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A7E3EFC-75E6-4DDE-B516-9BBA802CA53E}" xr6:coauthVersionLast="47" xr6:coauthVersionMax="47" xr10:uidLastSave="{00000000-0000-0000-0000-000000000000}"/>
  <bookViews>
    <workbookView xWindow="3348" yWindow="3348" windowWidth="17280" windowHeight="8880" tabRatio="756" firstSheet="3" activeTab="11"/>
  </bookViews>
  <sheets>
    <sheet name="Informa" sheetId="1" r:id="rId1"/>
    <sheet name="Front Page" sheetId="2" r:id="rId2"/>
    <sheet name="Grants" sheetId="3" r:id="rId3"/>
    <sheet name="Eq" sheetId="5" r:id="rId4"/>
    <sheet name="Mat" sheetId="7" r:id="rId5"/>
    <sheet name="ODC" sheetId="8" r:id="rId6"/>
    <sheet name="Tr-inside" sheetId="10" r:id="rId7"/>
    <sheet name="Tr-out" sheetId="9" r:id="rId8"/>
    <sheet name="Sub-Contr" sheetId="11" r:id="rId9"/>
    <sheet name="Total-1" sheetId="12" r:id="rId10"/>
    <sheet name="Total-2" sheetId="13" r:id="rId11"/>
    <sheet name="ERF" sheetId="15" r:id="rId12"/>
  </sheets>
  <definedNames>
    <definedName name="_xlnm.Print_Area" localSheetId="3">Eq!$A$1:$S$60</definedName>
    <definedName name="_xlnm.Print_Area" localSheetId="11">ERF!$B$1:$F$56</definedName>
    <definedName name="_xlnm.Print_Area" localSheetId="1">'Front Page'!$A$1:$A$49</definedName>
    <definedName name="_xlnm.Print_Area" localSheetId="2">Grants!$A$3:$AE$30</definedName>
    <definedName name="_xlnm.Print_Area" localSheetId="0">Informa!$A$1:$A$32</definedName>
    <definedName name="_xlnm.Print_Area" localSheetId="4">Mat!$A$1:$R$30</definedName>
    <definedName name="_xlnm.Print_Area" localSheetId="5">ODC!$A$1:$R$30</definedName>
    <definedName name="_xlnm.Print_Area" localSheetId="8">'Sub-Contr'!$A$1:$Q$30</definedName>
    <definedName name="_xlnm.Print_Area" localSheetId="9">'Total-1'!$A$1:$N$35</definedName>
    <definedName name="_xlnm.Print_Area" localSheetId="10">'Total-2'!$A$1:$O$47</definedName>
    <definedName name="_xlnm.Print_Area" localSheetId="6">'Tr-inside'!$A$1:$S$30</definedName>
    <definedName name="_xlnm.Print_Area" localSheetId="7">'Tr-out'!$A$1:$S$30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5" l="1"/>
  <c r="S7" i="5"/>
  <c r="S8" i="5"/>
  <c r="S9" i="5"/>
  <c r="S10" i="5"/>
  <c r="S11" i="5"/>
  <c r="G12" i="5"/>
  <c r="H12" i="5"/>
  <c r="S12" i="5" s="1"/>
  <c r="N13" i="12" s="1"/>
  <c r="I12" i="5"/>
  <c r="D13" i="12" s="1"/>
  <c r="J12" i="5"/>
  <c r="E13" i="12" s="1"/>
  <c r="K12" i="5"/>
  <c r="L12" i="5"/>
  <c r="M12" i="5"/>
  <c r="N12" i="5"/>
  <c r="O12" i="5"/>
  <c r="P12" i="5"/>
  <c r="K13" i="12" s="1"/>
  <c r="K16" i="12" s="1"/>
  <c r="Q12" i="5"/>
  <c r="L13" i="12" s="1"/>
  <c r="R12" i="5"/>
  <c r="M13" i="12" s="1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G40" i="5"/>
  <c r="H40" i="5"/>
  <c r="I40" i="5"/>
  <c r="J40" i="5"/>
  <c r="K40" i="5"/>
  <c r="F14" i="12" s="1"/>
  <c r="F16" i="12" s="1"/>
  <c r="L40" i="5"/>
  <c r="G14" i="12" s="1"/>
  <c r="M40" i="5"/>
  <c r="H14" i="12" s="1"/>
  <c r="N40" i="5"/>
  <c r="O40" i="5"/>
  <c r="P40" i="5"/>
  <c r="Q40" i="5"/>
  <c r="R40" i="5"/>
  <c r="S44" i="5"/>
  <c r="S45" i="5"/>
  <c r="S46" i="5"/>
  <c r="S47" i="5"/>
  <c r="S48" i="5"/>
  <c r="S49" i="5"/>
  <c r="G50" i="5"/>
  <c r="H50" i="5"/>
  <c r="S50" i="5" s="1"/>
  <c r="N15" i="12" s="1"/>
  <c r="I50" i="5"/>
  <c r="D15" i="12" s="1"/>
  <c r="J50" i="5"/>
  <c r="E15" i="12" s="1"/>
  <c r="K50" i="5"/>
  <c r="L50" i="5"/>
  <c r="M50" i="5"/>
  <c r="N50" i="5"/>
  <c r="O50" i="5"/>
  <c r="P50" i="5"/>
  <c r="K15" i="12" s="1"/>
  <c r="Q50" i="5"/>
  <c r="L15" i="12" s="1"/>
  <c r="R50" i="5"/>
  <c r="M15" i="12" s="1"/>
  <c r="G52" i="5"/>
  <c r="K52" i="5"/>
  <c r="L52" i="5"/>
  <c r="M52" i="5"/>
  <c r="N52" i="5"/>
  <c r="O52" i="5"/>
  <c r="D6" i="15"/>
  <c r="D22" i="15"/>
  <c r="D35" i="15" s="1"/>
  <c r="D37" i="15" s="1"/>
  <c r="D33" i="15"/>
  <c r="D54" i="15"/>
  <c r="R5" i="3"/>
  <c r="S5" i="3"/>
  <c r="T5" i="3"/>
  <c r="U5" i="3"/>
  <c r="V5" i="3"/>
  <c r="W5" i="3"/>
  <c r="X5" i="3"/>
  <c r="AE5" i="3" s="1"/>
  <c r="Y5" i="3"/>
  <c r="Z5" i="3"/>
  <c r="AA5" i="3"/>
  <c r="AB5" i="3"/>
  <c r="AC5" i="3"/>
  <c r="AD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R9" i="3"/>
  <c r="S9" i="3"/>
  <c r="T9" i="3"/>
  <c r="U9" i="3"/>
  <c r="V9" i="3"/>
  <c r="W9" i="3"/>
  <c r="X9" i="3"/>
  <c r="AE9" i="3" s="1"/>
  <c r="Y9" i="3"/>
  <c r="Z9" i="3"/>
  <c r="AA9" i="3"/>
  <c r="AB9" i="3"/>
  <c r="AC9" i="3"/>
  <c r="AD9" i="3"/>
  <c r="R10" i="3"/>
  <c r="S10" i="3"/>
  <c r="T10" i="3"/>
  <c r="U10" i="3"/>
  <c r="V10" i="3"/>
  <c r="W10" i="3"/>
  <c r="X10" i="3"/>
  <c r="AE10" i="3" s="1"/>
  <c r="Y10" i="3"/>
  <c r="Z10" i="3"/>
  <c r="AA10" i="3"/>
  <c r="AB10" i="3"/>
  <c r="AC10" i="3"/>
  <c r="AD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R13" i="3"/>
  <c r="S13" i="3"/>
  <c r="T13" i="3"/>
  <c r="U13" i="3"/>
  <c r="V13" i="3"/>
  <c r="W13" i="3"/>
  <c r="X13" i="3"/>
  <c r="AE13" i="3" s="1"/>
  <c r="Y13" i="3"/>
  <c r="Z13" i="3"/>
  <c r="AA13" i="3"/>
  <c r="AB13" i="3"/>
  <c r="AC13" i="3"/>
  <c r="AD13" i="3"/>
  <c r="R14" i="3"/>
  <c r="S14" i="3"/>
  <c r="T14" i="3"/>
  <c r="U14" i="3"/>
  <c r="V14" i="3"/>
  <c r="W14" i="3"/>
  <c r="X14" i="3"/>
  <c r="AE14" i="3" s="1"/>
  <c r="Y14" i="3"/>
  <c r="Z14" i="3"/>
  <c r="AA14" i="3"/>
  <c r="AB14" i="3"/>
  <c r="AC14" i="3"/>
  <c r="AD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R17" i="3"/>
  <c r="S17" i="3"/>
  <c r="T17" i="3"/>
  <c r="U17" i="3"/>
  <c r="V17" i="3"/>
  <c r="W17" i="3"/>
  <c r="X17" i="3"/>
  <c r="AE17" i="3" s="1"/>
  <c r="Y17" i="3"/>
  <c r="Z17" i="3"/>
  <c r="AA17" i="3"/>
  <c r="AB17" i="3"/>
  <c r="AC17" i="3"/>
  <c r="AD17" i="3"/>
  <c r="R18" i="3"/>
  <c r="S18" i="3"/>
  <c r="T18" i="3"/>
  <c r="U18" i="3"/>
  <c r="V18" i="3"/>
  <c r="W18" i="3"/>
  <c r="X18" i="3"/>
  <c r="AE18" i="3" s="1"/>
  <c r="Y18" i="3"/>
  <c r="Z18" i="3"/>
  <c r="AA18" i="3"/>
  <c r="AB18" i="3"/>
  <c r="AC18" i="3"/>
  <c r="AD18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R21" i="3"/>
  <c r="S21" i="3"/>
  <c r="T21" i="3"/>
  <c r="U21" i="3"/>
  <c r="V21" i="3"/>
  <c r="W21" i="3"/>
  <c r="X21" i="3"/>
  <c r="AE21" i="3" s="1"/>
  <c r="Y21" i="3"/>
  <c r="Z21" i="3"/>
  <c r="AA21" i="3"/>
  <c r="AB21" i="3"/>
  <c r="AC21" i="3"/>
  <c r="AD21" i="3"/>
  <c r="R22" i="3"/>
  <c r="S22" i="3"/>
  <c r="T22" i="3"/>
  <c r="U22" i="3"/>
  <c r="V22" i="3"/>
  <c r="W22" i="3"/>
  <c r="X22" i="3"/>
  <c r="AE22" i="3" s="1"/>
  <c r="Y22" i="3"/>
  <c r="Z22" i="3"/>
  <c r="AA22" i="3"/>
  <c r="AB22" i="3"/>
  <c r="AC22" i="3"/>
  <c r="AD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R25" i="3"/>
  <c r="S25" i="3"/>
  <c r="T25" i="3"/>
  <c r="U25" i="3"/>
  <c r="V25" i="3"/>
  <c r="W25" i="3"/>
  <c r="X25" i="3"/>
  <c r="AE25" i="3" s="1"/>
  <c r="Y25" i="3"/>
  <c r="Z25" i="3"/>
  <c r="AA25" i="3"/>
  <c r="AB25" i="3"/>
  <c r="AC25" i="3"/>
  <c r="AD25" i="3"/>
  <c r="F27" i="3"/>
  <c r="G27" i="3"/>
  <c r="G30" i="3" s="1"/>
  <c r="H27" i="3"/>
  <c r="I27" i="3"/>
  <c r="J27" i="3"/>
  <c r="K27" i="3"/>
  <c r="L27" i="3"/>
  <c r="M27" i="3"/>
  <c r="M30" i="3" s="1"/>
  <c r="N27" i="3"/>
  <c r="N30" i="3" s="1"/>
  <c r="O27" i="3"/>
  <c r="O30" i="3" s="1"/>
  <c r="P27" i="3"/>
  <c r="Q27" i="3"/>
  <c r="S27" i="3"/>
  <c r="T27" i="3"/>
  <c r="U27" i="3"/>
  <c r="V27" i="3"/>
  <c r="V30" i="3" s="1"/>
  <c r="W27" i="3"/>
  <c r="X27" i="3"/>
  <c r="Y27" i="3"/>
  <c r="Z27" i="3"/>
  <c r="AA27" i="3"/>
  <c r="AB27" i="3"/>
  <c r="AC27" i="3"/>
  <c r="AD27" i="3"/>
  <c r="AD30" i="3" s="1"/>
  <c r="AE27" i="3"/>
  <c r="N8" i="12" s="1"/>
  <c r="F28" i="3"/>
  <c r="G28" i="3"/>
  <c r="H28" i="3"/>
  <c r="I28" i="3"/>
  <c r="J28" i="3"/>
  <c r="K28" i="3"/>
  <c r="R28" i="3" s="1"/>
  <c r="L28" i="3"/>
  <c r="L30" i="3" s="1"/>
  <c r="M28" i="3"/>
  <c r="N28" i="3"/>
  <c r="O28" i="3"/>
  <c r="P28" i="3"/>
  <c r="Q28" i="3"/>
  <c r="S28" i="3"/>
  <c r="T28" i="3"/>
  <c r="T30" i="3" s="1"/>
  <c r="U28" i="3"/>
  <c r="D9" i="12" s="1"/>
  <c r="V28" i="3"/>
  <c r="W28" i="3"/>
  <c r="X28" i="3"/>
  <c r="Y28" i="3"/>
  <c r="Z28" i="3"/>
  <c r="AA28" i="3"/>
  <c r="AB28" i="3"/>
  <c r="AB30" i="3" s="1"/>
  <c r="AC28" i="3"/>
  <c r="L9" i="12" s="1"/>
  <c r="AD28" i="3"/>
  <c r="H30" i="3"/>
  <c r="I30" i="3"/>
  <c r="J30" i="3"/>
  <c r="K30" i="3"/>
  <c r="P30" i="3"/>
  <c r="Q30" i="3"/>
  <c r="S30" i="3"/>
  <c r="X30" i="3"/>
  <c r="Y30" i="3"/>
  <c r="Z30" i="3"/>
  <c r="AA30" i="3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F30" i="7"/>
  <c r="G30" i="7"/>
  <c r="C18" i="12" s="1"/>
  <c r="H30" i="7"/>
  <c r="I30" i="7"/>
  <c r="J30" i="7"/>
  <c r="K30" i="7"/>
  <c r="L30" i="7"/>
  <c r="M30" i="7"/>
  <c r="I18" i="12" s="1"/>
  <c r="N30" i="7"/>
  <c r="J18" i="12" s="1"/>
  <c r="O30" i="7"/>
  <c r="K18" i="12" s="1"/>
  <c r="P30" i="7"/>
  <c r="Q30" i="7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F30" i="8"/>
  <c r="G30" i="8"/>
  <c r="C20" i="12" s="1"/>
  <c r="H30" i="8"/>
  <c r="D20" i="12" s="1"/>
  <c r="I30" i="8"/>
  <c r="J30" i="8"/>
  <c r="K30" i="8"/>
  <c r="L30" i="8"/>
  <c r="M30" i="8"/>
  <c r="N30" i="8"/>
  <c r="J20" i="12" s="1"/>
  <c r="O30" i="8"/>
  <c r="K20" i="12" s="1"/>
  <c r="P30" i="8"/>
  <c r="L20" i="12" s="1"/>
  <c r="Q30" i="8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E30" i="11"/>
  <c r="F30" i="11"/>
  <c r="Q30" i="11" s="1"/>
  <c r="N27" i="12" s="1"/>
  <c r="G30" i="11"/>
  <c r="H30" i="11"/>
  <c r="E27" i="12" s="1"/>
  <c r="I30" i="11"/>
  <c r="J30" i="11"/>
  <c r="K30" i="11"/>
  <c r="L30" i="11"/>
  <c r="M30" i="11"/>
  <c r="N30" i="11"/>
  <c r="O30" i="11"/>
  <c r="P30" i="11"/>
  <c r="M27" i="12" s="1"/>
  <c r="B8" i="12"/>
  <c r="C8" i="12"/>
  <c r="C10" i="12" s="1"/>
  <c r="G8" i="12"/>
  <c r="G10" i="12" s="1"/>
  <c r="H8" i="12"/>
  <c r="H10" i="12" s="1"/>
  <c r="I8" i="12"/>
  <c r="J8" i="12"/>
  <c r="K8" i="12"/>
  <c r="B9" i="12"/>
  <c r="C9" i="12"/>
  <c r="E9" i="12"/>
  <c r="F9" i="12"/>
  <c r="G9" i="12"/>
  <c r="H9" i="12"/>
  <c r="I9" i="12"/>
  <c r="I10" i="12" s="1"/>
  <c r="J9" i="12"/>
  <c r="J10" i="12" s="1"/>
  <c r="K9" i="12"/>
  <c r="M9" i="12"/>
  <c r="B13" i="12"/>
  <c r="F13" i="12"/>
  <c r="G13" i="12"/>
  <c r="G16" i="12" s="1"/>
  <c r="G29" i="12" s="1"/>
  <c r="H13" i="12"/>
  <c r="H16" i="12" s="1"/>
  <c r="I13" i="12"/>
  <c r="I16" i="12" s="1"/>
  <c r="J13" i="12"/>
  <c r="B14" i="12"/>
  <c r="C14" i="12"/>
  <c r="D14" i="12"/>
  <c r="E14" i="12"/>
  <c r="I14" i="12"/>
  <c r="J14" i="12"/>
  <c r="K14" i="12"/>
  <c r="L14" i="12"/>
  <c r="M14" i="12"/>
  <c r="B15" i="12"/>
  <c r="F15" i="12"/>
  <c r="G15" i="12"/>
  <c r="H15" i="12"/>
  <c r="I15" i="12"/>
  <c r="J15" i="12"/>
  <c r="B16" i="12"/>
  <c r="J16" i="12"/>
  <c r="D18" i="12"/>
  <c r="E18" i="12"/>
  <c r="F18" i="12"/>
  <c r="G18" i="12"/>
  <c r="H18" i="12"/>
  <c r="L18" i="12"/>
  <c r="M18" i="12"/>
  <c r="E20" i="12"/>
  <c r="F20" i="12"/>
  <c r="G20" i="12"/>
  <c r="H20" i="12"/>
  <c r="I20" i="12"/>
  <c r="M20" i="12"/>
  <c r="B23" i="12"/>
  <c r="C23" i="12"/>
  <c r="I23" i="12"/>
  <c r="J23" i="12"/>
  <c r="K23" i="12"/>
  <c r="K25" i="12" s="1"/>
  <c r="F24" i="12"/>
  <c r="B27" i="12"/>
  <c r="C27" i="12"/>
  <c r="D27" i="12"/>
  <c r="H35" i="13" s="1"/>
  <c r="F27" i="12"/>
  <c r="G27" i="12"/>
  <c r="H27" i="12"/>
  <c r="I27" i="12"/>
  <c r="J27" i="12"/>
  <c r="K27" i="12"/>
  <c r="L27" i="12"/>
  <c r="D7" i="13"/>
  <c r="E7" i="13"/>
  <c r="I10" i="13"/>
  <c r="D12" i="13"/>
  <c r="E12" i="13"/>
  <c r="E40" i="13" s="1"/>
  <c r="E46" i="13" s="1"/>
  <c r="F12" i="13"/>
  <c r="G12" i="13"/>
  <c r="H12" i="13"/>
  <c r="I12" i="13"/>
  <c r="J12" i="13"/>
  <c r="K12" i="13"/>
  <c r="K40" i="13" s="1"/>
  <c r="K46" i="13" s="1"/>
  <c r="L12" i="13"/>
  <c r="M12" i="13"/>
  <c r="M40" i="13" s="1"/>
  <c r="M46" i="13" s="1"/>
  <c r="N12" i="13"/>
  <c r="O12" i="13"/>
  <c r="D31" i="13"/>
  <c r="E31" i="13"/>
  <c r="F31" i="13"/>
  <c r="G31" i="13"/>
  <c r="G37" i="13" s="1"/>
  <c r="G40" i="13" s="1"/>
  <c r="G46" i="13" s="1"/>
  <c r="H31" i="13"/>
  <c r="H37" i="13" s="1"/>
  <c r="H40" i="13" s="1"/>
  <c r="H46" i="13" s="1"/>
  <c r="I31" i="13"/>
  <c r="I37" i="13" s="1"/>
  <c r="I40" i="13" s="1"/>
  <c r="J31" i="13"/>
  <c r="J37" i="13" s="1"/>
  <c r="J40" i="13" s="1"/>
  <c r="J46" i="13" s="1"/>
  <c r="K31" i="13"/>
  <c r="L31" i="13"/>
  <c r="M31" i="13"/>
  <c r="N31" i="13"/>
  <c r="O31" i="13"/>
  <c r="O37" i="13" s="1"/>
  <c r="O40" i="13" s="1"/>
  <c r="O46" i="13" s="1"/>
  <c r="D37" i="13"/>
  <c r="E37" i="13"/>
  <c r="F37" i="13"/>
  <c r="K37" i="13"/>
  <c r="L37" i="13"/>
  <c r="M37" i="13"/>
  <c r="N37" i="13"/>
  <c r="D40" i="13"/>
  <c r="D46" i="13" s="1"/>
  <c r="F40" i="13"/>
  <c r="F46" i="13" s="1"/>
  <c r="L40" i="13"/>
  <c r="L46" i="13" s="1"/>
  <c r="N40" i="13"/>
  <c r="N46" i="13" s="1"/>
  <c r="I46" i="13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G30" i="10"/>
  <c r="B24" i="12" s="1"/>
  <c r="H30" i="10"/>
  <c r="I30" i="10"/>
  <c r="D24" i="12" s="1"/>
  <c r="J30" i="10"/>
  <c r="E24" i="12" s="1"/>
  <c r="K30" i="10"/>
  <c r="L30" i="10"/>
  <c r="G24" i="12" s="1"/>
  <c r="M30" i="10"/>
  <c r="H24" i="12" s="1"/>
  <c r="N30" i="10"/>
  <c r="I24" i="12" s="1"/>
  <c r="I25" i="12" s="1"/>
  <c r="O30" i="10"/>
  <c r="J24" i="12" s="1"/>
  <c r="P30" i="10"/>
  <c r="K24" i="12" s="1"/>
  <c r="Q30" i="10"/>
  <c r="L24" i="12" s="1"/>
  <c r="R30" i="10"/>
  <c r="M24" i="12" s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G30" i="9"/>
  <c r="H30" i="9"/>
  <c r="I30" i="9"/>
  <c r="D23" i="12" s="1"/>
  <c r="J30" i="9"/>
  <c r="E23" i="12" s="1"/>
  <c r="K30" i="9"/>
  <c r="F23" i="12" s="1"/>
  <c r="F25" i="12" s="1"/>
  <c r="L30" i="9"/>
  <c r="G23" i="12" s="1"/>
  <c r="G25" i="12" s="1"/>
  <c r="M30" i="9"/>
  <c r="H23" i="12" s="1"/>
  <c r="H25" i="12" s="1"/>
  <c r="N30" i="9"/>
  <c r="O30" i="9"/>
  <c r="P30" i="9"/>
  <c r="Q30" i="9"/>
  <c r="L23" i="12" s="1"/>
  <c r="R30" i="9"/>
  <c r="M23" i="12" s="1"/>
  <c r="K29" i="12" l="1"/>
  <c r="AE23" i="3"/>
  <c r="AE15" i="3"/>
  <c r="AE7" i="3"/>
  <c r="F29" i="12"/>
  <c r="J25" i="12"/>
  <c r="G31" i="12"/>
  <c r="F8" i="12"/>
  <c r="F10" i="12" s="1"/>
  <c r="F31" i="12" s="1"/>
  <c r="W30" i="3"/>
  <c r="R27" i="3"/>
  <c r="AE16" i="3"/>
  <c r="AE8" i="3"/>
  <c r="J29" i="12"/>
  <c r="J31" i="12" s="1"/>
  <c r="I35" i="13"/>
  <c r="G35" i="13"/>
  <c r="H26" i="13"/>
  <c r="B29" i="12"/>
  <c r="D16" i="13"/>
  <c r="H10" i="13"/>
  <c r="R30" i="7"/>
  <c r="N18" i="12" s="1"/>
  <c r="AC30" i="3"/>
  <c r="U30" i="3"/>
  <c r="AE30" i="3" s="1"/>
  <c r="AE19" i="3"/>
  <c r="AE11" i="3"/>
  <c r="S30" i="9"/>
  <c r="N23" i="12" s="1"/>
  <c r="E25" i="12"/>
  <c r="J35" i="13"/>
  <c r="B25" i="12"/>
  <c r="I29" i="12"/>
  <c r="I31" i="12" s="1"/>
  <c r="J10" i="13"/>
  <c r="AE28" i="3"/>
  <c r="N9" i="12" s="1"/>
  <c r="N10" i="12" s="1"/>
  <c r="AE6" i="3"/>
  <c r="M16" i="12"/>
  <c r="E16" i="12"/>
  <c r="M25" i="12"/>
  <c r="S30" i="10"/>
  <c r="N24" i="12" s="1"/>
  <c r="L25" i="12"/>
  <c r="D25" i="12"/>
  <c r="D29" i="13"/>
  <c r="I26" i="13"/>
  <c r="H29" i="12"/>
  <c r="H31" i="12" s="1"/>
  <c r="K10" i="12"/>
  <c r="K31" i="12" s="1"/>
  <c r="R30" i="8"/>
  <c r="N20" i="12" s="1"/>
  <c r="AE20" i="3"/>
  <c r="AE12" i="3"/>
  <c r="L16" i="12"/>
  <c r="L29" i="12" s="1"/>
  <c r="D16" i="12"/>
  <c r="N35" i="13"/>
  <c r="F35" i="13"/>
  <c r="N26" i="13"/>
  <c r="F26" i="13"/>
  <c r="N10" i="13"/>
  <c r="F10" i="13"/>
  <c r="C24" i="12"/>
  <c r="K29" i="13" s="1"/>
  <c r="B18" i="12"/>
  <c r="M8" i="12"/>
  <c r="M10" i="12" s="1"/>
  <c r="E8" i="12"/>
  <c r="E10" i="12" s="1"/>
  <c r="R52" i="5"/>
  <c r="J52" i="5"/>
  <c r="O35" i="13"/>
  <c r="S40" i="5"/>
  <c r="N14" i="12" s="1"/>
  <c r="N16" i="12" s="1"/>
  <c r="M35" i="13"/>
  <c r="E35" i="13"/>
  <c r="M26" i="13"/>
  <c r="E26" i="13"/>
  <c r="M10" i="13"/>
  <c r="E10" i="13"/>
  <c r="C15" i="12"/>
  <c r="B10" i="12"/>
  <c r="L8" i="12"/>
  <c r="L10" i="12" s="1"/>
  <c r="L31" i="12" s="1"/>
  <c r="D8" i="12"/>
  <c r="Q52" i="5"/>
  <c r="I52" i="5"/>
  <c r="G26" i="13"/>
  <c r="G10" i="13"/>
  <c r="L35" i="13"/>
  <c r="D35" i="13"/>
  <c r="L26" i="13"/>
  <c r="D26" i="13"/>
  <c r="L10" i="13"/>
  <c r="D10" i="13"/>
  <c r="F30" i="3"/>
  <c r="R30" i="3" s="1"/>
  <c r="P52" i="5"/>
  <c r="H52" i="5"/>
  <c r="S52" i="5" s="1"/>
  <c r="O10" i="13"/>
  <c r="K35" i="13"/>
  <c r="K26" i="13"/>
  <c r="K10" i="13"/>
  <c r="B20" i="12"/>
  <c r="C13" i="12"/>
  <c r="O26" i="13"/>
  <c r="J26" i="13"/>
  <c r="I33" i="12" l="1"/>
  <c r="I35" i="12" s="1"/>
  <c r="H33" i="12"/>
  <c r="H35" i="12"/>
  <c r="L29" i="13"/>
  <c r="F29" i="13"/>
  <c r="J13" i="13"/>
  <c r="D13" i="13"/>
  <c r="L13" i="13"/>
  <c r="E13" i="13"/>
  <c r="M13" i="13"/>
  <c r="F13" i="13"/>
  <c r="B31" i="12"/>
  <c r="E29" i="13"/>
  <c r="M29" i="13"/>
  <c r="H29" i="13"/>
  <c r="F32" i="13"/>
  <c r="O32" i="13"/>
  <c r="L32" i="13"/>
  <c r="J32" i="13"/>
  <c r="D32" i="13"/>
  <c r="F33" i="12"/>
  <c r="F35" i="12" s="1"/>
  <c r="C16" i="12"/>
  <c r="G33" i="12"/>
  <c r="G35" i="12"/>
  <c r="J33" i="12"/>
  <c r="J35" i="12" s="1"/>
  <c r="L33" i="12"/>
  <c r="L35" i="12"/>
  <c r="I29" i="13"/>
  <c r="D38" i="13"/>
  <c r="D7" i="15" s="1"/>
  <c r="D9" i="15" s="1"/>
  <c r="D39" i="15" s="1"/>
  <c r="D41" i="15" s="1"/>
  <c r="D56" i="15" s="1"/>
  <c r="C25" i="12"/>
  <c r="N32" i="13" s="1"/>
  <c r="K33" i="12"/>
  <c r="K35" i="12"/>
  <c r="O29" i="13"/>
  <c r="E31" i="12"/>
  <c r="G29" i="13"/>
  <c r="M31" i="12"/>
  <c r="M29" i="12"/>
  <c r="N25" i="12"/>
  <c r="N29" i="12" s="1"/>
  <c r="F22" i="13"/>
  <c r="N22" i="13"/>
  <c r="D22" i="13"/>
  <c r="G22" i="13"/>
  <c r="O22" i="13"/>
  <c r="K22" i="13"/>
  <c r="H22" i="13"/>
  <c r="L22" i="13"/>
  <c r="I22" i="13"/>
  <c r="J22" i="13"/>
  <c r="E22" i="13"/>
  <c r="M22" i="13"/>
  <c r="E29" i="12"/>
  <c r="F7" i="13"/>
  <c r="N7" i="13"/>
  <c r="K7" i="13"/>
  <c r="L7" i="13"/>
  <c r="G7" i="13"/>
  <c r="O7" i="13"/>
  <c r="H7" i="13"/>
  <c r="I7" i="13"/>
  <c r="J7" i="13"/>
  <c r="D10" i="12"/>
  <c r="K13" i="13" s="1"/>
  <c r="M7" i="13"/>
  <c r="J19" i="13"/>
  <c r="O19" i="13"/>
  <c r="K19" i="13"/>
  <c r="G19" i="13"/>
  <c r="D19" i="13"/>
  <c r="L19" i="13"/>
  <c r="E19" i="13"/>
  <c r="M19" i="13"/>
  <c r="H19" i="13"/>
  <c r="F19" i="13"/>
  <c r="N19" i="13"/>
  <c r="I19" i="13"/>
  <c r="D29" i="12"/>
  <c r="J29" i="13"/>
  <c r="N29" i="13"/>
  <c r="I32" i="13" l="1"/>
  <c r="O13" i="13"/>
  <c r="C29" i="12"/>
  <c r="E16" i="13"/>
  <c r="N16" i="13"/>
  <c r="M16" i="13"/>
  <c r="K16" i="13"/>
  <c r="J16" i="13"/>
  <c r="L16" i="13"/>
  <c r="G16" i="13"/>
  <c r="O16" i="13"/>
  <c r="H16" i="13"/>
  <c r="F16" i="13"/>
  <c r="I16" i="13"/>
  <c r="H32" i="13"/>
  <c r="E35" i="12"/>
  <c r="E33" i="12"/>
  <c r="E32" i="13"/>
  <c r="G32" i="13"/>
  <c r="I13" i="13"/>
  <c r="M33" i="12"/>
  <c r="M35" i="12" s="1"/>
  <c r="B35" i="12"/>
  <c r="D41" i="13"/>
  <c r="B33" i="12"/>
  <c r="M32" i="13"/>
  <c r="K32" i="13"/>
  <c r="H13" i="13"/>
  <c r="D31" i="12"/>
  <c r="N13" i="13"/>
  <c r="G13" i="13"/>
  <c r="D47" i="13" l="1"/>
  <c r="C31" i="12"/>
  <c r="O38" i="13"/>
  <c r="H38" i="13"/>
  <c r="E38" i="13"/>
  <c r="F38" i="13"/>
  <c r="L38" i="13"/>
  <c r="M38" i="13"/>
  <c r="J38" i="13"/>
  <c r="I38" i="13"/>
  <c r="G38" i="13"/>
  <c r="N38" i="13"/>
  <c r="K38" i="13"/>
  <c r="D33" i="12"/>
  <c r="D35" i="12" s="1"/>
  <c r="D44" i="13"/>
  <c r="C33" i="12" l="1"/>
  <c r="C35" i="12" s="1"/>
  <c r="K41" i="13"/>
  <c r="I41" i="13"/>
  <c r="M41" i="13"/>
  <c r="O41" i="13"/>
  <c r="F41" i="13"/>
  <c r="N41" i="13"/>
  <c r="L41" i="13"/>
  <c r="H41" i="13"/>
  <c r="N31" i="12"/>
  <c r="G41" i="13"/>
  <c r="J41" i="13"/>
  <c r="E41" i="13"/>
  <c r="F47" i="13" l="1"/>
  <c r="N35" i="12"/>
  <c r="H47" i="13"/>
  <c r="I47" i="13"/>
  <c r="N47" i="13"/>
  <c r="E47" i="13"/>
  <c r="M47" i="13"/>
  <c r="G47" i="13"/>
  <c r="O47" i="13"/>
  <c r="L47" i="13"/>
  <c r="K47" i="13"/>
  <c r="J47" i="13"/>
  <c r="O44" i="13"/>
  <c r="H44" i="13"/>
  <c r="I44" i="13"/>
  <c r="K44" i="13"/>
  <c r="J44" i="13"/>
  <c r="F44" i="13"/>
  <c r="E44" i="13"/>
  <c r="M44" i="13"/>
  <c r="N44" i="13"/>
  <c r="L44" i="13"/>
  <c r="N33" i="12"/>
  <c r="G44" i="13"/>
</calcChain>
</file>

<file path=xl/sharedStrings.xml><?xml version="1.0" encoding="utf-8"?>
<sst xmlns="http://schemas.openxmlformats.org/spreadsheetml/2006/main" count="419" uniqueCount="196">
  <si>
    <t>І н с т р у к ц і я</t>
  </si>
  <si>
    <t>сировину</t>
  </si>
  <si>
    <t>хімреактиви</t>
  </si>
  <si>
    <t>запчастини та комплектуючі вартістю &lt;$100 за одиницю.</t>
  </si>
  <si>
    <t>фотоматеріали</t>
  </si>
  <si>
    <t>канцтовари</t>
  </si>
  <si>
    <t>пограмне забезпечення</t>
  </si>
  <si>
    <t>зв'язок (Інтернет, телефон)</t>
  </si>
  <si>
    <t>безпека(сигнилізація, грати, залізні двері)</t>
  </si>
  <si>
    <t>лабораторні тести (сторонньою організацією)</t>
  </si>
  <si>
    <t>патентування</t>
  </si>
  <si>
    <t>Financial Report</t>
  </si>
  <si>
    <t>Project #</t>
  </si>
  <si>
    <t>Quarter #</t>
  </si>
  <si>
    <t>Contact telephone numbers:</t>
  </si>
  <si>
    <t>Contact email:</t>
  </si>
  <si>
    <t>Project Manager:</t>
  </si>
  <si>
    <t>#</t>
  </si>
  <si>
    <t>Employee</t>
  </si>
  <si>
    <t>Name</t>
  </si>
  <si>
    <t>Category</t>
  </si>
  <si>
    <t>Daily</t>
  </si>
  <si>
    <t>Days</t>
  </si>
  <si>
    <t>Total</t>
  </si>
  <si>
    <t xml:space="preserve"> No.</t>
  </si>
  <si>
    <t>Rate</t>
  </si>
  <si>
    <t>Qtr1</t>
  </si>
  <si>
    <t>Qtr2</t>
  </si>
  <si>
    <t>Qtr3</t>
  </si>
  <si>
    <t>Qtr4</t>
  </si>
  <si>
    <t>Qtr5</t>
  </si>
  <si>
    <t>Qtr6</t>
  </si>
  <si>
    <t>Qtr7</t>
  </si>
  <si>
    <t>Qtr8</t>
  </si>
  <si>
    <t>Qtr9</t>
  </si>
  <si>
    <t>Qtr10</t>
  </si>
  <si>
    <t>Qtr11</t>
  </si>
  <si>
    <t>Qtr12</t>
  </si>
  <si>
    <t>Note</t>
  </si>
  <si>
    <t>Invoice No.</t>
  </si>
  <si>
    <t>Description</t>
  </si>
  <si>
    <t>Anticipated use</t>
  </si>
  <si>
    <t>Capital Equipment (per unit value &gt;= $2500)</t>
  </si>
  <si>
    <t>Sub-Total:</t>
  </si>
  <si>
    <t>Non-Capital Equipment  (per unit value &lt; $2500)</t>
  </si>
  <si>
    <t>Leased Equipment</t>
  </si>
  <si>
    <t>Total:</t>
  </si>
  <si>
    <t>DESCRIPTION</t>
  </si>
  <si>
    <t>ANTICIPATED USE</t>
  </si>
  <si>
    <t>PURPOSE OF TRAVEL</t>
  </si>
  <si>
    <t>Contract No.</t>
  </si>
  <si>
    <t>Overhead:</t>
  </si>
  <si>
    <t>%</t>
  </si>
  <si>
    <t>&lt;---- Put your % in cell "B3"</t>
  </si>
  <si>
    <t>ITEM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</si>
  <si>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</si>
  <si>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</si>
  <si>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</si>
  <si>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</si>
  <si>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</si>
  <si>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</si>
  <si>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</si>
  <si>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</si>
  <si>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</si>
  <si>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</si>
  <si>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</si>
  <si>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</si>
  <si>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 xml:space="preserve">2. Equipment </t>
  </si>
  <si>
    <t>Capital</t>
  </si>
  <si>
    <t>Non-Capital</t>
  </si>
  <si>
    <t>Leased</t>
  </si>
  <si>
    <t>4. Other Direct Costs</t>
  </si>
  <si>
    <t>5. Travel</t>
  </si>
  <si>
    <t>6. Sub-Contract</t>
  </si>
  <si>
    <t>7.Non-Labor Expenses</t>
  </si>
  <si>
    <t>8. Total Espenses</t>
  </si>
  <si>
    <t>9. Overhead</t>
  </si>
  <si>
    <t>10. Total</t>
  </si>
  <si>
    <t>Estimated</t>
  </si>
  <si>
    <t>Actual</t>
  </si>
  <si>
    <t>2. Equipment</t>
  </si>
  <si>
    <t>6.Sub-Contract</t>
  </si>
  <si>
    <t>7. Non-Labor Expenses</t>
  </si>
  <si>
    <t>8. Total Expenses</t>
  </si>
  <si>
    <t>Mr.B to New York</t>
  </si>
  <si>
    <t>Mr.C to Chicago</t>
  </si>
  <si>
    <t>Mr.D to Washington</t>
  </si>
  <si>
    <t>Mr.E to Ottawa</t>
  </si>
  <si>
    <t>FWS</t>
  </si>
  <si>
    <t>NFWS</t>
  </si>
  <si>
    <t>1. Grants</t>
  </si>
  <si>
    <t xml:space="preserve"> Subtotal</t>
  </si>
  <si>
    <t>3. Materials</t>
  </si>
  <si>
    <t>Outside Ukraine</t>
  </si>
  <si>
    <t>Within Ukraine</t>
  </si>
  <si>
    <t>FWS=1; NFWS=2</t>
  </si>
  <si>
    <t>(1)</t>
  </si>
  <si>
    <t>(2)</t>
  </si>
  <si>
    <t>(3)</t>
  </si>
  <si>
    <t>Mr.A to Moscow</t>
  </si>
  <si>
    <t>Звітній квартал / Reported quarter:</t>
  </si>
  <si>
    <t>(11)</t>
  </si>
  <si>
    <t>(12)=(10)-(11)</t>
  </si>
  <si>
    <t>Automatically</t>
  </si>
  <si>
    <t>&lt;---- Insert</t>
  </si>
  <si>
    <t>Organization #</t>
  </si>
  <si>
    <t xml:space="preserve">        Subtotal:</t>
  </si>
  <si>
    <t>Quarter End Date:</t>
  </si>
  <si>
    <t>Please put the project and quarter number on the floppy disk with the Financial Report</t>
  </si>
  <si>
    <t>Destination</t>
  </si>
  <si>
    <t>1. Вводьте ваші данні тільки в зелені поля./ Enter the data in green fields only.</t>
  </si>
  <si>
    <t>Instruction_Number / Number_in_Instruction</t>
  </si>
  <si>
    <t>Number of Invoice (Rachunok Factura)</t>
  </si>
  <si>
    <t>SCHEDULE 1 -Grants</t>
  </si>
  <si>
    <t>SCHEDULE 2 - Equipment</t>
  </si>
  <si>
    <t>SCHEDULE 3 - Materials</t>
  </si>
  <si>
    <t>SCHEDULE 4 - Other Direct Cost</t>
  </si>
  <si>
    <t>SCHEDULE 7 -Sub-Contract</t>
  </si>
  <si>
    <t>SCHEDULE 8 - FINANCIAL INFORMATION</t>
  </si>
  <si>
    <t>SCHEDULE 9 - Cummulative Financial information</t>
  </si>
  <si>
    <t>SCHEDULE 6 -Inside Country of Residence (Ukraine, Georgia, Uzbekistan)</t>
  </si>
  <si>
    <t>SCHEDULE 5 - Outside Country of Residence (Ukraine, Georgia, Uzbekistan)</t>
  </si>
  <si>
    <t>Outside Country of Residence</t>
  </si>
  <si>
    <t>Inside Country of Residence</t>
  </si>
  <si>
    <t>пeблікації</t>
  </si>
  <si>
    <t>Attention:</t>
  </si>
  <si>
    <t>If the Quarter End Date is December 31,</t>
  </si>
  <si>
    <t>This will help the STCU prepare books for closing the financial year.</t>
  </si>
  <si>
    <t>then please submit your report to the STCU by January 20.</t>
  </si>
  <si>
    <t>Serial Number</t>
  </si>
  <si>
    <t>See Notes:</t>
  </si>
  <si>
    <t>Notes:</t>
  </si>
  <si>
    <t>Alway show similar items as separate lines.</t>
  </si>
  <si>
    <t>For Example:</t>
  </si>
  <si>
    <t>Printer 1100A</t>
  </si>
  <si>
    <t>2323/5</t>
  </si>
  <si>
    <t>Always show a computer system unit and monitor as separate lines. If the exact price of the monitor is not konwn, then use estimated price.</t>
  </si>
  <si>
    <t>2. Колонка "#" - послідовній номер.</t>
  </si>
  <si>
    <t>3. Колонка "Note" - Номер платіжної інструкції/послідовній номер в інструкції. Наприклад: 543/18</t>
  </si>
  <si>
    <t>4. Витрати (крім грантів) вводяться з точністю до цента. Наприклад: 10.35</t>
  </si>
  <si>
    <t>5. Відпрацьовані дні вводяться з точністю до двух знаків. Наприклад: 41.85 дня.</t>
  </si>
  <si>
    <t>6. Витрати вводяться як константи. Не добавляйте ніяких "LINKs" та своїх формул.</t>
  </si>
  <si>
    <t>7. Таблиця Equipment  включає: (1) функціонально автономні пристрої (комп'ютер, принтер, зовнішній модем, лабораторне та офісне обладнання вартістю &gt;$10 за одиницю); (2) запчастини та комплектуючі вартістю &gt;=$100 за одиницю.</t>
  </si>
  <si>
    <t>10. Таблиця Materials включає:</t>
  </si>
  <si>
    <t>11. Таблиця ODC включає:</t>
  </si>
  <si>
    <t>Expense Reconciliation Form</t>
  </si>
  <si>
    <t>1. Гранти за ВСІ квартали, ВИКЛЮЧАЮЧИ звітний квартал (заповнюється автоматично)</t>
  </si>
  <si>
    <t>2. Проектні витрати (крім грантів та накладних) за всі квартали, ВКЛЮЧАЮЧИ звітний квартал (заповнюється автоматично)</t>
  </si>
  <si>
    <t>3. Реально виплачені накладні витрати, (див. УНТЦ роздруковку)</t>
  </si>
  <si>
    <t>1. Total Grants for all quarters, EXCLUDING the reported quarter (filled in automatically)</t>
  </si>
  <si>
    <t>2. Non-Labor Expenses for all quarters, INCLUDING the reported quarter (filled in automatically)</t>
  </si>
  <si>
    <t>3. ACTUALLY PAID overhead for all quarters including the reported quarter (see STCU report)</t>
  </si>
  <si>
    <t>(4)=(1)+(2)+(3)</t>
  </si>
  <si>
    <t>4. Total:</t>
  </si>
  <si>
    <t>5. Залишок авансу на дрібні витрати</t>
  </si>
  <si>
    <t>(5)</t>
  </si>
  <si>
    <t>7. Total cash on hand:</t>
  </si>
  <si>
    <t>7. Загальна сума готівки на руках.</t>
  </si>
  <si>
    <t>(8)=(4)+(7)</t>
  </si>
  <si>
    <t>(9)</t>
  </si>
  <si>
    <t>(10)=(8)-(9)</t>
  </si>
  <si>
    <t>Загальна сума причин різниці</t>
  </si>
  <si>
    <t>Total amount of reasons of the difference:</t>
  </si>
  <si>
    <t>12. Нез'ясована різниця</t>
  </si>
  <si>
    <t>12. Unidentified difference:</t>
  </si>
  <si>
    <t>Увага / Attention:</t>
  </si>
  <si>
    <t>2. Якщо поле (12) не дорівнює нулю (плюс мінус $5), то це означає що звіт має серйозні помилки.</t>
  </si>
  <si>
    <t xml:space="preserve">    If Field (12) is not zero (plus minus $5), it means that the Report contains serious mistakes.</t>
  </si>
  <si>
    <t>8.Cumulative Expenses according to this report (filled in automatically).</t>
  </si>
  <si>
    <t>6.1 Невідзвітовані відрядження.</t>
  </si>
  <si>
    <t>6.1 Not settled travels</t>
  </si>
  <si>
    <t>(6.1)</t>
  </si>
  <si>
    <t>(6.2)</t>
  </si>
  <si>
    <t>6.2 Звітованні відрядження. Суми, що будуть зняті з грантів або повернуті до НТЦУ (долари по закордонним відрядженням).</t>
  </si>
  <si>
    <t>6.2 Settled travels. Amounts that will be deducted from grants or returned to the STCU ( dollars for foreign travels)</t>
  </si>
  <si>
    <t>6.3. Готівки на руках по відрядженням.</t>
  </si>
  <si>
    <t>6.3. Travel Cash on hand:</t>
  </si>
  <si>
    <t>(6.3)=(6.1)+(6.2)</t>
  </si>
  <si>
    <t>(7)=(5)+(6.3)</t>
  </si>
  <si>
    <t>5. Petty Cash on hand.</t>
  </si>
  <si>
    <t>Travel ID</t>
  </si>
  <si>
    <t>11. Reasons of the difference. Enter positive or negative amounts depending on the nature of the difference.</t>
  </si>
  <si>
    <t>11. Причини різниці. Вводьте додатні або від'ємні значення в залежності від природи різниці.</t>
  </si>
  <si>
    <r>
      <t xml:space="preserve">1. </t>
    </r>
    <r>
      <rPr>
        <b/>
        <sz val="10"/>
        <rFont val="Times New Roman"/>
        <family val="1"/>
        <charset val="204"/>
      </rPr>
      <t>Ніколи</t>
    </r>
    <r>
      <rPr>
        <sz val="10"/>
        <rFont val="Times New Roman"/>
        <family val="1"/>
        <charset val="204"/>
      </rPr>
      <t xml:space="preserve"> не витирайте і не змінюйте формули, що записані в таблиці (крім випадків коли це неохідно для збілшення кількості строчок для запису витрат). Звіт з зміненими формулами не приймаеться. </t>
    </r>
  </si>
  <si>
    <t>Total Cash on Hand</t>
  </si>
  <si>
    <t>a. Grant Advance paid in Quarter 1</t>
  </si>
  <si>
    <t>c. Overpaid grants</t>
  </si>
  <si>
    <t>9. Проектні витрати по роздруковці НТЦУ.</t>
  </si>
  <si>
    <t>8. Проектні витрати по звіту (заповнюється автоматично).</t>
  </si>
  <si>
    <t>9.Expenses according to the STCU's Cumulative Expenses Report.</t>
  </si>
  <si>
    <t>10. Різниця. Якщо не нуль, то поясніть її нижче в пункті № 11.</t>
  </si>
  <si>
    <t>10. Reconciliation difference. If it is NOT zero, then explain it bellow in Item 11.</t>
  </si>
  <si>
    <t>d. Rounding</t>
  </si>
  <si>
    <t>e. Exchange gains (Eg.-Paid $100 --- Returned $105)</t>
  </si>
  <si>
    <t>b. Uncleared Grant Advances (Eg.-worked less than grant advance)</t>
  </si>
  <si>
    <t>In order to add a new line (1) place the cursor on this help line and left-click the mouse then (2) go the menu: "Insert---&gt;Row".
Для додавання нової строчки (1) встановіть курсор на це пояснення та натисніть праву кнопку миші  потім (2) зайдіть в меню: "Insert(втавка)---&gt;Row(строчку)".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</si>
</sst>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8" formatCode="[$$-409]#,##0.00"/>
  </numFmts>
  <fonts count="25">
    <font>
      <sz val="10"/>
      <name val="Arial"/>
    </font>
    <font>
      <sz val="10"/>
      <name val="Arial"/>
    </font>
    <font>
      <sz val="10"/>
      <name val="UkrainianPragmatica"/>
    </font>
    <font>
      <sz val="10"/>
      <name val="UkrainianPragmatica"/>
      <family val="2"/>
    </font>
    <font>
      <sz val="12"/>
      <name val="UkrainianPragmatica"/>
    </font>
    <font>
      <sz val="10"/>
      <color indexed="8"/>
      <name val="MS Sans Serif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26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2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b/>
      <sz val="20"/>
      <name val="Times New Roman"/>
      <family val="1"/>
      <charset val="204"/>
    </font>
    <font>
      <sz val="9"/>
      <name val="Times New Roman"/>
      <family val="1"/>
      <charset val="204"/>
    </font>
    <font>
      <u/>
      <sz val="10"/>
      <name val="Times New Roman"/>
      <family val="1"/>
      <charset val="204"/>
    </font>
    <font>
      <sz val="8"/>
      <color indexed="10"/>
      <name val="Times New Roman"/>
      <family val="1"/>
      <charset val="204"/>
    </font>
    <font>
      <sz val="8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52">
    <xf numFmtId="0" fontId="0" fillId="0" borderId="0" xfId="0"/>
    <xf numFmtId="0" fontId="7" fillId="0" borderId="1" xfId="1" applyFont="1" applyBorder="1"/>
    <xf numFmtId="0" fontId="7" fillId="0" borderId="0" xfId="1" applyFont="1"/>
    <xf numFmtId="0" fontId="7" fillId="0" borderId="2" xfId="1" applyFont="1" applyBorder="1" applyProtection="1"/>
    <xf numFmtId="0" fontId="7" fillId="2" borderId="2" xfId="1" applyFont="1" applyFill="1" applyBorder="1" applyAlignment="1" applyProtection="1">
      <alignment horizontal="left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7" fillId="2" borderId="1" xfId="1" quotePrefix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 applyProtection="1">
      <alignment horizontal="justify" vertical="center" wrapText="1"/>
    </xf>
    <xf numFmtId="0" fontId="7" fillId="2" borderId="1" xfId="1" applyFont="1" applyFill="1" applyBorder="1" applyAlignment="1">
      <alignment horizontal="justify" vertical="center" wrapText="1"/>
    </xf>
    <xf numFmtId="0" fontId="8" fillId="2" borderId="1" xfId="1" applyFont="1" applyFill="1" applyBorder="1" applyAlignment="1">
      <alignment horizontal="right"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justify" vertical="center" wrapText="1"/>
    </xf>
    <xf numFmtId="0" fontId="7" fillId="0" borderId="1" xfId="1" applyFont="1" applyBorder="1" applyAlignment="1">
      <alignment horizontal="center" vertical="center"/>
    </xf>
    <xf numFmtId="0" fontId="7" fillId="2" borderId="2" xfId="1" applyFont="1" applyFill="1" applyBorder="1" applyAlignment="1" applyProtection="1">
      <alignment horizontal="right" vertical="center" wrapText="1"/>
    </xf>
    <xf numFmtId="0" fontId="7" fillId="0" borderId="1" xfId="1" applyFont="1" applyFill="1" applyBorder="1" applyAlignment="1">
      <alignment horizontal="justify" vertical="center" wrapText="1"/>
    </xf>
    <xf numFmtId="0" fontId="7" fillId="0" borderId="2" xfId="1" applyFont="1" applyFill="1" applyBorder="1" applyAlignment="1" applyProtection="1">
      <alignment horizontal="left" vertical="center" wrapText="1"/>
    </xf>
    <xf numFmtId="0" fontId="7" fillId="3" borderId="1" xfId="1" quotePrefix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right"/>
    </xf>
    <xf numFmtId="0" fontId="7" fillId="4" borderId="1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/>
    </xf>
    <xf numFmtId="0" fontId="10" fillId="0" borderId="0" xfId="0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6" fillId="0" borderId="0" xfId="0" applyFont="1"/>
    <xf numFmtId="0" fontId="13" fillId="2" borderId="3" xfId="0" applyFont="1" applyFill="1" applyBorder="1" applyAlignment="1">
      <alignment horizontal="right" vertical="center"/>
    </xf>
    <xf numFmtId="2" fontId="10" fillId="2" borderId="3" xfId="0" applyNumberFormat="1" applyFont="1" applyFill="1" applyBorder="1" applyAlignment="1">
      <alignment horizontal="left" vertical="center"/>
    </xf>
    <xf numFmtId="0" fontId="10" fillId="0" borderId="0" xfId="0" quotePrefix="1" applyFont="1" applyAlignment="1">
      <alignment horizontal="left"/>
    </xf>
    <xf numFmtId="0" fontId="6" fillId="0" borderId="0" xfId="0" applyFont="1" applyAlignment="1">
      <alignment horizontal="center"/>
    </xf>
    <xf numFmtId="0" fontId="14" fillId="0" borderId="0" xfId="0" applyFont="1"/>
    <xf numFmtId="0" fontId="14" fillId="2" borderId="3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3" fontId="14" fillId="6" borderId="5" xfId="0" applyNumberFormat="1" applyFont="1" applyFill="1" applyBorder="1"/>
    <xf numFmtId="0" fontId="15" fillId="2" borderId="6" xfId="0" applyFont="1" applyFill="1" applyBorder="1" applyAlignment="1">
      <alignment horizontal="left"/>
    </xf>
    <xf numFmtId="3" fontId="14" fillId="6" borderId="6" xfId="0" applyNumberFormat="1" applyFont="1" applyFill="1" applyBorder="1"/>
    <xf numFmtId="0" fontId="6" fillId="2" borderId="6" xfId="0" applyFont="1" applyFill="1" applyBorder="1" applyAlignment="1">
      <alignment horizontal="center"/>
    </xf>
    <xf numFmtId="3" fontId="14" fillId="6" borderId="6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left"/>
    </xf>
    <xf numFmtId="0" fontId="15" fillId="2" borderId="6" xfId="0" applyFont="1" applyFill="1" applyBorder="1" applyAlignment="1">
      <alignment horizontal="left" wrapText="1"/>
    </xf>
    <xf numFmtId="3" fontId="6" fillId="6" borderId="6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3" fontId="14" fillId="6" borderId="7" xfId="0" applyNumberFormat="1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3" fontId="8" fillId="6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3" borderId="6" xfId="0" applyFont="1" applyFill="1" applyBorder="1" applyAlignment="1" applyProtection="1">
      <alignment horizontal="center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Fill="1" applyBorder="1" applyAlignment="1" applyProtection="1">
      <alignment horizontal="justify" vertical="center" wrapText="1"/>
    </xf>
    <xf numFmtId="0" fontId="8" fillId="0" borderId="0" xfId="1" applyFont="1" applyFill="1" applyBorder="1" applyAlignment="1">
      <alignment horizontal="right" vertical="center" wrapText="1"/>
    </xf>
    <xf numFmtId="0" fontId="7" fillId="3" borderId="2" xfId="1" applyFont="1" applyFill="1" applyBorder="1" applyProtection="1"/>
    <xf numFmtId="0" fontId="7" fillId="3" borderId="1" xfId="1" applyFont="1" applyFill="1" applyBorder="1" applyAlignment="1" applyProtection="1">
      <alignment horizontal="justify" vertical="center" wrapText="1"/>
    </xf>
    <xf numFmtId="0" fontId="8" fillId="2" borderId="2" xfId="1" applyFont="1" applyFill="1" applyBorder="1" applyAlignment="1">
      <alignment horizontal="right" vertical="center" wrapText="1"/>
    </xf>
    <xf numFmtId="0" fontId="8" fillId="3" borderId="2" xfId="1" applyFont="1" applyFill="1" applyBorder="1" applyAlignment="1">
      <alignment horizontal="right" vertical="center" wrapText="1"/>
    </xf>
    <xf numFmtId="0" fontId="7" fillId="3" borderId="8" xfId="1" applyFont="1" applyFill="1" applyBorder="1" applyAlignment="1">
      <alignment horizontal="center" vertical="center"/>
    </xf>
    <xf numFmtId="0" fontId="7" fillId="3" borderId="8" xfId="1" applyFont="1" applyFill="1" applyBorder="1"/>
    <xf numFmtId="0" fontId="7" fillId="3" borderId="1" xfId="1" applyFont="1" applyFill="1" applyBorder="1"/>
    <xf numFmtId="0" fontId="7" fillId="3" borderId="1" xfId="1" quotePrefix="1" applyFont="1" applyFill="1" applyBorder="1"/>
    <xf numFmtId="0" fontId="7" fillId="3" borderId="1" xfId="1" quotePrefix="1" applyFont="1" applyFill="1" applyBorder="1" applyAlignment="1">
      <alignment horizontal="center"/>
    </xf>
    <xf numFmtId="0" fontId="7" fillId="3" borderId="1" xfId="1" applyFont="1" applyFill="1" applyBorder="1" applyProtection="1"/>
    <xf numFmtId="0" fontId="8" fillId="3" borderId="1" xfId="1" applyFont="1" applyFill="1" applyBorder="1" applyAlignment="1" applyProtection="1">
      <alignment horizontal="right" vertical="center" wrapText="1"/>
    </xf>
    <xf numFmtId="3" fontId="6" fillId="5" borderId="9" xfId="0" applyNumberFormat="1" applyFont="1" applyFill="1" applyBorder="1" applyAlignment="1">
      <alignment horizontal="center"/>
    </xf>
    <xf numFmtId="3" fontId="6" fillId="5" borderId="10" xfId="0" applyNumberFormat="1" applyFont="1" applyFill="1" applyBorder="1" applyAlignment="1">
      <alignment horizontal="center"/>
    </xf>
    <xf numFmtId="3" fontId="6" fillId="5" borderId="11" xfId="0" applyNumberFormat="1" applyFont="1" applyFill="1" applyBorder="1" applyAlignment="1">
      <alignment horizontal="center"/>
    </xf>
    <xf numFmtId="3" fontId="6" fillId="5" borderId="8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6" fillId="5" borderId="2" xfId="0" applyNumberFormat="1" applyFont="1" applyFill="1" applyBorder="1" applyAlignment="1">
      <alignment horizontal="center"/>
    </xf>
    <xf numFmtId="3" fontId="14" fillId="5" borderId="8" xfId="0" applyNumberFormat="1" applyFont="1" applyFill="1" applyBorder="1" applyAlignment="1">
      <alignment horizontal="center"/>
    </xf>
    <xf numFmtId="3" fontId="14" fillId="5" borderId="1" xfId="0" applyNumberFormat="1" applyFont="1" applyFill="1" applyBorder="1" applyAlignment="1">
      <alignment horizontal="center"/>
    </xf>
    <xf numFmtId="3" fontId="14" fillId="5" borderId="2" xfId="0" applyNumberFormat="1" applyFont="1" applyFill="1" applyBorder="1" applyAlignment="1">
      <alignment horizontal="center"/>
    </xf>
    <xf numFmtId="3" fontId="6" fillId="5" borderId="8" xfId="0" applyNumberFormat="1" applyFont="1" applyFill="1" applyBorder="1"/>
    <xf numFmtId="3" fontId="6" fillId="5" borderId="1" xfId="0" applyNumberFormat="1" applyFont="1" applyFill="1" applyBorder="1"/>
    <xf numFmtId="3" fontId="6" fillId="5" borderId="2" xfId="0" applyNumberFormat="1" applyFont="1" applyFill="1" applyBorder="1"/>
    <xf numFmtId="3" fontId="14" fillId="5" borderId="12" xfId="0" applyNumberFormat="1" applyFont="1" applyFill="1" applyBorder="1" applyAlignment="1">
      <alignment horizontal="center"/>
    </xf>
    <xf numFmtId="3" fontId="14" fillId="5" borderId="13" xfId="0" applyNumberFormat="1" applyFont="1" applyFill="1" applyBorder="1" applyAlignment="1">
      <alignment horizontal="center"/>
    </xf>
    <xf numFmtId="3" fontId="14" fillId="5" borderId="14" xfId="0" applyNumberFormat="1" applyFont="1" applyFill="1" applyBorder="1" applyAlignment="1">
      <alignment horizontal="center"/>
    </xf>
    <xf numFmtId="3" fontId="8" fillId="5" borderId="4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 applyProtection="1">
      <alignment horizontal="center"/>
      <protection locked="0"/>
    </xf>
    <xf numFmtId="3" fontId="6" fillId="5" borderId="15" xfId="0" applyNumberFormat="1" applyFont="1" applyFill="1" applyBorder="1" applyAlignment="1" applyProtection="1">
      <alignment horizontal="center"/>
      <protection locked="0"/>
    </xf>
    <xf numFmtId="3" fontId="6" fillId="5" borderId="1" xfId="0" applyNumberFormat="1" applyFont="1" applyFill="1" applyBorder="1" applyAlignment="1" applyProtection="1">
      <alignment horizontal="center"/>
    </xf>
    <xf numFmtId="3" fontId="6" fillId="5" borderId="15" xfId="0" applyNumberFormat="1" applyFont="1" applyFill="1" applyBorder="1" applyAlignment="1" applyProtection="1">
      <alignment horizontal="center"/>
    </xf>
    <xf numFmtId="0" fontId="7" fillId="0" borderId="2" xfId="1" applyFont="1" applyFill="1" applyBorder="1" applyAlignment="1" applyProtection="1">
      <alignment horizontal="justify" vertical="center" wrapText="1"/>
    </xf>
    <xf numFmtId="0" fontId="7" fillId="0" borderId="1" xfId="1" quotePrefix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188" fontId="8" fillId="3" borderId="1" xfId="1" applyNumberFormat="1" applyFont="1" applyFill="1" applyBorder="1" applyAlignment="1" applyProtection="1">
      <alignment horizontal="center" vertical="center"/>
    </xf>
    <xf numFmtId="188" fontId="7" fillId="0" borderId="1" xfId="1" applyNumberFormat="1" applyFont="1" applyBorder="1" applyAlignment="1">
      <alignment vertical="center"/>
    </xf>
    <xf numFmtId="188" fontId="9" fillId="0" borderId="1" xfId="1" applyNumberFormat="1" applyFont="1" applyFill="1" applyBorder="1" applyAlignment="1" applyProtection="1">
      <alignment horizontal="center" vertical="center"/>
      <protection locked="0"/>
    </xf>
    <xf numFmtId="188" fontId="7" fillId="2" borderId="1" xfId="1" applyNumberFormat="1" applyFont="1" applyFill="1" applyBorder="1" applyAlignment="1">
      <alignment vertical="center"/>
    </xf>
    <xf numFmtId="188" fontId="8" fillId="3" borderId="1" xfId="1" applyNumberFormat="1" applyFont="1" applyFill="1" applyBorder="1" applyAlignment="1">
      <alignment horizontal="center" vertical="center"/>
    </xf>
    <xf numFmtId="188" fontId="9" fillId="0" borderId="1" xfId="1" applyNumberFormat="1" applyFont="1" applyFill="1" applyBorder="1" applyAlignment="1">
      <alignment vertical="center"/>
    </xf>
    <xf numFmtId="188" fontId="8" fillId="2" borderId="1" xfId="1" applyNumberFormat="1" applyFont="1" applyFill="1" applyBorder="1" applyAlignment="1">
      <alignment horizontal="center" vertical="center"/>
    </xf>
    <xf numFmtId="188" fontId="8" fillId="2" borderId="1" xfId="1" applyNumberFormat="1" applyFont="1" applyFill="1" applyBorder="1" applyAlignment="1" applyProtection="1">
      <alignment horizontal="center" vertical="center"/>
    </xf>
    <xf numFmtId="188" fontId="8" fillId="0" borderId="1" xfId="1" applyNumberFormat="1" applyFont="1" applyFill="1" applyBorder="1" applyAlignment="1">
      <alignment horizontal="center" vertical="center"/>
    </xf>
    <xf numFmtId="188" fontId="8" fillId="3" borderId="1" xfId="1" applyNumberFormat="1" applyFont="1" applyFill="1" applyBorder="1" applyAlignment="1">
      <alignment horizontal="center"/>
    </xf>
    <xf numFmtId="188" fontId="7" fillId="0" borderId="1" xfId="1" applyNumberFormat="1" applyFont="1" applyBorder="1"/>
    <xf numFmtId="0" fontId="6" fillId="0" borderId="0" xfId="0" applyFont="1" applyBorder="1"/>
    <xf numFmtId="0" fontId="18" fillId="2" borderId="1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Continuous"/>
    </xf>
    <xf numFmtId="0" fontId="6" fillId="0" borderId="16" xfId="0" applyFont="1" applyBorder="1"/>
    <xf numFmtId="0" fontId="6" fillId="0" borderId="17" xfId="0" applyFont="1" applyBorder="1" applyAlignment="1">
      <alignment wrapText="1"/>
    </xf>
    <xf numFmtId="0" fontId="6" fillId="0" borderId="17" xfId="0" applyFont="1" applyBorder="1"/>
    <xf numFmtId="0" fontId="6" fillId="0" borderId="17" xfId="0" applyFont="1" applyBorder="1" applyAlignment="1">
      <alignment vertical="center" wrapText="1"/>
    </xf>
    <xf numFmtId="0" fontId="6" fillId="7" borderId="17" xfId="0" applyFont="1" applyFill="1" applyBorder="1"/>
    <xf numFmtId="0" fontId="19" fillId="7" borderId="0" xfId="0" applyFont="1" applyFill="1"/>
    <xf numFmtId="0" fontId="6" fillId="7" borderId="0" xfId="0" applyFont="1" applyFill="1"/>
    <xf numFmtId="0" fontId="19" fillId="7" borderId="0" xfId="0" applyFont="1" applyFill="1" applyAlignment="1">
      <alignment horizontal="center"/>
    </xf>
    <xf numFmtId="0" fontId="6" fillId="0" borderId="18" xfId="0" applyFont="1" applyBorder="1"/>
    <xf numFmtId="0" fontId="6" fillId="7" borderId="0" xfId="0" applyFont="1" applyFill="1" applyAlignment="1">
      <alignment horizontal="center"/>
    </xf>
    <xf numFmtId="0" fontId="7" fillId="0" borderId="1" xfId="1" applyFont="1" applyFill="1" applyBorder="1" applyAlignment="1" applyProtection="1">
      <alignment horizontal="justify" vertical="center" wrapText="1"/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188" fontId="9" fillId="0" borderId="1" xfId="1" applyNumberFormat="1" applyFont="1" applyFill="1" applyBorder="1" applyAlignment="1" applyProtection="1">
      <alignment horizontal="center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7" fillId="0" borderId="2" xfId="1" applyFont="1" applyFill="1" applyBorder="1" applyAlignment="1" applyProtection="1">
      <alignment horizontal="justify" vertical="center" wrapText="1"/>
      <protection locked="0"/>
    </xf>
    <xf numFmtId="0" fontId="7" fillId="8" borderId="1" xfId="1" applyFont="1" applyFill="1" applyBorder="1" applyAlignment="1">
      <alignment horizontal="justify" vertical="center" wrapText="1"/>
    </xf>
    <xf numFmtId="0" fontId="7" fillId="8" borderId="1" xfId="1" quotePrefix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188" fontId="7" fillId="8" borderId="1" xfId="1" applyNumberFormat="1" applyFont="1" applyFill="1" applyBorder="1" applyAlignment="1">
      <alignment horizontal="center" vertical="center"/>
    </xf>
    <xf numFmtId="0" fontId="7" fillId="8" borderId="1" xfId="1" applyFont="1" applyFill="1" applyBorder="1"/>
    <xf numFmtId="188" fontId="7" fillId="8" borderId="1" xfId="1" applyNumberFormat="1" applyFont="1" applyFill="1" applyBorder="1" applyAlignment="1">
      <alignment vertical="center"/>
    </xf>
    <xf numFmtId="0" fontId="6" fillId="0" borderId="1" xfId="0" applyFont="1" applyBorder="1"/>
    <xf numFmtId="0" fontId="6" fillId="0" borderId="8" xfId="0" applyFont="1" applyBorder="1"/>
    <xf numFmtId="0" fontId="6" fillId="0" borderId="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6" fillId="2" borderId="1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Continuous"/>
    </xf>
    <xf numFmtId="0" fontId="14" fillId="5" borderId="5" xfId="0" applyFont="1" applyFill="1" applyBorder="1"/>
    <xf numFmtId="0" fontId="6" fillId="2" borderId="10" xfId="0" applyFont="1" applyFill="1" applyBorder="1"/>
    <xf numFmtId="3" fontId="14" fillId="5" borderId="5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3" fontId="14" fillId="5" borderId="7" xfId="0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21" fillId="0" borderId="1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3" fontId="14" fillId="5" borderId="6" xfId="0" applyNumberFormat="1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4" fontId="21" fillId="0" borderId="1" xfId="0" applyNumberFormat="1" applyFont="1" applyFill="1" applyBorder="1"/>
    <xf numFmtId="0" fontId="22" fillId="0" borderId="1" xfId="0" applyFont="1" applyBorder="1" applyAlignment="1">
      <alignment horizontal="left"/>
    </xf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4" fontId="21" fillId="0" borderId="25" xfId="0" applyNumberFormat="1" applyFont="1" applyFill="1" applyBorder="1"/>
    <xf numFmtId="0" fontId="14" fillId="5" borderId="26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3" fontId="14" fillId="0" borderId="0" xfId="0" applyNumberFormat="1" applyFont="1"/>
    <xf numFmtId="0" fontId="14" fillId="0" borderId="1" xfId="0" applyFont="1" applyBorder="1" applyAlignment="1">
      <alignment horizontal="centerContinuous"/>
    </xf>
    <xf numFmtId="0" fontId="6" fillId="0" borderId="1" xfId="0" applyFont="1" applyBorder="1" applyAlignment="1">
      <alignment horizontal="centerContinuous"/>
    </xf>
    <xf numFmtId="0" fontId="6" fillId="6" borderId="1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32" xfId="0" applyFont="1" applyFill="1" applyBorder="1" applyAlignment="1">
      <alignment horizontal="center"/>
    </xf>
    <xf numFmtId="3" fontId="6" fillId="6" borderId="10" xfId="0" applyNumberFormat="1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35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3" fontId="6" fillId="6" borderId="13" xfId="0" applyNumberFormat="1" applyFont="1" applyFill="1" applyBorder="1" applyAlignment="1">
      <alignment horizontal="center"/>
    </xf>
    <xf numFmtId="3" fontId="14" fillId="5" borderId="7" xfId="0" applyNumberFormat="1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right"/>
    </xf>
    <xf numFmtId="0" fontId="14" fillId="0" borderId="36" xfId="0" applyFont="1" applyBorder="1" applyAlignment="1">
      <alignment horizontal="center"/>
    </xf>
    <xf numFmtId="3" fontId="6" fillId="0" borderId="36" xfId="0" applyNumberFormat="1" applyFont="1" applyBorder="1" applyAlignment="1">
      <alignment horizontal="center"/>
    </xf>
    <xf numFmtId="3" fontId="14" fillId="0" borderId="36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6" borderId="38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4" fillId="6" borderId="39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3" fontId="14" fillId="6" borderId="4" xfId="0" applyNumberFormat="1" applyFont="1" applyFill="1" applyBorder="1" applyAlignment="1">
      <alignment horizontal="center"/>
    </xf>
    <xf numFmtId="3" fontId="14" fillId="5" borderId="3" xfId="0" applyNumberFormat="1" applyFont="1" applyFill="1" applyBorder="1" applyAlignment="1">
      <alignment horizontal="center"/>
    </xf>
    <xf numFmtId="3" fontId="6" fillId="0" borderId="0" xfId="0" applyNumberFormat="1" applyFont="1"/>
    <xf numFmtId="0" fontId="14" fillId="2" borderId="1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/>
    </xf>
    <xf numFmtId="4" fontId="14" fillId="2" borderId="38" xfId="0" applyNumberFormat="1" applyFont="1" applyFill="1" applyBorder="1" applyAlignment="1">
      <alignment horizontal="center" vertical="center"/>
    </xf>
    <xf numFmtId="4" fontId="14" fillId="2" borderId="4" xfId="0" applyNumberFormat="1" applyFont="1" applyFill="1" applyBorder="1" applyAlignment="1">
      <alignment horizontal="center" vertical="center"/>
    </xf>
    <xf numFmtId="4" fontId="14" fillId="2" borderId="39" xfId="0" applyNumberFormat="1" applyFont="1" applyFill="1" applyBorder="1" applyAlignment="1">
      <alignment horizontal="center" vertical="center"/>
    </xf>
    <xf numFmtId="3" fontId="14" fillId="2" borderId="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0" xfId="0" applyFont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/>
    <xf numFmtId="3" fontId="6" fillId="0" borderId="41" xfId="0" applyNumberFormat="1" applyFont="1" applyBorder="1" applyAlignment="1">
      <alignment horizontal="center"/>
    </xf>
    <xf numFmtId="0" fontId="6" fillId="0" borderId="42" xfId="0" applyFont="1" applyFill="1" applyBorder="1" applyAlignment="1">
      <alignment horizontal="center"/>
    </xf>
    <xf numFmtId="0" fontId="6" fillId="0" borderId="43" xfId="0" applyFont="1" applyFill="1" applyBorder="1"/>
    <xf numFmtId="0" fontId="6" fillId="0" borderId="36" xfId="0" applyFont="1" applyFill="1" applyBorder="1"/>
    <xf numFmtId="0" fontId="6" fillId="0" borderId="36" xfId="0" applyFont="1" applyFill="1" applyBorder="1" applyAlignment="1">
      <alignment horizontal="center"/>
    </xf>
    <xf numFmtId="0" fontId="6" fillId="0" borderId="44" xfId="0" applyFont="1" applyFill="1" applyBorder="1"/>
    <xf numFmtId="4" fontId="6" fillId="0" borderId="42" xfId="0" applyNumberFormat="1" applyFont="1" applyFill="1" applyBorder="1" applyAlignment="1">
      <alignment horizontal="center"/>
    </xf>
    <xf numFmtId="4" fontId="6" fillId="0" borderId="36" xfId="0" applyNumberFormat="1" applyFont="1" applyFill="1" applyBorder="1" applyAlignment="1">
      <alignment horizontal="center"/>
    </xf>
    <xf numFmtId="4" fontId="6" fillId="0" borderId="45" xfId="0" applyNumberFormat="1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8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/>
    <xf numFmtId="4" fontId="6" fillId="0" borderId="23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/>
    <xf numFmtId="4" fontId="6" fillId="0" borderId="15" xfId="0" applyNumberFormat="1" applyFont="1" applyFill="1" applyBorder="1"/>
    <xf numFmtId="0" fontId="6" fillId="0" borderId="24" xfId="0" applyFont="1" applyFill="1" applyBorder="1" applyAlignment="1">
      <alignment horizontal="center"/>
    </xf>
    <xf numFmtId="0" fontId="6" fillId="0" borderId="46" xfId="0" applyFont="1" applyFill="1" applyBorder="1"/>
    <xf numFmtId="0" fontId="6" fillId="0" borderId="25" xfId="0" applyFont="1" applyFill="1" applyBorder="1"/>
    <xf numFmtId="0" fontId="6" fillId="0" borderId="25" xfId="0" applyFont="1" applyFill="1" applyBorder="1" applyAlignment="1">
      <alignment horizontal="center"/>
    </xf>
    <xf numFmtId="0" fontId="6" fillId="0" borderId="47" xfId="0" applyFont="1" applyFill="1" applyBorder="1"/>
    <xf numFmtId="4" fontId="6" fillId="0" borderId="24" xfId="0" applyNumberFormat="1" applyFont="1" applyFill="1" applyBorder="1" applyAlignment="1">
      <alignment horizontal="center"/>
    </xf>
    <xf numFmtId="4" fontId="6" fillId="0" borderId="25" xfId="0" applyNumberFormat="1" applyFont="1" applyFill="1" applyBorder="1" applyAlignment="1">
      <alignment horizontal="center"/>
    </xf>
    <xf numFmtId="4" fontId="6" fillId="0" borderId="25" xfId="0" applyNumberFormat="1" applyFont="1" applyFill="1" applyBorder="1"/>
    <xf numFmtId="4" fontId="6" fillId="0" borderId="48" xfId="0" applyNumberFormat="1" applyFont="1" applyFill="1" applyBorder="1"/>
    <xf numFmtId="0" fontId="6" fillId="2" borderId="38" xfId="0" applyFont="1" applyFill="1" applyBorder="1" applyAlignment="1">
      <alignment horizontal="center"/>
    </xf>
    <xf numFmtId="0" fontId="6" fillId="2" borderId="49" xfId="0" applyFont="1" applyFill="1" applyBorder="1"/>
    <xf numFmtId="0" fontId="6" fillId="2" borderId="4" xfId="0" applyFont="1" applyFill="1" applyBorder="1"/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right"/>
    </xf>
    <xf numFmtId="3" fontId="6" fillId="2" borderId="50" xfId="0" applyNumberFormat="1" applyFont="1" applyFill="1" applyBorder="1" applyAlignment="1">
      <alignment horizontal="center"/>
    </xf>
    <xf numFmtId="3" fontId="6" fillId="2" borderId="22" xfId="0" applyNumberFormat="1" applyFont="1" applyFill="1" applyBorder="1" applyAlignment="1">
      <alignment horizontal="center"/>
    </xf>
    <xf numFmtId="3" fontId="6" fillId="2" borderId="5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4" fontId="6" fillId="0" borderId="19" xfId="0" applyNumberFormat="1" applyFont="1" applyFill="1" applyBorder="1" applyAlignment="1">
      <alignment horizontal="center" vertical="center"/>
    </xf>
    <xf numFmtId="4" fontId="6" fillId="0" borderId="10" xfId="0" applyNumberFormat="1" applyFont="1" applyFill="1" applyBorder="1" applyAlignment="1">
      <alignment horizontal="center" vertical="center"/>
    </xf>
    <xf numFmtId="4" fontId="6" fillId="0" borderId="32" xfId="0" applyNumberFormat="1" applyFont="1" applyFill="1" applyBorder="1" applyAlignment="1">
      <alignment horizontal="center" vertical="center"/>
    </xf>
    <xf numFmtId="3" fontId="14" fillId="5" borderId="31" xfId="0" applyNumberFormat="1" applyFont="1" applyFill="1" applyBorder="1" applyAlignment="1">
      <alignment horizontal="center" vertical="center"/>
    </xf>
    <xf numFmtId="3" fontId="14" fillId="5" borderId="52" xfId="0" applyNumberFormat="1" applyFont="1" applyFill="1" applyBorder="1" applyAlignment="1">
      <alignment horizontal="center"/>
    </xf>
    <xf numFmtId="3" fontId="14" fillId="5" borderId="52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/>
    </xf>
    <xf numFmtId="4" fontId="6" fillId="0" borderId="19" xfId="0" applyNumberFormat="1" applyFont="1" applyFill="1" applyBorder="1" applyAlignment="1">
      <alignment horizontal="center"/>
    </xf>
    <xf numFmtId="4" fontId="6" fillId="0" borderId="10" xfId="0" applyNumberFormat="1" applyFont="1" applyFill="1" applyBorder="1" applyAlignment="1">
      <alignment horizontal="center"/>
    </xf>
    <xf numFmtId="4" fontId="6" fillId="0" borderId="32" xfId="0" applyNumberFormat="1" applyFont="1" applyFill="1" applyBorder="1" applyAlignment="1">
      <alignment horizontal="center"/>
    </xf>
    <xf numFmtId="3" fontId="14" fillId="5" borderId="31" xfId="0" applyNumberFormat="1" applyFont="1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8" xfId="0" applyFont="1" applyBorder="1"/>
    <xf numFmtId="3" fontId="6" fillId="0" borderId="28" xfId="0" applyNumberFormat="1" applyFont="1" applyBorder="1" applyAlignment="1">
      <alignment horizontal="center"/>
    </xf>
    <xf numFmtId="3" fontId="6" fillId="0" borderId="28" xfId="0" applyNumberFormat="1" applyFont="1" applyBorder="1"/>
    <xf numFmtId="3" fontId="6" fillId="0" borderId="29" xfId="0" applyNumberFormat="1" applyFont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4" xfId="0" applyFont="1" applyFill="1" applyBorder="1"/>
    <xf numFmtId="0" fontId="8" fillId="2" borderId="4" xfId="0" applyFont="1" applyFill="1" applyBorder="1" applyAlignment="1">
      <alignment horizontal="right"/>
    </xf>
    <xf numFmtId="3" fontId="14" fillId="2" borderId="38" xfId="0" applyNumberFormat="1" applyFont="1" applyFill="1" applyBorder="1" applyAlignment="1">
      <alignment horizontal="center"/>
    </xf>
    <xf numFmtId="3" fontId="14" fillId="2" borderId="4" xfId="0" applyNumberFormat="1" applyFont="1" applyFill="1" applyBorder="1" applyAlignment="1">
      <alignment horizontal="center"/>
    </xf>
    <xf numFmtId="3" fontId="14" fillId="2" borderId="39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6" fillId="2" borderId="38" xfId="0" applyFont="1" applyFill="1" applyBorder="1" applyAlignment="1">
      <alignment vertical="center"/>
    </xf>
    <xf numFmtId="0" fontId="6" fillId="2" borderId="4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6" fillId="2" borderId="39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6" fillId="0" borderId="23" xfId="0" applyFont="1" applyFill="1" applyBorder="1"/>
    <xf numFmtId="3" fontId="14" fillId="8" borderId="6" xfId="0" applyNumberFormat="1" applyFont="1" applyFill="1" applyBorder="1" applyAlignment="1">
      <alignment horizontal="center"/>
    </xf>
    <xf numFmtId="0" fontId="6" fillId="0" borderId="23" xfId="0" applyFont="1" applyBorder="1"/>
    <xf numFmtId="4" fontId="6" fillId="0" borderId="23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6" fillId="0" borderId="15" xfId="0" applyNumberFormat="1" applyFont="1" applyBorder="1"/>
    <xf numFmtId="4" fontId="6" fillId="0" borderId="23" xfId="0" applyNumberFormat="1" applyFont="1" applyBorder="1"/>
    <xf numFmtId="4" fontId="6" fillId="0" borderId="21" xfId="0" applyNumberFormat="1" applyFont="1" applyBorder="1"/>
    <xf numFmtId="4" fontId="6" fillId="0" borderId="13" xfId="0" applyNumberFormat="1" applyFont="1" applyBorder="1" applyAlignment="1">
      <alignment horizontal="center"/>
    </xf>
    <xf numFmtId="4" fontId="6" fillId="0" borderId="13" xfId="0" applyNumberFormat="1" applyFont="1" applyBorder="1"/>
    <xf numFmtId="4" fontId="6" fillId="0" borderId="35" xfId="0" applyNumberFormat="1" applyFont="1" applyBorder="1"/>
    <xf numFmtId="0" fontId="14" fillId="0" borderId="27" xfId="0" applyFont="1" applyBorder="1"/>
    <xf numFmtId="0" fontId="14" fillId="0" borderId="28" xfId="0" applyFont="1" applyBorder="1"/>
    <xf numFmtId="0" fontId="14" fillId="0" borderId="29" xfId="0" applyFont="1" applyBorder="1"/>
    <xf numFmtId="0" fontId="14" fillId="2" borderId="3" xfId="0" applyFont="1" applyFill="1" applyBorder="1" applyAlignment="1">
      <alignment horizontal="right"/>
    </xf>
    <xf numFmtId="3" fontId="14" fillId="8" borderId="3" xfId="0" applyNumberFormat="1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 vertical="center"/>
    </xf>
    <xf numFmtId="4" fontId="6" fillId="0" borderId="10" xfId="0" applyNumberFormat="1" applyFont="1" applyFill="1" applyBorder="1"/>
    <xf numFmtId="4" fontId="6" fillId="0" borderId="32" xfId="0" applyNumberFormat="1" applyFont="1" applyFill="1" applyBorder="1"/>
    <xf numFmtId="0" fontId="6" fillId="0" borderId="27" xfId="0" applyFont="1" applyBorder="1"/>
    <xf numFmtId="0" fontId="6" fillId="0" borderId="29" xfId="0" applyFont="1" applyBorder="1"/>
    <xf numFmtId="3" fontId="6" fillId="2" borderId="38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7" fillId="2" borderId="16" xfId="0" applyFont="1" applyFill="1" applyBorder="1" applyAlignment="1">
      <alignment horizontal="center"/>
    </xf>
    <xf numFmtId="0" fontId="7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55" xfId="0" applyFont="1" applyFill="1" applyBorder="1" applyAlignment="1">
      <alignment horizontal="center"/>
    </xf>
    <xf numFmtId="0" fontId="7" fillId="0" borderId="0" xfId="0" applyFont="1"/>
    <xf numFmtId="0" fontId="6" fillId="5" borderId="1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0" xfId="0" applyFont="1" applyFill="1" applyBorder="1"/>
    <xf numFmtId="0" fontId="6" fillId="5" borderId="32" xfId="0" applyFont="1" applyFill="1" applyBorder="1"/>
    <xf numFmtId="0" fontId="9" fillId="5" borderId="23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5" xfId="0" applyFont="1" applyFill="1" applyBorder="1"/>
    <xf numFmtId="3" fontId="6" fillId="5" borderId="15" xfId="0" applyNumberFormat="1" applyFont="1" applyFill="1" applyBorder="1" applyAlignment="1">
      <alignment horizontal="center"/>
    </xf>
    <xf numFmtId="0" fontId="6" fillId="5" borderId="23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3" fontId="8" fillId="5" borderId="13" xfId="0" applyNumberFormat="1" applyFont="1" applyFill="1" applyBorder="1" applyAlignment="1">
      <alignment horizontal="center"/>
    </xf>
    <xf numFmtId="3" fontId="8" fillId="5" borderId="35" xfId="0" applyNumberFormat="1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left" vertical="center" wrapText="1"/>
    </xf>
    <xf numFmtId="0" fontId="23" fillId="3" borderId="28" xfId="0" applyFont="1" applyFill="1" applyBorder="1" applyAlignment="1">
      <alignment horizontal="left" vertical="center" wrapText="1"/>
    </xf>
    <xf numFmtId="0" fontId="23" fillId="3" borderId="29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23" fillId="8" borderId="27" xfId="0" applyFont="1" applyFill="1" applyBorder="1" applyAlignment="1">
      <alignment horizontal="left" vertical="center" wrapText="1"/>
    </xf>
    <xf numFmtId="0" fontId="23" fillId="8" borderId="28" xfId="0" applyFont="1" applyFill="1" applyBorder="1" applyAlignment="1">
      <alignment horizontal="left" vertical="center" wrapText="1"/>
    </xf>
    <xf numFmtId="0" fontId="23" fillId="8" borderId="29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/>
    </xf>
    <xf numFmtId="0" fontId="9" fillId="5" borderId="42" xfId="0" applyFont="1" applyFill="1" applyBorder="1" applyAlignment="1">
      <alignment horizontal="left" vertical="center"/>
    </xf>
    <xf numFmtId="0" fontId="9" fillId="5" borderId="50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right" vertical="center"/>
    </xf>
    <xf numFmtId="0" fontId="6" fillId="5" borderId="42" xfId="0" applyFont="1" applyFill="1" applyBorder="1" applyAlignment="1">
      <alignment horizontal="right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right" vertical="center"/>
    </xf>
    <xf numFmtId="0" fontId="14" fillId="5" borderId="42" xfId="0" applyFont="1" applyFill="1" applyBorder="1" applyAlignment="1">
      <alignment horizontal="right" vertical="center"/>
    </xf>
    <xf numFmtId="0" fontId="10" fillId="3" borderId="2" xfId="1" applyFont="1" applyFill="1" applyBorder="1" applyAlignment="1">
      <alignment horizontal="right"/>
    </xf>
    <xf numFmtId="0" fontId="10" fillId="3" borderId="8" xfId="1" applyFont="1" applyFill="1" applyBorder="1" applyAlignment="1">
      <alignment horizontal="right"/>
    </xf>
    <xf numFmtId="0" fontId="8" fillId="3" borderId="2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/>
    </xf>
  </cellXfs>
  <cellStyles count="2">
    <cellStyle name="Normal" xfId="0" builtinId="0"/>
    <cellStyle name="Normal_279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95" workbookViewId="0">
      <selection activeCell="A13" sqref="A13"/>
    </sheetView>
  </sheetViews>
  <sheetFormatPr defaultColWidth="9.109375" defaultRowHeight="13.2"/>
  <cols>
    <col min="1" max="1" width="87.109375" style="101" customWidth="1"/>
    <col min="2" max="16384" width="9.109375" style="101"/>
  </cols>
  <sheetData>
    <row r="1" spans="1:9" ht="10.5" customHeight="1" thickBot="1"/>
    <row r="2" spans="1:9" ht="30.75" customHeight="1" thickBot="1">
      <c r="A2" s="102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>
      <c r="A3" s="104"/>
    </row>
    <row r="4" spans="1:9">
      <c r="A4" s="105"/>
    </row>
    <row r="5" spans="1:9" ht="26.4">
      <c r="A5" s="105" t="s">
        <v>183</v>
      </c>
    </row>
    <row r="6" spans="1:9">
      <c r="A6" s="105"/>
    </row>
    <row r="7" spans="1:9">
      <c r="A7" s="105" t="s">
        <v>137</v>
      </c>
    </row>
    <row r="8" spans="1:9">
      <c r="A8" s="105"/>
    </row>
    <row r="9" spans="1:9">
      <c r="A9" s="105" t="s">
        <v>138</v>
      </c>
    </row>
    <row r="10" spans="1:9">
      <c r="A10" s="105"/>
    </row>
    <row r="11" spans="1:9">
      <c r="A11" s="105" t="s">
        <v>139</v>
      </c>
    </row>
    <row r="12" spans="1:9">
      <c r="A12" s="105"/>
    </row>
    <row r="13" spans="1:9">
      <c r="A13" s="105" t="s">
        <v>140</v>
      </c>
    </row>
    <row r="14" spans="1:9">
      <c r="A14" s="105"/>
    </row>
    <row r="15" spans="1:9">
      <c r="A15" s="105" t="s">
        <v>141</v>
      </c>
    </row>
    <row r="16" spans="1:9">
      <c r="A16" s="106"/>
    </row>
    <row r="17" spans="1:8" ht="39.6">
      <c r="A17" s="107" t="s">
        <v>142</v>
      </c>
    </row>
    <row r="18" spans="1:8">
      <c r="A18" s="106"/>
    </row>
    <row r="19" spans="1:8">
      <c r="A19" s="107" t="s">
        <v>143</v>
      </c>
    </row>
    <row r="20" spans="1:8">
      <c r="A20" s="108" t="s">
        <v>1</v>
      </c>
    </row>
    <row r="21" spans="1:8">
      <c r="A21" s="108" t="s">
        <v>2</v>
      </c>
    </row>
    <row r="22" spans="1:8">
      <c r="A22" s="108" t="s">
        <v>3</v>
      </c>
    </row>
    <row r="23" spans="1:8">
      <c r="A23" s="108" t="s">
        <v>4</v>
      </c>
    </row>
    <row r="24" spans="1:8">
      <c r="A24" s="108" t="s">
        <v>5</v>
      </c>
    </row>
    <row r="25" spans="1:8">
      <c r="A25" s="108"/>
    </row>
    <row r="26" spans="1:8">
      <c r="A26" s="108" t="s">
        <v>144</v>
      </c>
    </row>
    <row r="27" spans="1:8">
      <c r="A27" s="106" t="s">
        <v>6</v>
      </c>
    </row>
    <row r="28" spans="1:8" ht="13.8">
      <c r="A28" s="108" t="s">
        <v>7</v>
      </c>
      <c r="B28" s="109"/>
      <c r="C28" s="109"/>
      <c r="D28" s="110"/>
      <c r="F28" s="109"/>
      <c r="G28" s="111"/>
      <c r="H28" s="111"/>
    </row>
    <row r="29" spans="1:8" ht="13.8">
      <c r="A29" s="108" t="s">
        <v>8</v>
      </c>
      <c r="B29" s="109"/>
      <c r="C29" s="109"/>
      <c r="D29" s="110"/>
      <c r="F29" s="109"/>
      <c r="G29" s="111"/>
      <c r="H29" s="111"/>
    </row>
    <row r="30" spans="1:8" ht="13.8">
      <c r="A30" s="108" t="s">
        <v>9</v>
      </c>
      <c r="B30" s="109"/>
      <c r="C30" s="109"/>
      <c r="D30" s="110"/>
      <c r="F30" s="109"/>
      <c r="G30" s="111"/>
      <c r="H30" s="111"/>
    </row>
    <row r="31" spans="1:8" ht="13.8">
      <c r="A31" s="108" t="s">
        <v>124</v>
      </c>
      <c r="B31" s="109"/>
      <c r="C31" s="109"/>
      <c r="D31" s="110"/>
      <c r="F31" s="109"/>
      <c r="G31" s="111"/>
      <c r="H31" s="111"/>
    </row>
    <row r="32" spans="1:8" ht="13.8" thickBot="1">
      <c r="A32" s="112" t="s">
        <v>10</v>
      </c>
    </row>
    <row r="33" spans="1:4" ht="13.8">
      <c r="A33" s="109"/>
    </row>
    <row r="34" spans="1:4" ht="13.8">
      <c r="A34" s="109"/>
    </row>
    <row r="35" spans="1:4" ht="13.8">
      <c r="A35" s="109"/>
    </row>
    <row r="36" spans="1:4" ht="13.8">
      <c r="A36" s="109"/>
    </row>
    <row r="38" spans="1:4">
      <c r="A38" s="110"/>
      <c r="B38" s="110"/>
      <c r="C38" s="113"/>
      <c r="D38" s="110"/>
    </row>
    <row r="39" spans="1:4">
      <c r="A39" s="110"/>
      <c r="B39" s="110"/>
      <c r="C39" s="113"/>
      <c r="D39" s="110"/>
    </row>
    <row r="40" spans="1:4">
      <c r="A40" s="110"/>
      <c r="B40" s="110"/>
      <c r="C40" s="113"/>
      <c r="D40" s="110"/>
    </row>
    <row r="41" spans="1:4">
      <c r="A41" s="110"/>
      <c r="B41" s="110"/>
      <c r="C41" s="113"/>
      <c r="D41" s="110"/>
    </row>
    <row r="42" spans="1:4">
      <c r="A42" s="110"/>
      <c r="B42" s="110"/>
      <c r="C42" s="113"/>
      <c r="D42" s="110"/>
    </row>
    <row r="43" spans="1:4">
      <c r="A43" s="110"/>
      <c r="B43" s="110"/>
      <c r="C43" s="113"/>
      <c r="D43" s="110"/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r:id="rId1"/>
  <headerFooter alignWithMargins="0">
    <oddHeader>&amp;A</oddHeader>
    <oddFooter>&amp;L&amp;F  &amp;D  &amp;T
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zoomScale="75" workbookViewId="0">
      <selection activeCell="B9" sqref="B9"/>
    </sheetView>
  </sheetViews>
  <sheetFormatPr defaultColWidth="9.109375" defaultRowHeight="13.2"/>
  <cols>
    <col min="1" max="1" width="27.33203125" style="26" customWidth="1"/>
    <col min="2" max="2" width="9.5546875" style="26" customWidth="1"/>
    <col min="3" max="3" width="8.6640625" style="26" customWidth="1"/>
    <col min="4" max="5" width="8.33203125" style="26" customWidth="1"/>
    <col min="6" max="13" width="9.109375" style="26"/>
    <col min="14" max="14" width="13.6640625" style="31" customWidth="1"/>
    <col min="15" max="16384" width="9.109375" style="26"/>
  </cols>
  <sheetData>
    <row r="1" spans="1:14" ht="18">
      <c r="A1" s="24" t="s">
        <v>118</v>
      </c>
      <c r="B1" s="24"/>
      <c r="C1" s="24"/>
      <c r="D1" s="24"/>
      <c r="E1" s="25"/>
      <c r="F1" s="25"/>
      <c r="G1" s="25"/>
      <c r="H1" s="25"/>
      <c r="I1" s="25"/>
      <c r="J1" s="25"/>
      <c r="K1" s="25"/>
      <c r="L1" s="25"/>
      <c r="M1" s="25"/>
      <c r="N1" s="24"/>
    </row>
    <row r="2" spans="1:14" ht="18.600000000000001" thickBot="1">
      <c r="A2" s="24"/>
      <c r="B2" s="24"/>
      <c r="C2" s="24"/>
      <c r="D2" s="24"/>
      <c r="E2" s="25"/>
      <c r="F2" s="25"/>
      <c r="G2" s="25"/>
      <c r="H2" s="25"/>
      <c r="I2" s="25"/>
      <c r="J2" s="25"/>
      <c r="K2" s="25"/>
      <c r="L2" s="25"/>
      <c r="M2" s="25"/>
      <c r="N2" s="24"/>
    </row>
    <row r="3" spans="1:14" ht="18.600000000000001" thickBot="1">
      <c r="A3" s="27" t="s">
        <v>51</v>
      </c>
      <c r="B3" s="53">
        <v>10</v>
      </c>
      <c r="C3" s="28" t="s">
        <v>52</v>
      </c>
      <c r="D3" s="29" t="s">
        <v>53</v>
      </c>
      <c r="E3" s="25"/>
      <c r="F3" s="25"/>
      <c r="G3" s="25"/>
      <c r="H3" s="25"/>
      <c r="I3" s="25"/>
      <c r="J3" s="25"/>
      <c r="K3" s="25"/>
      <c r="L3" s="25"/>
      <c r="M3" s="25"/>
      <c r="N3" s="24"/>
    </row>
    <row r="4" spans="1:14" ht="13.8" thickBot="1">
      <c r="B4" s="30"/>
      <c r="C4" s="30"/>
      <c r="D4" s="30"/>
      <c r="E4" s="30"/>
      <c r="F4" s="30"/>
    </row>
    <row r="5" spans="1:14" ht="13.8" thickBot="1">
      <c r="A5" s="32" t="s">
        <v>54</v>
      </c>
      <c r="B5" s="33" t="s">
        <v>55</v>
      </c>
      <c r="C5" s="33" t="s">
        <v>56</v>
      </c>
      <c r="D5" s="33" t="s">
        <v>57</v>
      </c>
      <c r="E5" s="33" t="s">
        <v>58</v>
      </c>
      <c r="F5" s="33" t="s">
        <v>59</v>
      </c>
      <c r="G5" s="33" t="s">
        <v>60</v>
      </c>
      <c r="H5" s="33" t="s">
        <v>61</v>
      </c>
      <c r="I5" s="33" t="s">
        <v>62</v>
      </c>
      <c r="J5" s="33" t="s">
        <v>63</v>
      </c>
      <c r="K5" s="33" t="s">
        <v>64</v>
      </c>
      <c r="L5" s="33" t="s">
        <v>65</v>
      </c>
      <c r="M5" s="33" t="s">
        <v>66</v>
      </c>
      <c r="N5" s="32" t="s">
        <v>23</v>
      </c>
    </row>
    <row r="6" spans="1:14">
      <c r="A6" s="34"/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N6" s="35"/>
    </row>
    <row r="7" spans="1:14">
      <c r="A7" s="36" t="s">
        <v>90</v>
      </c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  <c r="N7" s="37"/>
    </row>
    <row r="8" spans="1:14">
      <c r="A8" s="38" t="s">
        <v>88</v>
      </c>
      <c r="B8" s="70">
        <f>Grants!S27</f>
        <v>0</v>
      </c>
      <c r="C8" s="71">
        <f>Grants!T27</f>
        <v>0</v>
      </c>
      <c r="D8" s="71">
        <f>Grants!U27</f>
        <v>0</v>
      </c>
      <c r="E8" s="71">
        <f>Grants!V27</f>
        <v>0</v>
      </c>
      <c r="F8" s="71">
        <f>Grants!W27</f>
        <v>0</v>
      </c>
      <c r="G8" s="71">
        <f>Grants!X27</f>
        <v>0</v>
      </c>
      <c r="H8" s="71">
        <f>Grants!Y27</f>
        <v>0</v>
      </c>
      <c r="I8" s="71">
        <f>Grants!Z27</f>
        <v>0</v>
      </c>
      <c r="J8" s="71">
        <f>Grants!AA27</f>
        <v>0</v>
      </c>
      <c r="K8" s="71">
        <f>Grants!AB27</f>
        <v>0</v>
      </c>
      <c r="L8" s="71">
        <f>Grants!AC27</f>
        <v>0</v>
      </c>
      <c r="M8" s="72">
        <f>Grants!AD27</f>
        <v>0</v>
      </c>
      <c r="N8" s="39">
        <f>Grants!AE27</f>
        <v>0</v>
      </c>
    </row>
    <row r="9" spans="1:14">
      <c r="A9" s="38" t="s">
        <v>89</v>
      </c>
      <c r="B9" s="70">
        <f>Grants!S28</f>
        <v>0</v>
      </c>
      <c r="C9" s="71">
        <f>Grants!T28</f>
        <v>0</v>
      </c>
      <c r="D9" s="71">
        <f>Grants!U28</f>
        <v>0</v>
      </c>
      <c r="E9" s="71">
        <f>Grants!V28</f>
        <v>0</v>
      </c>
      <c r="F9" s="71">
        <f>Grants!W28</f>
        <v>0</v>
      </c>
      <c r="G9" s="71">
        <f>Grants!X28</f>
        <v>0</v>
      </c>
      <c r="H9" s="71">
        <f>Grants!Y28</f>
        <v>0</v>
      </c>
      <c r="I9" s="71">
        <f>Grants!Z28</f>
        <v>0</v>
      </c>
      <c r="J9" s="71">
        <f>Grants!AA28</f>
        <v>0</v>
      </c>
      <c r="K9" s="71">
        <f>Grants!AB28</f>
        <v>0</v>
      </c>
      <c r="L9" s="71">
        <f>Grants!AC28</f>
        <v>0</v>
      </c>
      <c r="M9" s="72">
        <f>Grants!AD28</f>
        <v>0</v>
      </c>
      <c r="N9" s="39">
        <f>Grants!AE28</f>
        <v>0</v>
      </c>
    </row>
    <row r="10" spans="1:14">
      <c r="A10" s="40" t="s">
        <v>106</v>
      </c>
      <c r="B10" s="73">
        <f t="shared" ref="B10:N10" si="0">SUM(B8:B9)</f>
        <v>0</v>
      </c>
      <c r="C10" s="74">
        <f t="shared" si="0"/>
        <v>0</v>
      </c>
      <c r="D10" s="74">
        <f t="shared" si="0"/>
        <v>0</v>
      </c>
      <c r="E10" s="74">
        <f t="shared" si="0"/>
        <v>0</v>
      </c>
      <c r="F10" s="74">
        <f t="shared" si="0"/>
        <v>0</v>
      </c>
      <c r="G10" s="74">
        <f t="shared" si="0"/>
        <v>0</v>
      </c>
      <c r="H10" s="74">
        <f t="shared" si="0"/>
        <v>0</v>
      </c>
      <c r="I10" s="74">
        <f t="shared" si="0"/>
        <v>0</v>
      </c>
      <c r="J10" s="74">
        <f t="shared" si="0"/>
        <v>0</v>
      </c>
      <c r="K10" s="74">
        <f t="shared" si="0"/>
        <v>0</v>
      </c>
      <c r="L10" s="74">
        <f t="shared" si="0"/>
        <v>0</v>
      </c>
      <c r="M10" s="75">
        <f t="shared" si="0"/>
        <v>0</v>
      </c>
      <c r="N10" s="39">
        <f t="shared" si="0"/>
        <v>0</v>
      </c>
    </row>
    <row r="11" spans="1:14">
      <c r="A11" s="41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39"/>
    </row>
    <row r="12" spans="1:14">
      <c r="A12" s="42" t="s">
        <v>67</v>
      </c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8"/>
      <c r="N12" s="39"/>
    </row>
    <row r="13" spans="1:14">
      <c r="A13" s="38" t="s">
        <v>68</v>
      </c>
      <c r="B13" s="70">
        <f>Eq!G12</f>
        <v>0</v>
      </c>
      <c r="C13" s="71">
        <f>Eq!H12</f>
        <v>0</v>
      </c>
      <c r="D13" s="71">
        <f>Eq!I12</f>
        <v>0</v>
      </c>
      <c r="E13" s="71">
        <f>Eq!J12</f>
        <v>0</v>
      </c>
      <c r="F13" s="71">
        <f>Eq!K12</f>
        <v>0</v>
      </c>
      <c r="G13" s="71">
        <f>Eq!L12</f>
        <v>0</v>
      </c>
      <c r="H13" s="71">
        <f>Eq!M12</f>
        <v>0</v>
      </c>
      <c r="I13" s="71">
        <f>Eq!N12</f>
        <v>0</v>
      </c>
      <c r="J13" s="71">
        <f>Eq!O12</f>
        <v>0</v>
      </c>
      <c r="K13" s="71">
        <f>Eq!P12</f>
        <v>0</v>
      </c>
      <c r="L13" s="71">
        <f>Eq!Q12</f>
        <v>0</v>
      </c>
      <c r="M13" s="72">
        <f>Eq!R12</f>
        <v>0</v>
      </c>
      <c r="N13" s="43">
        <f>Eq!S12</f>
        <v>0</v>
      </c>
    </row>
    <row r="14" spans="1:14">
      <c r="A14" s="38" t="s">
        <v>69</v>
      </c>
      <c r="B14" s="70">
        <f>Eq!G40</f>
        <v>0</v>
      </c>
      <c r="C14" s="71">
        <f>Eq!H40</f>
        <v>0</v>
      </c>
      <c r="D14" s="71">
        <f>Eq!I40</f>
        <v>0</v>
      </c>
      <c r="E14" s="71">
        <f>Eq!J40</f>
        <v>0</v>
      </c>
      <c r="F14" s="71">
        <f>Eq!K40</f>
        <v>0</v>
      </c>
      <c r="G14" s="71">
        <f>Eq!L40</f>
        <v>0</v>
      </c>
      <c r="H14" s="71">
        <f>Eq!M40</f>
        <v>0</v>
      </c>
      <c r="I14" s="71">
        <f>Eq!N40</f>
        <v>0</v>
      </c>
      <c r="J14" s="71">
        <f>Eq!O40</f>
        <v>0</v>
      </c>
      <c r="K14" s="71">
        <f>Eq!P40</f>
        <v>0</v>
      </c>
      <c r="L14" s="71">
        <f>Eq!Q40</f>
        <v>0</v>
      </c>
      <c r="M14" s="72">
        <f>Eq!R40</f>
        <v>0</v>
      </c>
      <c r="N14" s="43">
        <f>Eq!S40</f>
        <v>0</v>
      </c>
    </row>
    <row r="15" spans="1:14">
      <c r="A15" s="38" t="s">
        <v>70</v>
      </c>
      <c r="B15" s="70">
        <f>Eq!G50</f>
        <v>0</v>
      </c>
      <c r="C15" s="71">
        <f>Eq!H50</f>
        <v>0</v>
      </c>
      <c r="D15" s="71">
        <f>Eq!I50</f>
        <v>0</v>
      </c>
      <c r="E15" s="71">
        <f>Eq!J50</f>
        <v>0</v>
      </c>
      <c r="F15" s="71">
        <f>Eq!K50</f>
        <v>0</v>
      </c>
      <c r="G15" s="71">
        <f>Eq!L50</f>
        <v>0</v>
      </c>
      <c r="H15" s="71">
        <f>Eq!M50</f>
        <v>0</v>
      </c>
      <c r="I15" s="71">
        <f>Eq!N50</f>
        <v>0</v>
      </c>
      <c r="J15" s="71">
        <f>Eq!O50</f>
        <v>0</v>
      </c>
      <c r="K15" s="71">
        <f>Eq!P50</f>
        <v>0</v>
      </c>
      <c r="L15" s="71">
        <f>Eq!Q50</f>
        <v>0</v>
      </c>
      <c r="M15" s="72">
        <f>Eq!R50</f>
        <v>0</v>
      </c>
      <c r="N15" s="43">
        <f>Eq!S50</f>
        <v>0</v>
      </c>
    </row>
    <row r="16" spans="1:14">
      <c r="A16" s="40" t="s">
        <v>106</v>
      </c>
      <c r="B16" s="73">
        <f>SUM(B13:B15)</f>
        <v>0</v>
      </c>
      <c r="C16" s="74">
        <f t="shared" ref="C16:N16" si="1">SUM(C13:C15)</f>
        <v>0</v>
      </c>
      <c r="D16" s="74">
        <f t="shared" si="1"/>
        <v>0</v>
      </c>
      <c r="E16" s="74">
        <f t="shared" si="1"/>
        <v>0</v>
      </c>
      <c r="F16" s="74">
        <f t="shared" si="1"/>
        <v>0</v>
      </c>
      <c r="G16" s="74">
        <f t="shared" si="1"/>
        <v>0</v>
      </c>
      <c r="H16" s="74">
        <f t="shared" si="1"/>
        <v>0</v>
      </c>
      <c r="I16" s="74">
        <f t="shared" si="1"/>
        <v>0</v>
      </c>
      <c r="J16" s="74">
        <f t="shared" si="1"/>
        <v>0</v>
      </c>
      <c r="K16" s="74">
        <f t="shared" si="1"/>
        <v>0</v>
      </c>
      <c r="L16" s="74">
        <f t="shared" si="1"/>
        <v>0</v>
      </c>
      <c r="M16" s="75">
        <f t="shared" si="1"/>
        <v>0</v>
      </c>
      <c r="N16" s="39">
        <f t="shared" si="1"/>
        <v>0</v>
      </c>
    </row>
    <row r="17" spans="1:14">
      <c r="A17" s="41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2"/>
      <c r="N17" s="39"/>
    </row>
    <row r="18" spans="1:14">
      <c r="A18" s="36" t="s">
        <v>92</v>
      </c>
      <c r="B18" s="70">
        <f>Mat!F30</f>
        <v>0</v>
      </c>
      <c r="C18" s="71">
        <f>Mat!G30</f>
        <v>0</v>
      </c>
      <c r="D18" s="71">
        <f>Mat!H30</f>
        <v>0</v>
      </c>
      <c r="E18" s="71">
        <f>Mat!I30</f>
        <v>0</v>
      </c>
      <c r="F18" s="71">
        <f>Mat!J30</f>
        <v>0</v>
      </c>
      <c r="G18" s="71">
        <f>Mat!K30</f>
        <v>0</v>
      </c>
      <c r="H18" s="71">
        <f>Mat!L30</f>
        <v>0</v>
      </c>
      <c r="I18" s="71">
        <f>Mat!M30</f>
        <v>0</v>
      </c>
      <c r="J18" s="71">
        <f>Mat!N30</f>
        <v>0</v>
      </c>
      <c r="K18" s="71">
        <f>Mat!O30</f>
        <v>0</v>
      </c>
      <c r="L18" s="71">
        <f>Mat!P30</f>
        <v>0</v>
      </c>
      <c r="M18" s="72">
        <f>Mat!Q30</f>
        <v>0</v>
      </c>
      <c r="N18" s="43">
        <f>Mat!R30</f>
        <v>0</v>
      </c>
    </row>
    <row r="19" spans="1:14">
      <c r="A19" s="41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2"/>
      <c r="N19" s="39"/>
    </row>
    <row r="20" spans="1:14">
      <c r="A20" s="36" t="s">
        <v>71</v>
      </c>
      <c r="B20" s="70">
        <f>ODC!F30</f>
        <v>0</v>
      </c>
      <c r="C20" s="71">
        <f>ODC!G30</f>
        <v>0</v>
      </c>
      <c r="D20" s="71">
        <f>ODC!H30</f>
        <v>0</v>
      </c>
      <c r="E20" s="71">
        <f>ODC!I30</f>
        <v>0</v>
      </c>
      <c r="F20" s="71">
        <f>ODC!J30</f>
        <v>0</v>
      </c>
      <c r="G20" s="71">
        <f>ODC!K30</f>
        <v>0</v>
      </c>
      <c r="H20" s="71">
        <f>ODC!L30</f>
        <v>0</v>
      </c>
      <c r="I20" s="71">
        <f>ODC!M30</f>
        <v>0</v>
      </c>
      <c r="J20" s="71">
        <f>ODC!N30</f>
        <v>0</v>
      </c>
      <c r="K20" s="71">
        <f>ODC!O30</f>
        <v>0</v>
      </c>
      <c r="L20" s="71">
        <f>ODC!P30</f>
        <v>0</v>
      </c>
      <c r="M20" s="72">
        <f>ODC!Q30</f>
        <v>0</v>
      </c>
      <c r="N20" s="43">
        <f>ODC!R30</f>
        <v>0</v>
      </c>
    </row>
    <row r="21" spans="1:14">
      <c r="A21" s="41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2"/>
      <c r="N21" s="39"/>
    </row>
    <row r="22" spans="1:14">
      <c r="A22" s="36" t="s">
        <v>72</v>
      </c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2"/>
      <c r="N22" s="39"/>
    </row>
    <row r="23" spans="1:14">
      <c r="A23" s="52" t="s">
        <v>122</v>
      </c>
      <c r="B23" s="70">
        <f>'Tr-out'!G30</f>
        <v>0</v>
      </c>
      <c r="C23" s="71">
        <f>'Tr-out'!H30</f>
        <v>0</v>
      </c>
      <c r="D23" s="71">
        <f>'Tr-out'!I30</f>
        <v>0</v>
      </c>
      <c r="E23" s="71">
        <f>'Tr-out'!J30</f>
        <v>0</v>
      </c>
      <c r="F23" s="71">
        <f>'Tr-out'!K30</f>
        <v>0</v>
      </c>
      <c r="G23" s="71">
        <f>'Tr-out'!L30</f>
        <v>0</v>
      </c>
      <c r="H23" s="71">
        <f>'Tr-out'!M30</f>
        <v>0</v>
      </c>
      <c r="I23" s="71">
        <f>'Tr-out'!N30</f>
        <v>0</v>
      </c>
      <c r="J23" s="71">
        <f>'Tr-out'!O30</f>
        <v>0</v>
      </c>
      <c r="K23" s="71">
        <f>'Tr-out'!P30</f>
        <v>0</v>
      </c>
      <c r="L23" s="71">
        <f>'Tr-out'!Q30</f>
        <v>0</v>
      </c>
      <c r="M23" s="72">
        <f>'Tr-out'!R30</f>
        <v>0</v>
      </c>
      <c r="N23" s="43">
        <f>'Tr-out'!S30</f>
        <v>0</v>
      </c>
    </row>
    <row r="24" spans="1:14">
      <c r="A24" s="52" t="s">
        <v>123</v>
      </c>
      <c r="B24" s="70">
        <f>'Tr-inside'!G30</f>
        <v>0</v>
      </c>
      <c r="C24" s="71">
        <f>'Tr-inside'!H30</f>
        <v>0</v>
      </c>
      <c r="D24" s="71">
        <f>'Tr-inside'!I30</f>
        <v>0</v>
      </c>
      <c r="E24" s="71">
        <f>'Tr-inside'!J30</f>
        <v>0</v>
      </c>
      <c r="F24" s="71">
        <f>'Tr-inside'!K30</f>
        <v>0</v>
      </c>
      <c r="G24" s="71">
        <f>'Tr-inside'!L30</f>
        <v>0</v>
      </c>
      <c r="H24" s="71">
        <f>'Tr-inside'!M30</f>
        <v>0</v>
      </c>
      <c r="I24" s="71">
        <f>'Tr-inside'!N30</f>
        <v>0</v>
      </c>
      <c r="J24" s="71">
        <f>'Tr-inside'!O30</f>
        <v>0</v>
      </c>
      <c r="K24" s="71">
        <f>'Tr-inside'!P30</f>
        <v>0</v>
      </c>
      <c r="L24" s="71">
        <f>'Tr-inside'!Q30</f>
        <v>0</v>
      </c>
      <c r="M24" s="72">
        <f>'Tr-inside'!R30</f>
        <v>0</v>
      </c>
      <c r="N24" s="43">
        <f>'Tr-inside'!S30</f>
        <v>0</v>
      </c>
    </row>
    <row r="25" spans="1:14">
      <c r="A25" s="40" t="s">
        <v>106</v>
      </c>
      <c r="B25" s="73">
        <f>SUM(B23:B24)</f>
        <v>0</v>
      </c>
      <c r="C25" s="74">
        <f t="shared" ref="C25:N25" si="2">SUM(C23:C24)</f>
        <v>0</v>
      </c>
      <c r="D25" s="74">
        <f t="shared" si="2"/>
        <v>0</v>
      </c>
      <c r="E25" s="74">
        <f t="shared" si="2"/>
        <v>0</v>
      </c>
      <c r="F25" s="74">
        <f t="shared" si="2"/>
        <v>0</v>
      </c>
      <c r="G25" s="74">
        <f t="shared" si="2"/>
        <v>0</v>
      </c>
      <c r="H25" s="74">
        <f t="shared" si="2"/>
        <v>0</v>
      </c>
      <c r="I25" s="74">
        <f t="shared" si="2"/>
        <v>0</v>
      </c>
      <c r="J25" s="74">
        <f t="shared" si="2"/>
        <v>0</v>
      </c>
      <c r="K25" s="74">
        <f>SUM(K23:K24)</f>
        <v>0</v>
      </c>
      <c r="L25" s="74">
        <f t="shared" si="2"/>
        <v>0</v>
      </c>
      <c r="M25" s="75">
        <f t="shared" si="2"/>
        <v>0</v>
      </c>
      <c r="N25" s="39">
        <f t="shared" si="2"/>
        <v>0</v>
      </c>
    </row>
    <row r="26" spans="1:14">
      <c r="A26" s="44"/>
      <c r="B26" s="73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5"/>
      <c r="N26" s="39"/>
    </row>
    <row r="27" spans="1:14">
      <c r="A27" s="36" t="s">
        <v>73</v>
      </c>
      <c r="B27" s="73">
        <f>'Sub-Contr'!E30</f>
        <v>0</v>
      </c>
      <c r="C27" s="74">
        <f>'Sub-Contr'!F30</f>
        <v>0</v>
      </c>
      <c r="D27" s="74">
        <f>'Sub-Contr'!G30</f>
        <v>0</v>
      </c>
      <c r="E27" s="74">
        <f>'Sub-Contr'!H30</f>
        <v>0</v>
      </c>
      <c r="F27" s="74">
        <f>'Sub-Contr'!I30</f>
        <v>0</v>
      </c>
      <c r="G27" s="74">
        <f>'Sub-Contr'!J30</f>
        <v>0</v>
      </c>
      <c r="H27" s="74">
        <f>'Sub-Contr'!K30</f>
        <v>0</v>
      </c>
      <c r="I27" s="74">
        <f>'Sub-Contr'!L30</f>
        <v>0</v>
      </c>
      <c r="J27" s="74">
        <f>'Sub-Contr'!M30</f>
        <v>0</v>
      </c>
      <c r="K27" s="74">
        <f>'Sub-Contr'!N30</f>
        <v>0</v>
      </c>
      <c r="L27" s="74">
        <f>'Sub-Contr'!O30</f>
        <v>0</v>
      </c>
      <c r="M27" s="75">
        <f>'Sub-Contr'!P30</f>
        <v>0</v>
      </c>
      <c r="N27" s="39">
        <f>'Sub-Contr'!Q30</f>
        <v>0</v>
      </c>
    </row>
    <row r="28" spans="1:14">
      <c r="A28" s="41"/>
      <c r="B28" s="73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5"/>
      <c r="N28" s="39"/>
    </row>
    <row r="29" spans="1:14">
      <c r="A29" s="36" t="s">
        <v>74</v>
      </c>
      <c r="B29" s="73">
        <f t="shared" ref="B29:N29" si="3">B16+B18+B20+B25+B27</f>
        <v>0</v>
      </c>
      <c r="C29" s="74">
        <f t="shared" si="3"/>
        <v>0</v>
      </c>
      <c r="D29" s="74">
        <f t="shared" si="3"/>
        <v>0</v>
      </c>
      <c r="E29" s="74">
        <f t="shared" si="3"/>
        <v>0</v>
      </c>
      <c r="F29" s="74">
        <f t="shared" si="3"/>
        <v>0</v>
      </c>
      <c r="G29" s="74">
        <f t="shared" si="3"/>
        <v>0</v>
      </c>
      <c r="H29" s="74">
        <f t="shared" si="3"/>
        <v>0</v>
      </c>
      <c r="I29" s="74">
        <f t="shared" si="3"/>
        <v>0</v>
      </c>
      <c r="J29" s="74">
        <f t="shared" si="3"/>
        <v>0</v>
      </c>
      <c r="K29" s="74">
        <f t="shared" si="3"/>
        <v>0</v>
      </c>
      <c r="L29" s="74">
        <f t="shared" si="3"/>
        <v>0</v>
      </c>
      <c r="M29" s="75">
        <f t="shared" si="3"/>
        <v>0</v>
      </c>
      <c r="N29" s="39">
        <f t="shared" si="3"/>
        <v>0</v>
      </c>
    </row>
    <row r="30" spans="1:14">
      <c r="A30" s="41"/>
      <c r="B30" s="73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5"/>
      <c r="N30" s="39"/>
    </row>
    <row r="31" spans="1:14">
      <c r="A31" s="36" t="s">
        <v>75</v>
      </c>
      <c r="B31" s="73">
        <f t="shared" ref="B31:M31" si="4">B10+B29</f>
        <v>0</v>
      </c>
      <c r="C31" s="74">
        <f t="shared" si="4"/>
        <v>0</v>
      </c>
      <c r="D31" s="74">
        <f t="shared" si="4"/>
        <v>0</v>
      </c>
      <c r="E31" s="74">
        <f t="shared" si="4"/>
        <v>0</v>
      </c>
      <c r="F31" s="74">
        <f t="shared" si="4"/>
        <v>0</v>
      </c>
      <c r="G31" s="74">
        <f t="shared" si="4"/>
        <v>0</v>
      </c>
      <c r="H31" s="74">
        <f t="shared" si="4"/>
        <v>0</v>
      </c>
      <c r="I31" s="74">
        <f t="shared" si="4"/>
        <v>0</v>
      </c>
      <c r="J31" s="74">
        <f t="shared" si="4"/>
        <v>0</v>
      </c>
      <c r="K31" s="74">
        <f t="shared" si="4"/>
        <v>0</v>
      </c>
      <c r="L31" s="74">
        <f t="shared" si="4"/>
        <v>0</v>
      </c>
      <c r="M31" s="75">
        <f t="shared" si="4"/>
        <v>0</v>
      </c>
      <c r="N31" s="39">
        <f>SUM(B31:M31)</f>
        <v>0</v>
      </c>
    </row>
    <row r="32" spans="1:14">
      <c r="A32" s="41"/>
      <c r="B32" s="73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5"/>
      <c r="N32" s="39"/>
    </row>
    <row r="33" spans="1:14">
      <c r="A33" s="36" t="s">
        <v>76</v>
      </c>
      <c r="B33" s="73">
        <f>ROUND(B31*$B$3/100/2,0)*2</f>
        <v>0</v>
      </c>
      <c r="C33" s="74">
        <f t="shared" ref="C33:M33" si="5">ROUND(C31*$B$3/100/2,0)*2</f>
        <v>0</v>
      </c>
      <c r="D33" s="74">
        <f t="shared" si="5"/>
        <v>0</v>
      </c>
      <c r="E33" s="74">
        <f t="shared" si="5"/>
        <v>0</v>
      </c>
      <c r="F33" s="74">
        <f t="shared" si="5"/>
        <v>0</v>
      </c>
      <c r="G33" s="74">
        <f t="shared" si="5"/>
        <v>0</v>
      </c>
      <c r="H33" s="74">
        <f t="shared" si="5"/>
        <v>0</v>
      </c>
      <c r="I33" s="74">
        <f t="shared" si="5"/>
        <v>0</v>
      </c>
      <c r="J33" s="74">
        <f t="shared" si="5"/>
        <v>0</v>
      </c>
      <c r="K33" s="74">
        <f t="shared" si="5"/>
        <v>0</v>
      </c>
      <c r="L33" s="74">
        <f t="shared" si="5"/>
        <v>0</v>
      </c>
      <c r="M33" s="75">
        <f t="shared" si="5"/>
        <v>0</v>
      </c>
      <c r="N33" s="39">
        <f>SUM(B33:M33)</f>
        <v>0</v>
      </c>
    </row>
    <row r="34" spans="1:14" ht="13.8" thickBot="1">
      <c r="A34" s="45"/>
      <c r="B34" s="79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1"/>
      <c r="N34" s="46"/>
    </row>
    <row r="35" spans="1:14" s="31" customFormat="1" ht="16.2" thickBot="1">
      <c r="A35" s="47" t="s">
        <v>77</v>
      </c>
      <c r="B35" s="82">
        <f>B31+B33</f>
        <v>0</v>
      </c>
      <c r="C35" s="82">
        <f t="shared" ref="C35:M35" si="6">C31+C33</f>
        <v>0</v>
      </c>
      <c r="D35" s="82">
        <f t="shared" si="6"/>
        <v>0</v>
      </c>
      <c r="E35" s="82">
        <f t="shared" si="6"/>
        <v>0</v>
      </c>
      <c r="F35" s="82">
        <f t="shared" si="6"/>
        <v>0</v>
      </c>
      <c r="G35" s="82">
        <f t="shared" si="6"/>
        <v>0</v>
      </c>
      <c r="H35" s="82">
        <f t="shared" si="6"/>
        <v>0</v>
      </c>
      <c r="I35" s="82">
        <f t="shared" si="6"/>
        <v>0</v>
      </c>
      <c r="J35" s="82">
        <f t="shared" si="6"/>
        <v>0</v>
      </c>
      <c r="K35" s="82">
        <f>K31+K33</f>
        <v>0</v>
      </c>
      <c r="L35" s="82">
        <f t="shared" si="6"/>
        <v>0</v>
      </c>
      <c r="M35" s="82">
        <f t="shared" si="6"/>
        <v>0</v>
      </c>
      <c r="N35" s="48">
        <f>SUM(B35:M35)</f>
        <v>0</v>
      </c>
    </row>
    <row r="36" spans="1:14">
      <c r="A36" s="49"/>
      <c r="B36" s="30"/>
      <c r="C36" s="30"/>
      <c r="D36" s="30"/>
      <c r="E36" s="30"/>
      <c r="F36" s="30"/>
    </row>
    <row r="37" spans="1:14" ht="25.2">
      <c r="A37" s="50"/>
      <c r="B37" s="51"/>
      <c r="C37" s="30"/>
      <c r="D37" s="30"/>
      <c r="E37" s="30"/>
      <c r="F37" s="30"/>
    </row>
  </sheetData>
  <sheetProtection sheet="1" objects="1" scenarios="1"/>
  <printOptions horizontalCentered="1"/>
  <pageMargins left="0.74803149606299213" right="0.74803149606299213" top="0.98425196850393704" bottom="0.98425196850393704" header="0.51181102362204722" footer="0.51181102362204722"/>
  <pageSetup paperSize="9" scale="89" orientation="landscape" horizontalDpi="4294967292" verticalDpi="360" r:id="rId1"/>
  <headerFooter alignWithMargins="0">
    <oddHeader>&amp;A</oddHeader>
    <oddFooter>&amp;L&amp;F  &amp;D  &amp;T
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zoomScale="75" workbookViewId="0">
      <selection activeCell="A4" sqref="A4"/>
    </sheetView>
  </sheetViews>
  <sheetFormatPr defaultColWidth="9.109375" defaultRowHeight="13.2"/>
  <cols>
    <col min="1" max="1" width="26.88671875" style="26" customWidth="1"/>
    <col min="2" max="2" width="10.88671875" style="30" customWidth="1"/>
    <col min="3" max="3" width="10.88671875" style="30" hidden="1" customWidth="1"/>
    <col min="4" max="4" width="8.33203125" style="26" customWidth="1"/>
    <col min="5" max="5" width="8.6640625" style="26" customWidth="1"/>
    <col min="6" max="7" width="8.33203125" style="26" customWidth="1"/>
    <col min="8" max="16384" width="9.109375" style="26"/>
  </cols>
  <sheetData>
    <row r="1" spans="1:21" ht="15.6">
      <c r="A1" s="296" t="s">
        <v>119</v>
      </c>
      <c r="B1" s="297"/>
      <c r="C1" s="297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</row>
    <row r="2" spans="1:21" ht="13.8" thickBot="1">
      <c r="D2" s="30"/>
      <c r="E2" s="30"/>
      <c r="F2" s="30"/>
      <c r="G2" s="30"/>
      <c r="H2" s="30"/>
    </row>
    <row r="3" spans="1:21" s="304" customFormat="1" ht="16.2" thickBot="1">
      <c r="A3" s="299"/>
      <c r="B3" s="299"/>
      <c r="C3" s="300"/>
      <c r="D3" s="301" t="s">
        <v>55</v>
      </c>
      <c r="E3" s="302" t="s">
        <v>56</v>
      </c>
      <c r="F3" s="302" t="s">
        <v>57</v>
      </c>
      <c r="G3" s="302" t="s">
        <v>58</v>
      </c>
      <c r="H3" s="302" t="s">
        <v>59</v>
      </c>
      <c r="I3" s="302" t="s">
        <v>60</v>
      </c>
      <c r="J3" s="302" t="s">
        <v>61</v>
      </c>
      <c r="K3" s="303" t="s">
        <v>62</v>
      </c>
      <c r="L3" s="303" t="s">
        <v>63</v>
      </c>
      <c r="M3" s="303" t="s">
        <v>64</v>
      </c>
      <c r="N3" s="303" t="s">
        <v>65</v>
      </c>
      <c r="O3" s="303" t="s">
        <v>66</v>
      </c>
    </row>
    <row r="4" spans="1:21">
      <c r="A4" s="305"/>
      <c r="B4" s="306"/>
      <c r="C4" s="306"/>
      <c r="D4" s="68"/>
      <c r="E4" s="68"/>
      <c r="F4" s="68"/>
      <c r="G4" s="68"/>
      <c r="H4" s="68"/>
      <c r="I4" s="68"/>
      <c r="J4" s="68"/>
      <c r="K4" s="68"/>
      <c r="L4" s="307"/>
      <c r="M4" s="307"/>
      <c r="N4" s="307"/>
      <c r="O4" s="308"/>
    </row>
    <row r="5" spans="1:21" ht="15.6">
      <c r="A5" s="309" t="s">
        <v>90</v>
      </c>
      <c r="B5" s="310"/>
      <c r="C5" s="310"/>
      <c r="D5" s="71"/>
      <c r="E5" s="71"/>
      <c r="F5" s="71"/>
      <c r="G5" s="71"/>
      <c r="H5" s="71"/>
      <c r="I5" s="71"/>
      <c r="J5" s="71"/>
      <c r="K5" s="71"/>
      <c r="L5" s="311"/>
      <c r="M5" s="311"/>
      <c r="N5" s="311"/>
      <c r="O5" s="312"/>
    </row>
    <row r="6" spans="1:21">
      <c r="A6" s="343" t="s">
        <v>88</v>
      </c>
      <c r="B6" s="310" t="s">
        <v>78</v>
      </c>
      <c r="C6" s="310">
        <v>0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4"/>
    </row>
    <row r="7" spans="1:21">
      <c r="A7" s="344"/>
      <c r="B7" s="310" t="s">
        <v>79</v>
      </c>
      <c r="C7" s="310">
        <v>0</v>
      </c>
      <c r="D7" s="71">
        <f>SUM('Total-1'!$B8:'Total-1'!B8)</f>
        <v>0</v>
      </c>
      <c r="E7" s="71">
        <f>SUM('Total-1'!$B8:'Total-1'!C8)</f>
        <v>0</v>
      </c>
      <c r="F7" s="71">
        <f>SUM('Total-1'!$B8:'Total-1'!D8)</f>
        <v>0</v>
      </c>
      <c r="G7" s="71">
        <f>SUM('Total-1'!$B8:'Total-1'!E8)</f>
        <v>0</v>
      </c>
      <c r="H7" s="71">
        <f>SUM('Total-1'!$B8:'Total-1'!F8)</f>
        <v>0</v>
      </c>
      <c r="I7" s="71">
        <f>SUM('Total-1'!$B8:'Total-1'!G8)</f>
        <v>0</v>
      </c>
      <c r="J7" s="71">
        <f>SUM('Total-1'!$B8:'Total-1'!H8)</f>
        <v>0</v>
      </c>
      <c r="K7" s="71">
        <f>SUM('Total-1'!$B8:'Total-1'!I8)</f>
        <v>0</v>
      </c>
      <c r="L7" s="71">
        <f>SUM('Total-1'!$B8:'Total-1'!J8)</f>
        <v>0</v>
      </c>
      <c r="M7" s="71">
        <f>SUM('Total-1'!$B8:'Total-1'!K8)</f>
        <v>0</v>
      </c>
      <c r="N7" s="71">
        <f>SUM('Total-1'!$B8:'Total-1'!L8)</f>
        <v>0</v>
      </c>
      <c r="O7" s="313">
        <f>SUM('Total-1'!$B8:'Total-1'!M8)</f>
        <v>0</v>
      </c>
    </row>
    <row r="8" spans="1:21">
      <c r="A8" s="314"/>
      <c r="B8" s="310"/>
      <c r="C8" s="310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313"/>
    </row>
    <row r="9" spans="1:21">
      <c r="A9" s="343" t="s">
        <v>89</v>
      </c>
      <c r="B9" s="310" t="s">
        <v>78</v>
      </c>
      <c r="C9" s="310">
        <v>0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4"/>
    </row>
    <row r="10" spans="1:21">
      <c r="A10" s="344"/>
      <c r="B10" s="310" t="s">
        <v>79</v>
      </c>
      <c r="C10" s="310">
        <v>0</v>
      </c>
      <c r="D10" s="71">
        <f>SUM('Total-1'!$B9:'Total-1'!B9)</f>
        <v>0</v>
      </c>
      <c r="E10" s="71">
        <f>SUM('Total-1'!$B9:'Total-1'!C9)</f>
        <v>0</v>
      </c>
      <c r="F10" s="71">
        <f>SUM('Total-1'!$B9:'Total-1'!D9)</f>
        <v>0</v>
      </c>
      <c r="G10" s="71">
        <f>SUM('Total-1'!$B9:'Total-1'!E9)</f>
        <v>0</v>
      </c>
      <c r="H10" s="71">
        <f>SUM('Total-1'!$B9:'Total-1'!F9)</f>
        <v>0</v>
      </c>
      <c r="I10" s="71">
        <f>SUM('Total-1'!$B9:'Total-1'!G9)</f>
        <v>0</v>
      </c>
      <c r="J10" s="71">
        <f>SUM('Total-1'!$B9:'Total-1'!H9)</f>
        <v>0</v>
      </c>
      <c r="K10" s="71">
        <f>SUM('Total-1'!$B9:'Total-1'!I9)</f>
        <v>0</v>
      </c>
      <c r="L10" s="71">
        <f>SUM('Total-1'!$B9:'Total-1'!J9)</f>
        <v>0</v>
      </c>
      <c r="M10" s="71">
        <f>SUM('Total-1'!$B9:'Total-1'!K9)</f>
        <v>0</v>
      </c>
      <c r="N10" s="71">
        <f>SUM('Total-1'!$B9:'Total-1'!L9)</f>
        <v>0</v>
      </c>
      <c r="O10" s="313">
        <f>SUM('Total-1'!$B9:'Total-1'!M9)</f>
        <v>0</v>
      </c>
    </row>
    <row r="11" spans="1:21">
      <c r="A11" s="314"/>
      <c r="B11" s="310"/>
      <c r="C11" s="31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313"/>
    </row>
    <row r="12" spans="1:21">
      <c r="A12" s="345" t="s">
        <v>106</v>
      </c>
      <c r="B12" s="310" t="s">
        <v>78</v>
      </c>
      <c r="C12" s="310">
        <v>0</v>
      </c>
      <c r="D12" s="85">
        <f>D6+D9</f>
        <v>0</v>
      </c>
      <c r="E12" s="85">
        <f t="shared" ref="E12:O12" si="0">E6+E9</f>
        <v>0</v>
      </c>
      <c r="F12" s="85">
        <f t="shared" si="0"/>
        <v>0</v>
      </c>
      <c r="G12" s="85">
        <f t="shared" si="0"/>
        <v>0</v>
      </c>
      <c r="H12" s="85">
        <f t="shared" si="0"/>
        <v>0</v>
      </c>
      <c r="I12" s="85">
        <f t="shared" si="0"/>
        <v>0</v>
      </c>
      <c r="J12" s="85">
        <f t="shared" si="0"/>
        <v>0</v>
      </c>
      <c r="K12" s="85">
        <f t="shared" si="0"/>
        <v>0</v>
      </c>
      <c r="L12" s="85">
        <f t="shared" si="0"/>
        <v>0</v>
      </c>
      <c r="M12" s="85">
        <f t="shared" si="0"/>
        <v>0</v>
      </c>
      <c r="N12" s="85">
        <f t="shared" si="0"/>
        <v>0</v>
      </c>
      <c r="O12" s="86">
        <f t="shared" si="0"/>
        <v>0</v>
      </c>
    </row>
    <row r="13" spans="1:21">
      <c r="A13" s="346"/>
      <c r="B13" s="310" t="s">
        <v>79</v>
      </c>
      <c r="C13" s="310">
        <v>0</v>
      </c>
      <c r="D13" s="71">
        <f>SUM('Total-1'!$B10:'Total-1'!B10)</f>
        <v>0</v>
      </c>
      <c r="E13" s="71">
        <f>SUM('Total-1'!$B10:'Total-1'!C10)</f>
        <v>0</v>
      </c>
      <c r="F13" s="71">
        <f>SUM('Total-1'!$B10:'Total-1'!D10)</f>
        <v>0</v>
      </c>
      <c r="G13" s="71">
        <f>SUM('Total-1'!$B10:'Total-1'!E10)</f>
        <v>0</v>
      </c>
      <c r="H13" s="71">
        <f>SUM('Total-1'!$B10:'Total-1'!F10)</f>
        <v>0</v>
      </c>
      <c r="I13" s="71">
        <f>SUM('Total-1'!$B10:'Total-1'!G10)</f>
        <v>0</v>
      </c>
      <c r="J13" s="71">
        <f>SUM('Total-1'!$B10:'Total-1'!H10)</f>
        <v>0</v>
      </c>
      <c r="K13" s="71">
        <f>SUM('Total-1'!$B10:'Total-1'!I10)</f>
        <v>0</v>
      </c>
      <c r="L13" s="71">
        <f>SUM('Total-1'!$B10:'Total-1'!J10)</f>
        <v>0</v>
      </c>
      <c r="M13" s="71">
        <f>SUM('Total-1'!$B10:'Total-1'!K10)</f>
        <v>0</v>
      </c>
      <c r="N13" s="71">
        <f>SUM('Total-1'!$B10:'Total-1'!L10)</f>
        <v>0</v>
      </c>
      <c r="O13" s="313">
        <f>SUM('Total-1'!$B10:'Total-1'!M10)</f>
        <v>0</v>
      </c>
    </row>
    <row r="14" spans="1:21">
      <c r="A14" s="314"/>
      <c r="B14" s="310"/>
      <c r="C14" s="31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13"/>
    </row>
    <row r="15" spans="1:21" ht="15.75" customHeight="1">
      <c r="A15" s="338" t="s">
        <v>80</v>
      </c>
      <c r="B15" s="310" t="s">
        <v>78</v>
      </c>
      <c r="C15" s="310">
        <v>0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4"/>
      <c r="P15" s="315"/>
      <c r="Q15" s="315"/>
      <c r="R15" s="315"/>
      <c r="S15" s="315"/>
      <c r="T15" s="315"/>
      <c r="U15" s="315"/>
    </row>
    <row r="16" spans="1:21">
      <c r="A16" s="339"/>
      <c r="B16" s="310" t="s">
        <v>79</v>
      </c>
      <c r="C16" s="310">
        <v>0</v>
      </c>
      <c r="D16" s="71">
        <f>SUM('Total-1'!$B16:'Total-1'!B16)</f>
        <v>0</v>
      </c>
      <c r="E16" s="71">
        <f>SUM('Total-1'!$B16:'Total-1'!C16)</f>
        <v>0</v>
      </c>
      <c r="F16" s="71">
        <f>SUM('Total-1'!$B16:'Total-1'!D16)</f>
        <v>0</v>
      </c>
      <c r="G16" s="71">
        <f>SUM('Total-1'!$B16:'Total-1'!E16)</f>
        <v>0</v>
      </c>
      <c r="H16" s="71">
        <f>SUM('Total-1'!$B16:'Total-1'!F16)</f>
        <v>0</v>
      </c>
      <c r="I16" s="71">
        <f>SUM('Total-1'!$B16:'Total-1'!G16)</f>
        <v>0</v>
      </c>
      <c r="J16" s="71">
        <f>SUM('Total-1'!$B16:'Total-1'!H16)</f>
        <v>0</v>
      </c>
      <c r="K16" s="71">
        <f>SUM('Total-1'!$B16:'Total-1'!I16)</f>
        <v>0</v>
      </c>
      <c r="L16" s="71">
        <f>SUM('Total-1'!$B16:'Total-1'!J16)</f>
        <v>0</v>
      </c>
      <c r="M16" s="71">
        <f>SUM('Total-1'!$B16:'Total-1'!K16)</f>
        <v>0</v>
      </c>
      <c r="N16" s="71">
        <f>SUM('Total-1'!$B16:'Total-1'!L16)</f>
        <v>0</v>
      </c>
      <c r="O16" s="313">
        <f>SUM('Total-1'!$B16:'Total-1'!M16)</f>
        <v>0</v>
      </c>
      <c r="P16" s="316"/>
      <c r="Q16" s="316"/>
      <c r="R16" s="316"/>
      <c r="S16" s="316"/>
      <c r="T16" s="316"/>
      <c r="U16" s="315"/>
    </row>
    <row r="17" spans="1:21">
      <c r="A17" s="314"/>
      <c r="B17" s="310"/>
      <c r="C17" s="31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313"/>
      <c r="P17" s="316"/>
      <c r="Q17" s="316"/>
      <c r="R17" s="316"/>
      <c r="S17" s="316"/>
      <c r="T17" s="316"/>
      <c r="U17" s="315"/>
    </row>
    <row r="18" spans="1:21" ht="15.75" customHeight="1">
      <c r="A18" s="338" t="s">
        <v>92</v>
      </c>
      <c r="B18" s="310" t="s">
        <v>78</v>
      </c>
      <c r="C18" s="310">
        <v>0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4"/>
      <c r="P18" s="315"/>
      <c r="Q18" s="315"/>
      <c r="R18" s="315"/>
      <c r="S18" s="315"/>
      <c r="T18" s="315"/>
      <c r="U18" s="101"/>
    </row>
    <row r="19" spans="1:21">
      <c r="A19" s="339"/>
      <c r="B19" s="310" t="s">
        <v>79</v>
      </c>
      <c r="C19" s="310">
        <v>0</v>
      </c>
      <c r="D19" s="71">
        <f>SUM('Total-1'!$B18:'Total-1'!B18)</f>
        <v>0</v>
      </c>
      <c r="E19" s="71">
        <f>SUM('Total-1'!$B18:'Total-1'!C18)</f>
        <v>0</v>
      </c>
      <c r="F19" s="71">
        <f>SUM('Total-1'!$B18:'Total-1'!D18)</f>
        <v>0</v>
      </c>
      <c r="G19" s="71">
        <f>SUM('Total-1'!$B18:'Total-1'!E18)</f>
        <v>0</v>
      </c>
      <c r="H19" s="71">
        <f>SUM('Total-1'!$B18:'Total-1'!F18)</f>
        <v>0</v>
      </c>
      <c r="I19" s="71">
        <f>SUM('Total-1'!$B18:'Total-1'!G18)</f>
        <v>0</v>
      </c>
      <c r="J19" s="71">
        <f>SUM('Total-1'!$B18:'Total-1'!H18)</f>
        <v>0</v>
      </c>
      <c r="K19" s="71">
        <f>SUM('Total-1'!$B18:'Total-1'!I18)</f>
        <v>0</v>
      </c>
      <c r="L19" s="71">
        <f>SUM('Total-1'!$B18:'Total-1'!J18)</f>
        <v>0</v>
      </c>
      <c r="M19" s="71">
        <f>SUM('Total-1'!$B18:'Total-1'!K18)</f>
        <v>0</v>
      </c>
      <c r="N19" s="71">
        <f>SUM('Total-1'!$B18:'Total-1'!L18)</f>
        <v>0</v>
      </c>
      <c r="O19" s="313">
        <f>SUM('Total-1'!$B18:'Total-1'!M18)</f>
        <v>0</v>
      </c>
      <c r="P19" s="315"/>
      <c r="Q19" s="315"/>
      <c r="R19" s="315"/>
      <c r="S19" s="315"/>
      <c r="T19" s="315"/>
      <c r="U19" s="101"/>
    </row>
    <row r="20" spans="1:21">
      <c r="A20" s="314"/>
      <c r="B20" s="310"/>
      <c r="C20" s="31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313"/>
    </row>
    <row r="21" spans="1:21" ht="15.75" customHeight="1">
      <c r="A21" s="338" t="s">
        <v>71</v>
      </c>
      <c r="B21" s="310" t="s">
        <v>78</v>
      </c>
      <c r="C21" s="310">
        <v>0</v>
      </c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4"/>
    </row>
    <row r="22" spans="1:21">
      <c r="A22" s="339"/>
      <c r="B22" s="310" t="s">
        <v>79</v>
      </c>
      <c r="C22" s="310">
        <v>0</v>
      </c>
      <c r="D22" s="71">
        <f>SUM('Total-1'!$B20:'Total-1'!B20)</f>
        <v>0</v>
      </c>
      <c r="E22" s="71">
        <f>SUM('Total-1'!$B20:'Total-1'!C20)</f>
        <v>0</v>
      </c>
      <c r="F22" s="71">
        <f>SUM('Total-1'!$B20:'Total-1'!D20)</f>
        <v>0</v>
      </c>
      <c r="G22" s="71">
        <f>SUM('Total-1'!$B20:'Total-1'!E20)</f>
        <v>0</v>
      </c>
      <c r="H22" s="71">
        <f>SUM('Total-1'!$B20:'Total-1'!F20)</f>
        <v>0</v>
      </c>
      <c r="I22" s="71">
        <f>SUM('Total-1'!$B20:'Total-1'!G20)</f>
        <v>0</v>
      </c>
      <c r="J22" s="71">
        <f>SUM('Total-1'!$B20:'Total-1'!H20)</f>
        <v>0</v>
      </c>
      <c r="K22" s="71">
        <f>SUM('Total-1'!$B20:'Total-1'!I20)</f>
        <v>0</v>
      </c>
      <c r="L22" s="71">
        <f>SUM('Total-1'!$B20:'Total-1'!J20)</f>
        <v>0</v>
      </c>
      <c r="M22" s="71">
        <f>SUM('Total-1'!$B20:'Total-1'!K20)</f>
        <v>0</v>
      </c>
      <c r="N22" s="71">
        <f>SUM('Total-1'!$B20:'Total-1'!L20)</f>
        <v>0</v>
      </c>
      <c r="O22" s="313">
        <f>SUM('Total-1'!$B20:'Total-1'!M20)</f>
        <v>0</v>
      </c>
    </row>
    <row r="23" spans="1:21">
      <c r="A23" s="314"/>
      <c r="B23" s="310"/>
      <c r="C23" s="31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313"/>
    </row>
    <row r="24" spans="1:21" ht="15.6">
      <c r="A24" s="309" t="s">
        <v>72</v>
      </c>
      <c r="B24" s="310"/>
      <c r="C24" s="310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313"/>
    </row>
    <row r="25" spans="1:21">
      <c r="A25" s="343" t="s">
        <v>93</v>
      </c>
      <c r="B25" s="310" t="s">
        <v>78</v>
      </c>
      <c r="C25" s="310">
        <v>0</v>
      </c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</row>
    <row r="26" spans="1:21">
      <c r="A26" s="344"/>
      <c r="B26" s="310" t="s">
        <v>79</v>
      </c>
      <c r="C26" s="310">
        <v>0</v>
      </c>
      <c r="D26" s="71">
        <f>SUM('Total-1'!$B23:'Total-1'!B23)</f>
        <v>0</v>
      </c>
      <c r="E26" s="71">
        <f>SUM('Total-1'!$B23:'Total-1'!C23)</f>
        <v>0</v>
      </c>
      <c r="F26" s="71">
        <f>SUM('Total-1'!$B23:'Total-1'!D23)</f>
        <v>0</v>
      </c>
      <c r="G26" s="71">
        <f>SUM('Total-1'!$B23:'Total-1'!E23)</f>
        <v>0</v>
      </c>
      <c r="H26" s="71">
        <f>SUM('Total-1'!$B23:'Total-1'!F23)</f>
        <v>0</v>
      </c>
      <c r="I26" s="71">
        <f>SUM('Total-1'!$B23:'Total-1'!G23)</f>
        <v>0</v>
      </c>
      <c r="J26" s="71">
        <f>SUM('Total-1'!$B23:'Total-1'!H23)</f>
        <v>0</v>
      </c>
      <c r="K26" s="71">
        <f>SUM('Total-1'!$B23:'Total-1'!I23)</f>
        <v>0</v>
      </c>
      <c r="L26" s="71">
        <f>SUM('Total-1'!$B23:'Total-1'!J23)</f>
        <v>0</v>
      </c>
      <c r="M26" s="71">
        <f>SUM('Total-1'!$B23:'Total-1'!K23)</f>
        <v>0</v>
      </c>
      <c r="N26" s="71">
        <f>SUM('Total-1'!$B23:'Total-1'!L23)</f>
        <v>0</v>
      </c>
      <c r="O26" s="313">
        <f>SUM('Total-1'!$B23:'Total-1'!M23)</f>
        <v>0</v>
      </c>
    </row>
    <row r="27" spans="1:21">
      <c r="A27" s="314"/>
      <c r="B27" s="310"/>
      <c r="C27" s="310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313"/>
    </row>
    <row r="28" spans="1:21">
      <c r="A28" s="343" t="s">
        <v>94</v>
      </c>
      <c r="B28" s="310" t="s">
        <v>78</v>
      </c>
      <c r="C28" s="310">
        <v>0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4"/>
    </row>
    <row r="29" spans="1:21">
      <c r="A29" s="344"/>
      <c r="B29" s="310" t="s">
        <v>79</v>
      </c>
      <c r="C29" s="310">
        <v>0</v>
      </c>
      <c r="D29" s="71">
        <f>SUM('Total-1'!$B24:'Total-1'!B24)</f>
        <v>0</v>
      </c>
      <c r="E29" s="71">
        <f>SUM('Total-1'!$B24:'Total-1'!C24)</f>
        <v>0</v>
      </c>
      <c r="F29" s="71">
        <f>SUM('Total-1'!$B24:'Total-1'!D24)</f>
        <v>0</v>
      </c>
      <c r="G29" s="71">
        <f>SUM('Total-1'!$B24:'Total-1'!E24)</f>
        <v>0</v>
      </c>
      <c r="H29" s="71">
        <f>SUM('Total-1'!$B24:'Total-1'!F24)</f>
        <v>0</v>
      </c>
      <c r="I29" s="71">
        <f>SUM('Total-1'!$B24:'Total-1'!G24)</f>
        <v>0</v>
      </c>
      <c r="J29" s="71">
        <f>SUM('Total-1'!$B24:'Total-1'!H24)</f>
        <v>0</v>
      </c>
      <c r="K29" s="71">
        <f>SUM('Total-1'!$B24:'Total-1'!I24)</f>
        <v>0</v>
      </c>
      <c r="L29" s="71">
        <f>SUM('Total-1'!$B24:'Total-1'!J24)</f>
        <v>0</v>
      </c>
      <c r="M29" s="71">
        <f>SUM('Total-1'!$B24:'Total-1'!K24)</f>
        <v>0</v>
      </c>
      <c r="N29" s="71">
        <f>SUM('Total-1'!$B24:'Total-1'!L24)</f>
        <v>0</v>
      </c>
      <c r="O29" s="313">
        <f>SUM('Total-1'!$B24:'Total-1'!M24)</f>
        <v>0</v>
      </c>
    </row>
    <row r="30" spans="1:21">
      <c r="A30" s="314"/>
      <c r="B30" s="310"/>
      <c r="C30" s="31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313"/>
    </row>
    <row r="31" spans="1:21">
      <c r="A31" s="341" t="s">
        <v>91</v>
      </c>
      <c r="B31" s="310" t="s">
        <v>78</v>
      </c>
      <c r="C31" s="310">
        <v>0</v>
      </c>
      <c r="D31" s="71">
        <f>D25+D28</f>
        <v>0</v>
      </c>
      <c r="E31" s="71">
        <f t="shared" ref="E31:O31" si="1">E25+E28</f>
        <v>0</v>
      </c>
      <c r="F31" s="71">
        <f t="shared" si="1"/>
        <v>0</v>
      </c>
      <c r="G31" s="71">
        <f t="shared" si="1"/>
        <v>0</v>
      </c>
      <c r="H31" s="71">
        <f t="shared" si="1"/>
        <v>0</v>
      </c>
      <c r="I31" s="71">
        <f t="shared" si="1"/>
        <v>0</v>
      </c>
      <c r="J31" s="71">
        <f t="shared" si="1"/>
        <v>0</v>
      </c>
      <c r="K31" s="71">
        <f t="shared" si="1"/>
        <v>0</v>
      </c>
      <c r="L31" s="71">
        <f t="shared" si="1"/>
        <v>0</v>
      </c>
      <c r="M31" s="71">
        <f t="shared" si="1"/>
        <v>0</v>
      </c>
      <c r="N31" s="71">
        <f t="shared" si="1"/>
        <v>0</v>
      </c>
      <c r="O31" s="313">
        <f t="shared" si="1"/>
        <v>0</v>
      </c>
    </row>
    <row r="32" spans="1:21">
      <c r="A32" s="342"/>
      <c r="B32" s="310" t="s">
        <v>79</v>
      </c>
      <c r="C32" s="310">
        <v>0</v>
      </c>
      <c r="D32" s="71">
        <f>SUM('Total-1'!$B25:'Total-1'!B25)</f>
        <v>0</v>
      </c>
      <c r="E32" s="71">
        <f>SUM('Total-1'!$B25:'Total-1'!C25)</f>
        <v>0</v>
      </c>
      <c r="F32" s="71">
        <f>SUM('Total-1'!$B25:'Total-1'!D25)</f>
        <v>0</v>
      </c>
      <c r="G32" s="71">
        <f>SUM('Total-1'!$B25:'Total-1'!E25)</f>
        <v>0</v>
      </c>
      <c r="H32" s="71">
        <f>SUM('Total-1'!$B25:'Total-1'!F25)</f>
        <v>0</v>
      </c>
      <c r="I32" s="71">
        <f>SUM('Total-1'!$B25:'Total-1'!G25)</f>
        <v>0</v>
      </c>
      <c r="J32" s="71">
        <f>SUM('Total-1'!$B25:'Total-1'!H25)</f>
        <v>0</v>
      </c>
      <c r="K32" s="71">
        <f>SUM('Total-1'!$B25:'Total-1'!I25)</f>
        <v>0</v>
      </c>
      <c r="L32" s="71">
        <f>SUM('Total-1'!$B25:'Total-1'!J25)</f>
        <v>0</v>
      </c>
      <c r="M32" s="71">
        <f>SUM('Total-1'!$B25:'Total-1'!K25)</f>
        <v>0</v>
      </c>
      <c r="N32" s="71">
        <f>SUM('Total-1'!$B25:'Total-1'!L25)</f>
        <v>0</v>
      </c>
      <c r="O32" s="313">
        <f>SUM('Total-1'!$B25:'Total-1'!M25)</f>
        <v>0</v>
      </c>
    </row>
    <row r="33" spans="1:15">
      <c r="A33" s="314"/>
      <c r="B33" s="310"/>
      <c r="C33" s="310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313"/>
    </row>
    <row r="34" spans="1:15" ht="15.75" customHeight="1">
      <c r="A34" s="338" t="s">
        <v>81</v>
      </c>
      <c r="B34" s="310" t="s">
        <v>78</v>
      </c>
      <c r="C34" s="310">
        <v>0</v>
      </c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4"/>
    </row>
    <row r="35" spans="1:15">
      <c r="A35" s="339"/>
      <c r="B35" s="310" t="s">
        <v>79</v>
      </c>
      <c r="C35" s="310">
        <v>0</v>
      </c>
      <c r="D35" s="71">
        <f>SUM('Total-1'!$B27:'Total-1'!B27)</f>
        <v>0</v>
      </c>
      <c r="E35" s="71">
        <f>SUM('Total-1'!$B27:'Total-1'!C27)</f>
        <v>0</v>
      </c>
      <c r="F35" s="71">
        <f>SUM('Total-1'!$B27:'Total-1'!D27)</f>
        <v>0</v>
      </c>
      <c r="G35" s="71">
        <f>SUM('Total-1'!$B27:'Total-1'!E27)</f>
        <v>0</v>
      </c>
      <c r="H35" s="71">
        <f>SUM('Total-1'!$B27:'Total-1'!F27)</f>
        <v>0</v>
      </c>
      <c r="I35" s="71">
        <f>SUM('Total-1'!$B27:'Total-1'!G27)</f>
        <v>0</v>
      </c>
      <c r="J35" s="71">
        <f>SUM('Total-1'!$B27:'Total-1'!H27)</f>
        <v>0</v>
      </c>
      <c r="K35" s="71">
        <f>SUM('Total-1'!$B27:'Total-1'!I27)</f>
        <v>0</v>
      </c>
      <c r="L35" s="71">
        <f>SUM('Total-1'!$B27:'Total-1'!J27)</f>
        <v>0</v>
      </c>
      <c r="M35" s="71">
        <f>SUM('Total-1'!$B27:'Total-1'!K27)</f>
        <v>0</v>
      </c>
      <c r="N35" s="71">
        <f>SUM('Total-1'!$B27:'Total-1'!L27)</f>
        <v>0</v>
      </c>
      <c r="O35" s="313">
        <f>SUM('Total-1'!$B27:'Total-1'!M27)</f>
        <v>0</v>
      </c>
    </row>
    <row r="36" spans="1:15">
      <c r="A36" s="314"/>
      <c r="B36" s="310"/>
      <c r="C36" s="310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313"/>
    </row>
    <row r="37" spans="1:15" ht="15.75" customHeight="1">
      <c r="A37" s="338" t="s">
        <v>82</v>
      </c>
      <c r="B37" s="310" t="s">
        <v>78</v>
      </c>
      <c r="C37" s="310">
        <v>0</v>
      </c>
      <c r="D37" s="71">
        <f>D15+D18+D21+D31+D34</f>
        <v>0</v>
      </c>
      <c r="E37" s="71">
        <f t="shared" ref="E37:N37" si="2">E15+E18+E21+E31+E34</f>
        <v>0</v>
      </c>
      <c r="F37" s="71">
        <f t="shared" si="2"/>
        <v>0</v>
      </c>
      <c r="G37" s="71">
        <f t="shared" si="2"/>
        <v>0</v>
      </c>
      <c r="H37" s="71">
        <f t="shared" si="2"/>
        <v>0</v>
      </c>
      <c r="I37" s="71">
        <f t="shared" si="2"/>
        <v>0</v>
      </c>
      <c r="J37" s="71">
        <f t="shared" si="2"/>
        <v>0</v>
      </c>
      <c r="K37" s="71">
        <f t="shared" si="2"/>
        <v>0</v>
      </c>
      <c r="L37" s="71">
        <f t="shared" si="2"/>
        <v>0</v>
      </c>
      <c r="M37" s="71">
        <f t="shared" si="2"/>
        <v>0</v>
      </c>
      <c r="N37" s="71">
        <f t="shared" si="2"/>
        <v>0</v>
      </c>
      <c r="O37" s="313">
        <f>O15+O18+O21+O31+O34</f>
        <v>0</v>
      </c>
    </row>
    <row r="38" spans="1:15">
      <c r="A38" s="339"/>
      <c r="B38" s="310" t="s">
        <v>79</v>
      </c>
      <c r="C38" s="310">
        <v>0</v>
      </c>
      <c r="D38" s="71">
        <f>SUM('Total-1'!$B29:'Total-1'!B29)</f>
        <v>0</v>
      </c>
      <c r="E38" s="71">
        <f>SUM('Total-1'!$B29:'Total-1'!C29)</f>
        <v>0</v>
      </c>
      <c r="F38" s="71">
        <f>SUM('Total-1'!$B29:'Total-1'!D29)</f>
        <v>0</v>
      </c>
      <c r="G38" s="71">
        <f>SUM('Total-1'!$B29:'Total-1'!E29)</f>
        <v>0</v>
      </c>
      <c r="H38" s="71">
        <f>SUM('Total-1'!$B29:'Total-1'!F29)</f>
        <v>0</v>
      </c>
      <c r="I38" s="71">
        <f>SUM('Total-1'!$B29:'Total-1'!G29)</f>
        <v>0</v>
      </c>
      <c r="J38" s="71">
        <f>SUM('Total-1'!$B29:'Total-1'!H29)</f>
        <v>0</v>
      </c>
      <c r="K38" s="71">
        <f>SUM('Total-1'!$B29:'Total-1'!I29)</f>
        <v>0</v>
      </c>
      <c r="L38" s="71">
        <f>SUM('Total-1'!$B29:'Total-1'!J29)</f>
        <v>0</v>
      </c>
      <c r="M38" s="71">
        <f>SUM('Total-1'!$B29:'Total-1'!K29)</f>
        <v>0</v>
      </c>
      <c r="N38" s="71">
        <f>SUM('Total-1'!$B29:'Total-1'!L29)</f>
        <v>0</v>
      </c>
      <c r="O38" s="313">
        <f>SUM('Total-1'!$B29:'Total-1'!M29)</f>
        <v>0</v>
      </c>
    </row>
    <row r="39" spans="1:15">
      <c r="A39" s="314"/>
      <c r="B39" s="310"/>
      <c r="C39" s="310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313"/>
    </row>
    <row r="40" spans="1:15" ht="15.75" customHeight="1">
      <c r="A40" s="338" t="s">
        <v>83</v>
      </c>
      <c r="B40" s="310" t="s">
        <v>78</v>
      </c>
      <c r="C40" s="310">
        <v>0</v>
      </c>
      <c r="D40" s="71">
        <f t="shared" ref="D40:O40" si="3">D12+D37</f>
        <v>0</v>
      </c>
      <c r="E40" s="71">
        <f t="shared" si="3"/>
        <v>0</v>
      </c>
      <c r="F40" s="71">
        <f t="shared" si="3"/>
        <v>0</v>
      </c>
      <c r="G40" s="71">
        <f t="shared" si="3"/>
        <v>0</v>
      </c>
      <c r="H40" s="71">
        <f t="shared" si="3"/>
        <v>0</v>
      </c>
      <c r="I40" s="71">
        <f t="shared" si="3"/>
        <v>0</v>
      </c>
      <c r="J40" s="71">
        <f t="shared" si="3"/>
        <v>0</v>
      </c>
      <c r="K40" s="71">
        <f t="shared" si="3"/>
        <v>0</v>
      </c>
      <c r="L40" s="71">
        <f t="shared" si="3"/>
        <v>0</v>
      </c>
      <c r="M40" s="71">
        <f t="shared" si="3"/>
        <v>0</v>
      </c>
      <c r="N40" s="71">
        <f t="shared" si="3"/>
        <v>0</v>
      </c>
      <c r="O40" s="313">
        <f t="shared" si="3"/>
        <v>0</v>
      </c>
    </row>
    <row r="41" spans="1:15">
      <c r="A41" s="339"/>
      <c r="B41" s="310" t="s">
        <v>79</v>
      </c>
      <c r="C41" s="310">
        <v>0</v>
      </c>
      <c r="D41" s="71">
        <f>SUM('Total-1'!$B31:'Total-1'!B31)</f>
        <v>0</v>
      </c>
      <c r="E41" s="71">
        <f>SUM('Total-1'!$B31:'Total-1'!C31)</f>
        <v>0</v>
      </c>
      <c r="F41" s="71">
        <f>SUM('Total-1'!$B31:'Total-1'!D31)</f>
        <v>0</v>
      </c>
      <c r="G41" s="71">
        <f>SUM('Total-1'!$B31:'Total-1'!E31)</f>
        <v>0</v>
      </c>
      <c r="H41" s="71">
        <f>SUM('Total-1'!$B31:'Total-1'!F31)</f>
        <v>0</v>
      </c>
      <c r="I41" s="71">
        <f>SUM('Total-1'!$B31:'Total-1'!G31)</f>
        <v>0</v>
      </c>
      <c r="J41" s="71">
        <f>SUM('Total-1'!$B31:'Total-1'!H31)</f>
        <v>0</v>
      </c>
      <c r="K41" s="71">
        <f>SUM('Total-1'!$B31:'Total-1'!I31)</f>
        <v>0</v>
      </c>
      <c r="L41" s="71">
        <f>SUM('Total-1'!$B31:'Total-1'!J31)</f>
        <v>0</v>
      </c>
      <c r="M41" s="71">
        <f>SUM('Total-1'!$B31:'Total-1'!K31)</f>
        <v>0</v>
      </c>
      <c r="N41" s="71">
        <f>SUM('Total-1'!$B31:'Total-1'!L31)</f>
        <v>0</v>
      </c>
      <c r="O41" s="313">
        <f>SUM('Total-1'!$B31:'Total-1'!M31)</f>
        <v>0</v>
      </c>
    </row>
    <row r="42" spans="1:15">
      <c r="A42" s="314"/>
      <c r="B42" s="310"/>
      <c r="C42" s="31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313"/>
    </row>
    <row r="43" spans="1:15" ht="15.75" customHeight="1">
      <c r="A43" s="338" t="s">
        <v>76</v>
      </c>
      <c r="B43" s="310" t="s">
        <v>78</v>
      </c>
      <c r="C43" s="310">
        <v>0</v>
      </c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</row>
    <row r="44" spans="1:15">
      <c r="A44" s="339"/>
      <c r="B44" s="310" t="s">
        <v>79</v>
      </c>
      <c r="C44" s="310">
        <v>0</v>
      </c>
      <c r="D44" s="71">
        <f>SUM('Total-1'!$B33:'Total-1'!B33)</f>
        <v>0</v>
      </c>
      <c r="E44" s="71">
        <f>SUM('Total-1'!$B33:'Total-1'!C33)</f>
        <v>0</v>
      </c>
      <c r="F44" s="71">
        <f>SUM('Total-1'!$B33:'Total-1'!D33)</f>
        <v>0</v>
      </c>
      <c r="G44" s="71">
        <f>SUM('Total-1'!$B33:'Total-1'!E33)</f>
        <v>0</v>
      </c>
      <c r="H44" s="71">
        <f>SUM('Total-1'!$B33:'Total-1'!F33)</f>
        <v>0</v>
      </c>
      <c r="I44" s="71">
        <f>SUM('Total-1'!$B33:'Total-1'!G33)</f>
        <v>0</v>
      </c>
      <c r="J44" s="71">
        <f>SUM('Total-1'!$B33:'Total-1'!H33)</f>
        <v>0</v>
      </c>
      <c r="K44" s="71">
        <f>SUM('Total-1'!$B33:'Total-1'!I33)</f>
        <v>0</v>
      </c>
      <c r="L44" s="71">
        <f>SUM('Total-1'!$B33:'Total-1'!J33)</f>
        <v>0</v>
      </c>
      <c r="M44" s="71">
        <f>SUM('Total-1'!$B33:'Total-1'!K33)</f>
        <v>0</v>
      </c>
      <c r="N44" s="71">
        <f>SUM('Total-1'!$B33:'Total-1'!L33)</f>
        <v>0</v>
      </c>
      <c r="O44" s="313">
        <f>SUM('Total-1'!$B33:'Total-1'!M33)</f>
        <v>0</v>
      </c>
    </row>
    <row r="45" spans="1:15">
      <c r="A45" s="314"/>
      <c r="B45" s="310"/>
      <c r="C45" s="31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313"/>
    </row>
    <row r="46" spans="1:15" s="31" customFormat="1" ht="15.75" customHeight="1">
      <c r="A46" s="338" t="s">
        <v>77</v>
      </c>
      <c r="B46" s="310" t="s">
        <v>78</v>
      </c>
      <c r="C46" s="310">
        <v>0</v>
      </c>
      <c r="D46" s="71">
        <f>D40+D43</f>
        <v>0</v>
      </c>
      <c r="E46" s="71">
        <f t="shared" ref="E46:O46" si="4">E40+E43</f>
        <v>0</v>
      </c>
      <c r="F46" s="71">
        <f t="shared" si="4"/>
        <v>0</v>
      </c>
      <c r="G46" s="71">
        <f t="shared" si="4"/>
        <v>0</v>
      </c>
      <c r="H46" s="71">
        <f t="shared" si="4"/>
        <v>0</v>
      </c>
      <c r="I46" s="71">
        <f t="shared" si="4"/>
        <v>0</v>
      </c>
      <c r="J46" s="71">
        <f t="shared" si="4"/>
        <v>0</v>
      </c>
      <c r="K46" s="71">
        <f t="shared" si="4"/>
        <v>0</v>
      </c>
      <c r="L46" s="71">
        <f t="shared" si="4"/>
        <v>0</v>
      </c>
      <c r="M46" s="71">
        <f t="shared" si="4"/>
        <v>0</v>
      </c>
      <c r="N46" s="71">
        <f t="shared" si="4"/>
        <v>0</v>
      </c>
      <c r="O46" s="313">
        <f t="shared" si="4"/>
        <v>0</v>
      </c>
    </row>
    <row r="47" spans="1:15" s="31" customFormat="1" ht="16.2" thickBot="1">
      <c r="A47" s="340"/>
      <c r="B47" s="317" t="s">
        <v>79</v>
      </c>
      <c r="C47" s="318">
        <v>0</v>
      </c>
      <c r="D47" s="318">
        <f>SUM('Total-1'!$B35:'Total-1'!B35)</f>
        <v>0</v>
      </c>
      <c r="E47" s="318">
        <f>SUM('Total-1'!$B35:'Total-1'!C35)</f>
        <v>0</v>
      </c>
      <c r="F47" s="318">
        <f>SUM('Total-1'!$B35:'Total-1'!D35)</f>
        <v>0</v>
      </c>
      <c r="G47" s="318">
        <f>SUM('Total-1'!$B35:'Total-1'!E35)</f>
        <v>0</v>
      </c>
      <c r="H47" s="318">
        <f>SUM('Total-1'!$B35:'Total-1'!F35)</f>
        <v>0</v>
      </c>
      <c r="I47" s="318">
        <f>SUM('Total-1'!$B35:'Total-1'!G35)</f>
        <v>0</v>
      </c>
      <c r="J47" s="318">
        <f>SUM('Total-1'!$B35:'Total-1'!H35)</f>
        <v>0</v>
      </c>
      <c r="K47" s="318">
        <f>SUM('Total-1'!$B35:'Total-1'!I35)</f>
        <v>0</v>
      </c>
      <c r="L47" s="318">
        <f>SUM('Total-1'!$B35:'Total-1'!J35)</f>
        <v>0</v>
      </c>
      <c r="M47" s="318">
        <f>SUM('Total-1'!$B35:'Total-1'!K35)</f>
        <v>0</v>
      </c>
      <c r="N47" s="318">
        <f>SUM('Total-1'!$B35:'Total-1'!L35)</f>
        <v>0</v>
      </c>
      <c r="O47" s="319">
        <f>SUM('Total-1'!$B35:'Total-1'!M35)</f>
        <v>0</v>
      </c>
    </row>
    <row r="48" spans="1:15">
      <c r="A48" s="49"/>
      <c r="B48" s="316"/>
      <c r="C48" s="316"/>
      <c r="D48" s="316"/>
      <c r="E48" s="316"/>
      <c r="F48" s="316"/>
      <c r="G48" s="316"/>
      <c r="H48" s="316"/>
      <c r="I48" s="315"/>
      <c r="J48" s="315"/>
      <c r="K48" s="315"/>
    </row>
    <row r="49" spans="1:11">
      <c r="A49" s="49"/>
      <c r="B49" s="316"/>
      <c r="C49" s="316"/>
      <c r="D49" s="316"/>
      <c r="E49" s="316"/>
      <c r="F49" s="316"/>
      <c r="G49" s="316"/>
      <c r="H49" s="316"/>
      <c r="I49" s="316"/>
      <c r="J49" s="316"/>
      <c r="K49" s="316"/>
    </row>
    <row r="50" spans="1:11">
      <c r="B50" s="316"/>
      <c r="C50" s="316"/>
      <c r="D50" s="316"/>
      <c r="E50" s="316"/>
      <c r="F50" s="316"/>
      <c r="G50" s="316"/>
      <c r="H50" s="316"/>
      <c r="I50" s="316"/>
      <c r="J50" s="316"/>
      <c r="K50" s="316"/>
    </row>
    <row r="51" spans="1:11">
      <c r="B51" s="316"/>
      <c r="C51" s="316"/>
      <c r="D51" s="315"/>
      <c r="E51" s="315"/>
      <c r="F51" s="315"/>
      <c r="G51" s="315"/>
      <c r="H51" s="315"/>
      <c r="I51" s="315"/>
      <c r="J51" s="315"/>
      <c r="K51" s="315"/>
    </row>
    <row r="52" spans="1:11">
      <c r="B52" s="316"/>
      <c r="C52" s="316"/>
      <c r="D52" s="316"/>
      <c r="E52" s="316"/>
      <c r="F52" s="316"/>
      <c r="G52" s="316"/>
      <c r="H52" s="316"/>
      <c r="I52" s="316"/>
      <c r="J52" s="316"/>
      <c r="K52" s="316"/>
    </row>
    <row r="53" spans="1:11">
      <c r="B53" s="316"/>
      <c r="C53" s="316"/>
      <c r="D53" s="316"/>
      <c r="E53" s="316"/>
      <c r="F53" s="316"/>
      <c r="G53" s="316"/>
      <c r="H53" s="316"/>
      <c r="I53" s="316"/>
      <c r="J53" s="316"/>
      <c r="K53" s="316"/>
    </row>
    <row r="54" spans="1:11">
      <c r="B54" s="316"/>
      <c r="C54" s="316"/>
      <c r="D54" s="315"/>
      <c r="E54" s="315"/>
      <c r="F54" s="315"/>
      <c r="G54" s="315"/>
      <c r="H54" s="315"/>
      <c r="I54" s="315"/>
      <c r="J54" s="315"/>
      <c r="K54" s="315"/>
    </row>
    <row r="55" spans="1:11">
      <c r="B55" s="316"/>
      <c r="C55" s="316"/>
      <c r="D55" s="315"/>
      <c r="E55" s="315"/>
      <c r="F55" s="315"/>
      <c r="G55" s="315"/>
      <c r="H55" s="315"/>
      <c r="I55" s="315"/>
      <c r="J55" s="315"/>
      <c r="K55" s="315"/>
    </row>
    <row r="56" spans="1:11">
      <c r="B56" s="316"/>
      <c r="C56" s="316"/>
      <c r="D56" s="315"/>
      <c r="E56" s="315"/>
      <c r="F56" s="315"/>
      <c r="G56" s="315"/>
      <c r="H56" s="315"/>
      <c r="I56" s="315"/>
      <c r="J56" s="315"/>
      <c r="K56" s="315"/>
    </row>
    <row r="57" spans="1:11">
      <c r="B57" s="316"/>
      <c r="C57" s="316"/>
      <c r="D57" s="316"/>
      <c r="E57" s="316"/>
      <c r="F57" s="316"/>
      <c r="G57" s="316"/>
      <c r="H57" s="316"/>
      <c r="I57" s="316"/>
      <c r="J57" s="316"/>
      <c r="K57" s="316"/>
    </row>
    <row r="58" spans="1:11">
      <c r="B58" s="316"/>
      <c r="C58" s="316"/>
      <c r="D58" s="315"/>
      <c r="E58" s="315"/>
      <c r="F58" s="315"/>
      <c r="G58" s="315"/>
      <c r="H58" s="315"/>
      <c r="I58" s="315"/>
      <c r="J58" s="315"/>
      <c r="K58" s="315"/>
    </row>
    <row r="59" spans="1:11">
      <c r="B59" s="316"/>
      <c r="C59" s="316"/>
      <c r="D59" s="316"/>
      <c r="E59" s="316"/>
      <c r="F59" s="316"/>
      <c r="G59" s="316"/>
      <c r="H59" s="316"/>
      <c r="I59" s="316"/>
      <c r="J59" s="316"/>
      <c r="K59" s="316"/>
    </row>
    <row r="60" spans="1:11">
      <c r="B60" s="316"/>
      <c r="C60" s="316"/>
      <c r="D60" s="315"/>
      <c r="E60" s="315"/>
      <c r="F60" s="315"/>
      <c r="G60" s="315"/>
      <c r="H60" s="315"/>
      <c r="I60" s="315"/>
      <c r="J60" s="315"/>
      <c r="K60" s="315"/>
    </row>
    <row r="61" spans="1:11">
      <c r="B61" s="316"/>
      <c r="C61" s="316"/>
      <c r="D61" s="316"/>
      <c r="E61" s="316"/>
      <c r="F61" s="316"/>
      <c r="G61" s="316"/>
      <c r="H61" s="316"/>
      <c r="I61" s="316"/>
      <c r="J61" s="316"/>
      <c r="K61" s="316"/>
    </row>
    <row r="62" spans="1:11">
      <c r="B62" s="316"/>
      <c r="C62" s="316"/>
      <c r="D62" s="316"/>
      <c r="E62" s="316"/>
      <c r="F62" s="316"/>
      <c r="G62" s="316"/>
      <c r="H62" s="316"/>
      <c r="I62" s="316"/>
      <c r="J62" s="316"/>
      <c r="K62" s="316"/>
    </row>
    <row r="63" spans="1:11">
      <c r="B63" s="316"/>
      <c r="C63" s="316"/>
      <c r="D63" s="316"/>
      <c r="E63" s="316"/>
      <c r="F63" s="316"/>
      <c r="G63" s="316"/>
      <c r="H63" s="316"/>
      <c r="I63" s="316"/>
      <c r="J63" s="316"/>
      <c r="K63" s="316"/>
    </row>
    <row r="64" spans="1:11">
      <c r="B64" s="316"/>
      <c r="C64" s="316"/>
      <c r="D64" s="316"/>
      <c r="E64" s="316"/>
      <c r="F64" s="316"/>
      <c r="G64" s="316"/>
      <c r="H64" s="316"/>
      <c r="I64" s="316"/>
      <c r="J64" s="316"/>
      <c r="K64" s="316"/>
    </row>
    <row r="65" spans="2:11">
      <c r="B65" s="316"/>
      <c r="C65" s="316"/>
      <c r="D65" s="316"/>
      <c r="E65" s="316"/>
      <c r="F65" s="316"/>
      <c r="G65" s="316"/>
      <c r="H65" s="316"/>
      <c r="I65" s="316"/>
      <c r="J65" s="316"/>
      <c r="K65" s="316"/>
    </row>
    <row r="66" spans="2:11">
      <c r="B66" s="316"/>
      <c r="C66" s="316"/>
      <c r="D66" s="316"/>
      <c r="E66" s="316"/>
      <c r="F66" s="316"/>
      <c r="G66" s="316"/>
      <c r="H66" s="316"/>
      <c r="I66" s="316"/>
      <c r="J66" s="316"/>
      <c r="K66" s="316"/>
    </row>
    <row r="67" spans="2:11">
      <c r="B67" s="316"/>
      <c r="C67" s="316"/>
      <c r="D67" s="316"/>
      <c r="E67" s="316"/>
      <c r="F67" s="316"/>
      <c r="G67" s="316"/>
      <c r="H67" s="316"/>
      <c r="I67" s="316"/>
      <c r="J67" s="316"/>
      <c r="K67" s="316"/>
    </row>
    <row r="68" spans="2:11">
      <c r="B68" s="316"/>
      <c r="C68" s="316"/>
      <c r="D68" s="316"/>
      <c r="E68" s="316"/>
      <c r="F68" s="316"/>
      <c r="G68" s="316"/>
      <c r="H68" s="316"/>
      <c r="I68" s="316"/>
      <c r="J68" s="316"/>
      <c r="K68" s="316"/>
    </row>
    <row r="69" spans="2:11">
      <c r="B69" s="316"/>
      <c r="C69" s="316"/>
      <c r="D69" s="316"/>
      <c r="E69" s="316"/>
      <c r="F69" s="316"/>
      <c r="G69" s="316"/>
      <c r="H69" s="316"/>
      <c r="I69" s="316"/>
      <c r="J69" s="316"/>
      <c r="K69" s="316"/>
    </row>
    <row r="70" spans="2:11">
      <c r="B70" s="316"/>
      <c r="C70" s="316"/>
      <c r="D70" s="316"/>
      <c r="E70" s="316"/>
      <c r="F70" s="316"/>
      <c r="G70" s="316"/>
      <c r="H70" s="316"/>
      <c r="I70" s="316"/>
      <c r="J70" s="316"/>
      <c r="K70" s="316"/>
    </row>
    <row r="71" spans="2:11">
      <c r="B71" s="316"/>
      <c r="C71" s="316"/>
      <c r="D71" s="316"/>
      <c r="E71" s="316"/>
      <c r="F71" s="316"/>
      <c r="G71" s="316"/>
      <c r="H71" s="316"/>
      <c r="I71" s="316"/>
      <c r="J71" s="316"/>
      <c r="K71" s="316"/>
    </row>
    <row r="72" spans="2:11">
      <c r="B72" s="316"/>
      <c r="C72" s="316"/>
      <c r="D72" s="316"/>
      <c r="E72" s="316"/>
      <c r="F72" s="316"/>
      <c r="G72" s="316"/>
      <c r="H72" s="316"/>
      <c r="I72" s="316"/>
      <c r="J72" s="316"/>
      <c r="K72" s="316"/>
    </row>
    <row r="73" spans="2:11">
      <c r="B73" s="316"/>
      <c r="C73" s="316"/>
      <c r="D73" s="316"/>
      <c r="E73" s="316"/>
      <c r="F73" s="316"/>
      <c r="G73" s="316"/>
      <c r="H73" s="316"/>
      <c r="I73" s="316"/>
      <c r="J73" s="316"/>
      <c r="K73" s="316"/>
    </row>
    <row r="74" spans="2:11">
      <c r="B74" s="316"/>
      <c r="C74" s="316"/>
      <c r="D74" s="315"/>
      <c r="E74" s="315"/>
      <c r="F74" s="315"/>
      <c r="G74" s="315"/>
      <c r="H74" s="315"/>
      <c r="I74" s="315"/>
      <c r="J74" s="315"/>
      <c r="K74" s="315"/>
    </row>
    <row r="75" spans="2:11">
      <c r="B75" s="316"/>
      <c r="C75" s="316"/>
      <c r="D75" s="315"/>
      <c r="E75" s="315"/>
      <c r="F75" s="315"/>
      <c r="G75" s="315"/>
      <c r="H75" s="315"/>
      <c r="I75" s="315"/>
      <c r="J75" s="315"/>
      <c r="K75" s="315"/>
    </row>
    <row r="76" spans="2:11">
      <c r="B76" s="316"/>
      <c r="C76" s="316"/>
      <c r="D76" s="315"/>
      <c r="E76" s="315"/>
      <c r="F76" s="315"/>
      <c r="G76" s="315"/>
      <c r="H76" s="315"/>
      <c r="I76" s="315"/>
      <c r="J76" s="315"/>
      <c r="K76" s="315"/>
    </row>
    <row r="77" spans="2:11">
      <c r="B77" s="316"/>
      <c r="C77" s="316"/>
      <c r="D77" s="315"/>
      <c r="E77" s="315"/>
      <c r="F77" s="315"/>
      <c r="G77" s="315"/>
      <c r="H77" s="315"/>
      <c r="I77" s="315"/>
      <c r="J77" s="315"/>
      <c r="K77" s="315"/>
    </row>
    <row r="78" spans="2:11">
      <c r="B78" s="316"/>
      <c r="C78" s="316"/>
      <c r="D78" s="315"/>
      <c r="E78" s="315"/>
      <c r="F78" s="315"/>
      <c r="G78" s="315"/>
      <c r="H78" s="315"/>
      <c r="I78" s="315"/>
      <c r="J78" s="315"/>
      <c r="K78" s="315"/>
    </row>
    <row r="79" spans="2:11">
      <c r="B79" s="316"/>
      <c r="C79" s="316"/>
      <c r="D79" s="315"/>
      <c r="E79" s="315"/>
      <c r="F79" s="315"/>
      <c r="G79" s="315"/>
      <c r="H79" s="315"/>
      <c r="I79" s="315"/>
      <c r="J79" s="315"/>
      <c r="K79" s="315"/>
    </row>
    <row r="80" spans="2:11">
      <c r="B80" s="316"/>
      <c r="C80" s="316"/>
      <c r="D80" s="315"/>
      <c r="E80" s="315"/>
      <c r="F80" s="315"/>
      <c r="G80" s="315"/>
      <c r="H80" s="315"/>
      <c r="I80" s="315"/>
      <c r="J80" s="315"/>
      <c r="K80" s="315"/>
    </row>
    <row r="81" spans="2:11">
      <c r="B81" s="316"/>
      <c r="C81" s="316"/>
      <c r="D81" s="315"/>
      <c r="E81" s="315"/>
      <c r="F81" s="315"/>
      <c r="G81" s="315"/>
      <c r="H81" s="315"/>
      <c r="I81" s="315"/>
      <c r="J81" s="315"/>
      <c r="K81" s="315"/>
    </row>
    <row r="82" spans="2:11">
      <c r="B82" s="316"/>
      <c r="C82" s="316"/>
      <c r="D82" s="315"/>
      <c r="E82" s="315"/>
      <c r="F82" s="315"/>
      <c r="G82" s="315"/>
      <c r="H82" s="315"/>
      <c r="I82" s="315"/>
      <c r="J82" s="315"/>
      <c r="K82" s="315"/>
    </row>
  </sheetData>
  <sheetProtection password="CF59" sheet="1" objects="1" scenarios="1"/>
  <mergeCells count="14">
    <mergeCell ref="A28:A29"/>
    <mergeCell ref="A6:A7"/>
    <mergeCell ref="A9:A10"/>
    <mergeCell ref="A12:A13"/>
    <mergeCell ref="A43:A44"/>
    <mergeCell ref="A46:A47"/>
    <mergeCell ref="A15:A16"/>
    <mergeCell ref="A18:A19"/>
    <mergeCell ref="A21:A22"/>
    <mergeCell ref="A34:A35"/>
    <mergeCell ref="A37:A38"/>
    <mergeCell ref="A40:A41"/>
    <mergeCell ref="A31:A32"/>
    <mergeCell ref="A25:A26"/>
  </mergeCells>
  <printOptions horizontalCentered="1" verticalCentered="1"/>
  <pageMargins left="0.49803149600000002" right="0.49803149600000002" top="0.234251969" bottom="0.734251969" header="0.511811023622047" footer="0.511811023622047"/>
  <pageSetup paperSize="9" scale="84" orientation="landscape" horizontalDpi="4294967292" verticalDpi="360" r:id="rId1"/>
  <headerFooter alignWithMargins="0">
    <oddFooter>&amp;L&amp;F  &amp;D  &amp;T
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topLeftCell="A43" zoomScale="65" workbookViewId="0">
      <selection activeCell="B48" sqref="B48"/>
    </sheetView>
  </sheetViews>
  <sheetFormatPr defaultColWidth="12.5546875" defaultRowHeight="15.6"/>
  <cols>
    <col min="1" max="1" width="41.88671875" style="2" customWidth="1"/>
    <col min="2" max="2" width="59.33203125" style="2" customWidth="1"/>
    <col min="3" max="3" width="16.5546875" style="2" bestFit="1" customWidth="1"/>
    <col min="4" max="4" width="16.6640625" style="2" customWidth="1"/>
    <col min="5" max="5" width="14" style="2" bestFit="1" customWidth="1"/>
    <col min="6" max="6" width="10.109375" style="2" customWidth="1"/>
    <col min="7" max="16384" width="12.5546875" style="2"/>
  </cols>
  <sheetData>
    <row r="1" spans="1:5" ht="31.8">
      <c r="B1" s="351" t="s">
        <v>145</v>
      </c>
      <c r="C1" s="351"/>
      <c r="D1" s="351"/>
      <c r="E1" s="351"/>
    </row>
    <row r="2" spans="1:5" ht="17.399999999999999">
      <c r="A2" s="23"/>
      <c r="B2" s="23"/>
      <c r="C2" s="23"/>
      <c r="D2" s="23"/>
    </row>
    <row r="4" spans="1:5" ht="17.399999999999999">
      <c r="A4" s="19"/>
      <c r="B4" s="347" t="s">
        <v>100</v>
      </c>
      <c r="C4" s="348"/>
      <c r="D4" s="115">
        <v>1</v>
      </c>
      <c r="E4" s="21" t="s">
        <v>104</v>
      </c>
    </row>
    <row r="5" spans="1:5">
      <c r="A5" s="3"/>
      <c r="B5" s="1"/>
      <c r="C5" s="1"/>
      <c r="D5" s="1"/>
    </row>
    <row r="6" spans="1:5" ht="48.75" customHeight="1">
      <c r="A6" s="4" t="s">
        <v>146</v>
      </c>
      <c r="B6" s="5" t="s">
        <v>149</v>
      </c>
      <c r="C6" s="6" t="s">
        <v>96</v>
      </c>
      <c r="D6" s="90">
        <f>INDEX('Total-2'!C13:O13,1,D4)</f>
        <v>0</v>
      </c>
      <c r="E6" s="20" t="s">
        <v>103</v>
      </c>
    </row>
    <row r="7" spans="1:5" ht="75.75" customHeight="1">
      <c r="A7" s="9" t="s">
        <v>147</v>
      </c>
      <c r="B7" s="10" t="s">
        <v>150</v>
      </c>
      <c r="C7" s="6" t="s">
        <v>97</v>
      </c>
      <c r="D7" s="90">
        <f>INDEX('Total-2'!D38:O38,1,D4)</f>
        <v>0</v>
      </c>
      <c r="E7" s="20" t="s">
        <v>103</v>
      </c>
    </row>
    <row r="8" spans="1:5" ht="31.2">
      <c r="A8" s="9" t="s">
        <v>148</v>
      </c>
      <c r="B8" s="10" t="s">
        <v>151</v>
      </c>
      <c r="C8" s="6" t="s">
        <v>98</v>
      </c>
      <c r="D8" s="92">
        <v>3366</v>
      </c>
      <c r="E8" s="21" t="s">
        <v>104</v>
      </c>
    </row>
    <row r="9" spans="1:5">
      <c r="A9" s="9"/>
      <c r="B9" s="11" t="s">
        <v>153</v>
      </c>
      <c r="C9" s="12" t="s">
        <v>152</v>
      </c>
      <c r="D9" s="90">
        <f>SUM(D6:D8)</f>
        <v>3366</v>
      </c>
      <c r="E9" s="20" t="s">
        <v>103</v>
      </c>
    </row>
    <row r="10" spans="1:5">
      <c r="A10" s="3"/>
      <c r="B10" s="13"/>
      <c r="C10" s="14"/>
      <c r="D10" s="91"/>
    </row>
    <row r="11" spans="1:5" ht="17.399999999999999">
      <c r="A11" s="9" t="s">
        <v>154</v>
      </c>
      <c r="B11" s="119" t="s">
        <v>179</v>
      </c>
      <c r="C11" s="120" t="s">
        <v>155</v>
      </c>
      <c r="D11" s="92">
        <v>15</v>
      </c>
      <c r="E11" s="21" t="s">
        <v>104</v>
      </c>
    </row>
    <row r="12" spans="1:5" ht="17.399999999999999">
      <c r="A12" s="87"/>
      <c r="B12" s="16"/>
      <c r="C12" s="88"/>
      <c r="D12" s="92"/>
      <c r="E12" s="89"/>
    </row>
    <row r="13" spans="1:5">
      <c r="A13" s="9" t="s">
        <v>169</v>
      </c>
      <c r="B13" s="119" t="s">
        <v>170</v>
      </c>
      <c r="C13" s="121"/>
      <c r="D13" s="124"/>
      <c r="E13" s="123"/>
    </row>
    <row r="14" spans="1:5" ht="17.399999999999999">
      <c r="A14" s="9"/>
      <c r="B14" s="114" t="s">
        <v>99</v>
      </c>
      <c r="C14" s="12"/>
      <c r="D14" s="92">
        <v>1000</v>
      </c>
      <c r="E14" s="21" t="s">
        <v>104</v>
      </c>
    </row>
    <row r="15" spans="1:5" ht="17.399999999999999">
      <c r="A15" s="9"/>
      <c r="B15" s="114" t="s">
        <v>84</v>
      </c>
      <c r="C15" s="12"/>
      <c r="D15" s="92"/>
      <c r="E15" s="21" t="s">
        <v>104</v>
      </c>
    </row>
    <row r="16" spans="1:5" ht="17.399999999999999">
      <c r="A16" s="9"/>
      <c r="B16" s="114" t="s">
        <v>85</v>
      </c>
      <c r="C16" s="12"/>
      <c r="D16" s="92"/>
      <c r="E16" s="21" t="s">
        <v>104</v>
      </c>
    </row>
    <row r="17" spans="1:5" ht="17.399999999999999">
      <c r="A17" s="9"/>
      <c r="B17" s="114"/>
      <c r="C17" s="12"/>
      <c r="D17" s="92"/>
      <c r="E17" s="21" t="s">
        <v>104</v>
      </c>
    </row>
    <row r="18" spans="1:5" ht="17.399999999999999">
      <c r="A18" s="9"/>
      <c r="B18" s="114"/>
      <c r="C18" s="12"/>
      <c r="D18" s="92"/>
      <c r="E18" s="21" t="s">
        <v>104</v>
      </c>
    </row>
    <row r="19" spans="1:5" ht="17.399999999999999">
      <c r="A19" s="9"/>
      <c r="B19" s="114"/>
      <c r="C19" s="12"/>
      <c r="D19" s="92"/>
      <c r="E19" s="21" t="s">
        <v>104</v>
      </c>
    </row>
    <row r="20" spans="1:5" ht="17.399999999999999">
      <c r="A20" s="9"/>
      <c r="B20" s="114" t="s">
        <v>86</v>
      </c>
      <c r="C20" s="12"/>
      <c r="D20" s="92"/>
      <c r="E20" s="21" t="s">
        <v>104</v>
      </c>
    </row>
    <row r="21" spans="1:5" ht="17.399999999999999">
      <c r="A21" s="9"/>
      <c r="B21" s="114" t="s">
        <v>87</v>
      </c>
      <c r="C21" s="12"/>
      <c r="D21" s="92"/>
      <c r="E21" s="21" t="s">
        <v>104</v>
      </c>
    </row>
    <row r="22" spans="1:5">
      <c r="A22" s="15"/>
      <c r="B22" s="11" t="s">
        <v>46</v>
      </c>
      <c r="C22" s="6" t="s">
        <v>171</v>
      </c>
      <c r="D22" s="94">
        <f>SUM(D14:D21)</f>
        <v>1000</v>
      </c>
      <c r="E22" s="22" t="s">
        <v>103</v>
      </c>
    </row>
    <row r="23" spans="1:5">
      <c r="A23" s="3"/>
      <c r="B23" s="16"/>
      <c r="C23" s="8"/>
      <c r="D23" s="95"/>
    </row>
    <row r="24" spans="1:5" ht="62.4">
      <c r="A24" s="9" t="s">
        <v>173</v>
      </c>
      <c r="B24" s="119" t="s">
        <v>174</v>
      </c>
      <c r="C24" s="121"/>
      <c r="D24" s="93"/>
      <c r="E24" s="62"/>
    </row>
    <row r="25" spans="1:5" ht="17.399999999999999">
      <c r="A25" s="9"/>
      <c r="B25" s="114" t="s">
        <v>99</v>
      </c>
      <c r="C25" s="12"/>
      <c r="D25" s="92">
        <v>1000</v>
      </c>
      <c r="E25" s="21" t="s">
        <v>104</v>
      </c>
    </row>
    <row r="26" spans="1:5" ht="17.399999999999999">
      <c r="A26" s="9"/>
      <c r="B26" s="114" t="s">
        <v>84</v>
      </c>
      <c r="C26" s="12"/>
      <c r="D26" s="92"/>
      <c r="E26" s="21" t="s">
        <v>104</v>
      </c>
    </row>
    <row r="27" spans="1:5" ht="17.399999999999999">
      <c r="A27" s="9"/>
      <c r="B27" s="114" t="s">
        <v>85</v>
      </c>
      <c r="C27" s="12"/>
      <c r="D27" s="92"/>
      <c r="E27" s="21" t="s">
        <v>104</v>
      </c>
    </row>
    <row r="28" spans="1:5" ht="17.399999999999999">
      <c r="A28" s="9"/>
      <c r="B28" s="114"/>
      <c r="C28" s="12"/>
      <c r="D28" s="92"/>
      <c r="E28" s="21" t="s">
        <v>104</v>
      </c>
    </row>
    <row r="29" spans="1:5" ht="17.399999999999999">
      <c r="A29" s="9"/>
      <c r="B29" s="114"/>
      <c r="C29" s="12"/>
      <c r="D29" s="92"/>
      <c r="E29" s="21" t="s">
        <v>104</v>
      </c>
    </row>
    <row r="30" spans="1:5" ht="17.399999999999999">
      <c r="A30" s="9"/>
      <c r="B30" s="114"/>
      <c r="C30" s="12"/>
      <c r="D30" s="92"/>
      <c r="E30" s="21" t="s">
        <v>104</v>
      </c>
    </row>
    <row r="31" spans="1:5" ht="17.399999999999999">
      <c r="A31" s="9"/>
      <c r="B31" s="114" t="s">
        <v>86</v>
      </c>
      <c r="C31" s="12"/>
      <c r="D31" s="92"/>
      <c r="E31" s="21" t="s">
        <v>104</v>
      </c>
    </row>
    <row r="32" spans="1:5" ht="17.399999999999999">
      <c r="A32" s="9"/>
      <c r="B32" s="114" t="s">
        <v>87</v>
      </c>
      <c r="C32" s="12"/>
      <c r="D32" s="92"/>
      <c r="E32" s="21" t="s">
        <v>104</v>
      </c>
    </row>
    <row r="33" spans="1:6">
      <c r="A33" s="15"/>
      <c r="B33" s="11" t="s">
        <v>46</v>
      </c>
      <c r="C33" s="6" t="s">
        <v>172</v>
      </c>
      <c r="D33" s="94">
        <f>SUM(D25:D32)</f>
        <v>1000</v>
      </c>
      <c r="E33" s="22" t="s">
        <v>103</v>
      </c>
    </row>
    <row r="34" spans="1:6">
      <c r="A34" s="3"/>
      <c r="B34" s="16"/>
      <c r="C34" s="8"/>
      <c r="D34" s="95"/>
    </row>
    <row r="35" spans="1:6">
      <c r="A35" s="9" t="s">
        <v>175</v>
      </c>
      <c r="B35" s="11" t="s">
        <v>176</v>
      </c>
      <c r="C35" s="6" t="s">
        <v>177</v>
      </c>
      <c r="D35" s="94">
        <f>D22+D33</f>
        <v>2000</v>
      </c>
      <c r="E35" s="22" t="s">
        <v>103</v>
      </c>
    </row>
    <row r="36" spans="1:6">
      <c r="A36" s="3"/>
      <c r="B36" s="16"/>
      <c r="C36" s="8"/>
      <c r="D36" s="95"/>
    </row>
    <row r="37" spans="1:6">
      <c r="A37" s="9" t="s">
        <v>157</v>
      </c>
      <c r="B37" s="11" t="s">
        <v>156</v>
      </c>
      <c r="C37" s="6" t="s">
        <v>178</v>
      </c>
      <c r="D37" s="94">
        <f>D11+D35</f>
        <v>2015</v>
      </c>
      <c r="E37" s="349" t="s">
        <v>184</v>
      </c>
      <c r="F37" s="350"/>
    </row>
    <row r="38" spans="1:6">
      <c r="A38" s="3"/>
      <c r="B38" s="13"/>
      <c r="C38" s="14"/>
      <c r="D38" s="91"/>
    </row>
    <row r="39" spans="1:6" ht="31.2">
      <c r="A39" s="4" t="s">
        <v>188</v>
      </c>
      <c r="B39" s="5" t="s">
        <v>168</v>
      </c>
      <c r="C39" s="12" t="s">
        <v>158</v>
      </c>
      <c r="D39" s="96">
        <f>D9+D37</f>
        <v>5381</v>
      </c>
      <c r="E39" s="22" t="s">
        <v>103</v>
      </c>
    </row>
    <row r="40" spans="1:6" ht="34.5" customHeight="1">
      <c r="A40" s="4" t="s">
        <v>187</v>
      </c>
      <c r="B40" s="5" t="s">
        <v>189</v>
      </c>
      <c r="C40" s="18" t="s">
        <v>159</v>
      </c>
      <c r="D40" s="92">
        <v>10000</v>
      </c>
      <c r="E40" s="21" t="s">
        <v>104</v>
      </c>
    </row>
    <row r="41" spans="1:6" ht="31.2">
      <c r="A41" s="4" t="s">
        <v>190</v>
      </c>
      <c r="B41" s="5" t="s">
        <v>191</v>
      </c>
      <c r="C41" s="12" t="s">
        <v>160</v>
      </c>
      <c r="D41" s="97">
        <f>D39-D40</f>
        <v>-4619</v>
      </c>
      <c r="E41" s="22" t="s">
        <v>103</v>
      </c>
    </row>
    <row r="42" spans="1:6">
      <c r="A42" s="17"/>
      <c r="B42" s="7"/>
      <c r="C42" s="8"/>
      <c r="D42" s="98"/>
      <c r="E42" s="1"/>
    </row>
    <row r="43" spans="1:6" ht="46.8">
      <c r="A43" s="4" t="s">
        <v>182</v>
      </c>
      <c r="B43" s="119" t="s">
        <v>181</v>
      </c>
      <c r="C43" s="121"/>
      <c r="D43" s="122"/>
      <c r="E43" s="123"/>
    </row>
    <row r="44" spans="1:6" ht="17.399999999999999">
      <c r="A44" s="56"/>
      <c r="B44" s="114" t="s">
        <v>185</v>
      </c>
      <c r="C44" s="60"/>
      <c r="D44" s="92">
        <v>-4620</v>
      </c>
      <c r="E44" s="21" t="s">
        <v>104</v>
      </c>
    </row>
    <row r="45" spans="1:6" ht="31.2">
      <c r="A45" s="56"/>
      <c r="B45" s="114" t="s">
        <v>194</v>
      </c>
      <c r="C45" s="60"/>
      <c r="D45" s="92"/>
      <c r="E45" s="21" t="s">
        <v>104</v>
      </c>
    </row>
    <row r="46" spans="1:6" ht="17.399999999999999">
      <c r="A46" s="56"/>
      <c r="B46" s="114" t="s">
        <v>186</v>
      </c>
      <c r="C46" s="60"/>
      <c r="D46" s="92"/>
      <c r="E46" s="21" t="s">
        <v>104</v>
      </c>
    </row>
    <row r="47" spans="1:6" ht="17.399999999999999">
      <c r="A47" s="56"/>
      <c r="B47" s="114" t="s">
        <v>192</v>
      </c>
      <c r="C47" s="60"/>
      <c r="D47" s="92"/>
      <c r="E47" s="21" t="s">
        <v>104</v>
      </c>
    </row>
    <row r="48" spans="1:6" ht="17.399999999999999">
      <c r="A48" s="56"/>
      <c r="B48" s="114" t="s">
        <v>193</v>
      </c>
      <c r="C48" s="60"/>
      <c r="D48" s="92"/>
      <c r="E48" s="21" t="s">
        <v>104</v>
      </c>
    </row>
    <row r="49" spans="1:5" ht="17.399999999999999">
      <c r="A49" s="65"/>
      <c r="B49" s="114"/>
      <c r="C49" s="60"/>
      <c r="D49" s="92"/>
      <c r="E49" s="21" t="s">
        <v>104</v>
      </c>
    </row>
    <row r="50" spans="1:5" ht="17.399999999999999">
      <c r="A50" s="65"/>
      <c r="B50" s="114"/>
      <c r="C50" s="60"/>
      <c r="D50" s="92"/>
      <c r="E50" s="21" t="s">
        <v>104</v>
      </c>
    </row>
    <row r="51" spans="1:5" ht="17.399999999999999">
      <c r="A51" s="65"/>
      <c r="B51" s="114"/>
      <c r="C51" s="60"/>
      <c r="D51" s="92"/>
      <c r="E51" s="21" t="s">
        <v>104</v>
      </c>
    </row>
    <row r="52" spans="1:5" ht="17.399999999999999">
      <c r="A52" s="65"/>
      <c r="B52" s="117"/>
      <c r="C52" s="61"/>
      <c r="D52" s="116"/>
      <c r="E52" s="21" t="s">
        <v>104</v>
      </c>
    </row>
    <row r="53" spans="1:5" ht="17.399999999999999">
      <c r="A53" s="65"/>
      <c r="B53" s="118"/>
      <c r="C53" s="62"/>
      <c r="D53" s="116"/>
      <c r="E53" s="21" t="s">
        <v>104</v>
      </c>
    </row>
    <row r="54" spans="1:5">
      <c r="A54" s="66" t="s">
        <v>161</v>
      </c>
      <c r="B54" s="58" t="s">
        <v>162</v>
      </c>
      <c r="C54" s="64" t="s">
        <v>101</v>
      </c>
      <c r="D54" s="99">
        <f>SUM(D44:D53)</f>
        <v>-4620</v>
      </c>
      <c r="E54" s="20" t="s">
        <v>103</v>
      </c>
    </row>
    <row r="55" spans="1:5">
      <c r="A55" s="54"/>
      <c r="B55" s="55"/>
      <c r="C55" s="1"/>
      <c r="D55" s="100"/>
      <c r="E55" s="1"/>
    </row>
    <row r="56" spans="1:5">
      <c r="A56" s="57" t="s">
        <v>163</v>
      </c>
      <c r="B56" s="59" t="s">
        <v>164</v>
      </c>
      <c r="C56" s="63" t="s">
        <v>102</v>
      </c>
      <c r="D56" s="99">
        <f>D41-D54</f>
        <v>1</v>
      </c>
      <c r="E56" s="20" t="s">
        <v>103</v>
      </c>
    </row>
    <row r="57" spans="1:5">
      <c r="A57" s="54"/>
      <c r="B57" s="55"/>
    </row>
    <row r="58" spans="1:5">
      <c r="A58" s="54"/>
      <c r="B58" s="55"/>
    </row>
    <row r="59" spans="1:5">
      <c r="A59" s="2" t="s">
        <v>165</v>
      </c>
    </row>
    <row r="60" spans="1:5">
      <c r="A60" s="2" t="s">
        <v>110</v>
      </c>
    </row>
    <row r="61" spans="1:5">
      <c r="A61" s="2" t="s">
        <v>166</v>
      </c>
    </row>
    <row r="62" spans="1:5">
      <c r="A62" s="2" t="s">
        <v>167</v>
      </c>
    </row>
  </sheetData>
  <sheetProtection password="CF59" sheet="1" objects="1" scenarios="1"/>
  <mergeCells count="3">
    <mergeCell ref="B4:C4"/>
    <mergeCell ref="E37:F37"/>
    <mergeCell ref="B1:E1"/>
  </mergeCells>
  <printOptions horizontalCentered="1"/>
  <pageMargins left="0.74803149606299202" right="0.74803149606299202" top="0.98425196850393704" bottom="0.98425196850393704" header="0.511811023622047" footer="0.511811023622047"/>
  <pageSetup paperSize="9" scale="5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49"/>
  <sheetViews>
    <sheetView zoomScale="50" workbookViewId="0">
      <selection activeCell="A8" sqref="A8"/>
    </sheetView>
  </sheetViews>
  <sheetFormatPr defaultColWidth="9.109375" defaultRowHeight="13.2"/>
  <cols>
    <col min="1" max="1" width="81.6640625" style="30" customWidth="1"/>
    <col min="2" max="16384" width="9.109375" style="26"/>
  </cols>
  <sheetData>
    <row r="7" spans="1:1" ht="24.6">
      <c r="A7" s="129" t="s">
        <v>11</v>
      </c>
    </row>
    <row r="11" spans="1:1" ht="17.399999999999999">
      <c r="A11" s="130" t="s">
        <v>12</v>
      </c>
    </row>
    <row r="13" spans="1:1" ht="17.399999999999999">
      <c r="A13" s="130" t="s">
        <v>13</v>
      </c>
    </row>
    <row r="15" spans="1:1" ht="17.399999999999999">
      <c r="A15" s="130" t="s">
        <v>107</v>
      </c>
    </row>
    <row r="17" spans="1:1" ht="17.399999999999999">
      <c r="A17" s="130" t="s">
        <v>105</v>
      </c>
    </row>
    <row r="22" spans="1:1">
      <c r="A22" s="30" t="s">
        <v>14</v>
      </c>
    </row>
    <row r="23" spans="1:1">
      <c r="A23" s="30" t="s">
        <v>15</v>
      </c>
    </row>
    <row r="32" spans="1:1" ht="18">
      <c r="A32" s="131" t="s">
        <v>16</v>
      </c>
    </row>
    <row r="35" spans="1:1">
      <c r="A35" s="30" t="s">
        <v>108</v>
      </c>
    </row>
    <row r="45" spans="1:1" ht="15.6">
      <c r="A45" s="132" t="s">
        <v>125</v>
      </c>
    </row>
    <row r="47" spans="1:1">
      <c r="A47" s="30" t="s">
        <v>126</v>
      </c>
    </row>
    <row r="48" spans="1:1">
      <c r="A48" s="30" t="s">
        <v>128</v>
      </c>
    </row>
    <row r="49" spans="1:1">
      <c r="A49" s="30" t="s">
        <v>127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r:id="rId1"/>
  <headerFooter alignWithMargins="0">
    <oddFooter>&amp;L&amp;F  &amp;D  &amp;T  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0"/>
  <sheetViews>
    <sheetView topLeftCell="A7" zoomScale="60" workbookViewId="0">
      <selection activeCell="C12" sqref="C12"/>
    </sheetView>
  </sheetViews>
  <sheetFormatPr defaultColWidth="9.109375" defaultRowHeight="13.2"/>
  <cols>
    <col min="1" max="1" width="3.5546875" style="30" customWidth="1"/>
    <col min="2" max="2" width="9.88671875" style="26" customWidth="1"/>
    <col min="3" max="3" width="12.6640625" style="26" customWidth="1"/>
    <col min="4" max="4" width="16.6640625" style="30" bestFit="1" customWidth="1"/>
    <col min="5" max="5" width="6" style="26" customWidth="1"/>
    <col min="6" max="14" width="5.6640625" style="26" bestFit="1" customWidth="1"/>
    <col min="15" max="16" width="6.33203125" style="26" bestFit="1" customWidth="1"/>
    <col min="17" max="17" width="5.5546875" style="26" customWidth="1"/>
    <col min="18" max="18" width="5.5546875" style="31" customWidth="1"/>
    <col min="19" max="21" width="4.6640625" style="26" customWidth="1"/>
    <col min="22" max="27" width="4.5546875" style="26" customWidth="1"/>
    <col min="28" max="30" width="5.5546875" style="26" customWidth="1"/>
    <col min="31" max="31" width="7.6640625" style="31" customWidth="1"/>
    <col min="32" max="16384" width="9.109375" style="26"/>
  </cols>
  <sheetData>
    <row r="1" spans="1:31" ht="15.6">
      <c r="D1" s="133" t="s">
        <v>113</v>
      </c>
    </row>
    <row r="2" spans="1:31" ht="13.8" thickBot="1"/>
    <row r="3" spans="1:31">
      <c r="A3" s="134" t="s">
        <v>17</v>
      </c>
      <c r="B3" s="135" t="s">
        <v>18</v>
      </c>
      <c r="C3" s="326" t="s">
        <v>19</v>
      </c>
      <c r="D3" s="135" t="s">
        <v>20</v>
      </c>
      <c r="E3" s="135" t="s">
        <v>21</v>
      </c>
      <c r="F3" s="136" t="s">
        <v>22</v>
      </c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7" t="s">
        <v>23</v>
      </c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9" t="s">
        <v>23</v>
      </c>
    </row>
    <row r="4" spans="1:31" s="30" customFormat="1" ht="13.8" thickBot="1">
      <c r="A4" s="140"/>
      <c r="B4" s="141" t="s">
        <v>24</v>
      </c>
      <c r="C4" s="327"/>
      <c r="D4" s="142" t="s">
        <v>95</v>
      </c>
      <c r="E4" s="142" t="s">
        <v>25</v>
      </c>
      <c r="F4" s="142" t="s">
        <v>26</v>
      </c>
      <c r="G4" s="142" t="s">
        <v>27</v>
      </c>
      <c r="H4" s="142" t="s">
        <v>28</v>
      </c>
      <c r="I4" s="142" t="s">
        <v>29</v>
      </c>
      <c r="J4" s="142" t="s">
        <v>30</v>
      </c>
      <c r="K4" s="142" t="s">
        <v>31</v>
      </c>
      <c r="L4" s="142" t="s">
        <v>32</v>
      </c>
      <c r="M4" s="142" t="s">
        <v>33</v>
      </c>
      <c r="N4" s="142" t="s">
        <v>34</v>
      </c>
      <c r="O4" s="142" t="s">
        <v>35</v>
      </c>
      <c r="P4" s="142" t="s">
        <v>36</v>
      </c>
      <c r="Q4" s="142" t="s">
        <v>37</v>
      </c>
      <c r="R4" s="143"/>
      <c r="S4" s="142" t="s">
        <v>26</v>
      </c>
      <c r="T4" s="142" t="s">
        <v>27</v>
      </c>
      <c r="U4" s="142" t="s">
        <v>28</v>
      </c>
      <c r="V4" s="142" t="s">
        <v>29</v>
      </c>
      <c r="W4" s="142" t="s">
        <v>30</v>
      </c>
      <c r="X4" s="142" t="s">
        <v>31</v>
      </c>
      <c r="Y4" s="142" t="s">
        <v>32</v>
      </c>
      <c r="Z4" s="142" t="s">
        <v>33</v>
      </c>
      <c r="AA4" s="142" t="s">
        <v>34</v>
      </c>
      <c r="AB4" s="142" t="s">
        <v>35</v>
      </c>
      <c r="AC4" s="142" t="s">
        <v>36</v>
      </c>
      <c r="AD4" s="142" t="s">
        <v>37</v>
      </c>
      <c r="AE4" s="144"/>
    </row>
    <row r="5" spans="1:31">
      <c r="A5" s="145">
        <v>1</v>
      </c>
      <c r="B5" s="125"/>
      <c r="C5" s="128"/>
      <c r="D5" s="146"/>
      <c r="E5" s="146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>
        <f>ROUND(SUM(F5:Q5),0)</f>
        <v>0</v>
      </c>
      <c r="S5" s="149">
        <f>ROUND($E5*F5,0)</f>
        <v>0</v>
      </c>
      <c r="T5" s="149">
        <f t="shared" ref="T5:V7" si="0">ROUND($E5*G5,0)</f>
        <v>0</v>
      </c>
      <c r="U5" s="149">
        <f t="shared" si="0"/>
        <v>0</v>
      </c>
      <c r="V5" s="149">
        <f t="shared" si="0"/>
        <v>0</v>
      </c>
      <c r="W5" s="149">
        <f>ROUND($E5*J5,0)</f>
        <v>0</v>
      </c>
      <c r="X5" s="149">
        <f>ROUND($E5*K5,0)</f>
        <v>0</v>
      </c>
      <c r="Y5" s="149">
        <f>ROUND($E5*L5,0)</f>
        <v>0</v>
      </c>
      <c r="Z5" s="149">
        <f>ROUND($E5*M5,0)</f>
        <v>0</v>
      </c>
      <c r="AA5" s="149">
        <f t="shared" ref="AA5:AD20" si="1">ROUND($E5*N5,0)</f>
        <v>0</v>
      </c>
      <c r="AB5" s="149">
        <f t="shared" si="1"/>
        <v>0</v>
      </c>
      <c r="AC5" s="149">
        <f t="shared" si="1"/>
        <v>0</v>
      </c>
      <c r="AD5" s="149">
        <f t="shared" si="1"/>
        <v>0</v>
      </c>
      <c r="AE5" s="150">
        <f>SUM(S5:AD5)</f>
        <v>0</v>
      </c>
    </row>
    <row r="6" spans="1:31">
      <c r="A6" s="145">
        <v>2</v>
      </c>
      <c r="B6" s="125"/>
      <c r="C6" s="128"/>
      <c r="D6" s="146"/>
      <c r="E6" s="146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51">
        <f t="shared" ref="R6:R21" si="2">ROUND(SUM(F6:Q6),0)</f>
        <v>0</v>
      </c>
      <c r="S6" s="149">
        <f>ROUND($E6*F6,0)</f>
        <v>0</v>
      </c>
      <c r="T6" s="149">
        <f t="shared" si="0"/>
        <v>0</v>
      </c>
      <c r="U6" s="149">
        <f t="shared" si="0"/>
        <v>0</v>
      </c>
      <c r="V6" s="149">
        <f t="shared" si="0"/>
        <v>0</v>
      </c>
      <c r="W6" s="149">
        <f>ROUND($E6*J6,0)</f>
        <v>0</v>
      </c>
      <c r="X6" s="149">
        <f t="shared" ref="X6:Z25" si="3">ROUND($E6*K6,0)</f>
        <v>0</v>
      </c>
      <c r="Y6" s="149">
        <f t="shared" si="3"/>
        <v>0</v>
      </c>
      <c r="Z6" s="149">
        <f t="shared" si="3"/>
        <v>0</v>
      </c>
      <c r="AA6" s="149">
        <f t="shared" si="1"/>
        <v>0</v>
      </c>
      <c r="AB6" s="149">
        <f t="shared" si="1"/>
        <v>0</v>
      </c>
      <c r="AC6" s="149">
        <f t="shared" si="1"/>
        <v>0</v>
      </c>
      <c r="AD6" s="149">
        <f t="shared" si="1"/>
        <v>0</v>
      </c>
      <c r="AE6" s="150">
        <f t="shared" ref="AE6:AE21" si="4">SUM(S6:AD6)</f>
        <v>0</v>
      </c>
    </row>
    <row r="7" spans="1:31">
      <c r="A7" s="145">
        <v>3</v>
      </c>
      <c r="B7" s="125"/>
      <c r="C7" s="128"/>
      <c r="D7" s="146"/>
      <c r="E7" s="146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51">
        <f t="shared" si="2"/>
        <v>0</v>
      </c>
      <c r="S7" s="149">
        <f>ROUND($E7*F7,0)</f>
        <v>0</v>
      </c>
      <c r="T7" s="149">
        <f t="shared" si="0"/>
        <v>0</v>
      </c>
      <c r="U7" s="149">
        <f t="shared" si="0"/>
        <v>0</v>
      </c>
      <c r="V7" s="149">
        <f t="shared" si="0"/>
        <v>0</v>
      </c>
      <c r="W7" s="149">
        <f>ROUND($E7*J7,0)</f>
        <v>0</v>
      </c>
      <c r="X7" s="149">
        <f t="shared" si="3"/>
        <v>0</v>
      </c>
      <c r="Y7" s="149">
        <f t="shared" si="3"/>
        <v>0</v>
      </c>
      <c r="Z7" s="149">
        <f t="shared" si="3"/>
        <v>0</v>
      </c>
      <c r="AA7" s="149">
        <f t="shared" si="1"/>
        <v>0</v>
      </c>
      <c r="AB7" s="149">
        <f t="shared" si="1"/>
        <v>0</v>
      </c>
      <c r="AC7" s="149">
        <f t="shared" si="1"/>
        <v>0</v>
      </c>
      <c r="AD7" s="149">
        <f t="shared" si="1"/>
        <v>0</v>
      </c>
      <c r="AE7" s="150">
        <f t="shared" si="4"/>
        <v>0</v>
      </c>
    </row>
    <row r="8" spans="1:31">
      <c r="A8" s="145">
        <v>4</v>
      </c>
      <c r="B8" s="125"/>
      <c r="C8" s="128"/>
      <c r="D8" s="146"/>
      <c r="E8" s="146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1">
        <f t="shared" si="2"/>
        <v>0</v>
      </c>
      <c r="S8" s="149">
        <f t="shared" ref="S8:V18" si="5">ROUND($E8*F8,0)</f>
        <v>0</v>
      </c>
      <c r="T8" s="149">
        <f t="shared" si="5"/>
        <v>0</v>
      </c>
      <c r="U8" s="149">
        <f t="shared" si="5"/>
        <v>0</v>
      </c>
      <c r="V8" s="149">
        <f t="shared" si="5"/>
        <v>0</v>
      </c>
      <c r="W8" s="149">
        <f t="shared" ref="W8:W25" si="6">ROUND($E8*J8,0)</f>
        <v>0</v>
      </c>
      <c r="X8" s="149">
        <f t="shared" si="3"/>
        <v>0</v>
      </c>
      <c r="Y8" s="149">
        <f t="shared" si="3"/>
        <v>0</v>
      </c>
      <c r="Z8" s="149">
        <f t="shared" si="3"/>
        <v>0</v>
      </c>
      <c r="AA8" s="149">
        <f t="shared" si="1"/>
        <v>0</v>
      </c>
      <c r="AB8" s="149">
        <f t="shared" si="1"/>
        <v>0</v>
      </c>
      <c r="AC8" s="149">
        <f t="shared" si="1"/>
        <v>0</v>
      </c>
      <c r="AD8" s="149">
        <f t="shared" si="1"/>
        <v>0</v>
      </c>
      <c r="AE8" s="150">
        <f t="shared" si="4"/>
        <v>0</v>
      </c>
    </row>
    <row r="9" spans="1:31">
      <c r="A9" s="145">
        <v>5</v>
      </c>
      <c r="B9" s="125"/>
      <c r="C9" s="128"/>
      <c r="D9" s="146"/>
      <c r="E9" s="146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1">
        <f t="shared" si="2"/>
        <v>0</v>
      </c>
      <c r="S9" s="149">
        <f t="shared" si="5"/>
        <v>0</v>
      </c>
      <c r="T9" s="149">
        <f t="shared" si="5"/>
        <v>0</v>
      </c>
      <c r="U9" s="149">
        <f t="shared" si="5"/>
        <v>0</v>
      </c>
      <c r="V9" s="149">
        <f t="shared" si="5"/>
        <v>0</v>
      </c>
      <c r="W9" s="149">
        <f t="shared" si="6"/>
        <v>0</v>
      </c>
      <c r="X9" s="149">
        <f t="shared" si="3"/>
        <v>0</v>
      </c>
      <c r="Y9" s="149">
        <f t="shared" si="3"/>
        <v>0</v>
      </c>
      <c r="Z9" s="149">
        <f t="shared" si="3"/>
        <v>0</v>
      </c>
      <c r="AA9" s="149">
        <f t="shared" si="1"/>
        <v>0</v>
      </c>
      <c r="AB9" s="149">
        <f t="shared" si="1"/>
        <v>0</v>
      </c>
      <c r="AC9" s="149">
        <f t="shared" si="1"/>
        <v>0</v>
      </c>
      <c r="AD9" s="149">
        <f t="shared" si="1"/>
        <v>0</v>
      </c>
      <c r="AE9" s="150">
        <f t="shared" si="4"/>
        <v>0</v>
      </c>
    </row>
    <row r="10" spans="1:31">
      <c r="A10" s="145">
        <v>6</v>
      </c>
      <c r="B10" s="125"/>
      <c r="C10" s="128"/>
      <c r="D10" s="146"/>
      <c r="E10" s="146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1">
        <f t="shared" si="2"/>
        <v>0</v>
      </c>
      <c r="S10" s="149">
        <f t="shared" si="5"/>
        <v>0</v>
      </c>
      <c r="T10" s="149">
        <f t="shared" si="5"/>
        <v>0</v>
      </c>
      <c r="U10" s="149">
        <f t="shared" si="5"/>
        <v>0</v>
      </c>
      <c r="V10" s="149">
        <f t="shared" si="5"/>
        <v>0</v>
      </c>
      <c r="W10" s="149">
        <f t="shared" si="6"/>
        <v>0</v>
      </c>
      <c r="X10" s="149">
        <f t="shared" si="3"/>
        <v>0</v>
      </c>
      <c r="Y10" s="149">
        <f t="shared" si="3"/>
        <v>0</v>
      </c>
      <c r="Z10" s="149">
        <f t="shared" si="3"/>
        <v>0</v>
      </c>
      <c r="AA10" s="149">
        <f t="shared" si="1"/>
        <v>0</v>
      </c>
      <c r="AB10" s="149">
        <f t="shared" si="1"/>
        <v>0</v>
      </c>
      <c r="AC10" s="149">
        <f t="shared" si="1"/>
        <v>0</v>
      </c>
      <c r="AD10" s="149">
        <f t="shared" si="1"/>
        <v>0</v>
      </c>
      <c r="AE10" s="150">
        <f t="shared" si="4"/>
        <v>0</v>
      </c>
    </row>
    <row r="11" spans="1:31">
      <c r="A11" s="145">
        <v>7</v>
      </c>
      <c r="B11" s="125"/>
      <c r="C11" s="153"/>
      <c r="D11" s="146"/>
      <c r="E11" s="146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1">
        <f t="shared" si="2"/>
        <v>0</v>
      </c>
      <c r="S11" s="149">
        <f t="shared" si="5"/>
        <v>0</v>
      </c>
      <c r="T11" s="149">
        <f t="shared" si="5"/>
        <v>0</v>
      </c>
      <c r="U11" s="149">
        <f t="shared" si="5"/>
        <v>0</v>
      </c>
      <c r="V11" s="149">
        <f t="shared" si="5"/>
        <v>0</v>
      </c>
      <c r="W11" s="149">
        <f t="shared" si="6"/>
        <v>0</v>
      </c>
      <c r="X11" s="149">
        <f t="shared" si="3"/>
        <v>0</v>
      </c>
      <c r="Y11" s="149">
        <f t="shared" si="3"/>
        <v>0</v>
      </c>
      <c r="Z11" s="149">
        <f t="shared" si="3"/>
        <v>0</v>
      </c>
      <c r="AA11" s="149">
        <f t="shared" si="1"/>
        <v>0</v>
      </c>
      <c r="AB11" s="149">
        <f t="shared" si="1"/>
        <v>0</v>
      </c>
      <c r="AC11" s="149">
        <f t="shared" si="1"/>
        <v>0</v>
      </c>
      <c r="AD11" s="149">
        <f t="shared" si="1"/>
        <v>0</v>
      </c>
      <c r="AE11" s="150">
        <f t="shared" si="4"/>
        <v>0</v>
      </c>
    </row>
    <row r="12" spans="1:31">
      <c r="A12" s="145">
        <v>8</v>
      </c>
      <c r="B12" s="125"/>
      <c r="C12" s="128"/>
      <c r="D12" s="146"/>
      <c r="E12" s="146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1">
        <f t="shared" si="2"/>
        <v>0</v>
      </c>
      <c r="S12" s="149">
        <f t="shared" si="5"/>
        <v>0</v>
      </c>
      <c r="T12" s="149">
        <f t="shared" si="5"/>
        <v>0</v>
      </c>
      <c r="U12" s="149">
        <f t="shared" si="5"/>
        <v>0</v>
      </c>
      <c r="V12" s="149">
        <f t="shared" si="5"/>
        <v>0</v>
      </c>
      <c r="W12" s="149">
        <f t="shared" si="6"/>
        <v>0</v>
      </c>
      <c r="X12" s="149">
        <f t="shared" si="3"/>
        <v>0</v>
      </c>
      <c r="Y12" s="149">
        <f t="shared" si="3"/>
        <v>0</v>
      </c>
      <c r="Z12" s="149">
        <f t="shared" si="3"/>
        <v>0</v>
      </c>
      <c r="AA12" s="149">
        <f t="shared" si="1"/>
        <v>0</v>
      </c>
      <c r="AB12" s="149">
        <f t="shared" si="1"/>
        <v>0</v>
      </c>
      <c r="AC12" s="149">
        <f t="shared" si="1"/>
        <v>0</v>
      </c>
      <c r="AD12" s="149">
        <f t="shared" si="1"/>
        <v>0</v>
      </c>
      <c r="AE12" s="150">
        <f t="shared" si="4"/>
        <v>0</v>
      </c>
    </row>
    <row r="13" spans="1:31">
      <c r="A13" s="145">
        <v>9</v>
      </c>
      <c r="B13" s="125"/>
      <c r="C13" s="128"/>
      <c r="D13" s="146"/>
      <c r="E13" s="14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1">
        <f t="shared" si="2"/>
        <v>0</v>
      </c>
      <c r="S13" s="149">
        <f t="shared" si="5"/>
        <v>0</v>
      </c>
      <c r="T13" s="149">
        <f t="shared" si="5"/>
        <v>0</v>
      </c>
      <c r="U13" s="149">
        <f t="shared" si="5"/>
        <v>0</v>
      </c>
      <c r="V13" s="149">
        <f t="shared" si="5"/>
        <v>0</v>
      </c>
      <c r="W13" s="149">
        <f t="shared" si="6"/>
        <v>0</v>
      </c>
      <c r="X13" s="149">
        <f t="shared" si="3"/>
        <v>0</v>
      </c>
      <c r="Y13" s="149">
        <f t="shared" si="3"/>
        <v>0</v>
      </c>
      <c r="Z13" s="149">
        <f t="shared" si="3"/>
        <v>0</v>
      </c>
      <c r="AA13" s="149">
        <f t="shared" si="1"/>
        <v>0</v>
      </c>
      <c r="AB13" s="149">
        <f t="shared" si="1"/>
        <v>0</v>
      </c>
      <c r="AC13" s="149">
        <f t="shared" si="1"/>
        <v>0</v>
      </c>
      <c r="AD13" s="149">
        <f t="shared" si="1"/>
        <v>0</v>
      </c>
      <c r="AE13" s="150">
        <f t="shared" si="4"/>
        <v>0</v>
      </c>
    </row>
    <row r="14" spans="1:31">
      <c r="A14" s="145">
        <v>10</v>
      </c>
      <c r="B14" s="125"/>
      <c r="C14" s="128"/>
      <c r="D14" s="146"/>
      <c r="E14" s="146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1">
        <f t="shared" si="2"/>
        <v>0</v>
      </c>
      <c r="S14" s="149">
        <f t="shared" si="5"/>
        <v>0</v>
      </c>
      <c r="T14" s="149">
        <f t="shared" si="5"/>
        <v>0</v>
      </c>
      <c r="U14" s="149">
        <f t="shared" si="5"/>
        <v>0</v>
      </c>
      <c r="V14" s="149">
        <f t="shared" si="5"/>
        <v>0</v>
      </c>
      <c r="W14" s="149">
        <f t="shared" si="6"/>
        <v>0</v>
      </c>
      <c r="X14" s="149">
        <f t="shared" si="3"/>
        <v>0</v>
      </c>
      <c r="Y14" s="149">
        <f t="shared" si="3"/>
        <v>0</v>
      </c>
      <c r="Z14" s="149">
        <f t="shared" si="3"/>
        <v>0</v>
      </c>
      <c r="AA14" s="149">
        <f t="shared" si="1"/>
        <v>0</v>
      </c>
      <c r="AB14" s="149">
        <f t="shared" si="1"/>
        <v>0</v>
      </c>
      <c r="AC14" s="149">
        <f t="shared" si="1"/>
        <v>0</v>
      </c>
      <c r="AD14" s="149">
        <f t="shared" si="1"/>
        <v>0</v>
      </c>
      <c r="AE14" s="150">
        <f t="shared" si="4"/>
        <v>0</v>
      </c>
    </row>
    <row r="15" spans="1:31">
      <c r="A15" s="145">
        <v>11</v>
      </c>
      <c r="B15" s="125"/>
      <c r="C15" s="128"/>
      <c r="D15" s="146"/>
      <c r="E15" s="146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1">
        <f t="shared" si="2"/>
        <v>0</v>
      </c>
      <c r="S15" s="149">
        <f t="shared" si="5"/>
        <v>0</v>
      </c>
      <c r="T15" s="149">
        <f t="shared" si="5"/>
        <v>0</v>
      </c>
      <c r="U15" s="149">
        <f t="shared" si="5"/>
        <v>0</v>
      </c>
      <c r="V15" s="149">
        <f t="shared" si="5"/>
        <v>0</v>
      </c>
      <c r="W15" s="149">
        <f t="shared" si="6"/>
        <v>0</v>
      </c>
      <c r="X15" s="149">
        <f t="shared" si="3"/>
        <v>0</v>
      </c>
      <c r="Y15" s="149">
        <f t="shared" si="3"/>
        <v>0</v>
      </c>
      <c r="Z15" s="149">
        <f t="shared" si="3"/>
        <v>0</v>
      </c>
      <c r="AA15" s="149">
        <f t="shared" si="1"/>
        <v>0</v>
      </c>
      <c r="AB15" s="149">
        <f t="shared" si="1"/>
        <v>0</v>
      </c>
      <c r="AC15" s="149">
        <f t="shared" si="1"/>
        <v>0</v>
      </c>
      <c r="AD15" s="149">
        <f t="shared" si="1"/>
        <v>0</v>
      </c>
      <c r="AE15" s="150">
        <f t="shared" si="4"/>
        <v>0</v>
      </c>
    </row>
    <row r="16" spans="1:31">
      <c r="A16" s="145">
        <v>12</v>
      </c>
      <c r="B16" s="125"/>
      <c r="C16" s="128"/>
      <c r="D16" s="146"/>
      <c r="E16" s="146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1">
        <f t="shared" si="2"/>
        <v>0</v>
      </c>
      <c r="S16" s="149">
        <f t="shared" si="5"/>
        <v>0</v>
      </c>
      <c r="T16" s="149">
        <f t="shared" si="5"/>
        <v>0</v>
      </c>
      <c r="U16" s="149">
        <f t="shared" si="5"/>
        <v>0</v>
      </c>
      <c r="V16" s="149">
        <f t="shared" si="5"/>
        <v>0</v>
      </c>
      <c r="W16" s="149">
        <f t="shared" si="6"/>
        <v>0</v>
      </c>
      <c r="X16" s="149">
        <f t="shared" si="3"/>
        <v>0</v>
      </c>
      <c r="Y16" s="149">
        <f t="shared" si="3"/>
        <v>0</v>
      </c>
      <c r="Z16" s="149">
        <f t="shared" si="3"/>
        <v>0</v>
      </c>
      <c r="AA16" s="149">
        <f t="shared" si="1"/>
        <v>0</v>
      </c>
      <c r="AB16" s="149">
        <f t="shared" si="1"/>
        <v>0</v>
      </c>
      <c r="AC16" s="149">
        <f t="shared" si="1"/>
        <v>0</v>
      </c>
      <c r="AD16" s="149">
        <f t="shared" si="1"/>
        <v>0</v>
      </c>
      <c r="AE16" s="150">
        <f t="shared" si="4"/>
        <v>0</v>
      </c>
    </row>
    <row r="17" spans="1:31">
      <c r="A17" s="145">
        <v>13</v>
      </c>
      <c r="B17" s="125"/>
      <c r="C17" s="128"/>
      <c r="D17" s="146"/>
      <c r="E17" s="146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1">
        <f t="shared" si="2"/>
        <v>0</v>
      </c>
      <c r="S17" s="149">
        <f t="shared" si="5"/>
        <v>0</v>
      </c>
      <c r="T17" s="149">
        <f t="shared" si="5"/>
        <v>0</v>
      </c>
      <c r="U17" s="149">
        <f t="shared" si="5"/>
        <v>0</v>
      </c>
      <c r="V17" s="149">
        <f t="shared" si="5"/>
        <v>0</v>
      </c>
      <c r="W17" s="149">
        <f t="shared" si="6"/>
        <v>0</v>
      </c>
      <c r="X17" s="149">
        <f t="shared" si="3"/>
        <v>0</v>
      </c>
      <c r="Y17" s="149">
        <f t="shared" si="3"/>
        <v>0</v>
      </c>
      <c r="Z17" s="149">
        <f t="shared" si="3"/>
        <v>0</v>
      </c>
      <c r="AA17" s="149">
        <f t="shared" si="1"/>
        <v>0</v>
      </c>
      <c r="AB17" s="149">
        <f t="shared" si="1"/>
        <v>0</v>
      </c>
      <c r="AC17" s="149">
        <f t="shared" si="1"/>
        <v>0</v>
      </c>
      <c r="AD17" s="149">
        <f t="shared" si="1"/>
        <v>0</v>
      </c>
      <c r="AE17" s="150">
        <f t="shared" si="4"/>
        <v>0</v>
      </c>
    </row>
    <row r="18" spans="1:31">
      <c r="A18" s="145">
        <v>14</v>
      </c>
      <c r="B18" s="125"/>
      <c r="C18" s="153"/>
      <c r="D18" s="146"/>
      <c r="E18" s="146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1">
        <f t="shared" si="2"/>
        <v>0</v>
      </c>
      <c r="S18" s="149">
        <f t="shared" si="5"/>
        <v>0</v>
      </c>
      <c r="T18" s="149">
        <f t="shared" si="5"/>
        <v>0</v>
      </c>
      <c r="U18" s="149">
        <f t="shared" si="5"/>
        <v>0</v>
      </c>
      <c r="V18" s="149">
        <f t="shared" si="5"/>
        <v>0</v>
      </c>
      <c r="W18" s="149">
        <f t="shared" si="6"/>
        <v>0</v>
      </c>
      <c r="X18" s="149">
        <f t="shared" si="3"/>
        <v>0</v>
      </c>
      <c r="Y18" s="149">
        <f t="shared" si="3"/>
        <v>0</v>
      </c>
      <c r="Z18" s="149">
        <f t="shared" si="3"/>
        <v>0</v>
      </c>
      <c r="AA18" s="149">
        <f t="shared" si="1"/>
        <v>0</v>
      </c>
      <c r="AB18" s="149">
        <f t="shared" si="1"/>
        <v>0</v>
      </c>
      <c r="AC18" s="149">
        <f t="shared" si="1"/>
        <v>0</v>
      </c>
      <c r="AD18" s="149">
        <f t="shared" si="1"/>
        <v>0</v>
      </c>
      <c r="AE18" s="150">
        <f t="shared" si="4"/>
        <v>0</v>
      </c>
    </row>
    <row r="19" spans="1:31">
      <c r="A19" s="145">
        <v>15</v>
      </c>
      <c r="B19" s="125"/>
      <c r="C19" s="128"/>
      <c r="D19" s="146"/>
      <c r="E19" s="146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1">
        <f t="shared" si="2"/>
        <v>0</v>
      </c>
      <c r="S19" s="149">
        <f t="shared" ref="S19:V25" si="7">ROUND($E19*F19,0)</f>
        <v>0</v>
      </c>
      <c r="T19" s="149">
        <f t="shared" si="7"/>
        <v>0</v>
      </c>
      <c r="U19" s="149">
        <f t="shared" si="7"/>
        <v>0</v>
      </c>
      <c r="V19" s="149">
        <f t="shared" si="7"/>
        <v>0</v>
      </c>
      <c r="W19" s="149">
        <f t="shared" si="6"/>
        <v>0</v>
      </c>
      <c r="X19" s="149">
        <f t="shared" si="3"/>
        <v>0</v>
      </c>
      <c r="Y19" s="149">
        <f t="shared" si="3"/>
        <v>0</v>
      </c>
      <c r="Z19" s="149">
        <f t="shared" si="3"/>
        <v>0</v>
      </c>
      <c r="AA19" s="149">
        <f t="shared" si="1"/>
        <v>0</v>
      </c>
      <c r="AB19" s="149">
        <f t="shared" si="1"/>
        <v>0</v>
      </c>
      <c r="AC19" s="149">
        <f t="shared" si="1"/>
        <v>0</v>
      </c>
      <c r="AD19" s="149">
        <f t="shared" si="1"/>
        <v>0</v>
      </c>
      <c r="AE19" s="150">
        <f t="shared" si="4"/>
        <v>0</v>
      </c>
    </row>
    <row r="20" spans="1:31">
      <c r="A20" s="145">
        <v>16</v>
      </c>
      <c r="B20" s="125"/>
      <c r="C20" s="128"/>
      <c r="D20" s="146"/>
      <c r="E20" s="146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1">
        <f t="shared" si="2"/>
        <v>0</v>
      </c>
      <c r="S20" s="149">
        <f t="shared" si="7"/>
        <v>0</v>
      </c>
      <c r="T20" s="149">
        <f t="shared" si="7"/>
        <v>0</v>
      </c>
      <c r="U20" s="149">
        <f t="shared" si="7"/>
        <v>0</v>
      </c>
      <c r="V20" s="149">
        <f t="shared" si="7"/>
        <v>0</v>
      </c>
      <c r="W20" s="149">
        <f t="shared" si="6"/>
        <v>0</v>
      </c>
      <c r="X20" s="149">
        <f t="shared" si="3"/>
        <v>0</v>
      </c>
      <c r="Y20" s="149">
        <f t="shared" si="3"/>
        <v>0</v>
      </c>
      <c r="Z20" s="149">
        <f t="shared" si="3"/>
        <v>0</v>
      </c>
      <c r="AA20" s="149">
        <f t="shared" si="1"/>
        <v>0</v>
      </c>
      <c r="AB20" s="149">
        <f t="shared" si="1"/>
        <v>0</v>
      </c>
      <c r="AC20" s="149">
        <f t="shared" si="1"/>
        <v>0</v>
      </c>
      <c r="AD20" s="149">
        <f t="shared" si="1"/>
        <v>0</v>
      </c>
      <c r="AE20" s="150">
        <f t="shared" si="4"/>
        <v>0</v>
      </c>
    </row>
    <row r="21" spans="1:31">
      <c r="A21" s="145">
        <v>17</v>
      </c>
      <c r="B21" s="125"/>
      <c r="C21" s="128"/>
      <c r="D21" s="146"/>
      <c r="E21" s="146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1">
        <f t="shared" si="2"/>
        <v>0</v>
      </c>
      <c r="S21" s="149">
        <f t="shared" si="7"/>
        <v>0</v>
      </c>
      <c r="T21" s="149">
        <f t="shared" si="7"/>
        <v>0</v>
      </c>
      <c r="U21" s="149">
        <f t="shared" si="7"/>
        <v>0</v>
      </c>
      <c r="V21" s="149">
        <f t="shared" si="7"/>
        <v>0</v>
      </c>
      <c r="W21" s="149">
        <f t="shared" si="6"/>
        <v>0</v>
      </c>
      <c r="X21" s="149">
        <f t="shared" si="3"/>
        <v>0</v>
      </c>
      <c r="Y21" s="149">
        <f t="shared" si="3"/>
        <v>0</v>
      </c>
      <c r="Z21" s="149">
        <f t="shared" si="3"/>
        <v>0</v>
      </c>
      <c r="AA21" s="149">
        <f t="shared" ref="AA21:AD25" si="8">ROUND($E21*N21,0)</f>
        <v>0</v>
      </c>
      <c r="AB21" s="149">
        <f t="shared" si="8"/>
        <v>0</v>
      </c>
      <c r="AC21" s="149">
        <f t="shared" si="8"/>
        <v>0</v>
      </c>
      <c r="AD21" s="149">
        <f t="shared" si="8"/>
        <v>0</v>
      </c>
      <c r="AE21" s="150">
        <f t="shared" si="4"/>
        <v>0</v>
      </c>
    </row>
    <row r="22" spans="1:31">
      <c r="A22" s="145">
        <v>18</v>
      </c>
      <c r="B22" s="125"/>
      <c r="C22" s="128"/>
      <c r="D22" s="146"/>
      <c r="E22" s="146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1">
        <f>ROUND(SUM(F22:Q22),0)</f>
        <v>0</v>
      </c>
      <c r="S22" s="149">
        <f t="shared" si="7"/>
        <v>0</v>
      </c>
      <c r="T22" s="149">
        <f t="shared" si="7"/>
        <v>0</v>
      </c>
      <c r="U22" s="149">
        <f t="shared" si="7"/>
        <v>0</v>
      </c>
      <c r="V22" s="149">
        <f t="shared" si="7"/>
        <v>0</v>
      </c>
      <c r="W22" s="149">
        <f t="shared" si="6"/>
        <v>0</v>
      </c>
      <c r="X22" s="149">
        <f t="shared" si="3"/>
        <v>0</v>
      </c>
      <c r="Y22" s="149">
        <f t="shared" si="3"/>
        <v>0</v>
      </c>
      <c r="Z22" s="149">
        <f t="shared" si="3"/>
        <v>0</v>
      </c>
      <c r="AA22" s="149">
        <f t="shared" si="8"/>
        <v>0</v>
      </c>
      <c r="AB22" s="149">
        <f t="shared" si="8"/>
        <v>0</v>
      </c>
      <c r="AC22" s="149">
        <f t="shared" si="8"/>
        <v>0</v>
      </c>
      <c r="AD22" s="149">
        <f t="shared" si="8"/>
        <v>0</v>
      </c>
      <c r="AE22" s="150">
        <f>SUM(S22:AD22)</f>
        <v>0</v>
      </c>
    </row>
    <row r="23" spans="1:31">
      <c r="A23" s="145">
        <v>19</v>
      </c>
      <c r="B23" s="125"/>
      <c r="C23" s="125"/>
      <c r="D23" s="146"/>
      <c r="E23" s="146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1">
        <f>ROUND(SUM(F23:Q23),0)</f>
        <v>0</v>
      </c>
      <c r="S23" s="149">
        <f t="shared" si="7"/>
        <v>0</v>
      </c>
      <c r="T23" s="149">
        <f t="shared" si="7"/>
        <v>0</v>
      </c>
      <c r="U23" s="149">
        <f t="shared" si="7"/>
        <v>0</v>
      </c>
      <c r="V23" s="149">
        <f t="shared" si="7"/>
        <v>0</v>
      </c>
      <c r="W23" s="149">
        <f t="shared" si="6"/>
        <v>0</v>
      </c>
      <c r="X23" s="149">
        <f t="shared" si="3"/>
        <v>0</v>
      </c>
      <c r="Y23" s="149">
        <f t="shared" si="3"/>
        <v>0</v>
      </c>
      <c r="Z23" s="149">
        <f t="shared" si="3"/>
        <v>0</v>
      </c>
      <c r="AA23" s="149">
        <f t="shared" si="8"/>
        <v>0</v>
      </c>
      <c r="AB23" s="149">
        <f t="shared" si="8"/>
        <v>0</v>
      </c>
      <c r="AC23" s="149">
        <f t="shared" si="8"/>
        <v>0</v>
      </c>
      <c r="AD23" s="149">
        <f t="shared" si="8"/>
        <v>0</v>
      </c>
      <c r="AE23" s="150">
        <f>SUM(S23:AD23)</f>
        <v>0</v>
      </c>
    </row>
    <row r="24" spans="1:31" ht="13.8" thickBot="1">
      <c r="A24" s="154">
        <v>20</v>
      </c>
      <c r="B24" s="155"/>
      <c r="C24" s="155"/>
      <c r="D24" s="156"/>
      <c r="E24" s="156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8">
        <v>0</v>
      </c>
      <c r="S24" s="149">
        <f t="shared" ref="S24:AD24" si="9">ROUND($E24*F24,0)</f>
        <v>0</v>
      </c>
      <c r="T24" s="149">
        <f t="shared" si="9"/>
        <v>0</v>
      </c>
      <c r="U24" s="149">
        <f t="shared" si="9"/>
        <v>0</v>
      </c>
      <c r="V24" s="149">
        <f t="shared" si="9"/>
        <v>0</v>
      </c>
      <c r="W24" s="149">
        <f t="shared" si="9"/>
        <v>0</v>
      </c>
      <c r="X24" s="149">
        <f t="shared" si="9"/>
        <v>0</v>
      </c>
      <c r="Y24" s="149">
        <f t="shared" si="9"/>
        <v>0</v>
      </c>
      <c r="Z24" s="149">
        <f t="shared" si="9"/>
        <v>0</v>
      </c>
      <c r="AA24" s="149">
        <f t="shared" si="9"/>
        <v>0</v>
      </c>
      <c r="AB24" s="149">
        <f t="shared" si="9"/>
        <v>0</v>
      </c>
      <c r="AC24" s="149">
        <f t="shared" si="9"/>
        <v>0</v>
      </c>
      <c r="AD24" s="149">
        <f t="shared" si="9"/>
        <v>0</v>
      </c>
      <c r="AE24" s="150">
        <f>SUM(S24:AD24)</f>
        <v>0</v>
      </c>
    </row>
    <row r="25" spans="1:31" ht="27" customHeight="1" thickBot="1">
      <c r="A25" s="328" t="s">
        <v>195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30"/>
      <c r="R25" s="143">
        <f>ROUND(SUM(F25:Q25),0)</f>
        <v>0</v>
      </c>
      <c r="S25" s="159">
        <f t="shared" si="7"/>
        <v>0</v>
      </c>
      <c r="T25" s="159">
        <f t="shared" si="7"/>
        <v>0</v>
      </c>
      <c r="U25" s="159">
        <f t="shared" si="7"/>
        <v>0</v>
      </c>
      <c r="V25" s="159">
        <f t="shared" si="7"/>
        <v>0</v>
      </c>
      <c r="W25" s="159">
        <f t="shared" si="6"/>
        <v>0</v>
      </c>
      <c r="X25" s="159">
        <f t="shared" si="3"/>
        <v>0</v>
      </c>
      <c r="Y25" s="159">
        <f t="shared" si="3"/>
        <v>0</v>
      </c>
      <c r="Z25" s="159">
        <f t="shared" si="3"/>
        <v>0</v>
      </c>
      <c r="AA25" s="159">
        <f t="shared" si="8"/>
        <v>0</v>
      </c>
      <c r="AB25" s="159">
        <f t="shared" si="8"/>
        <v>0</v>
      </c>
      <c r="AC25" s="159">
        <f t="shared" si="8"/>
        <v>0</v>
      </c>
      <c r="AD25" s="159">
        <f t="shared" si="8"/>
        <v>0</v>
      </c>
      <c r="AE25" s="144">
        <f>SUM(S25:AD25)</f>
        <v>0</v>
      </c>
    </row>
    <row r="26" spans="1:31" ht="13.8" thickBot="1">
      <c r="AE26" s="160"/>
    </row>
    <row r="27" spans="1:31">
      <c r="A27" s="146"/>
      <c r="B27" s="161"/>
      <c r="C27" s="162"/>
      <c r="D27" s="322" t="s">
        <v>88</v>
      </c>
      <c r="E27" s="323"/>
      <c r="F27" s="163">
        <f t="shared" ref="F27:Q27" si="10">ROUND(SUMIF($D5:$D25,1,F5:F25),0)</f>
        <v>0</v>
      </c>
      <c r="G27" s="164">
        <f t="shared" si="10"/>
        <v>0</v>
      </c>
      <c r="H27" s="164">
        <f t="shared" si="10"/>
        <v>0</v>
      </c>
      <c r="I27" s="164">
        <f t="shared" si="10"/>
        <v>0</v>
      </c>
      <c r="J27" s="164">
        <f t="shared" si="10"/>
        <v>0</v>
      </c>
      <c r="K27" s="164">
        <f t="shared" si="10"/>
        <v>0</v>
      </c>
      <c r="L27" s="164">
        <f t="shared" si="10"/>
        <v>0</v>
      </c>
      <c r="M27" s="164">
        <f t="shared" si="10"/>
        <v>0</v>
      </c>
      <c r="N27" s="164">
        <f t="shared" si="10"/>
        <v>0</v>
      </c>
      <c r="O27" s="164">
        <f t="shared" si="10"/>
        <v>0</v>
      </c>
      <c r="P27" s="164">
        <f t="shared" si="10"/>
        <v>0</v>
      </c>
      <c r="Q27" s="165">
        <f t="shared" si="10"/>
        <v>0</v>
      </c>
      <c r="R27" s="148">
        <f>SUM(F27:Q27)</f>
        <v>0</v>
      </c>
      <c r="S27" s="166">
        <f t="shared" ref="S27:AD27" si="11">SUMIF($D5:$D25,1,S5:S25)</f>
        <v>0</v>
      </c>
      <c r="T27" s="166">
        <f t="shared" si="11"/>
        <v>0</v>
      </c>
      <c r="U27" s="166">
        <f t="shared" si="11"/>
        <v>0</v>
      </c>
      <c r="V27" s="166">
        <f t="shared" si="11"/>
        <v>0</v>
      </c>
      <c r="W27" s="166">
        <f t="shared" si="11"/>
        <v>0</v>
      </c>
      <c r="X27" s="166">
        <f t="shared" si="11"/>
        <v>0</v>
      </c>
      <c r="Y27" s="166">
        <f t="shared" si="11"/>
        <v>0</v>
      </c>
      <c r="Z27" s="166">
        <f t="shared" si="11"/>
        <v>0</v>
      </c>
      <c r="AA27" s="166">
        <f t="shared" si="11"/>
        <v>0</v>
      </c>
      <c r="AB27" s="166">
        <f t="shared" si="11"/>
        <v>0</v>
      </c>
      <c r="AC27" s="166">
        <f t="shared" si="11"/>
        <v>0</v>
      </c>
      <c r="AD27" s="166">
        <f t="shared" si="11"/>
        <v>0</v>
      </c>
      <c r="AE27" s="139">
        <f>SUM(S27:AD27)</f>
        <v>0</v>
      </c>
    </row>
    <row r="28" spans="1:31" ht="13.8" thickBot="1">
      <c r="A28" s="146"/>
      <c r="B28" s="161"/>
      <c r="C28" s="162"/>
      <c r="D28" s="324" t="s">
        <v>89</v>
      </c>
      <c r="E28" s="325"/>
      <c r="F28" s="167">
        <f t="shared" ref="F28:Q28" si="12">ROUND(SUMIF($D5:$D25,2,F5:F25),0)</f>
        <v>0</v>
      </c>
      <c r="G28" s="168">
        <f t="shared" si="12"/>
        <v>0</v>
      </c>
      <c r="H28" s="168">
        <f t="shared" si="12"/>
        <v>0</v>
      </c>
      <c r="I28" s="168">
        <f t="shared" si="12"/>
        <v>0</v>
      </c>
      <c r="J28" s="168">
        <f t="shared" si="12"/>
        <v>0</v>
      </c>
      <c r="K28" s="168">
        <f t="shared" si="12"/>
        <v>0</v>
      </c>
      <c r="L28" s="168">
        <f t="shared" si="12"/>
        <v>0</v>
      </c>
      <c r="M28" s="168">
        <f t="shared" si="12"/>
        <v>0</v>
      </c>
      <c r="N28" s="168">
        <f t="shared" si="12"/>
        <v>0</v>
      </c>
      <c r="O28" s="168">
        <f t="shared" si="12"/>
        <v>0</v>
      </c>
      <c r="P28" s="168">
        <f t="shared" si="12"/>
        <v>0</v>
      </c>
      <c r="Q28" s="169">
        <f t="shared" si="12"/>
        <v>0</v>
      </c>
      <c r="R28" s="170">
        <f>SUM(F28:Q28)</f>
        <v>0</v>
      </c>
      <c r="S28" s="171">
        <f t="shared" ref="S28:AD28" si="13">SUMIF($D5:$D25,2,S5:S25)</f>
        <v>0</v>
      </c>
      <c r="T28" s="171">
        <f t="shared" si="13"/>
        <v>0</v>
      </c>
      <c r="U28" s="171">
        <f t="shared" si="13"/>
        <v>0</v>
      </c>
      <c r="V28" s="171">
        <f t="shared" si="13"/>
        <v>0</v>
      </c>
      <c r="W28" s="171">
        <f t="shared" si="13"/>
        <v>0</v>
      </c>
      <c r="X28" s="171">
        <f t="shared" si="13"/>
        <v>0</v>
      </c>
      <c r="Y28" s="171">
        <f t="shared" si="13"/>
        <v>0</v>
      </c>
      <c r="Z28" s="171">
        <f t="shared" si="13"/>
        <v>0</v>
      </c>
      <c r="AA28" s="171">
        <f t="shared" si="13"/>
        <v>0</v>
      </c>
      <c r="AB28" s="171">
        <f t="shared" si="13"/>
        <v>0</v>
      </c>
      <c r="AC28" s="171">
        <f t="shared" si="13"/>
        <v>0</v>
      </c>
      <c r="AD28" s="171">
        <f t="shared" si="13"/>
        <v>0</v>
      </c>
      <c r="AE28" s="172">
        <f>SUM(S28:AD28)</f>
        <v>0</v>
      </c>
    </row>
    <row r="29" spans="1:31" ht="13.8" thickBot="1">
      <c r="A29" s="146"/>
      <c r="B29" s="161"/>
      <c r="C29" s="162"/>
      <c r="D29" s="173"/>
      <c r="E29" s="174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5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7"/>
    </row>
    <row r="30" spans="1:31" s="31" customFormat="1" ht="13.8" thickBot="1">
      <c r="A30" s="178"/>
      <c r="B30" s="161"/>
      <c r="C30" s="161"/>
      <c r="D30" s="320" t="s">
        <v>46</v>
      </c>
      <c r="E30" s="321"/>
      <c r="F30" s="179">
        <f t="shared" ref="F30:Q30" si="14">SUM(F27:F28)</f>
        <v>0</v>
      </c>
      <c r="G30" s="180">
        <f t="shared" si="14"/>
        <v>0</v>
      </c>
      <c r="H30" s="180">
        <f t="shared" si="14"/>
        <v>0</v>
      </c>
      <c r="I30" s="180">
        <f t="shared" si="14"/>
        <v>0</v>
      </c>
      <c r="J30" s="180">
        <f t="shared" si="14"/>
        <v>0</v>
      </c>
      <c r="K30" s="180">
        <f t="shared" si="14"/>
        <v>0</v>
      </c>
      <c r="L30" s="180">
        <f t="shared" si="14"/>
        <v>0</v>
      </c>
      <c r="M30" s="180">
        <f t="shared" si="14"/>
        <v>0</v>
      </c>
      <c r="N30" s="180">
        <f t="shared" si="14"/>
        <v>0</v>
      </c>
      <c r="O30" s="180">
        <f t="shared" si="14"/>
        <v>0</v>
      </c>
      <c r="P30" s="180">
        <f t="shared" si="14"/>
        <v>0</v>
      </c>
      <c r="Q30" s="181">
        <f t="shared" si="14"/>
        <v>0</v>
      </c>
      <c r="R30" s="182">
        <f>SUM(F30:Q30)</f>
        <v>0</v>
      </c>
      <c r="S30" s="183">
        <f t="shared" ref="S30:AD30" si="15">SUM(S27:S28)</f>
        <v>0</v>
      </c>
      <c r="T30" s="183">
        <f t="shared" si="15"/>
        <v>0</v>
      </c>
      <c r="U30" s="183">
        <f t="shared" si="15"/>
        <v>0</v>
      </c>
      <c r="V30" s="183">
        <f t="shared" si="15"/>
        <v>0</v>
      </c>
      <c r="W30" s="183">
        <f t="shared" si="15"/>
        <v>0</v>
      </c>
      <c r="X30" s="183">
        <f t="shared" si="15"/>
        <v>0</v>
      </c>
      <c r="Y30" s="183">
        <f t="shared" si="15"/>
        <v>0</v>
      </c>
      <c r="Z30" s="183">
        <f t="shared" si="15"/>
        <v>0</v>
      </c>
      <c r="AA30" s="183">
        <f t="shared" si="15"/>
        <v>0</v>
      </c>
      <c r="AB30" s="183">
        <f t="shared" si="15"/>
        <v>0</v>
      </c>
      <c r="AC30" s="183">
        <f t="shared" si="15"/>
        <v>0</v>
      </c>
      <c r="AD30" s="183">
        <f t="shared" si="15"/>
        <v>0</v>
      </c>
      <c r="AE30" s="184">
        <f>SUM(S30:AD30)</f>
        <v>0</v>
      </c>
    </row>
  </sheetData>
  <mergeCells count="5">
    <mergeCell ref="D30:E30"/>
    <mergeCell ref="D27:E27"/>
    <mergeCell ref="D28:E28"/>
    <mergeCell ref="C3:C4"/>
    <mergeCell ref="A25:Q25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69" orientation="landscape" horizontalDpi="4294967292" verticalDpi="144" r:id="rId1"/>
  <headerFooter alignWithMargins="0">
    <oddHeader>&amp;A</oddHeader>
    <oddFooter>&amp;L&amp;F  &amp;D  &amp;T
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0"/>
  <sheetViews>
    <sheetView zoomScale="75" workbookViewId="0">
      <selection activeCell="A11" sqref="A11:R11"/>
    </sheetView>
  </sheetViews>
  <sheetFormatPr defaultColWidth="9.109375" defaultRowHeight="13.2"/>
  <cols>
    <col min="1" max="1" width="3.5546875" style="30" bestFit="1" customWidth="1"/>
    <col min="2" max="2" width="9" style="26" customWidth="1"/>
    <col min="3" max="3" width="11.109375" style="26" customWidth="1"/>
    <col min="4" max="4" width="30" style="26" customWidth="1"/>
    <col min="5" max="5" width="14.5546875" style="26" bestFit="1" customWidth="1"/>
    <col min="6" max="6" width="36.33203125" style="26" customWidth="1"/>
    <col min="7" max="9" width="8" style="26" customWidth="1"/>
    <col min="10" max="10" width="9.109375" style="26"/>
    <col min="11" max="11" width="9" style="26" customWidth="1"/>
    <col min="12" max="13" width="9.109375" style="26"/>
    <col min="14" max="14" width="9.6640625" style="26" customWidth="1"/>
    <col min="15" max="15" width="9.44140625" style="26" customWidth="1"/>
    <col min="16" max="18" width="9.6640625" style="26" customWidth="1"/>
    <col min="19" max="19" width="10.88671875" style="26" customWidth="1"/>
    <col min="20" max="20" width="6.5546875" style="26" customWidth="1"/>
    <col min="21" max="16384" width="9.109375" style="26"/>
  </cols>
  <sheetData>
    <row r="1" spans="1:20" ht="15.6">
      <c r="D1" s="133" t="s">
        <v>114</v>
      </c>
      <c r="E1" s="133"/>
      <c r="S1" s="185"/>
    </row>
    <row r="2" spans="1:20" ht="13.8" thickBot="1">
      <c r="G2" s="30"/>
      <c r="S2" s="185"/>
    </row>
    <row r="3" spans="1:20" s="195" customFormat="1" ht="21.75" customHeight="1" thickBot="1">
      <c r="A3" s="186" t="s">
        <v>17</v>
      </c>
      <c r="B3" s="187" t="s">
        <v>38</v>
      </c>
      <c r="C3" s="188" t="s">
        <v>39</v>
      </c>
      <c r="D3" s="189" t="s">
        <v>40</v>
      </c>
      <c r="E3" s="189" t="s">
        <v>129</v>
      </c>
      <c r="F3" s="189" t="s">
        <v>41</v>
      </c>
      <c r="G3" s="190" t="s">
        <v>26</v>
      </c>
      <c r="H3" s="191" t="s">
        <v>27</v>
      </c>
      <c r="I3" s="191" t="s">
        <v>28</v>
      </c>
      <c r="J3" s="191" t="s">
        <v>29</v>
      </c>
      <c r="K3" s="191" t="s">
        <v>30</v>
      </c>
      <c r="L3" s="191" t="s">
        <v>31</v>
      </c>
      <c r="M3" s="191" t="s">
        <v>32</v>
      </c>
      <c r="N3" s="191" t="s">
        <v>33</v>
      </c>
      <c r="O3" s="191" t="s">
        <v>34</v>
      </c>
      <c r="P3" s="191" t="s">
        <v>35</v>
      </c>
      <c r="Q3" s="191" t="s">
        <v>36</v>
      </c>
      <c r="R3" s="192" t="s">
        <v>37</v>
      </c>
      <c r="S3" s="193" t="s">
        <v>23</v>
      </c>
      <c r="T3" s="194"/>
    </row>
    <row r="4" spans="1:20" ht="13.8" thickBot="1">
      <c r="A4" s="196"/>
      <c r="B4" s="101"/>
      <c r="C4" s="101"/>
      <c r="D4" s="101"/>
      <c r="E4" s="101"/>
      <c r="F4" s="101"/>
      <c r="G4" s="197"/>
      <c r="H4" s="197"/>
      <c r="I4" s="197"/>
      <c r="J4" s="198"/>
      <c r="K4" s="198"/>
      <c r="L4" s="198"/>
      <c r="M4" s="198"/>
      <c r="N4" s="198"/>
      <c r="O4" s="198"/>
      <c r="P4" s="198"/>
      <c r="Q4" s="198"/>
      <c r="R4" s="198"/>
      <c r="S4" s="199"/>
      <c r="T4" s="101"/>
    </row>
    <row r="5" spans="1:20" ht="16.2" thickBot="1">
      <c r="A5" s="332" t="s">
        <v>42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4"/>
    </row>
    <row r="6" spans="1:20">
      <c r="A6" s="200">
        <v>1</v>
      </c>
      <c r="B6" s="201"/>
      <c r="C6" s="201"/>
      <c r="D6" s="202"/>
      <c r="E6" s="203"/>
      <c r="F6" s="204"/>
      <c r="G6" s="205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7"/>
      <c r="S6" s="139">
        <f t="shared" ref="S6:S12" si="0">ROUND(SUM(G6:R6),0)</f>
        <v>0</v>
      </c>
    </row>
    <row r="7" spans="1:20">
      <c r="A7" s="208">
        <v>2</v>
      </c>
      <c r="B7" s="209"/>
      <c r="C7" s="209"/>
      <c r="D7" s="210"/>
      <c r="E7" s="211"/>
      <c r="F7" s="212"/>
      <c r="G7" s="213"/>
      <c r="H7" s="214"/>
      <c r="I7" s="214"/>
      <c r="J7" s="215"/>
      <c r="K7" s="215"/>
      <c r="L7" s="215"/>
      <c r="M7" s="215"/>
      <c r="N7" s="215"/>
      <c r="O7" s="215"/>
      <c r="P7" s="215"/>
      <c r="Q7" s="215"/>
      <c r="R7" s="216"/>
      <c r="S7" s="150">
        <f t="shared" si="0"/>
        <v>0</v>
      </c>
    </row>
    <row r="8" spans="1:20">
      <c r="A8" s="208">
        <v>3</v>
      </c>
      <c r="B8" s="209"/>
      <c r="C8" s="209"/>
      <c r="D8" s="210"/>
      <c r="E8" s="211"/>
      <c r="F8" s="212"/>
      <c r="G8" s="213"/>
      <c r="H8" s="214"/>
      <c r="I8" s="214"/>
      <c r="J8" s="215"/>
      <c r="K8" s="215"/>
      <c r="L8" s="215"/>
      <c r="M8" s="215"/>
      <c r="N8" s="215"/>
      <c r="O8" s="215"/>
      <c r="P8" s="215"/>
      <c r="Q8" s="215"/>
      <c r="R8" s="216"/>
      <c r="S8" s="150">
        <f t="shared" si="0"/>
        <v>0</v>
      </c>
    </row>
    <row r="9" spans="1:20">
      <c r="A9" s="208">
        <v>4</v>
      </c>
      <c r="B9" s="209"/>
      <c r="C9" s="209"/>
      <c r="D9" s="210"/>
      <c r="E9" s="211"/>
      <c r="F9" s="212"/>
      <c r="G9" s="213"/>
      <c r="H9" s="214"/>
      <c r="I9" s="214"/>
      <c r="J9" s="215"/>
      <c r="K9" s="215"/>
      <c r="L9" s="215"/>
      <c r="M9" s="215"/>
      <c r="N9" s="215"/>
      <c r="O9" s="215"/>
      <c r="P9" s="215"/>
      <c r="Q9" s="215"/>
      <c r="R9" s="216"/>
      <c r="S9" s="150">
        <f t="shared" si="0"/>
        <v>0</v>
      </c>
    </row>
    <row r="10" spans="1:20" ht="13.8" thickBot="1">
      <c r="A10" s="217">
        <v>5</v>
      </c>
      <c r="B10" s="218"/>
      <c r="C10" s="218"/>
      <c r="D10" s="219"/>
      <c r="E10" s="220"/>
      <c r="F10" s="221"/>
      <c r="G10" s="222"/>
      <c r="H10" s="223"/>
      <c r="I10" s="223"/>
      <c r="J10" s="224"/>
      <c r="K10" s="224"/>
      <c r="L10" s="224"/>
      <c r="M10" s="224"/>
      <c r="N10" s="224"/>
      <c r="O10" s="224"/>
      <c r="P10" s="224"/>
      <c r="Q10" s="224"/>
      <c r="R10" s="225"/>
      <c r="S10" s="150">
        <f t="shared" si="0"/>
        <v>0</v>
      </c>
    </row>
    <row r="11" spans="1:20" ht="24.75" customHeight="1" thickBot="1">
      <c r="A11" s="335" t="s">
        <v>195</v>
      </c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336"/>
      <c r="N11" s="336"/>
      <c r="O11" s="336"/>
      <c r="P11" s="336"/>
      <c r="Q11" s="336"/>
      <c r="R11" s="337"/>
      <c r="S11" s="144">
        <f t="shared" si="0"/>
        <v>0</v>
      </c>
    </row>
    <row r="12" spans="1:20" ht="13.8" thickBot="1">
      <c r="A12" s="226"/>
      <c r="B12" s="227"/>
      <c r="C12" s="227"/>
      <c r="D12" s="228"/>
      <c r="E12" s="229"/>
      <c r="F12" s="230" t="s">
        <v>43</v>
      </c>
      <c r="G12" s="231">
        <f t="shared" ref="G12:R12" si="1">ROUND(SUM(G6:G11),0)</f>
        <v>0</v>
      </c>
      <c r="H12" s="232">
        <f t="shared" si="1"/>
        <v>0</v>
      </c>
      <c r="I12" s="232">
        <f t="shared" si="1"/>
        <v>0</v>
      </c>
      <c r="J12" s="232">
        <f t="shared" si="1"/>
        <v>0</v>
      </c>
      <c r="K12" s="232">
        <f t="shared" si="1"/>
        <v>0</v>
      </c>
      <c r="L12" s="232">
        <f t="shared" si="1"/>
        <v>0</v>
      </c>
      <c r="M12" s="232">
        <f t="shared" si="1"/>
        <v>0</v>
      </c>
      <c r="N12" s="232">
        <f t="shared" si="1"/>
        <v>0</v>
      </c>
      <c r="O12" s="232">
        <f t="shared" si="1"/>
        <v>0</v>
      </c>
      <c r="P12" s="232">
        <f t="shared" si="1"/>
        <v>0</v>
      </c>
      <c r="Q12" s="232">
        <f t="shared" si="1"/>
        <v>0</v>
      </c>
      <c r="R12" s="233">
        <f t="shared" si="1"/>
        <v>0</v>
      </c>
      <c r="S12" s="184">
        <f t="shared" si="0"/>
        <v>0</v>
      </c>
    </row>
    <row r="13" spans="1:20">
      <c r="A13" s="196"/>
      <c r="B13" s="101"/>
      <c r="C13" s="101"/>
      <c r="D13" s="101"/>
      <c r="E13" s="234"/>
      <c r="F13" s="101"/>
      <c r="G13" s="197"/>
      <c r="H13" s="197"/>
      <c r="I13" s="197"/>
      <c r="J13" s="198"/>
      <c r="K13" s="198"/>
      <c r="L13" s="198"/>
      <c r="M13" s="198"/>
      <c r="N13" s="198"/>
      <c r="O13" s="198"/>
      <c r="P13" s="198"/>
      <c r="Q13" s="198"/>
      <c r="R13" s="198"/>
      <c r="S13" s="199"/>
    </row>
    <row r="14" spans="1:20" ht="13.8" thickBot="1">
      <c r="A14" s="196"/>
      <c r="B14" s="101"/>
      <c r="C14" s="101"/>
      <c r="D14" s="101"/>
      <c r="E14" s="234"/>
      <c r="F14" s="101"/>
      <c r="G14" s="197"/>
      <c r="H14" s="197"/>
      <c r="I14" s="197"/>
      <c r="J14" s="198"/>
      <c r="K14" s="198"/>
      <c r="L14" s="198"/>
      <c r="M14" s="198"/>
      <c r="N14" s="198"/>
      <c r="O14" s="198"/>
      <c r="P14" s="198"/>
      <c r="Q14" s="198"/>
      <c r="R14" s="198"/>
      <c r="S14" s="199"/>
    </row>
    <row r="15" spans="1:20" ht="16.2" thickBot="1">
      <c r="A15" s="332" t="s">
        <v>44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4"/>
    </row>
    <row r="16" spans="1:20" s="195" customFormat="1" ht="40.799999999999997">
      <c r="A16" s="235">
        <v>1</v>
      </c>
      <c r="B16" s="236" t="s">
        <v>111</v>
      </c>
      <c r="C16" s="236" t="s">
        <v>112</v>
      </c>
      <c r="D16" s="237" t="s">
        <v>130</v>
      </c>
      <c r="E16" s="238"/>
      <c r="F16" s="239"/>
      <c r="G16" s="240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2"/>
      <c r="S16" s="243">
        <f t="shared" ref="S16:S40" si="2">ROUND(SUM(G16:R16),0)</f>
        <v>0</v>
      </c>
    </row>
    <row r="17" spans="1:19">
      <c r="A17" s="208">
        <v>2</v>
      </c>
      <c r="B17" s="127"/>
      <c r="C17" s="127"/>
      <c r="D17" s="210"/>
      <c r="E17" s="211"/>
      <c r="F17" s="212"/>
      <c r="G17" s="213"/>
      <c r="H17" s="214"/>
      <c r="I17" s="214"/>
      <c r="J17" s="215"/>
      <c r="K17" s="215"/>
      <c r="L17" s="215"/>
      <c r="M17" s="215"/>
      <c r="N17" s="215"/>
      <c r="O17" s="215"/>
      <c r="P17" s="215"/>
      <c r="Q17" s="215"/>
      <c r="R17" s="216"/>
      <c r="S17" s="244">
        <f t="shared" si="2"/>
        <v>0</v>
      </c>
    </row>
    <row r="18" spans="1:19">
      <c r="A18" s="208">
        <v>3</v>
      </c>
      <c r="B18" s="127"/>
      <c r="C18" s="127"/>
      <c r="D18" s="210"/>
      <c r="E18" s="211"/>
      <c r="F18" s="212"/>
      <c r="G18" s="213"/>
      <c r="H18" s="214"/>
      <c r="I18" s="214"/>
      <c r="J18" s="215"/>
      <c r="K18" s="215"/>
      <c r="L18" s="215"/>
      <c r="M18" s="215"/>
      <c r="N18" s="215"/>
      <c r="O18" s="215"/>
      <c r="P18" s="215"/>
      <c r="Q18" s="215"/>
      <c r="R18" s="216"/>
      <c r="S18" s="244">
        <f t="shared" si="2"/>
        <v>0</v>
      </c>
    </row>
    <row r="19" spans="1:19">
      <c r="A19" s="208">
        <v>4</v>
      </c>
      <c r="B19" s="127"/>
      <c r="C19" s="127"/>
      <c r="D19" s="210"/>
      <c r="E19" s="211"/>
      <c r="F19" s="212"/>
      <c r="G19" s="213"/>
      <c r="H19" s="214"/>
      <c r="I19" s="214"/>
      <c r="J19" s="215"/>
      <c r="K19" s="215"/>
      <c r="L19" s="215"/>
      <c r="M19" s="215"/>
      <c r="N19" s="215"/>
      <c r="O19" s="215"/>
      <c r="P19" s="215"/>
      <c r="Q19" s="215"/>
      <c r="R19" s="216"/>
      <c r="S19" s="244">
        <f t="shared" si="2"/>
        <v>0</v>
      </c>
    </row>
    <row r="20" spans="1:19">
      <c r="A20" s="208">
        <v>5</v>
      </c>
      <c r="B20" s="127"/>
      <c r="C20" s="127"/>
      <c r="D20" s="210"/>
      <c r="E20" s="211"/>
      <c r="F20" s="212"/>
      <c r="G20" s="213"/>
      <c r="H20" s="214"/>
      <c r="I20" s="214"/>
      <c r="J20" s="215"/>
      <c r="K20" s="215"/>
      <c r="L20" s="215"/>
      <c r="M20" s="215"/>
      <c r="N20" s="215"/>
      <c r="O20" s="215"/>
      <c r="P20" s="215"/>
      <c r="Q20" s="215"/>
      <c r="R20" s="216"/>
      <c r="S20" s="244">
        <f t="shared" si="2"/>
        <v>0</v>
      </c>
    </row>
    <row r="21" spans="1:19">
      <c r="A21" s="208">
        <v>6</v>
      </c>
      <c r="B21" s="127"/>
      <c r="C21" s="127"/>
      <c r="D21" s="210"/>
      <c r="E21" s="211"/>
      <c r="F21" s="212"/>
      <c r="G21" s="213"/>
      <c r="H21" s="214"/>
      <c r="I21" s="214"/>
      <c r="J21" s="215"/>
      <c r="K21" s="215"/>
      <c r="L21" s="215"/>
      <c r="M21" s="215"/>
      <c r="N21" s="215"/>
      <c r="O21" s="215"/>
      <c r="P21" s="215"/>
      <c r="Q21" s="215"/>
      <c r="R21" s="216"/>
      <c r="S21" s="244">
        <f t="shared" si="2"/>
        <v>0</v>
      </c>
    </row>
    <row r="22" spans="1:19">
      <c r="A22" s="208">
        <v>7</v>
      </c>
      <c r="B22" s="127"/>
      <c r="C22" s="127"/>
      <c r="D22" s="210"/>
      <c r="E22" s="211"/>
      <c r="F22" s="212"/>
      <c r="G22" s="213"/>
      <c r="H22" s="214"/>
      <c r="I22" s="214"/>
      <c r="J22" s="215"/>
      <c r="K22" s="215"/>
      <c r="L22" s="215"/>
      <c r="M22" s="215"/>
      <c r="N22" s="215"/>
      <c r="O22" s="215"/>
      <c r="P22" s="215"/>
      <c r="Q22" s="215"/>
      <c r="R22" s="216"/>
      <c r="S22" s="244">
        <f t="shared" si="2"/>
        <v>0</v>
      </c>
    </row>
    <row r="23" spans="1:19">
      <c r="A23" s="208">
        <v>8</v>
      </c>
      <c r="B23" s="127"/>
      <c r="C23" s="127"/>
      <c r="D23" s="210"/>
      <c r="E23" s="211"/>
      <c r="F23" s="212"/>
      <c r="G23" s="213"/>
      <c r="H23" s="214"/>
      <c r="I23" s="214"/>
      <c r="J23" s="215"/>
      <c r="K23" s="215"/>
      <c r="L23" s="215"/>
      <c r="M23" s="215"/>
      <c r="N23" s="215"/>
      <c r="O23" s="215"/>
      <c r="P23" s="215"/>
      <c r="Q23" s="215"/>
      <c r="R23" s="216"/>
      <c r="S23" s="244">
        <f t="shared" si="2"/>
        <v>0</v>
      </c>
    </row>
    <row r="24" spans="1:19">
      <c r="A24" s="208">
        <v>9</v>
      </c>
      <c r="B24" s="127"/>
      <c r="C24" s="127"/>
      <c r="D24" s="210"/>
      <c r="E24" s="211"/>
      <c r="F24" s="212"/>
      <c r="G24" s="213"/>
      <c r="H24" s="214"/>
      <c r="I24" s="214"/>
      <c r="J24" s="215"/>
      <c r="K24" s="215"/>
      <c r="L24" s="215"/>
      <c r="M24" s="215"/>
      <c r="N24" s="215"/>
      <c r="O24" s="215"/>
      <c r="P24" s="215"/>
      <c r="Q24" s="215"/>
      <c r="R24" s="216"/>
      <c r="S24" s="244">
        <f t="shared" si="2"/>
        <v>0</v>
      </c>
    </row>
    <row r="25" spans="1:19">
      <c r="A25" s="208">
        <v>10</v>
      </c>
      <c r="B25" s="127"/>
      <c r="C25" s="127"/>
      <c r="D25" s="210"/>
      <c r="E25" s="211"/>
      <c r="F25" s="212"/>
      <c r="G25" s="213"/>
      <c r="H25" s="214"/>
      <c r="I25" s="214"/>
      <c r="J25" s="215"/>
      <c r="K25" s="215"/>
      <c r="L25" s="215"/>
      <c r="M25" s="215"/>
      <c r="N25" s="215"/>
      <c r="O25" s="215"/>
      <c r="P25" s="215"/>
      <c r="Q25" s="215"/>
      <c r="R25" s="216"/>
      <c r="S25" s="244">
        <f t="shared" si="2"/>
        <v>0</v>
      </c>
    </row>
    <row r="26" spans="1:19">
      <c r="A26" s="208">
        <v>11</v>
      </c>
      <c r="B26" s="127"/>
      <c r="C26" s="127"/>
      <c r="D26" s="210"/>
      <c r="E26" s="211"/>
      <c r="F26" s="212"/>
      <c r="G26" s="213"/>
      <c r="H26" s="214"/>
      <c r="I26" s="214"/>
      <c r="J26" s="215"/>
      <c r="K26" s="215"/>
      <c r="L26" s="215"/>
      <c r="M26" s="215"/>
      <c r="N26" s="215"/>
      <c r="O26" s="215"/>
      <c r="P26" s="215"/>
      <c r="Q26" s="215"/>
      <c r="R26" s="216"/>
      <c r="S26" s="244">
        <f t="shared" si="2"/>
        <v>0</v>
      </c>
    </row>
    <row r="27" spans="1:19">
      <c r="A27" s="208">
        <v>12</v>
      </c>
      <c r="B27" s="127"/>
      <c r="C27" s="127"/>
      <c r="D27" s="210"/>
      <c r="E27" s="211"/>
      <c r="F27" s="212"/>
      <c r="G27" s="213"/>
      <c r="H27" s="214"/>
      <c r="I27" s="214"/>
      <c r="J27" s="215"/>
      <c r="K27" s="215"/>
      <c r="L27" s="215"/>
      <c r="M27" s="215"/>
      <c r="N27" s="215"/>
      <c r="O27" s="215"/>
      <c r="P27" s="215"/>
      <c r="Q27" s="215"/>
      <c r="R27" s="216"/>
      <c r="S27" s="244">
        <f t="shared" si="2"/>
        <v>0</v>
      </c>
    </row>
    <row r="28" spans="1:19">
      <c r="A28" s="208">
        <v>13</v>
      </c>
      <c r="B28" s="127"/>
      <c r="C28" s="127"/>
      <c r="D28" s="210"/>
      <c r="E28" s="211"/>
      <c r="F28" s="212"/>
      <c r="G28" s="213"/>
      <c r="H28" s="214"/>
      <c r="I28" s="214"/>
      <c r="J28" s="215"/>
      <c r="K28" s="215"/>
      <c r="L28" s="215"/>
      <c r="M28" s="215"/>
      <c r="N28" s="215"/>
      <c r="O28" s="215"/>
      <c r="P28" s="215"/>
      <c r="Q28" s="215"/>
      <c r="R28" s="216"/>
      <c r="S28" s="244">
        <f t="shared" si="2"/>
        <v>0</v>
      </c>
    </row>
    <row r="29" spans="1:19">
      <c r="A29" s="208">
        <v>14</v>
      </c>
      <c r="B29" s="127"/>
      <c r="C29" s="127"/>
      <c r="D29" s="210"/>
      <c r="E29" s="211"/>
      <c r="F29" s="212"/>
      <c r="G29" s="213"/>
      <c r="H29" s="214"/>
      <c r="I29" s="214"/>
      <c r="J29" s="215"/>
      <c r="K29" s="215"/>
      <c r="L29" s="215"/>
      <c r="M29" s="215"/>
      <c r="N29" s="215"/>
      <c r="O29" s="215"/>
      <c r="P29" s="215"/>
      <c r="Q29" s="215"/>
      <c r="R29" s="216"/>
      <c r="S29" s="244">
        <f t="shared" si="2"/>
        <v>0</v>
      </c>
    </row>
    <row r="30" spans="1:19">
      <c r="A30" s="208">
        <v>15</v>
      </c>
      <c r="B30" s="127"/>
      <c r="C30" s="127"/>
      <c r="D30" s="210"/>
      <c r="E30" s="211"/>
      <c r="F30" s="212"/>
      <c r="G30" s="213"/>
      <c r="H30" s="214"/>
      <c r="I30" s="214"/>
      <c r="J30" s="215"/>
      <c r="K30" s="215"/>
      <c r="L30" s="215"/>
      <c r="M30" s="215"/>
      <c r="N30" s="215"/>
      <c r="O30" s="215"/>
      <c r="P30" s="215"/>
      <c r="Q30" s="215"/>
      <c r="R30" s="216"/>
      <c r="S30" s="244">
        <f t="shared" si="2"/>
        <v>0</v>
      </c>
    </row>
    <row r="31" spans="1:19">
      <c r="A31" s="208">
        <v>16</v>
      </c>
      <c r="B31" s="127"/>
      <c r="C31" s="127"/>
      <c r="D31" s="210"/>
      <c r="E31" s="211"/>
      <c r="F31" s="212"/>
      <c r="G31" s="213"/>
      <c r="H31" s="214"/>
      <c r="I31" s="214"/>
      <c r="J31" s="215"/>
      <c r="K31" s="215"/>
      <c r="L31" s="215"/>
      <c r="M31" s="215"/>
      <c r="N31" s="215"/>
      <c r="O31" s="215"/>
      <c r="P31" s="215"/>
      <c r="Q31" s="215"/>
      <c r="R31" s="216"/>
      <c r="S31" s="244">
        <f t="shared" si="2"/>
        <v>0</v>
      </c>
    </row>
    <row r="32" spans="1:19">
      <c r="A32" s="208">
        <v>17</v>
      </c>
      <c r="B32" s="127"/>
      <c r="C32" s="127"/>
      <c r="D32" s="210"/>
      <c r="E32" s="211"/>
      <c r="F32" s="212"/>
      <c r="G32" s="213"/>
      <c r="H32" s="214"/>
      <c r="I32" s="214"/>
      <c r="J32" s="215"/>
      <c r="K32" s="215"/>
      <c r="L32" s="215"/>
      <c r="M32" s="215"/>
      <c r="N32" s="215"/>
      <c r="O32" s="215"/>
      <c r="P32" s="215"/>
      <c r="Q32" s="215"/>
      <c r="R32" s="216"/>
      <c r="S32" s="244">
        <f t="shared" si="2"/>
        <v>0</v>
      </c>
    </row>
    <row r="33" spans="1:19">
      <c r="A33" s="208">
        <v>18</v>
      </c>
      <c r="B33" s="127"/>
      <c r="C33" s="127"/>
      <c r="D33" s="210"/>
      <c r="E33" s="211"/>
      <c r="F33" s="212"/>
      <c r="G33" s="213"/>
      <c r="H33" s="214"/>
      <c r="I33" s="214"/>
      <c r="J33" s="215"/>
      <c r="K33" s="215"/>
      <c r="L33" s="215"/>
      <c r="M33" s="215"/>
      <c r="N33" s="215"/>
      <c r="O33" s="215"/>
      <c r="P33" s="215"/>
      <c r="Q33" s="215"/>
      <c r="R33" s="216"/>
      <c r="S33" s="244">
        <f t="shared" si="2"/>
        <v>0</v>
      </c>
    </row>
    <row r="34" spans="1:19">
      <c r="A34" s="208">
        <v>19</v>
      </c>
      <c r="B34" s="127"/>
      <c r="C34" s="127"/>
      <c r="D34" s="210"/>
      <c r="E34" s="211"/>
      <c r="F34" s="212"/>
      <c r="G34" s="213"/>
      <c r="H34" s="214"/>
      <c r="I34" s="214"/>
      <c r="J34" s="215"/>
      <c r="K34" s="215"/>
      <c r="L34" s="215"/>
      <c r="M34" s="215"/>
      <c r="N34" s="215"/>
      <c r="O34" s="215"/>
      <c r="P34" s="215"/>
      <c r="Q34" s="215"/>
      <c r="R34" s="216"/>
      <c r="S34" s="244">
        <f t="shared" si="2"/>
        <v>0</v>
      </c>
    </row>
    <row r="35" spans="1:19">
      <c r="A35" s="208">
        <v>20</v>
      </c>
      <c r="B35" s="127"/>
      <c r="C35" s="127"/>
      <c r="D35" s="210"/>
      <c r="E35" s="211"/>
      <c r="F35" s="212"/>
      <c r="G35" s="213"/>
      <c r="H35" s="214"/>
      <c r="I35" s="214"/>
      <c r="J35" s="215"/>
      <c r="K35" s="215"/>
      <c r="L35" s="215"/>
      <c r="M35" s="215"/>
      <c r="N35" s="215"/>
      <c r="O35" s="215"/>
      <c r="P35" s="215"/>
      <c r="Q35" s="215"/>
      <c r="R35" s="216"/>
      <c r="S35" s="244">
        <f t="shared" si="2"/>
        <v>0</v>
      </c>
    </row>
    <row r="36" spans="1:19">
      <c r="A36" s="208">
        <v>21</v>
      </c>
      <c r="B36" s="127"/>
      <c r="C36" s="127"/>
      <c r="D36" s="210"/>
      <c r="E36" s="211"/>
      <c r="F36" s="212"/>
      <c r="G36" s="213"/>
      <c r="H36" s="214"/>
      <c r="I36" s="214"/>
      <c r="J36" s="215"/>
      <c r="K36" s="215"/>
      <c r="L36" s="215"/>
      <c r="M36" s="215"/>
      <c r="N36" s="215"/>
      <c r="O36" s="215"/>
      <c r="P36" s="215"/>
      <c r="Q36" s="215"/>
      <c r="R36" s="216"/>
      <c r="S36" s="244">
        <f t="shared" si="2"/>
        <v>0</v>
      </c>
    </row>
    <row r="37" spans="1:19">
      <c r="A37" s="208">
        <v>22</v>
      </c>
      <c r="B37" s="127"/>
      <c r="C37" s="127"/>
      <c r="D37" s="210"/>
      <c r="E37" s="211"/>
      <c r="F37" s="212"/>
      <c r="G37" s="213"/>
      <c r="H37" s="214"/>
      <c r="I37" s="214"/>
      <c r="J37" s="215"/>
      <c r="K37" s="215"/>
      <c r="L37" s="215"/>
      <c r="M37" s="215"/>
      <c r="N37" s="215"/>
      <c r="O37" s="215"/>
      <c r="P37" s="215"/>
      <c r="Q37" s="215"/>
      <c r="R37" s="216"/>
      <c r="S37" s="244">
        <f t="shared" si="2"/>
        <v>0</v>
      </c>
    </row>
    <row r="38" spans="1:19" ht="13.8" thickBot="1">
      <c r="A38" s="208">
        <v>23</v>
      </c>
      <c r="B38" s="127"/>
      <c r="C38" s="127"/>
      <c r="D38" s="210"/>
      <c r="E38" s="211"/>
      <c r="F38" s="212"/>
      <c r="G38" s="222"/>
      <c r="H38" s="223"/>
      <c r="I38" s="223"/>
      <c r="J38" s="224"/>
      <c r="K38" s="224"/>
      <c r="L38" s="224"/>
      <c r="M38" s="224"/>
      <c r="N38" s="224"/>
      <c r="O38" s="224"/>
      <c r="P38" s="224"/>
      <c r="Q38" s="224"/>
      <c r="R38" s="225"/>
      <c r="S38" s="244">
        <f t="shared" si="2"/>
        <v>0</v>
      </c>
    </row>
    <row r="39" spans="1:19" ht="23.25" customHeight="1" thickBot="1">
      <c r="A39" s="335" t="s">
        <v>195</v>
      </c>
      <c r="B39" s="336"/>
      <c r="C39" s="336"/>
      <c r="D39" s="336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6"/>
      <c r="R39" s="337"/>
      <c r="S39" s="245">
        <f t="shared" si="2"/>
        <v>0</v>
      </c>
    </row>
    <row r="40" spans="1:19" ht="13.8" thickBot="1">
      <c r="A40" s="226"/>
      <c r="B40" s="246"/>
      <c r="C40" s="246"/>
      <c r="D40" s="228"/>
      <c r="E40" s="229"/>
      <c r="F40" s="230" t="s">
        <v>43</v>
      </c>
      <c r="G40" s="231">
        <f t="shared" ref="G40:R40" si="3">ROUND(SUM(G16:G39),0)</f>
        <v>0</v>
      </c>
      <c r="H40" s="232">
        <f t="shared" si="3"/>
        <v>0</v>
      </c>
      <c r="I40" s="232">
        <f t="shared" si="3"/>
        <v>0</v>
      </c>
      <c r="J40" s="232">
        <f t="shared" si="3"/>
        <v>0</v>
      </c>
      <c r="K40" s="232">
        <f t="shared" si="3"/>
        <v>0</v>
      </c>
      <c r="L40" s="232">
        <f t="shared" si="3"/>
        <v>0</v>
      </c>
      <c r="M40" s="232">
        <f t="shared" si="3"/>
        <v>0</v>
      </c>
      <c r="N40" s="232">
        <f t="shared" si="3"/>
        <v>0</v>
      </c>
      <c r="O40" s="232">
        <f t="shared" si="3"/>
        <v>0</v>
      </c>
      <c r="P40" s="232">
        <f t="shared" si="3"/>
        <v>0</v>
      </c>
      <c r="Q40" s="232">
        <f t="shared" si="3"/>
        <v>0</v>
      </c>
      <c r="R40" s="233">
        <f t="shared" si="3"/>
        <v>0</v>
      </c>
      <c r="S40" s="184">
        <f t="shared" si="2"/>
        <v>0</v>
      </c>
    </row>
    <row r="41" spans="1:19">
      <c r="A41" s="196"/>
      <c r="B41" s="234"/>
      <c r="C41" s="234"/>
      <c r="D41" s="101"/>
      <c r="E41" s="234"/>
      <c r="F41" s="101"/>
      <c r="G41" s="197"/>
      <c r="H41" s="197"/>
      <c r="I41" s="197"/>
      <c r="J41" s="198"/>
      <c r="K41" s="198"/>
      <c r="L41" s="198"/>
      <c r="M41" s="198"/>
      <c r="N41" s="198"/>
      <c r="O41" s="198"/>
      <c r="P41" s="198"/>
      <c r="Q41" s="198"/>
      <c r="R41" s="198"/>
      <c r="S41" s="199"/>
    </row>
    <row r="42" spans="1:19" ht="13.8" thickBot="1">
      <c r="A42" s="196"/>
      <c r="B42" s="234"/>
      <c r="C42" s="234"/>
      <c r="D42" s="101"/>
      <c r="E42" s="234"/>
      <c r="F42" s="101"/>
      <c r="G42" s="197"/>
      <c r="H42" s="197"/>
      <c r="I42" s="197"/>
      <c r="J42" s="198"/>
      <c r="K42" s="198"/>
      <c r="L42" s="198"/>
      <c r="M42" s="198"/>
      <c r="N42" s="198"/>
      <c r="O42" s="198"/>
      <c r="P42" s="198"/>
      <c r="Q42" s="198"/>
      <c r="R42" s="198"/>
      <c r="S42" s="199"/>
    </row>
    <row r="43" spans="1:19" ht="16.2" thickBot="1">
      <c r="A43" s="332" t="s">
        <v>45</v>
      </c>
      <c r="B43" s="333"/>
      <c r="C43" s="333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3"/>
      <c r="O43" s="333"/>
      <c r="P43" s="333"/>
      <c r="Q43" s="333"/>
      <c r="R43" s="333"/>
      <c r="S43" s="334"/>
    </row>
    <row r="44" spans="1:19">
      <c r="A44" s="208">
        <v>1</v>
      </c>
      <c r="B44" s="127"/>
      <c r="C44" s="127"/>
      <c r="D44" s="210"/>
      <c r="E44" s="211"/>
      <c r="F44" s="212"/>
      <c r="G44" s="247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9"/>
      <c r="S44" s="250">
        <f t="shared" ref="S44:S50" si="4">ROUND(SUM(G44:R44),0)</f>
        <v>0</v>
      </c>
    </row>
    <row r="45" spans="1:19">
      <c r="A45" s="208">
        <v>2</v>
      </c>
      <c r="B45" s="127"/>
      <c r="C45" s="127"/>
      <c r="D45" s="210"/>
      <c r="E45" s="211"/>
      <c r="F45" s="212"/>
      <c r="G45" s="213"/>
      <c r="H45" s="214"/>
      <c r="I45" s="214"/>
      <c r="J45" s="215"/>
      <c r="K45" s="215"/>
      <c r="L45" s="215"/>
      <c r="M45" s="215"/>
      <c r="N45" s="215"/>
      <c r="O45" s="215"/>
      <c r="P45" s="215"/>
      <c r="Q45" s="215"/>
      <c r="R45" s="216"/>
      <c r="S45" s="244">
        <f t="shared" si="4"/>
        <v>0</v>
      </c>
    </row>
    <row r="46" spans="1:19">
      <c r="A46" s="208">
        <v>3</v>
      </c>
      <c r="B46" s="127"/>
      <c r="C46" s="127"/>
      <c r="D46" s="210"/>
      <c r="E46" s="211"/>
      <c r="F46" s="212"/>
      <c r="G46" s="213"/>
      <c r="H46" s="214"/>
      <c r="I46" s="214"/>
      <c r="J46" s="215"/>
      <c r="K46" s="215"/>
      <c r="L46" s="215"/>
      <c r="M46" s="215"/>
      <c r="N46" s="215"/>
      <c r="O46" s="215"/>
      <c r="P46" s="215"/>
      <c r="Q46" s="215"/>
      <c r="R46" s="216"/>
      <c r="S46" s="244">
        <f t="shared" si="4"/>
        <v>0</v>
      </c>
    </row>
    <row r="47" spans="1:19">
      <c r="A47" s="208">
        <v>4</v>
      </c>
      <c r="B47" s="127"/>
      <c r="C47" s="127"/>
      <c r="D47" s="210"/>
      <c r="E47" s="211"/>
      <c r="F47" s="212"/>
      <c r="G47" s="213"/>
      <c r="H47" s="214"/>
      <c r="I47" s="214"/>
      <c r="J47" s="215"/>
      <c r="K47" s="215"/>
      <c r="L47" s="215"/>
      <c r="M47" s="215"/>
      <c r="N47" s="215"/>
      <c r="O47" s="215"/>
      <c r="P47" s="215"/>
      <c r="Q47" s="215"/>
      <c r="R47" s="216"/>
      <c r="S47" s="244">
        <f t="shared" si="4"/>
        <v>0</v>
      </c>
    </row>
    <row r="48" spans="1:19" ht="13.8" thickBot="1">
      <c r="A48" s="208">
        <v>5</v>
      </c>
      <c r="B48" s="127"/>
      <c r="C48" s="127"/>
      <c r="D48" s="210"/>
      <c r="E48" s="211"/>
      <c r="F48" s="212"/>
      <c r="G48" s="222"/>
      <c r="H48" s="223"/>
      <c r="I48" s="223"/>
      <c r="J48" s="224"/>
      <c r="K48" s="224"/>
      <c r="L48" s="224"/>
      <c r="M48" s="224"/>
      <c r="N48" s="224"/>
      <c r="O48" s="224"/>
      <c r="P48" s="224"/>
      <c r="Q48" s="224"/>
      <c r="R48" s="225"/>
      <c r="S48" s="244">
        <f t="shared" si="4"/>
        <v>0</v>
      </c>
    </row>
    <row r="49" spans="1:19" ht="24.75" customHeight="1" thickBot="1">
      <c r="A49" s="335" t="s">
        <v>195</v>
      </c>
      <c r="B49" s="336"/>
      <c r="C49" s="336"/>
      <c r="D49" s="336"/>
      <c r="E49" s="336"/>
      <c r="F49" s="336"/>
      <c r="G49" s="336"/>
      <c r="H49" s="336"/>
      <c r="I49" s="336"/>
      <c r="J49" s="336"/>
      <c r="K49" s="336"/>
      <c r="L49" s="336"/>
      <c r="M49" s="336"/>
      <c r="N49" s="336"/>
      <c r="O49" s="336"/>
      <c r="P49" s="336"/>
      <c r="Q49" s="336"/>
      <c r="R49" s="337"/>
      <c r="S49" s="244">
        <f t="shared" si="4"/>
        <v>0</v>
      </c>
    </row>
    <row r="50" spans="1:19" ht="13.8" thickBot="1">
      <c r="A50" s="226"/>
      <c r="B50" s="246"/>
      <c r="C50" s="246"/>
      <c r="D50" s="228"/>
      <c r="E50" s="229"/>
      <c r="F50" s="230" t="s">
        <v>43</v>
      </c>
      <c r="G50" s="231">
        <f t="shared" ref="G50:R50" si="5">ROUND(SUM(G44:G49),0)</f>
        <v>0</v>
      </c>
      <c r="H50" s="232">
        <f t="shared" si="5"/>
        <v>0</v>
      </c>
      <c r="I50" s="232">
        <f t="shared" si="5"/>
        <v>0</v>
      </c>
      <c r="J50" s="232">
        <f t="shared" si="5"/>
        <v>0</v>
      </c>
      <c r="K50" s="232">
        <f t="shared" si="5"/>
        <v>0</v>
      </c>
      <c r="L50" s="232">
        <f t="shared" si="5"/>
        <v>0</v>
      </c>
      <c r="M50" s="232">
        <f t="shared" si="5"/>
        <v>0</v>
      </c>
      <c r="N50" s="232">
        <f t="shared" si="5"/>
        <v>0</v>
      </c>
      <c r="O50" s="232">
        <f t="shared" si="5"/>
        <v>0</v>
      </c>
      <c r="P50" s="232">
        <f t="shared" si="5"/>
        <v>0</v>
      </c>
      <c r="Q50" s="232">
        <f t="shared" si="5"/>
        <v>0</v>
      </c>
      <c r="R50" s="233">
        <f t="shared" si="5"/>
        <v>0</v>
      </c>
      <c r="S50" s="184">
        <f t="shared" si="4"/>
        <v>0</v>
      </c>
    </row>
    <row r="51" spans="1:19" ht="13.8" thickBot="1">
      <c r="A51" s="251"/>
      <c r="B51" s="252"/>
      <c r="C51" s="252"/>
      <c r="D51" s="253"/>
      <c r="E51" s="252"/>
      <c r="F51" s="252"/>
      <c r="G51" s="254"/>
      <c r="H51" s="254"/>
      <c r="I51" s="255"/>
      <c r="J51" s="255"/>
      <c r="K51" s="255"/>
      <c r="L51" s="255"/>
      <c r="M51" s="255"/>
      <c r="N51" s="255"/>
      <c r="O51" s="255"/>
      <c r="P51" s="255"/>
      <c r="Q51" s="255"/>
      <c r="R51" s="255"/>
      <c r="S51" s="256"/>
    </row>
    <row r="52" spans="1:19" s="31" customFormat="1" ht="16.2" thickBot="1">
      <c r="A52" s="257"/>
      <c r="B52" s="258"/>
      <c r="C52" s="258"/>
      <c r="D52" s="259"/>
      <c r="E52" s="33"/>
      <c r="F52" s="260" t="s">
        <v>46</v>
      </c>
      <c r="G52" s="261">
        <f t="shared" ref="G52:R52" si="6">G12+G40+G50</f>
        <v>0</v>
      </c>
      <c r="H52" s="262">
        <f t="shared" si="6"/>
        <v>0</v>
      </c>
      <c r="I52" s="262">
        <f t="shared" si="6"/>
        <v>0</v>
      </c>
      <c r="J52" s="262">
        <f t="shared" si="6"/>
        <v>0</v>
      </c>
      <c r="K52" s="262">
        <f t="shared" si="6"/>
        <v>0</v>
      </c>
      <c r="L52" s="262">
        <f t="shared" si="6"/>
        <v>0</v>
      </c>
      <c r="M52" s="262">
        <f t="shared" si="6"/>
        <v>0</v>
      </c>
      <c r="N52" s="262">
        <f t="shared" si="6"/>
        <v>0</v>
      </c>
      <c r="O52" s="262">
        <f t="shared" si="6"/>
        <v>0</v>
      </c>
      <c r="P52" s="262">
        <f t="shared" si="6"/>
        <v>0</v>
      </c>
      <c r="Q52" s="262">
        <f t="shared" si="6"/>
        <v>0</v>
      </c>
      <c r="R52" s="263">
        <f t="shared" si="6"/>
        <v>0</v>
      </c>
      <c r="S52" s="184">
        <f>ROUND(SUM(G52:R52),0)</f>
        <v>0</v>
      </c>
    </row>
    <row r="54" spans="1:19">
      <c r="B54" s="31" t="s">
        <v>131</v>
      </c>
    </row>
    <row r="55" spans="1:19" ht="29.25" customHeight="1">
      <c r="B55" s="264">
        <v>1</v>
      </c>
      <c r="C55" s="331" t="s">
        <v>136</v>
      </c>
      <c r="D55" s="331"/>
      <c r="E55" s="331"/>
      <c r="F55" s="331"/>
    </row>
    <row r="56" spans="1:19" ht="24.75" customHeight="1">
      <c r="B56" s="264">
        <v>2</v>
      </c>
      <c r="C56" s="26" t="s">
        <v>132</v>
      </c>
    </row>
    <row r="57" spans="1:19">
      <c r="C57" s="26" t="s">
        <v>133</v>
      </c>
      <c r="E57" s="30"/>
    </row>
    <row r="58" spans="1:19">
      <c r="B58" s="26" t="s">
        <v>135</v>
      </c>
      <c r="C58" s="30">
        <v>125</v>
      </c>
      <c r="D58" s="26" t="s">
        <v>134</v>
      </c>
      <c r="E58" s="30">
        <v>111111</v>
      </c>
    </row>
    <row r="59" spans="1:19">
      <c r="B59" s="26" t="s">
        <v>135</v>
      </c>
      <c r="C59" s="30">
        <v>125</v>
      </c>
      <c r="D59" s="26" t="s">
        <v>134</v>
      </c>
      <c r="E59" s="30">
        <v>222222</v>
      </c>
    </row>
    <row r="60" spans="1:19">
      <c r="B60" s="26" t="s">
        <v>135</v>
      </c>
      <c r="C60" s="30">
        <v>125</v>
      </c>
      <c r="D60" s="26" t="s">
        <v>134</v>
      </c>
      <c r="E60" s="30">
        <v>333333</v>
      </c>
    </row>
  </sheetData>
  <mergeCells count="7">
    <mergeCell ref="C55:F55"/>
    <mergeCell ref="A5:S5"/>
    <mergeCell ref="A15:S15"/>
    <mergeCell ref="A43:S43"/>
    <mergeCell ref="A11:R11"/>
    <mergeCell ref="A39:R39"/>
    <mergeCell ref="A49:R4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56" orientation="landscape" horizontalDpi="4294967292" r:id="rId1"/>
  <headerFooter alignWithMargins="0">
    <oddHeader>&amp;A</oddHeader>
    <oddFooter>&amp;L&amp;F  &amp;D  &amp;T
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zoomScale="75" workbookViewId="0">
      <selection sqref="A1:IV65536"/>
    </sheetView>
  </sheetViews>
  <sheetFormatPr defaultColWidth="9.109375" defaultRowHeight="13.2"/>
  <cols>
    <col min="1" max="1" width="3" style="26" customWidth="1"/>
    <col min="2" max="2" width="6.44140625" style="26" customWidth="1"/>
    <col min="3" max="3" width="7.5546875" style="26" customWidth="1"/>
    <col min="4" max="4" width="33" style="26" customWidth="1"/>
    <col min="5" max="5" width="38" style="26" customWidth="1"/>
    <col min="6" max="6" width="8.109375" style="26" customWidth="1"/>
    <col min="7" max="7" width="6.109375" style="26" customWidth="1"/>
    <col min="8" max="8" width="5.88671875" style="26" customWidth="1"/>
    <col min="9" max="9" width="5.44140625" style="26" customWidth="1"/>
    <col min="10" max="11" width="5.33203125" style="26" customWidth="1"/>
    <col min="12" max="12" width="4.88671875" style="26" customWidth="1"/>
    <col min="13" max="17" width="5.33203125" style="26" customWidth="1"/>
    <col min="18" max="18" width="6.109375" style="31" customWidth="1"/>
    <col min="19" max="16384" width="9.109375" style="26"/>
  </cols>
  <sheetData>
    <row r="1" spans="1:18" ht="15.6">
      <c r="D1" s="133" t="s">
        <v>115</v>
      </c>
    </row>
    <row r="2" spans="1:18" ht="13.8" thickBot="1">
      <c r="F2" s="30"/>
    </row>
    <row r="3" spans="1:18" s="195" customFormat="1" ht="27" thickBot="1">
      <c r="A3" s="265" t="s">
        <v>17</v>
      </c>
      <c r="B3" s="266" t="s">
        <v>38</v>
      </c>
      <c r="C3" s="266" t="s">
        <v>39</v>
      </c>
      <c r="D3" s="267" t="s">
        <v>47</v>
      </c>
      <c r="E3" s="267" t="s">
        <v>48</v>
      </c>
      <c r="F3" s="268" t="s">
        <v>26</v>
      </c>
      <c r="G3" s="267" t="s">
        <v>27</v>
      </c>
      <c r="H3" s="267" t="s">
        <v>28</v>
      </c>
      <c r="I3" s="269" t="s">
        <v>29</v>
      </c>
      <c r="J3" s="269" t="s">
        <v>30</v>
      </c>
      <c r="K3" s="269" t="s">
        <v>31</v>
      </c>
      <c r="L3" s="269" t="s">
        <v>32</v>
      </c>
      <c r="M3" s="269" t="s">
        <v>33</v>
      </c>
      <c r="N3" s="269" t="s">
        <v>34</v>
      </c>
      <c r="O3" s="269" t="s">
        <v>35</v>
      </c>
      <c r="P3" s="269" t="s">
        <v>36</v>
      </c>
      <c r="Q3" s="270" t="s">
        <v>37</v>
      </c>
      <c r="R3" s="271" t="s">
        <v>23</v>
      </c>
    </row>
    <row r="4" spans="1:18">
      <c r="A4" s="272"/>
      <c r="B4" s="209"/>
      <c r="C4" s="210"/>
      <c r="D4" s="210"/>
      <c r="E4" s="210"/>
      <c r="F4" s="213"/>
      <c r="G4" s="214"/>
      <c r="H4" s="214"/>
      <c r="I4" s="215"/>
      <c r="J4" s="215"/>
      <c r="K4" s="215"/>
      <c r="L4" s="215"/>
      <c r="M4" s="215"/>
      <c r="N4" s="215"/>
      <c r="O4" s="215"/>
      <c r="P4" s="215"/>
      <c r="Q4" s="216"/>
      <c r="R4" s="273">
        <f t="shared" ref="R4:R30" si="0">ROUND(SUM(F4:Q4),0)</f>
        <v>0</v>
      </c>
    </row>
    <row r="5" spans="1:18">
      <c r="A5" s="274"/>
      <c r="B5" s="126"/>
      <c r="C5" s="125"/>
      <c r="D5" s="125"/>
      <c r="E5" s="125"/>
      <c r="F5" s="275"/>
      <c r="G5" s="276"/>
      <c r="H5" s="276"/>
      <c r="I5" s="277"/>
      <c r="J5" s="277"/>
      <c r="K5" s="277"/>
      <c r="L5" s="277"/>
      <c r="M5" s="277"/>
      <c r="N5" s="277"/>
      <c r="O5" s="277"/>
      <c r="P5" s="277"/>
      <c r="Q5" s="278"/>
      <c r="R5" s="273">
        <f t="shared" si="0"/>
        <v>0</v>
      </c>
    </row>
    <row r="6" spans="1:18">
      <c r="A6" s="274"/>
      <c r="B6" s="126"/>
      <c r="C6" s="125"/>
      <c r="D6" s="125"/>
      <c r="E6" s="125"/>
      <c r="F6" s="275"/>
      <c r="G6" s="276"/>
      <c r="H6" s="276"/>
      <c r="I6" s="277"/>
      <c r="J6" s="277"/>
      <c r="K6" s="277"/>
      <c r="L6" s="277"/>
      <c r="M6" s="277"/>
      <c r="N6" s="277"/>
      <c r="O6" s="277"/>
      <c r="P6" s="277"/>
      <c r="Q6" s="278"/>
      <c r="R6" s="273">
        <f t="shared" si="0"/>
        <v>0</v>
      </c>
    </row>
    <row r="7" spans="1:18">
      <c r="A7" s="274"/>
      <c r="B7" s="126"/>
      <c r="C7" s="125"/>
      <c r="D7" s="125"/>
      <c r="E7" s="125"/>
      <c r="F7" s="275"/>
      <c r="G7" s="276"/>
      <c r="H7" s="276"/>
      <c r="I7" s="277"/>
      <c r="J7" s="277"/>
      <c r="K7" s="277"/>
      <c r="L7" s="277"/>
      <c r="M7" s="277"/>
      <c r="N7" s="277"/>
      <c r="O7" s="277"/>
      <c r="P7" s="277"/>
      <c r="Q7" s="278"/>
      <c r="R7" s="273">
        <f t="shared" si="0"/>
        <v>0</v>
      </c>
    </row>
    <row r="8" spans="1:18">
      <c r="A8" s="274"/>
      <c r="B8" s="126"/>
      <c r="C8" s="125"/>
      <c r="D8" s="125"/>
      <c r="E8" s="125"/>
      <c r="F8" s="275"/>
      <c r="G8" s="276"/>
      <c r="H8" s="276"/>
      <c r="I8" s="277"/>
      <c r="J8" s="277"/>
      <c r="K8" s="277"/>
      <c r="L8" s="277"/>
      <c r="M8" s="277"/>
      <c r="N8" s="277"/>
      <c r="O8" s="277"/>
      <c r="P8" s="277"/>
      <c r="Q8" s="278"/>
      <c r="R8" s="273">
        <f t="shared" si="0"/>
        <v>0</v>
      </c>
    </row>
    <row r="9" spans="1:18">
      <c r="A9" s="274"/>
      <c r="B9" s="126"/>
      <c r="C9" s="125"/>
      <c r="D9" s="125"/>
      <c r="E9" s="125"/>
      <c r="F9" s="275"/>
      <c r="G9" s="276"/>
      <c r="H9" s="276"/>
      <c r="I9" s="277"/>
      <c r="J9" s="277"/>
      <c r="K9" s="277"/>
      <c r="L9" s="277"/>
      <c r="M9" s="277"/>
      <c r="N9" s="277"/>
      <c r="O9" s="277"/>
      <c r="P9" s="277"/>
      <c r="Q9" s="278"/>
      <c r="R9" s="273">
        <f t="shared" si="0"/>
        <v>0</v>
      </c>
    </row>
    <row r="10" spans="1:18">
      <c r="A10" s="274"/>
      <c r="B10" s="126"/>
      <c r="C10" s="125"/>
      <c r="D10" s="125"/>
      <c r="E10" s="125"/>
      <c r="F10" s="275"/>
      <c r="G10" s="276"/>
      <c r="H10" s="276"/>
      <c r="I10" s="277"/>
      <c r="J10" s="277"/>
      <c r="K10" s="277"/>
      <c r="L10" s="277"/>
      <c r="M10" s="277"/>
      <c r="N10" s="277"/>
      <c r="O10" s="277"/>
      <c r="P10" s="277"/>
      <c r="Q10" s="278"/>
      <c r="R10" s="273">
        <f t="shared" si="0"/>
        <v>0</v>
      </c>
    </row>
    <row r="11" spans="1:18">
      <c r="A11" s="274"/>
      <c r="B11" s="126"/>
      <c r="C11" s="125"/>
      <c r="D11" s="125"/>
      <c r="E11" s="125"/>
      <c r="F11" s="275"/>
      <c r="G11" s="276"/>
      <c r="H11" s="276"/>
      <c r="I11" s="277"/>
      <c r="J11" s="277"/>
      <c r="K11" s="277"/>
      <c r="L11" s="277"/>
      <c r="M11" s="277"/>
      <c r="N11" s="277"/>
      <c r="O11" s="277"/>
      <c r="P11" s="277"/>
      <c r="Q11" s="278"/>
      <c r="R11" s="273">
        <f t="shared" si="0"/>
        <v>0</v>
      </c>
    </row>
    <row r="12" spans="1:18">
      <c r="A12" s="274"/>
      <c r="B12" s="126"/>
      <c r="C12" s="125"/>
      <c r="D12" s="125"/>
      <c r="E12" s="125"/>
      <c r="F12" s="275"/>
      <c r="G12" s="276"/>
      <c r="H12" s="276"/>
      <c r="I12" s="277"/>
      <c r="J12" s="277"/>
      <c r="K12" s="277"/>
      <c r="L12" s="277"/>
      <c r="M12" s="277"/>
      <c r="N12" s="277"/>
      <c r="O12" s="277"/>
      <c r="P12" s="277"/>
      <c r="Q12" s="278"/>
      <c r="R12" s="273">
        <f t="shared" si="0"/>
        <v>0</v>
      </c>
    </row>
    <row r="13" spans="1:18">
      <c r="A13" s="274"/>
      <c r="B13" s="126"/>
      <c r="C13" s="125"/>
      <c r="D13" s="125"/>
      <c r="E13" s="125"/>
      <c r="F13" s="275"/>
      <c r="G13" s="276"/>
      <c r="H13" s="276"/>
      <c r="I13" s="277"/>
      <c r="J13" s="277"/>
      <c r="K13" s="277"/>
      <c r="L13" s="277"/>
      <c r="M13" s="277"/>
      <c r="N13" s="277"/>
      <c r="O13" s="277"/>
      <c r="P13" s="277"/>
      <c r="Q13" s="278"/>
      <c r="R13" s="273">
        <f t="shared" si="0"/>
        <v>0</v>
      </c>
    </row>
    <row r="14" spans="1:18">
      <c r="A14" s="274"/>
      <c r="B14" s="126"/>
      <c r="C14" s="125"/>
      <c r="D14" s="125"/>
      <c r="E14" s="125"/>
      <c r="F14" s="275"/>
      <c r="G14" s="276"/>
      <c r="H14" s="276"/>
      <c r="I14" s="277"/>
      <c r="J14" s="277"/>
      <c r="K14" s="277"/>
      <c r="L14" s="277"/>
      <c r="M14" s="277"/>
      <c r="N14" s="277"/>
      <c r="O14" s="277"/>
      <c r="P14" s="277"/>
      <c r="Q14" s="278"/>
      <c r="R14" s="273">
        <f t="shared" si="0"/>
        <v>0</v>
      </c>
    </row>
    <row r="15" spans="1:18">
      <c r="A15" s="274"/>
      <c r="B15" s="126"/>
      <c r="C15" s="125"/>
      <c r="D15" s="125"/>
      <c r="E15" s="125"/>
      <c r="F15" s="275"/>
      <c r="G15" s="276"/>
      <c r="H15" s="276"/>
      <c r="I15" s="277"/>
      <c r="J15" s="277"/>
      <c r="K15" s="277"/>
      <c r="L15" s="277"/>
      <c r="M15" s="277"/>
      <c r="N15" s="277"/>
      <c r="O15" s="277"/>
      <c r="P15" s="277"/>
      <c r="Q15" s="278"/>
      <c r="R15" s="273">
        <f t="shared" si="0"/>
        <v>0</v>
      </c>
    </row>
    <row r="16" spans="1:18">
      <c r="A16" s="274"/>
      <c r="B16" s="126"/>
      <c r="C16" s="125"/>
      <c r="D16" s="125"/>
      <c r="E16" s="125"/>
      <c r="F16" s="275"/>
      <c r="G16" s="276"/>
      <c r="H16" s="276"/>
      <c r="I16" s="277"/>
      <c r="J16" s="277"/>
      <c r="K16" s="277"/>
      <c r="L16" s="277"/>
      <c r="M16" s="277"/>
      <c r="N16" s="277"/>
      <c r="O16" s="277"/>
      <c r="P16" s="277"/>
      <c r="Q16" s="278"/>
      <c r="R16" s="273">
        <f t="shared" si="0"/>
        <v>0</v>
      </c>
    </row>
    <row r="17" spans="1:18">
      <c r="A17" s="274"/>
      <c r="B17" s="126"/>
      <c r="C17" s="125"/>
      <c r="D17" s="125"/>
      <c r="E17" s="125"/>
      <c r="F17" s="275"/>
      <c r="G17" s="276"/>
      <c r="H17" s="276"/>
      <c r="I17" s="277"/>
      <c r="J17" s="277"/>
      <c r="K17" s="277"/>
      <c r="L17" s="277"/>
      <c r="M17" s="277"/>
      <c r="N17" s="277"/>
      <c r="O17" s="277"/>
      <c r="P17" s="277"/>
      <c r="Q17" s="278"/>
      <c r="R17" s="273">
        <f t="shared" si="0"/>
        <v>0</v>
      </c>
    </row>
    <row r="18" spans="1:18">
      <c r="A18" s="274"/>
      <c r="B18" s="126"/>
      <c r="C18" s="125"/>
      <c r="D18" s="125"/>
      <c r="E18" s="125"/>
      <c r="F18" s="275"/>
      <c r="G18" s="276"/>
      <c r="H18" s="276"/>
      <c r="I18" s="277"/>
      <c r="J18" s="277"/>
      <c r="K18" s="277"/>
      <c r="L18" s="277"/>
      <c r="M18" s="277"/>
      <c r="N18" s="277"/>
      <c r="O18" s="277"/>
      <c r="P18" s="277"/>
      <c r="Q18" s="278"/>
      <c r="R18" s="273">
        <f t="shared" si="0"/>
        <v>0</v>
      </c>
    </row>
    <row r="19" spans="1:18">
      <c r="A19" s="274"/>
      <c r="B19" s="126"/>
      <c r="C19" s="125"/>
      <c r="D19" s="125"/>
      <c r="E19" s="125"/>
      <c r="F19" s="275"/>
      <c r="G19" s="276"/>
      <c r="H19" s="276"/>
      <c r="I19" s="277"/>
      <c r="J19" s="277"/>
      <c r="K19" s="277"/>
      <c r="L19" s="277"/>
      <c r="M19" s="277"/>
      <c r="N19" s="277"/>
      <c r="O19" s="277"/>
      <c r="P19" s="277"/>
      <c r="Q19" s="278"/>
      <c r="R19" s="273">
        <f t="shared" si="0"/>
        <v>0</v>
      </c>
    </row>
    <row r="20" spans="1:18">
      <c r="A20" s="274"/>
      <c r="B20" s="126"/>
      <c r="C20" s="125"/>
      <c r="D20" s="125"/>
      <c r="E20" s="125"/>
      <c r="F20" s="275"/>
      <c r="G20" s="276"/>
      <c r="H20" s="276"/>
      <c r="I20" s="277"/>
      <c r="J20" s="277"/>
      <c r="K20" s="277"/>
      <c r="L20" s="277"/>
      <c r="M20" s="277"/>
      <c r="N20" s="277"/>
      <c r="O20" s="277"/>
      <c r="P20" s="277"/>
      <c r="Q20" s="278"/>
      <c r="R20" s="273">
        <f t="shared" si="0"/>
        <v>0</v>
      </c>
    </row>
    <row r="21" spans="1:18">
      <c r="A21" s="274"/>
      <c r="B21" s="126"/>
      <c r="C21" s="125"/>
      <c r="D21" s="125"/>
      <c r="E21" s="125"/>
      <c r="F21" s="275"/>
      <c r="G21" s="276"/>
      <c r="H21" s="276"/>
      <c r="I21" s="277"/>
      <c r="J21" s="277"/>
      <c r="K21" s="277"/>
      <c r="L21" s="277"/>
      <c r="M21" s="277"/>
      <c r="N21" s="277"/>
      <c r="O21" s="277"/>
      <c r="P21" s="277"/>
      <c r="Q21" s="278"/>
      <c r="R21" s="273">
        <f t="shared" si="0"/>
        <v>0</v>
      </c>
    </row>
    <row r="22" spans="1:18">
      <c r="A22" s="274"/>
      <c r="B22" s="126"/>
      <c r="C22" s="125"/>
      <c r="D22" s="125"/>
      <c r="E22" s="125"/>
      <c r="F22" s="275"/>
      <c r="G22" s="276"/>
      <c r="H22" s="276"/>
      <c r="I22" s="277"/>
      <c r="J22" s="277"/>
      <c r="K22" s="277"/>
      <c r="L22" s="277"/>
      <c r="M22" s="277"/>
      <c r="N22" s="277"/>
      <c r="O22" s="277"/>
      <c r="P22" s="277"/>
      <c r="Q22" s="278"/>
      <c r="R22" s="273">
        <f t="shared" si="0"/>
        <v>0</v>
      </c>
    </row>
    <row r="23" spans="1:18">
      <c r="A23" s="274"/>
      <c r="B23" s="126"/>
      <c r="C23" s="125"/>
      <c r="D23" s="125"/>
      <c r="E23" s="125"/>
      <c r="F23" s="275"/>
      <c r="G23" s="276"/>
      <c r="H23" s="277"/>
      <c r="I23" s="277"/>
      <c r="J23" s="277"/>
      <c r="K23" s="277"/>
      <c r="L23" s="277"/>
      <c r="M23" s="277"/>
      <c r="N23" s="277"/>
      <c r="O23" s="277"/>
      <c r="P23" s="277"/>
      <c r="Q23" s="278"/>
      <c r="R23" s="273">
        <f t="shared" si="0"/>
        <v>0</v>
      </c>
    </row>
    <row r="24" spans="1:18">
      <c r="A24" s="274"/>
      <c r="B24" s="126"/>
      <c r="C24" s="125"/>
      <c r="D24" s="125"/>
      <c r="E24" s="125"/>
      <c r="F24" s="275"/>
      <c r="G24" s="276"/>
      <c r="H24" s="277"/>
      <c r="I24" s="277"/>
      <c r="J24" s="277"/>
      <c r="K24" s="277"/>
      <c r="L24" s="277"/>
      <c r="M24" s="277"/>
      <c r="N24" s="277"/>
      <c r="O24" s="277"/>
      <c r="P24" s="277"/>
      <c r="Q24" s="278"/>
      <c r="R24" s="273">
        <f t="shared" si="0"/>
        <v>0</v>
      </c>
    </row>
    <row r="25" spans="1:18">
      <c r="A25" s="274"/>
      <c r="B25" s="126"/>
      <c r="C25" s="125"/>
      <c r="D25" s="125"/>
      <c r="E25" s="125"/>
      <c r="F25" s="279"/>
      <c r="G25" s="276"/>
      <c r="H25" s="277"/>
      <c r="I25" s="277"/>
      <c r="J25" s="277"/>
      <c r="K25" s="277"/>
      <c r="L25" s="277"/>
      <c r="M25" s="277"/>
      <c r="N25" s="277"/>
      <c r="O25" s="277"/>
      <c r="P25" s="277"/>
      <c r="Q25" s="278"/>
      <c r="R25" s="273">
        <f t="shared" si="0"/>
        <v>0</v>
      </c>
    </row>
    <row r="26" spans="1:18">
      <c r="A26" s="274"/>
      <c r="B26" s="126"/>
      <c r="C26" s="125"/>
      <c r="D26" s="125"/>
      <c r="E26" s="125"/>
      <c r="F26" s="279"/>
      <c r="G26" s="276"/>
      <c r="H26" s="277"/>
      <c r="I26" s="277"/>
      <c r="J26" s="277"/>
      <c r="K26" s="277"/>
      <c r="L26" s="277"/>
      <c r="M26" s="277"/>
      <c r="N26" s="277"/>
      <c r="O26" s="277"/>
      <c r="P26" s="277"/>
      <c r="Q26" s="278"/>
      <c r="R26" s="273">
        <f t="shared" si="0"/>
        <v>0</v>
      </c>
    </row>
    <row r="27" spans="1:18">
      <c r="A27" s="274"/>
      <c r="B27" s="126"/>
      <c r="C27" s="125"/>
      <c r="D27" s="125"/>
      <c r="E27" s="125"/>
      <c r="F27" s="279"/>
      <c r="G27" s="276"/>
      <c r="H27" s="277"/>
      <c r="I27" s="277"/>
      <c r="J27" s="277"/>
      <c r="K27" s="277"/>
      <c r="L27" s="277"/>
      <c r="M27" s="277"/>
      <c r="N27" s="277"/>
      <c r="O27" s="277"/>
      <c r="P27" s="277"/>
      <c r="Q27" s="278"/>
      <c r="R27" s="273">
        <f t="shared" si="0"/>
        <v>0</v>
      </c>
    </row>
    <row r="28" spans="1:18">
      <c r="A28" s="274"/>
      <c r="B28" s="126"/>
      <c r="C28" s="125"/>
      <c r="D28" s="125"/>
      <c r="E28" s="125"/>
      <c r="F28" s="279"/>
      <c r="G28" s="276"/>
      <c r="H28" s="277"/>
      <c r="I28" s="277"/>
      <c r="J28" s="277"/>
      <c r="K28" s="277"/>
      <c r="L28" s="277"/>
      <c r="M28" s="277"/>
      <c r="N28" s="277"/>
      <c r="O28" s="277"/>
      <c r="P28" s="277"/>
      <c r="Q28" s="278"/>
      <c r="R28" s="273">
        <f t="shared" si="0"/>
        <v>0</v>
      </c>
    </row>
    <row r="29" spans="1:18" ht="13.8" thickBot="1">
      <c r="A29" s="274"/>
      <c r="B29" s="126"/>
      <c r="C29" s="125"/>
      <c r="D29" s="125"/>
      <c r="E29" s="125"/>
      <c r="F29" s="280"/>
      <c r="G29" s="281"/>
      <c r="H29" s="282"/>
      <c r="I29" s="282"/>
      <c r="J29" s="282"/>
      <c r="K29" s="282"/>
      <c r="L29" s="282"/>
      <c r="M29" s="282"/>
      <c r="N29" s="282"/>
      <c r="O29" s="282"/>
      <c r="P29" s="282"/>
      <c r="Q29" s="283"/>
      <c r="R29" s="273">
        <f t="shared" si="0"/>
        <v>0</v>
      </c>
    </row>
    <row r="30" spans="1:18" s="31" customFormat="1" ht="13.8" thickBot="1">
      <c r="A30" s="284"/>
      <c r="B30" s="285"/>
      <c r="C30" s="285"/>
      <c r="D30" s="286"/>
      <c r="E30" s="287" t="s">
        <v>46</v>
      </c>
      <c r="F30" s="261">
        <f t="shared" ref="F30:Q30" si="1">ROUND(SUM(F4:F29),0)</f>
        <v>0</v>
      </c>
      <c r="G30" s="262">
        <f t="shared" si="1"/>
        <v>0</v>
      </c>
      <c r="H30" s="262">
        <f t="shared" si="1"/>
        <v>0</v>
      </c>
      <c r="I30" s="262">
        <f t="shared" si="1"/>
        <v>0</v>
      </c>
      <c r="J30" s="262">
        <f t="shared" si="1"/>
        <v>0</v>
      </c>
      <c r="K30" s="262">
        <f t="shared" si="1"/>
        <v>0</v>
      </c>
      <c r="L30" s="262">
        <f t="shared" si="1"/>
        <v>0</v>
      </c>
      <c r="M30" s="262">
        <f t="shared" si="1"/>
        <v>0</v>
      </c>
      <c r="N30" s="262">
        <f t="shared" si="1"/>
        <v>0</v>
      </c>
      <c r="O30" s="262">
        <f t="shared" si="1"/>
        <v>0</v>
      </c>
      <c r="P30" s="262">
        <f t="shared" si="1"/>
        <v>0</v>
      </c>
      <c r="Q30" s="262">
        <f t="shared" si="1"/>
        <v>0</v>
      </c>
      <c r="R30" s="288">
        <f t="shared" si="0"/>
        <v>0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82" orientation="landscape" horizontalDpi="4294967292" r:id="rId1"/>
  <headerFooter alignWithMargins="0">
    <oddHeader>&amp;A</oddHeader>
    <oddFooter>&amp;L&amp;F  &amp;D  &amp;T
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zoomScale="75" workbookViewId="0">
      <selection activeCell="D5" sqref="D5"/>
    </sheetView>
  </sheetViews>
  <sheetFormatPr defaultColWidth="9.109375" defaultRowHeight="13.2"/>
  <cols>
    <col min="1" max="1" width="3" style="26" customWidth="1"/>
    <col min="2" max="2" width="6.44140625" style="26" customWidth="1"/>
    <col min="3" max="3" width="8.33203125" style="26" customWidth="1"/>
    <col min="4" max="4" width="33" style="26" customWidth="1"/>
    <col min="5" max="5" width="38" style="26" customWidth="1"/>
    <col min="6" max="6" width="8.109375" style="26" customWidth="1"/>
    <col min="7" max="7" width="6.109375" style="26" customWidth="1"/>
    <col min="8" max="8" width="5.88671875" style="26" customWidth="1"/>
    <col min="9" max="9" width="5.44140625" style="26" customWidth="1"/>
    <col min="10" max="11" width="5.33203125" style="26" customWidth="1"/>
    <col min="12" max="12" width="4.88671875" style="26" customWidth="1"/>
    <col min="13" max="17" width="5.33203125" style="26" customWidth="1"/>
    <col min="18" max="18" width="6.109375" style="31" customWidth="1"/>
    <col min="19" max="16384" width="9.109375" style="26"/>
  </cols>
  <sheetData>
    <row r="1" spans="1:18" ht="15.6">
      <c r="D1" s="133" t="s">
        <v>116</v>
      </c>
    </row>
    <row r="2" spans="1:18" ht="13.8" thickBot="1">
      <c r="F2" s="30"/>
    </row>
    <row r="3" spans="1:18" s="195" customFormat="1" ht="27" thickBot="1">
      <c r="A3" s="265" t="s">
        <v>17</v>
      </c>
      <c r="B3" s="266" t="s">
        <v>38</v>
      </c>
      <c r="C3" s="266" t="s">
        <v>39</v>
      </c>
      <c r="D3" s="267" t="s">
        <v>47</v>
      </c>
      <c r="E3" s="267" t="s">
        <v>48</v>
      </c>
      <c r="F3" s="268" t="s">
        <v>26</v>
      </c>
      <c r="G3" s="267" t="s">
        <v>27</v>
      </c>
      <c r="H3" s="267" t="s">
        <v>28</v>
      </c>
      <c r="I3" s="269" t="s">
        <v>29</v>
      </c>
      <c r="J3" s="269" t="s">
        <v>30</v>
      </c>
      <c r="K3" s="269" t="s">
        <v>31</v>
      </c>
      <c r="L3" s="269" t="s">
        <v>32</v>
      </c>
      <c r="M3" s="269" t="s">
        <v>33</v>
      </c>
      <c r="N3" s="269" t="s">
        <v>34</v>
      </c>
      <c r="O3" s="269" t="s">
        <v>35</v>
      </c>
      <c r="P3" s="269" t="s">
        <v>36</v>
      </c>
      <c r="Q3" s="270" t="s">
        <v>37</v>
      </c>
      <c r="R3" s="271" t="s">
        <v>23</v>
      </c>
    </row>
    <row r="4" spans="1:18">
      <c r="A4" s="272"/>
      <c r="B4" s="209"/>
      <c r="C4" s="210"/>
      <c r="D4" s="210"/>
      <c r="E4" s="210"/>
      <c r="F4" s="213"/>
      <c r="G4" s="214"/>
      <c r="H4" s="214"/>
      <c r="I4" s="215"/>
      <c r="J4" s="215"/>
      <c r="K4" s="215"/>
      <c r="L4" s="215"/>
      <c r="M4" s="215"/>
      <c r="N4" s="215"/>
      <c r="O4" s="215"/>
      <c r="P4" s="215"/>
      <c r="Q4" s="216"/>
      <c r="R4" s="273">
        <f t="shared" ref="R4:R30" si="0">ROUND(SUM(F4:Q4),0)</f>
        <v>0</v>
      </c>
    </row>
    <row r="5" spans="1:18">
      <c r="A5" s="274"/>
      <c r="B5" s="126"/>
      <c r="C5" s="125"/>
      <c r="D5" s="125"/>
      <c r="E5" s="125"/>
      <c r="F5" s="275"/>
      <c r="G5" s="276"/>
      <c r="H5" s="276"/>
      <c r="I5" s="277"/>
      <c r="J5" s="277"/>
      <c r="K5" s="277"/>
      <c r="L5" s="277"/>
      <c r="M5" s="277"/>
      <c r="N5" s="277"/>
      <c r="O5" s="277"/>
      <c r="P5" s="277"/>
      <c r="Q5" s="278"/>
      <c r="R5" s="273">
        <f t="shared" si="0"/>
        <v>0</v>
      </c>
    </row>
    <row r="6" spans="1:18">
      <c r="A6" s="274"/>
      <c r="B6" s="126"/>
      <c r="C6" s="125"/>
      <c r="D6" s="125"/>
      <c r="E6" s="125"/>
      <c r="F6" s="275"/>
      <c r="G6" s="276"/>
      <c r="H6" s="276"/>
      <c r="I6" s="277"/>
      <c r="J6" s="277"/>
      <c r="K6" s="277"/>
      <c r="L6" s="277"/>
      <c r="M6" s="277"/>
      <c r="N6" s="277"/>
      <c r="O6" s="277"/>
      <c r="P6" s="277"/>
      <c r="Q6" s="278"/>
      <c r="R6" s="273">
        <f t="shared" si="0"/>
        <v>0</v>
      </c>
    </row>
    <row r="7" spans="1:18">
      <c r="A7" s="274"/>
      <c r="B7" s="126"/>
      <c r="C7" s="125"/>
      <c r="D7" s="125"/>
      <c r="E7" s="125"/>
      <c r="F7" s="275"/>
      <c r="G7" s="276"/>
      <c r="H7" s="276"/>
      <c r="I7" s="277"/>
      <c r="J7" s="277"/>
      <c r="K7" s="277"/>
      <c r="L7" s="277"/>
      <c r="M7" s="277"/>
      <c r="N7" s="277"/>
      <c r="O7" s="277"/>
      <c r="P7" s="277"/>
      <c r="Q7" s="278"/>
      <c r="R7" s="273">
        <f t="shared" si="0"/>
        <v>0</v>
      </c>
    </row>
    <row r="8" spans="1:18">
      <c r="A8" s="274"/>
      <c r="B8" s="126"/>
      <c r="C8" s="125"/>
      <c r="D8" s="125"/>
      <c r="E8" s="125"/>
      <c r="F8" s="275"/>
      <c r="G8" s="276"/>
      <c r="H8" s="276"/>
      <c r="I8" s="277"/>
      <c r="J8" s="277"/>
      <c r="K8" s="277"/>
      <c r="L8" s="277"/>
      <c r="M8" s="277"/>
      <c r="N8" s="277"/>
      <c r="O8" s="277"/>
      <c r="P8" s="277"/>
      <c r="Q8" s="278"/>
      <c r="R8" s="273">
        <f t="shared" si="0"/>
        <v>0</v>
      </c>
    </row>
    <row r="9" spans="1:18">
      <c r="A9" s="274"/>
      <c r="B9" s="126"/>
      <c r="C9" s="125"/>
      <c r="D9" s="125"/>
      <c r="E9" s="125"/>
      <c r="F9" s="275"/>
      <c r="G9" s="276"/>
      <c r="H9" s="276"/>
      <c r="I9" s="277"/>
      <c r="J9" s="277"/>
      <c r="K9" s="277"/>
      <c r="L9" s="277"/>
      <c r="M9" s="277"/>
      <c r="N9" s="277"/>
      <c r="O9" s="277"/>
      <c r="P9" s="277"/>
      <c r="Q9" s="278"/>
      <c r="R9" s="273">
        <f t="shared" si="0"/>
        <v>0</v>
      </c>
    </row>
    <row r="10" spans="1:18">
      <c r="A10" s="274"/>
      <c r="B10" s="126"/>
      <c r="C10" s="125"/>
      <c r="D10" s="125"/>
      <c r="E10" s="125"/>
      <c r="F10" s="275"/>
      <c r="G10" s="276"/>
      <c r="H10" s="276"/>
      <c r="I10" s="277"/>
      <c r="J10" s="277"/>
      <c r="K10" s="277"/>
      <c r="L10" s="277"/>
      <c r="M10" s="277"/>
      <c r="N10" s="277"/>
      <c r="O10" s="277"/>
      <c r="P10" s="277"/>
      <c r="Q10" s="278"/>
      <c r="R10" s="273">
        <f t="shared" si="0"/>
        <v>0</v>
      </c>
    </row>
    <row r="11" spans="1:18">
      <c r="A11" s="274"/>
      <c r="B11" s="126"/>
      <c r="C11" s="125"/>
      <c r="D11" s="125"/>
      <c r="E11" s="125"/>
      <c r="F11" s="275"/>
      <c r="G11" s="276"/>
      <c r="H11" s="276"/>
      <c r="I11" s="277"/>
      <c r="J11" s="277"/>
      <c r="K11" s="277"/>
      <c r="L11" s="277"/>
      <c r="M11" s="277"/>
      <c r="N11" s="277"/>
      <c r="O11" s="277"/>
      <c r="P11" s="277"/>
      <c r="Q11" s="278"/>
      <c r="R11" s="273">
        <f t="shared" si="0"/>
        <v>0</v>
      </c>
    </row>
    <row r="12" spans="1:18">
      <c r="A12" s="274"/>
      <c r="B12" s="126"/>
      <c r="C12" s="125"/>
      <c r="D12" s="125"/>
      <c r="E12" s="125"/>
      <c r="F12" s="275"/>
      <c r="G12" s="276"/>
      <c r="H12" s="276"/>
      <c r="I12" s="277"/>
      <c r="J12" s="277"/>
      <c r="K12" s="277"/>
      <c r="L12" s="277"/>
      <c r="M12" s="277"/>
      <c r="N12" s="277"/>
      <c r="O12" s="277"/>
      <c r="P12" s="277"/>
      <c r="Q12" s="278"/>
      <c r="R12" s="273">
        <f t="shared" si="0"/>
        <v>0</v>
      </c>
    </row>
    <row r="13" spans="1:18">
      <c r="A13" s="274"/>
      <c r="B13" s="126"/>
      <c r="C13" s="125"/>
      <c r="D13" s="125"/>
      <c r="E13" s="125"/>
      <c r="F13" s="275"/>
      <c r="G13" s="276"/>
      <c r="H13" s="276"/>
      <c r="I13" s="277"/>
      <c r="J13" s="277"/>
      <c r="K13" s="277"/>
      <c r="L13" s="277"/>
      <c r="M13" s="277"/>
      <c r="N13" s="277"/>
      <c r="O13" s="277"/>
      <c r="P13" s="277"/>
      <c r="Q13" s="278"/>
      <c r="R13" s="273">
        <f t="shared" si="0"/>
        <v>0</v>
      </c>
    </row>
    <row r="14" spans="1:18">
      <c r="A14" s="274"/>
      <c r="B14" s="126"/>
      <c r="C14" s="125"/>
      <c r="D14" s="125"/>
      <c r="E14" s="125"/>
      <c r="F14" s="275"/>
      <c r="G14" s="276"/>
      <c r="H14" s="276"/>
      <c r="I14" s="277"/>
      <c r="J14" s="277"/>
      <c r="K14" s="277"/>
      <c r="L14" s="277"/>
      <c r="M14" s="277"/>
      <c r="N14" s="277"/>
      <c r="O14" s="277"/>
      <c r="P14" s="277"/>
      <c r="Q14" s="278"/>
      <c r="R14" s="273">
        <f t="shared" si="0"/>
        <v>0</v>
      </c>
    </row>
    <row r="15" spans="1:18">
      <c r="A15" s="274"/>
      <c r="B15" s="126"/>
      <c r="C15" s="125"/>
      <c r="D15" s="125"/>
      <c r="E15" s="125"/>
      <c r="F15" s="275"/>
      <c r="G15" s="276"/>
      <c r="H15" s="276"/>
      <c r="I15" s="277"/>
      <c r="J15" s="277"/>
      <c r="K15" s="277"/>
      <c r="L15" s="277"/>
      <c r="M15" s="277"/>
      <c r="N15" s="277"/>
      <c r="O15" s="277"/>
      <c r="P15" s="277"/>
      <c r="Q15" s="278"/>
      <c r="R15" s="273">
        <f t="shared" si="0"/>
        <v>0</v>
      </c>
    </row>
    <row r="16" spans="1:18">
      <c r="A16" s="274"/>
      <c r="B16" s="126"/>
      <c r="C16" s="125"/>
      <c r="D16" s="125"/>
      <c r="E16" s="125"/>
      <c r="F16" s="275"/>
      <c r="G16" s="276"/>
      <c r="H16" s="276"/>
      <c r="I16" s="277"/>
      <c r="J16" s="277"/>
      <c r="K16" s="277"/>
      <c r="L16" s="277"/>
      <c r="M16" s="277"/>
      <c r="N16" s="277"/>
      <c r="O16" s="277"/>
      <c r="P16" s="277"/>
      <c r="Q16" s="278"/>
      <c r="R16" s="273">
        <f t="shared" si="0"/>
        <v>0</v>
      </c>
    </row>
    <row r="17" spans="1:18">
      <c r="A17" s="274"/>
      <c r="B17" s="126"/>
      <c r="C17" s="125"/>
      <c r="D17" s="125"/>
      <c r="E17" s="125"/>
      <c r="F17" s="275"/>
      <c r="G17" s="276"/>
      <c r="H17" s="276"/>
      <c r="I17" s="277"/>
      <c r="J17" s="277"/>
      <c r="K17" s="277"/>
      <c r="L17" s="277"/>
      <c r="M17" s="277"/>
      <c r="N17" s="277"/>
      <c r="O17" s="277"/>
      <c r="P17" s="277"/>
      <c r="Q17" s="278"/>
      <c r="R17" s="273">
        <f t="shared" si="0"/>
        <v>0</v>
      </c>
    </row>
    <row r="18" spans="1:18">
      <c r="A18" s="274"/>
      <c r="B18" s="126"/>
      <c r="C18" s="125"/>
      <c r="D18" s="125"/>
      <c r="E18" s="125"/>
      <c r="F18" s="275"/>
      <c r="G18" s="276"/>
      <c r="H18" s="276"/>
      <c r="I18" s="277"/>
      <c r="J18" s="277"/>
      <c r="K18" s="277"/>
      <c r="L18" s="277"/>
      <c r="M18" s="277"/>
      <c r="N18" s="277"/>
      <c r="O18" s="277"/>
      <c r="P18" s="277"/>
      <c r="Q18" s="278"/>
      <c r="R18" s="273">
        <f t="shared" si="0"/>
        <v>0</v>
      </c>
    </row>
    <row r="19" spans="1:18">
      <c r="A19" s="274"/>
      <c r="B19" s="126"/>
      <c r="C19" s="125"/>
      <c r="D19" s="125"/>
      <c r="E19" s="125"/>
      <c r="F19" s="275"/>
      <c r="G19" s="276"/>
      <c r="H19" s="276"/>
      <c r="I19" s="277"/>
      <c r="J19" s="277"/>
      <c r="K19" s="277"/>
      <c r="L19" s="277"/>
      <c r="M19" s="277"/>
      <c r="N19" s="277"/>
      <c r="O19" s="277"/>
      <c r="P19" s="277"/>
      <c r="Q19" s="278"/>
      <c r="R19" s="273">
        <f t="shared" si="0"/>
        <v>0</v>
      </c>
    </row>
    <row r="20" spans="1:18">
      <c r="A20" s="274"/>
      <c r="B20" s="126"/>
      <c r="C20" s="125"/>
      <c r="D20" s="125"/>
      <c r="E20" s="125"/>
      <c r="F20" s="275"/>
      <c r="G20" s="276"/>
      <c r="H20" s="276"/>
      <c r="I20" s="277"/>
      <c r="J20" s="277"/>
      <c r="K20" s="277"/>
      <c r="L20" s="277"/>
      <c r="M20" s="277"/>
      <c r="N20" s="277"/>
      <c r="O20" s="277"/>
      <c r="P20" s="277"/>
      <c r="Q20" s="278"/>
      <c r="R20" s="273">
        <f t="shared" si="0"/>
        <v>0</v>
      </c>
    </row>
    <row r="21" spans="1:18">
      <c r="A21" s="274"/>
      <c r="B21" s="126"/>
      <c r="C21" s="125"/>
      <c r="D21" s="125"/>
      <c r="E21" s="125"/>
      <c r="F21" s="275"/>
      <c r="G21" s="276"/>
      <c r="H21" s="276"/>
      <c r="I21" s="277"/>
      <c r="J21" s="277"/>
      <c r="K21" s="277"/>
      <c r="L21" s="277"/>
      <c r="M21" s="277"/>
      <c r="N21" s="277"/>
      <c r="O21" s="277"/>
      <c r="P21" s="277"/>
      <c r="Q21" s="278"/>
      <c r="R21" s="273">
        <f t="shared" si="0"/>
        <v>0</v>
      </c>
    </row>
    <row r="22" spans="1:18">
      <c r="A22" s="274"/>
      <c r="B22" s="126"/>
      <c r="C22" s="125"/>
      <c r="D22" s="125"/>
      <c r="E22" s="125"/>
      <c r="F22" s="275"/>
      <c r="G22" s="276"/>
      <c r="H22" s="276"/>
      <c r="I22" s="277"/>
      <c r="J22" s="277"/>
      <c r="K22" s="277"/>
      <c r="L22" s="277"/>
      <c r="M22" s="277"/>
      <c r="N22" s="277"/>
      <c r="O22" s="277"/>
      <c r="P22" s="277"/>
      <c r="Q22" s="278"/>
      <c r="R22" s="273">
        <f t="shared" si="0"/>
        <v>0</v>
      </c>
    </row>
    <row r="23" spans="1:18">
      <c r="A23" s="274"/>
      <c r="B23" s="126"/>
      <c r="C23" s="125"/>
      <c r="D23" s="125"/>
      <c r="E23" s="125"/>
      <c r="F23" s="275"/>
      <c r="G23" s="276"/>
      <c r="H23" s="277"/>
      <c r="I23" s="277"/>
      <c r="J23" s="277"/>
      <c r="K23" s="277"/>
      <c r="L23" s="277"/>
      <c r="M23" s="277"/>
      <c r="N23" s="277"/>
      <c r="O23" s="277"/>
      <c r="P23" s="277"/>
      <c r="Q23" s="278"/>
      <c r="R23" s="273">
        <f t="shared" si="0"/>
        <v>0</v>
      </c>
    </row>
    <row r="24" spans="1:18">
      <c r="A24" s="274"/>
      <c r="B24" s="126"/>
      <c r="C24" s="125"/>
      <c r="D24" s="125"/>
      <c r="E24" s="125"/>
      <c r="F24" s="275"/>
      <c r="G24" s="276"/>
      <c r="H24" s="277"/>
      <c r="I24" s="277"/>
      <c r="J24" s="277"/>
      <c r="K24" s="277"/>
      <c r="L24" s="277"/>
      <c r="M24" s="277"/>
      <c r="N24" s="277"/>
      <c r="O24" s="277"/>
      <c r="P24" s="277"/>
      <c r="Q24" s="278"/>
      <c r="R24" s="273">
        <f t="shared" si="0"/>
        <v>0</v>
      </c>
    </row>
    <row r="25" spans="1:18">
      <c r="A25" s="274"/>
      <c r="B25" s="126"/>
      <c r="C25" s="125"/>
      <c r="D25" s="125"/>
      <c r="E25" s="125"/>
      <c r="F25" s="279"/>
      <c r="G25" s="276"/>
      <c r="H25" s="277"/>
      <c r="I25" s="277"/>
      <c r="J25" s="277"/>
      <c r="K25" s="277"/>
      <c r="L25" s="277"/>
      <c r="M25" s="277"/>
      <c r="N25" s="277"/>
      <c r="O25" s="277"/>
      <c r="P25" s="277"/>
      <c r="Q25" s="278"/>
      <c r="R25" s="273">
        <f t="shared" si="0"/>
        <v>0</v>
      </c>
    </row>
    <row r="26" spans="1:18">
      <c r="A26" s="274"/>
      <c r="B26" s="126"/>
      <c r="C26" s="125"/>
      <c r="D26" s="125"/>
      <c r="E26" s="125"/>
      <c r="F26" s="279"/>
      <c r="G26" s="276"/>
      <c r="H26" s="277"/>
      <c r="I26" s="277"/>
      <c r="J26" s="277"/>
      <c r="K26" s="277"/>
      <c r="L26" s="277"/>
      <c r="M26" s="277"/>
      <c r="N26" s="277"/>
      <c r="O26" s="277"/>
      <c r="P26" s="277"/>
      <c r="Q26" s="278"/>
      <c r="R26" s="273">
        <f t="shared" si="0"/>
        <v>0</v>
      </c>
    </row>
    <row r="27" spans="1:18">
      <c r="A27" s="274"/>
      <c r="B27" s="126"/>
      <c r="C27" s="125"/>
      <c r="D27" s="125"/>
      <c r="E27" s="125"/>
      <c r="F27" s="279"/>
      <c r="G27" s="276"/>
      <c r="H27" s="277"/>
      <c r="I27" s="277"/>
      <c r="J27" s="277"/>
      <c r="K27" s="277"/>
      <c r="L27" s="277"/>
      <c r="M27" s="277"/>
      <c r="N27" s="277"/>
      <c r="O27" s="277"/>
      <c r="P27" s="277"/>
      <c r="Q27" s="278"/>
      <c r="R27" s="273">
        <f t="shared" si="0"/>
        <v>0</v>
      </c>
    </row>
    <row r="28" spans="1:18">
      <c r="A28" s="274"/>
      <c r="B28" s="126"/>
      <c r="C28" s="125"/>
      <c r="D28" s="125"/>
      <c r="E28" s="125"/>
      <c r="F28" s="279"/>
      <c r="G28" s="276"/>
      <c r="H28" s="277"/>
      <c r="I28" s="277"/>
      <c r="J28" s="277"/>
      <c r="K28" s="277"/>
      <c r="L28" s="277"/>
      <c r="M28" s="277"/>
      <c r="N28" s="277"/>
      <c r="O28" s="277"/>
      <c r="P28" s="277"/>
      <c r="Q28" s="278"/>
      <c r="R28" s="273">
        <f t="shared" si="0"/>
        <v>0</v>
      </c>
    </row>
    <row r="29" spans="1:18" ht="13.8" thickBot="1">
      <c r="A29" s="274"/>
      <c r="B29" s="126"/>
      <c r="C29" s="125"/>
      <c r="D29" s="125"/>
      <c r="E29" s="125"/>
      <c r="F29" s="280"/>
      <c r="G29" s="281"/>
      <c r="H29" s="282"/>
      <c r="I29" s="282"/>
      <c r="J29" s="282"/>
      <c r="K29" s="282"/>
      <c r="L29" s="282"/>
      <c r="M29" s="282"/>
      <c r="N29" s="282"/>
      <c r="O29" s="282"/>
      <c r="P29" s="282"/>
      <c r="Q29" s="283"/>
      <c r="R29" s="273">
        <f t="shared" si="0"/>
        <v>0</v>
      </c>
    </row>
    <row r="30" spans="1:18" s="31" customFormat="1" ht="13.8" thickBot="1">
      <c r="A30" s="284"/>
      <c r="B30" s="285"/>
      <c r="C30" s="285"/>
      <c r="D30" s="286"/>
      <c r="E30" s="287" t="s">
        <v>46</v>
      </c>
      <c r="F30" s="261">
        <f t="shared" ref="F30:Q30" si="1">ROUND(SUM(F4:F29),0)</f>
        <v>0</v>
      </c>
      <c r="G30" s="262">
        <f t="shared" si="1"/>
        <v>0</v>
      </c>
      <c r="H30" s="262">
        <f t="shared" si="1"/>
        <v>0</v>
      </c>
      <c r="I30" s="262">
        <f t="shared" si="1"/>
        <v>0</v>
      </c>
      <c r="J30" s="262">
        <f t="shared" si="1"/>
        <v>0</v>
      </c>
      <c r="K30" s="262">
        <f t="shared" si="1"/>
        <v>0</v>
      </c>
      <c r="L30" s="262">
        <f t="shared" si="1"/>
        <v>0</v>
      </c>
      <c r="M30" s="262">
        <f t="shared" si="1"/>
        <v>0</v>
      </c>
      <c r="N30" s="262">
        <f t="shared" si="1"/>
        <v>0</v>
      </c>
      <c r="O30" s="262">
        <f t="shared" si="1"/>
        <v>0</v>
      </c>
      <c r="P30" s="262">
        <f t="shared" si="1"/>
        <v>0</v>
      </c>
      <c r="Q30" s="262">
        <f t="shared" si="1"/>
        <v>0</v>
      </c>
      <c r="R30" s="288">
        <f t="shared" si="0"/>
        <v>0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81" orientation="landscape" horizontalDpi="4294967292" r:id="rId1"/>
  <headerFooter alignWithMargins="0">
    <oddHeader>&amp;A</oddHeader>
    <oddFooter>&amp;L&amp;F  &amp;D  &amp;T
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"/>
  <sheetViews>
    <sheetView zoomScale="75" workbookViewId="0">
      <selection activeCell="D10" sqref="D10"/>
    </sheetView>
  </sheetViews>
  <sheetFormatPr defaultColWidth="9.109375" defaultRowHeight="13.2"/>
  <cols>
    <col min="1" max="1" width="3" style="26" customWidth="1"/>
    <col min="2" max="2" width="6.44140625" style="26" customWidth="1"/>
    <col min="3" max="3" width="9.44140625" style="26" customWidth="1"/>
    <col min="4" max="4" width="17" style="26" customWidth="1"/>
    <col min="5" max="5" width="17.109375" style="26" customWidth="1"/>
    <col min="6" max="6" width="38" style="26" customWidth="1"/>
    <col min="7" max="7" width="6.6640625" style="26" customWidth="1"/>
    <col min="8" max="8" width="6.109375" style="26" customWidth="1"/>
    <col min="9" max="9" width="5.88671875" style="26" customWidth="1"/>
    <col min="10" max="10" width="5.44140625" style="26" customWidth="1"/>
    <col min="11" max="12" width="5.33203125" style="26" customWidth="1"/>
    <col min="13" max="13" width="4.88671875" style="26" customWidth="1"/>
    <col min="14" max="18" width="5.33203125" style="26" customWidth="1"/>
    <col min="19" max="19" width="6.109375" style="31" customWidth="1"/>
    <col min="20" max="16384" width="9.109375" style="26"/>
  </cols>
  <sheetData>
    <row r="1" spans="1:19" ht="15.6">
      <c r="E1" s="133" t="s">
        <v>120</v>
      </c>
    </row>
    <row r="2" spans="1:19" ht="13.8" thickBot="1">
      <c r="G2" s="30"/>
    </row>
    <row r="3" spans="1:19" s="195" customFormat="1" ht="13.8" thickBot="1">
      <c r="A3" s="265" t="s">
        <v>17</v>
      </c>
      <c r="B3" s="266" t="s">
        <v>38</v>
      </c>
      <c r="C3" s="266" t="s">
        <v>180</v>
      </c>
      <c r="D3" s="267" t="s">
        <v>109</v>
      </c>
      <c r="E3" s="267" t="s">
        <v>19</v>
      </c>
      <c r="F3" s="289" t="s">
        <v>49</v>
      </c>
      <c r="G3" s="267" t="s">
        <v>26</v>
      </c>
      <c r="H3" s="267" t="s">
        <v>27</v>
      </c>
      <c r="I3" s="267" t="s">
        <v>28</v>
      </c>
      <c r="J3" s="269" t="s">
        <v>29</v>
      </c>
      <c r="K3" s="269" t="s">
        <v>30</v>
      </c>
      <c r="L3" s="269" t="s">
        <v>31</v>
      </c>
      <c r="M3" s="269" t="s">
        <v>32</v>
      </c>
      <c r="N3" s="269" t="s">
        <v>33</v>
      </c>
      <c r="O3" s="269" t="s">
        <v>34</v>
      </c>
      <c r="P3" s="269" t="s">
        <v>35</v>
      </c>
      <c r="Q3" s="269" t="s">
        <v>36</v>
      </c>
      <c r="R3" s="269" t="s">
        <v>37</v>
      </c>
      <c r="S3" s="271" t="s">
        <v>23</v>
      </c>
    </row>
    <row r="4" spans="1:19">
      <c r="A4" s="272"/>
      <c r="B4" s="209"/>
      <c r="C4" s="209"/>
      <c r="D4" s="210"/>
      <c r="E4" s="210"/>
      <c r="F4" s="210"/>
      <c r="G4" s="247"/>
      <c r="H4" s="248"/>
      <c r="I4" s="248"/>
      <c r="J4" s="290"/>
      <c r="K4" s="290"/>
      <c r="L4" s="290"/>
      <c r="M4" s="290"/>
      <c r="N4" s="290"/>
      <c r="O4" s="290"/>
      <c r="P4" s="290"/>
      <c r="Q4" s="290"/>
      <c r="R4" s="291"/>
      <c r="S4" s="273">
        <f t="shared" ref="S4:S30" si="0">ROUND(SUM(G4:R4),0)</f>
        <v>0</v>
      </c>
    </row>
    <row r="5" spans="1:19">
      <c r="A5" s="274"/>
      <c r="B5" s="126"/>
      <c r="C5" s="126"/>
      <c r="D5" s="125"/>
      <c r="E5" s="125"/>
      <c r="F5" s="125"/>
      <c r="G5" s="275"/>
      <c r="H5" s="276"/>
      <c r="I5" s="276"/>
      <c r="J5" s="277"/>
      <c r="K5" s="277"/>
      <c r="L5" s="277"/>
      <c r="M5" s="277"/>
      <c r="N5" s="277"/>
      <c r="O5" s="277"/>
      <c r="P5" s="277"/>
      <c r="Q5" s="277"/>
      <c r="R5" s="278"/>
      <c r="S5" s="273">
        <f t="shared" si="0"/>
        <v>0</v>
      </c>
    </row>
    <row r="6" spans="1:19">
      <c r="A6" s="274"/>
      <c r="B6" s="126"/>
      <c r="C6" s="126"/>
      <c r="D6" s="125"/>
      <c r="E6" s="125"/>
      <c r="F6" s="125"/>
      <c r="G6" s="275"/>
      <c r="H6" s="276"/>
      <c r="I6" s="276"/>
      <c r="J6" s="277"/>
      <c r="K6" s="277"/>
      <c r="L6" s="277"/>
      <c r="M6" s="277"/>
      <c r="N6" s="277"/>
      <c r="O6" s="277"/>
      <c r="P6" s="277"/>
      <c r="Q6" s="277"/>
      <c r="R6" s="278"/>
      <c r="S6" s="273">
        <f t="shared" si="0"/>
        <v>0</v>
      </c>
    </row>
    <row r="7" spans="1:19">
      <c r="A7" s="274"/>
      <c r="B7" s="126"/>
      <c r="C7" s="126"/>
      <c r="D7" s="125"/>
      <c r="E7" s="125"/>
      <c r="F7" s="125"/>
      <c r="G7" s="275"/>
      <c r="H7" s="276"/>
      <c r="I7" s="276"/>
      <c r="J7" s="277"/>
      <c r="K7" s="277"/>
      <c r="L7" s="277"/>
      <c r="M7" s="277"/>
      <c r="N7" s="277"/>
      <c r="O7" s="277"/>
      <c r="P7" s="277"/>
      <c r="Q7" s="277"/>
      <c r="R7" s="278"/>
      <c r="S7" s="273">
        <f t="shared" si="0"/>
        <v>0</v>
      </c>
    </row>
    <row r="8" spans="1:19">
      <c r="A8" s="274"/>
      <c r="B8" s="126"/>
      <c r="C8" s="126"/>
      <c r="D8" s="125"/>
      <c r="E8" s="125"/>
      <c r="F8" s="125"/>
      <c r="G8" s="275"/>
      <c r="H8" s="276"/>
      <c r="I8" s="276"/>
      <c r="J8" s="277"/>
      <c r="K8" s="277"/>
      <c r="L8" s="277"/>
      <c r="M8" s="277"/>
      <c r="N8" s="277"/>
      <c r="O8" s="277"/>
      <c r="P8" s="277"/>
      <c r="Q8" s="277"/>
      <c r="R8" s="278"/>
      <c r="S8" s="273">
        <f t="shared" si="0"/>
        <v>0</v>
      </c>
    </row>
    <row r="9" spans="1:19">
      <c r="A9" s="274"/>
      <c r="B9" s="126"/>
      <c r="C9" s="126"/>
      <c r="D9" s="125"/>
      <c r="E9" s="125"/>
      <c r="F9" s="125"/>
      <c r="G9" s="275"/>
      <c r="H9" s="276"/>
      <c r="I9" s="276"/>
      <c r="J9" s="277"/>
      <c r="K9" s="277"/>
      <c r="L9" s="277"/>
      <c r="M9" s="277"/>
      <c r="N9" s="277"/>
      <c r="O9" s="277"/>
      <c r="P9" s="277"/>
      <c r="Q9" s="277"/>
      <c r="R9" s="278"/>
      <c r="S9" s="273">
        <f t="shared" si="0"/>
        <v>0</v>
      </c>
    </row>
    <row r="10" spans="1:19">
      <c r="A10" s="274"/>
      <c r="B10" s="126"/>
      <c r="C10" s="126"/>
      <c r="D10" s="125"/>
      <c r="E10" s="125"/>
      <c r="F10" s="125"/>
      <c r="G10" s="275"/>
      <c r="H10" s="276"/>
      <c r="I10" s="276"/>
      <c r="J10" s="277"/>
      <c r="K10" s="277"/>
      <c r="L10" s="277"/>
      <c r="M10" s="277"/>
      <c r="N10" s="277"/>
      <c r="O10" s="277"/>
      <c r="P10" s="277"/>
      <c r="Q10" s="277"/>
      <c r="R10" s="278"/>
      <c r="S10" s="273">
        <f t="shared" si="0"/>
        <v>0</v>
      </c>
    </row>
    <row r="11" spans="1:19">
      <c r="A11" s="274"/>
      <c r="B11" s="126"/>
      <c r="C11" s="126"/>
      <c r="D11" s="125"/>
      <c r="E11" s="125"/>
      <c r="F11" s="125"/>
      <c r="G11" s="275"/>
      <c r="H11" s="276"/>
      <c r="I11" s="276"/>
      <c r="J11" s="277"/>
      <c r="K11" s="277"/>
      <c r="L11" s="277"/>
      <c r="M11" s="277"/>
      <c r="N11" s="277"/>
      <c r="O11" s="277"/>
      <c r="P11" s="277"/>
      <c r="Q11" s="277"/>
      <c r="R11" s="278"/>
      <c r="S11" s="273">
        <f t="shared" si="0"/>
        <v>0</v>
      </c>
    </row>
    <row r="12" spans="1:19">
      <c r="A12" s="274"/>
      <c r="B12" s="126"/>
      <c r="C12" s="126"/>
      <c r="D12" s="125"/>
      <c r="E12" s="125"/>
      <c r="F12" s="125"/>
      <c r="G12" s="275"/>
      <c r="H12" s="276"/>
      <c r="I12" s="276"/>
      <c r="J12" s="277"/>
      <c r="K12" s="277"/>
      <c r="L12" s="277"/>
      <c r="M12" s="277"/>
      <c r="N12" s="277"/>
      <c r="O12" s="277"/>
      <c r="P12" s="277"/>
      <c r="Q12" s="277"/>
      <c r="R12" s="278"/>
      <c r="S12" s="273">
        <f t="shared" si="0"/>
        <v>0</v>
      </c>
    </row>
    <row r="13" spans="1:19">
      <c r="A13" s="274"/>
      <c r="B13" s="126"/>
      <c r="C13" s="126"/>
      <c r="D13" s="125"/>
      <c r="E13" s="125"/>
      <c r="F13" s="125"/>
      <c r="G13" s="275"/>
      <c r="H13" s="276"/>
      <c r="I13" s="276"/>
      <c r="J13" s="277"/>
      <c r="K13" s="277"/>
      <c r="L13" s="277"/>
      <c r="M13" s="277"/>
      <c r="N13" s="277"/>
      <c r="O13" s="277"/>
      <c r="P13" s="277"/>
      <c r="Q13" s="277"/>
      <c r="R13" s="278"/>
      <c r="S13" s="273">
        <f t="shared" si="0"/>
        <v>0</v>
      </c>
    </row>
    <row r="14" spans="1:19">
      <c r="A14" s="274"/>
      <c r="B14" s="126"/>
      <c r="C14" s="126"/>
      <c r="D14" s="125"/>
      <c r="E14" s="125"/>
      <c r="F14" s="125"/>
      <c r="G14" s="275"/>
      <c r="H14" s="276"/>
      <c r="I14" s="276"/>
      <c r="J14" s="277"/>
      <c r="K14" s="277"/>
      <c r="L14" s="277"/>
      <c r="M14" s="277"/>
      <c r="N14" s="277"/>
      <c r="O14" s="277"/>
      <c r="P14" s="277"/>
      <c r="Q14" s="277"/>
      <c r="R14" s="278"/>
      <c r="S14" s="273">
        <f t="shared" si="0"/>
        <v>0</v>
      </c>
    </row>
    <row r="15" spans="1:19">
      <c r="A15" s="274"/>
      <c r="B15" s="126"/>
      <c r="C15" s="126"/>
      <c r="D15" s="125"/>
      <c r="E15" s="125"/>
      <c r="F15" s="125"/>
      <c r="G15" s="275"/>
      <c r="H15" s="276"/>
      <c r="I15" s="276"/>
      <c r="J15" s="277"/>
      <c r="K15" s="277"/>
      <c r="L15" s="277"/>
      <c r="M15" s="277"/>
      <c r="N15" s="277"/>
      <c r="O15" s="277"/>
      <c r="P15" s="277"/>
      <c r="Q15" s="277"/>
      <c r="R15" s="278"/>
      <c r="S15" s="273">
        <f t="shared" si="0"/>
        <v>0</v>
      </c>
    </row>
    <row r="16" spans="1:19">
      <c r="A16" s="274"/>
      <c r="B16" s="126"/>
      <c r="C16" s="126"/>
      <c r="D16" s="125"/>
      <c r="E16" s="125"/>
      <c r="F16" s="125"/>
      <c r="G16" s="275"/>
      <c r="H16" s="276"/>
      <c r="I16" s="276"/>
      <c r="J16" s="277"/>
      <c r="K16" s="277"/>
      <c r="L16" s="277"/>
      <c r="M16" s="277"/>
      <c r="N16" s="277"/>
      <c r="O16" s="277"/>
      <c r="P16" s="277"/>
      <c r="Q16" s="277"/>
      <c r="R16" s="278"/>
      <c r="S16" s="273">
        <f t="shared" si="0"/>
        <v>0</v>
      </c>
    </row>
    <row r="17" spans="1:19">
      <c r="A17" s="274"/>
      <c r="B17" s="126"/>
      <c r="C17" s="126"/>
      <c r="D17" s="125"/>
      <c r="E17" s="125"/>
      <c r="F17" s="125"/>
      <c r="G17" s="275"/>
      <c r="H17" s="276"/>
      <c r="I17" s="276"/>
      <c r="J17" s="277"/>
      <c r="K17" s="277"/>
      <c r="L17" s="277"/>
      <c r="M17" s="277"/>
      <c r="N17" s="277"/>
      <c r="O17" s="277"/>
      <c r="P17" s="277"/>
      <c r="Q17" s="277"/>
      <c r="R17" s="278"/>
      <c r="S17" s="273">
        <f t="shared" si="0"/>
        <v>0</v>
      </c>
    </row>
    <row r="18" spans="1:19">
      <c r="A18" s="274"/>
      <c r="B18" s="126"/>
      <c r="C18" s="126"/>
      <c r="D18" s="125"/>
      <c r="E18" s="125"/>
      <c r="F18" s="125"/>
      <c r="G18" s="275"/>
      <c r="H18" s="276"/>
      <c r="I18" s="276"/>
      <c r="J18" s="277"/>
      <c r="K18" s="277"/>
      <c r="L18" s="277"/>
      <c r="M18" s="277"/>
      <c r="N18" s="277"/>
      <c r="O18" s="277"/>
      <c r="P18" s="277"/>
      <c r="Q18" s="277"/>
      <c r="R18" s="278"/>
      <c r="S18" s="273">
        <f t="shared" si="0"/>
        <v>0</v>
      </c>
    </row>
    <row r="19" spans="1:19">
      <c r="A19" s="274"/>
      <c r="B19" s="126"/>
      <c r="C19" s="126"/>
      <c r="D19" s="125"/>
      <c r="E19" s="125"/>
      <c r="F19" s="125"/>
      <c r="G19" s="275"/>
      <c r="H19" s="276"/>
      <c r="I19" s="276"/>
      <c r="J19" s="277"/>
      <c r="K19" s="277"/>
      <c r="L19" s="277"/>
      <c r="M19" s="277"/>
      <c r="N19" s="277"/>
      <c r="O19" s="277"/>
      <c r="P19" s="277"/>
      <c r="Q19" s="277"/>
      <c r="R19" s="278"/>
      <c r="S19" s="273">
        <f t="shared" si="0"/>
        <v>0</v>
      </c>
    </row>
    <row r="20" spans="1:19">
      <c r="A20" s="274"/>
      <c r="B20" s="126"/>
      <c r="C20" s="126"/>
      <c r="D20" s="125"/>
      <c r="E20" s="125"/>
      <c r="F20" s="125"/>
      <c r="G20" s="275"/>
      <c r="H20" s="276"/>
      <c r="I20" s="276"/>
      <c r="J20" s="277"/>
      <c r="K20" s="277"/>
      <c r="L20" s="277"/>
      <c r="M20" s="277"/>
      <c r="N20" s="277"/>
      <c r="O20" s="277"/>
      <c r="P20" s="277"/>
      <c r="Q20" s="277"/>
      <c r="R20" s="278"/>
      <c r="S20" s="273">
        <f t="shared" si="0"/>
        <v>0</v>
      </c>
    </row>
    <row r="21" spans="1:19">
      <c r="A21" s="274"/>
      <c r="B21" s="126"/>
      <c r="C21" s="126"/>
      <c r="D21" s="125"/>
      <c r="E21" s="125"/>
      <c r="F21" s="125"/>
      <c r="G21" s="275"/>
      <c r="H21" s="276"/>
      <c r="I21" s="276"/>
      <c r="J21" s="277"/>
      <c r="K21" s="277"/>
      <c r="L21" s="277"/>
      <c r="M21" s="277"/>
      <c r="N21" s="277"/>
      <c r="O21" s="277"/>
      <c r="P21" s="277"/>
      <c r="Q21" s="277"/>
      <c r="R21" s="278"/>
      <c r="S21" s="273">
        <f t="shared" si="0"/>
        <v>0</v>
      </c>
    </row>
    <row r="22" spans="1:19">
      <c r="A22" s="274"/>
      <c r="B22" s="126"/>
      <c r="C22" s="126"/>
      <c r="D22" s="125"/>
      <c r="E22" s="125"/>
      <c r="F22" s="125"/>
      <c r="G22" s="275"/>
      <c r="H22" s="276"/>
      <c r="I22" s="276"/>
      <c r="J22" s="277"/>
      <c r="K22" s="277"/>
      <c r="L22" s="277"/>
      <c r="M22" s="277"/>
      <c r="N22" s="277"/>
      <c r="O22" s="277"/>
      <c r="P22" s="277"/>
      <c r="Q22" s="277"/>
      <c r="R22" s="278"/>
      <c r="S22" s="273">
        <f t="shared" si="0"/>
        <v>0</v>
      </c>
    </row>
    <row r="23" spans="1:19">
      <c r="A23" s="274"/>
      <c r="B23" s="126"/>
      <c r="C23" s="126"/>
      <c r="D23" s="125"/>
      <c r="E23" s="125"/>
      <c r="F23" s="125"/>
      <c r="G23" s="275"/>
      <c r="H23" s="276"/>
      <c r="I23" s="277"/>
      <c r="J23" s="277"/>
      <c r="K23" s="277"/>
      <c r="L23" s="277"/>
      <c r="M23" s="277"/>
      <c r="N23" s="277"/>
      <c r="O23" s="277"/>
      <c r="P23" s="277"/>
      <c r="Q23" s="277"/>
      <c r="R23" s="278"/>
      <c r="S23" s="273">
        <f t="shared" si="0"/>
        <v>0</v>
      </c>
    </row>
    <row r="24" spans="1:19">
      <c r="A24" s="274"/>
      <c r="B24" s="126"/>
      <c r="C24" s="126"/>
      <c r="D24" s="125"/>
      <c r="E24" s="125"/>
      <c r="F24" s="125"/>
      <c r="G24" s="275"/>
      <c r="H24" s="276"/>
      <c r="I24" s="277"/>
      <c r="J24" s="277"/>
      <c r="K24" s="277"/>
      <c r="L24" s="277"/>
      <c r="M24" s="277"/>
      <c r="N24" s="277"/>
      <c r="O24" s="277"/>
      <c r="P24" s="277"/>
      <c r="Q24" s="277"/>
      <c r="R24" s="278"/>
      <c r="S24" s="273">
        <f t="shared" si="0"/>
        <v>0</v>
      </c>
    </row>
    <row r="25" spans="1:19">
      <c r="A25" s="274"/>
      <c r="B25" s="126"/>
      <c r="C25" s="126"/>
      <c r="D25" s="125"/>
      <c r="E25" s="125"/>
      <c r="F25" s="125"/>
      <c r="G25" s="279"/>
      <c r="H25" s="276"/>
      <c r="I25" s="277"/>
      <c r="J25" s="277"/>
      <c r="K25" s="277"/>
      <c r="L25" s="277"/>
      <c r="M25" s="277"/>
      <c r="N25" s="277"/>
      <c r="O25" s="277"/>
      <c r="P25" s="277"/>
      <c r="Q25" s="277"/>
      <c r="R25" s="278"/>
      <c r="S25" s="273">
        <f t="shared" si="0"/>
        <v>0</v>
      </c>
    </row>
    <row r="26" spans="1:19">
      <c r="A26" s="274"/>
      <c r="B26" s="126"/>
      <c r="C26" s="126"/>
      <c r="D26" s="125"/>
      <c r="E26" s="125"/>
      <c r="F26" s="125"/>
      <c r="G26" s="279"/>
      <c r="H26" s="276"/>
      <c r="I26" s="277"/>
      <c r="J26" s="277"/>
      <c r="K26" s="277"/>
      <c r="L26" s="277"/>
      <c r="M26" s="277"/>
      <c r="N26" s="277"/>
      <c r="O26" s="277"/>
      <c r="P26" s="277"/>
      <c r="Q26" s="277"/>
      <c r="R26" s="278"/>
      <c r="S26" s="273">
        <f t="shared" si="0"/>
        <v>0</v>
      </c>
    </row>
    <row r="27" spans="1:19">
      <c r="A27" s="274"/>
      <c r="B27" s="126"/>
      <c r="C27" s="126"/>
      <c r="D27" s="125"/>
      <c r="E27" s="125"/>
      <c r="F27" s="125"/>
      <c r="G27" s="279"/>
      <c r="H27" s="276"/>
      <c r="I27" s="277"/>
      <c r="J27" s="277"/>
      <c r="K27" s="277"/>
      <c r="L27" s="277"/>
      <c r="M27" s="277"/>
      <c r="N27" s="277"/>
      <c r="O27" s="277"/>
      <c r="P27" s="277"/>
      <c r="Q27" s="277"/>
      <c r="R27" s="278"/>
      <c r="S27" s="273">
        <f t="shared" si="0"/>
        <v>0</v>
      </c>
    </row>
    <row r="28" spans="1:19">
      <c r="A28" s="274"/>
      <c r="B28" s="126"/>
      <c r="C28" s="126"/>
      <c r="D28" s="125"/>
      <c r="E28" s="125"/>
      <c r="F28" s="125"/>
      <c r="G28" s="279"/>
      <c r="H28" s="276"/>
      <c r="I28" s="277"/>
      <c r="J28" s="277"/>
      <c r="K28" s="277"/>
      <c r="L28" s="277"/>
      <c r="M28" s="277"/>
      <c r="N28" s="277"/>
      <c r="O28" s="277"/>
      <c r="P28" s="277"/>
      <c r="Q28" s="277"/>
      <c r="R28" s="278"/>
      <c r="S28" s="273">
        <f t="shared" si="0"/>
        <v>0</v>
      </c>
    </row>
    <row r="29" spans="1:19" ht="13.8" thickBot="1">
      <c r="A29" s="274"/>
      <c r="B29" s="126"/>
      <c r="C29" s="126"/>
      <c r="D29" s="125"/>
      <c r="E29" s="125"/>
      <c r="F29" s="125"/>
      <c r="G29" s="280"/>
      <c r="H29" s="281"/>
      <c r="I29" s="282"/>
      <c r="J29" s="282"/>
      <c r="K29" s="282"/>
      <c r="L29" s="282"/>
      <c r="M29" s="282"/>
      <c r="N29" s="282"/>
      <c r="O29" s="282"/>
      <c r="P29" s="282"/>
      <c r="Q29" s="282"/>
      <c r="R29" s="283"/>
      <c r="S29" s="273">
        <f t="shared" si="0"/>
        <v>0</v>
      </c>
    </row>
    <row r="30" spans="1:19" ht="13.8" thickBot="1">
      <c r="A30" s="292"/>
      <c r="B30" s="253"/>
      <c r="C30" s="253"/>
      <c r="D30" s="253"/>
      <c r="E30" s="293"/>
      <c r="F30" s="287" t="s">
        <v>46</v>
      </c>
      <c r="G30" s="294">
        <f t="shared" ref="G30:R30" si="1">ROUND(SUM(G4:G29),0)</f>
        <v>0</v>
      </c>
      <c r="H30" s="295">
        <f t="shared" si="1"/>
        <v>0</v>
      </c>
      <c r="I30" s="295">
        <f t="shared" si="1"/>
        <v>0</v>
      </c>
      <c r="J30" s="295">
        <f t="shared" si="1"/>
        <v>0</v>
      </c>
      <c r="K30" s="295">
        <f t="shared" si="1"/>
        <v>0</v>
      </c>
      <c r="L30" s="295">
        <f t="shared" si="1"/>
        <v>0</v>
      </c>
      <c r="M30" s="295">
        <f t="shared" si="1"/>
        <v>0</v>
      </c>
      <c r="N30" s="295">
        <f t="shared" si="1"/>
        <v>0</v>
      </c>
      <c r="O30" s="295">
        <f t="shared" si="1"/>
        <v>0</v>
      </c>
      <c r="P30" s="295">
        <f t="shared" si="1"/>
        <v>0</v>
      </c>
      <c r="Q30" s="295">
        <f t="shared" si="1"/>
        <v>0</v>
      </c>
      <c r="R30" s="295">
        <f t="shared" si="1"/>
        <v>0</v>
      </c>
      <c r="S30" s="288">
        <f t="shared" si="0"/>
        <v>0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81" orientation="landscape" horizontalDpi="4294967292" r:id="rId1"/>
  <headerFooter alignWithMargins="0">
    <oddHeader>&amp;A</oddHeader>
    <oddFooter>&amp;L&amp;F  &amp;D  &amp;T
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"/>
  <sheetViews>
    <sheetView zoomScale="75" workbookViewId="0">
      <selection activeCell="D7" sqref="D7"/>
    </sheetView>
  </sheetViews>
  <sheetFormatPr defaultColWidth="9.109375" defaultRowHeight="13.2"/>
  <cols>
    <col min="1" max="1" width="3" style="26" customWidth="1"/>
    <col min="2" max="2" width="6.44140625" style="26" customWidth="1"/>
    <col min="3" max="3" width="9.44140625" style="26" bestFit="1" customWidth="1"/>
    <col min="4" max="4" width="16.33203125" style="26" customWidth="1"/>
    <col min="5" max="5" width="17.109375" style="26" customWidth="1"/>
    <col min="6" max="6" width="38" style="26" customWidth="1"/>
    <col min="7" max="7" width="6.6640625" style="26" customWidth="1"/>
    <col min="8" max="8" width="6.109375" style="26" customWidth="1"/>
    <col min="9" max="9" width="5.88671875" style="26" customWidth="1"/>
    <col min="10" max="10" width="5.44140625" style="26" customWidth="1"/>
    <col min="11" max="12" width="5.33203125" style="26" customWidth="1"/>
    <col min="13" max="13" width="4.88671875" style="26" customWidth="1"/>
    <col min="14" max="18" width="5.33203125" style="26" customWidth="1"/>
    <col min="19" max="19" width="6.109375" style="31" customWidth="1"/>
    <col min="20" max="16384" width="9.109375" style="26"/>
  </cols>
  <sheetData>
    <row r="1" spans="1:19" ht="15.6">
      <c r="E1" s="133" t="s">
        <v>121</v>
      </c>
    </row>
    <row r="2" spans="1:19" ht="13.8" thickBot="1">
      <c r="G2" s="30"/>
    </row>
    <row r="3" spans="1:19" s="195" customFormat="1" ht="13.8" thickBot="1">
      <c r="A3" s="265" t="s">
        <v>17</v>
      </c>
      <c r="B3" s="266" t="s">
        <v>38</v>
      </c>
      <c r="C3" s="266" t="s">
        <v>180</v>
      </c>
      <c r="D3" s="267" t="s">
        <v>109</v>
      </c>
      <c r="E3" s="267" t="s">
        <v>19</v>
      </c>
      <c r="F3" s="289" t="s">
        <v>49</v>
      </c>
      <c r="G3" s="267" t="s">
        <v>26</v>
      </c>
      <c r="H3" s="267" t="s">
        <v>27</v>
      </c>
      <c r="I3" s="267" t="s">
        <v>28</v>
      </c>
      <c r="J3" s="269" t="s">
        <v>29</v>
      </c>
      <c r="K3" s="269" t="s">
        <v>30</v>
      </c>
      <c r="L3" s="269" t="s">
        <v>31</v>
      </c>
      <c r="M3" s="269" t="s">
        <v>32</v>
      </c>
      <c r="N3" s="269" t="s">
        <v>33</v>
      </c>
      <c r="O3" s="269" t="s">
        <v>34</v>
      </c>
      <c r="P3" s="269" t="s">
        <v>35</v>
      </c>
      <c r="Q3" s="269" t="s">
        <v>36</v>
      </c>
      <c r="R3" s="269" t="s">
        <v>37</v>
      </c>
      <c r="S3" s="271" t="s">
        <v>23</v>
      </c>
    </row>
    <row r="4" spans="1:19">
      <c r="A4" s="272"/>
      <c r="B4" s="209"/>
      <c r="C4" s="209"/>
      <c r="D4" s="210"/>
      <c r="E4" s="210"/>
      <c r="F4" s="210"/>
      <c r="G4" s="247"/>
      <c r="H4" s="248"/>
      <c r="I4" s="248"/>
      <c r="J4" s="290"/>
      <c r="K4" s="290"/>
      <c r="L4" s="290"/>
      <c r="M4" s="290"/>
      <c r="N4" s="290"/>
      <c r="O4" s="290"/>
      <c r="P4" s="290"/>
      <c r="Q4" s="290"/>
      <c r="R4" s="291"/>
      <c r="S4" s="273">
        <f>ROUND(SUM(G4:R4),0)</f>
        <v>0</v>
      </c>
    </row>
    <row r="5" spans="1:19">
      <c r="A5" s="274"/>
      <c r="B5" s="126"/>
      <c r="C5" s="126"/>
      <c r="D5" s="125"/>
      <c r="E5" s="125"/>
      <c r="F5" s="125"/>
      <c r="G5" s="275"/>
      <c r="H5" s="276"/>
      <c r="I5" s="276"/>
      <c r="J5" s="277"/>
      <c r="K5" s="277"/>
      <c r="L5" s="277"/>
      <c r="M5" s="277"/>
      <c r="N5" s="277"/>
      <c r="O5" s="277"/>
      <c r="P5" s="277"/>
      <c r="Q5" s="277"/>
      <c r="R5" s="278"/>
      <c r="S5" s="273">
        <f t="shared" ref="S5:S20" si="0">ROUND(SUM(G5:R5),0)</f>
        <v>0</v>
      </c>
    </row>
    <row r="6" spans="1:19">
      <c r="A6" s="274"/>
      <c r="B6" s="126"/>
      <c r="C6" s="126"/>
      <c r="D6" s="125"/>
      <c r="E6" s="125"/>
      <c r="F6" s="125"/>
      <c r="G6" s="275"/>
      <c r="H6" s="276"/>
      <c r="I6" s="276"/>
      <c r="J6" s="277"/>
      <c r="K6" s="277"/>
      <c r="L6" s="277"/>
      <c r="M6" s="277"/>
      <c r="N6" s="277"/>
      <c r="O6" s="277"/>
      <c r="P6" s="277"/>
      <c r="Q6" s="277"/>
      <c r="R6" s="278"/>
      <c r="S6" s="273">
        <f t="shared" si="0"/>
        <v>0</v>
      </c>
    </row>
    <row r="7" spans="1:19">
      <c r="A7" s="274"/>
      <c r="B7" s="126"/>
      <c r="C7" s="126"/>
      <c r="D7" s="125"/>
      <c r="E7" s="125"/>
      <c r="F7" s="125"/>
      <c r="G7" s="275"/>
      <c r="H7" s="276"/>
      <c r="I7" s="276"/>
      <c r="J7" s="277"/>
      <c r="K7" s="277"/>
      <c r="L7" s="277"/>
      <c r="M7" s="277"/>
      <c r="N7" s="277"/>
      <c r="O7" s="277"/>
      <c r="P7" s="277"/>
      <c r="Q7" s="277"/>
      <c r="R7" s="278"/>
      <c r="S7" s="273">
        <f t="shared" si="0"/>
        <v>0</v>
      </c>
    </row>
    <row r="8" spans="1:19">
      <c r="A8" s="274"/>
      <c r="B8" s="126"/>
      <c r="C8" s="126"/>
      <c r="D8" s="125"/>
      <c r="E8" s="125"/>
      <c r="F8" s="125"/>
      <c r="G8" s="275"/>
      <c r="H8" s="276"/>
      <c r="I8" s="276"/>
      <c r="J8" s="277"/>
      <c r="K8" s="277"/>
      <c r="L8" s="277"/>
      <c r="M8" s="277"/>
      <c r="N8" s="277"/>
      <c r="O8" s="277"/>
      <c r="P8" s="277"/>
      <c r="Q8" s="277"/>
      <c r="R8" s="278"/>
      <c r="S8" s="273">
        <f t="shared" si="0"/>
        <v>0</v>
      </c>
    </row>
    <row r="9" spans="1:19">
      <c r="A9" s="274"/>
      <c r="B9" s="126"/>
      <c r="C9" s="126"/>
      <c r="D9" s="125"/>
      <c r="E9" s="125"/>
      <c r="F9" s="125"/>
      <c r="G9" s="275"/>
      <c r="H9" s="276"/>
      <c r="I9" s="276"/>
      <c r="J9" s="277"/>
      <c r="K9" s="277"/>
      <c r="L9" s="277"/>
      <c r="M9" s="277"/>
      <c r="N9" s="277"/>
      <c r="O9" s="277"/>
      <c r="P9" s="277"/>
      <c r="Q9" s="277"/>
      <c r="R9" s="278"/>
      <c r="S9" s="273">
        <f t="shared" si="0"/>
        <v>0</v>
      </c>
    </row>
    <row r="10" spans="1:19">
      <c r="A10" s="274"/>
      <c r="B10" s="126"/>
      <c r="C10" s="126"/>
      <c r="D10" s="125"/>
      <c r="E10" s="125"/>
      <c r="F10" s="125"/>
      <c r="G10" s="275"/>
      <c r="H10" s="276"/>
      <c r="I10" s="276"/>
      <c r="J10" s="277"/>
      <c r="K10" s="277"/>
      <c r="L10" s="277"/>
      <c r="M10" s="277"/>
      <c r="N10" s="277"/>
      <c r="O10" s="277"/>
      <c r="P10" s="277"/>
      <c r="Q10" s="277"/>
      <c r="R10" s="278"/>
      <c r="S10" s="273">
        <f t="shared" si="0"/>
        <v>0</v>
      </c>
    </row>
    <row r="11" spans="1:19">
      <c r="A11" s="274"/>
      <c r="B11" s="126"/>
      <c r="C11" s="126"/>
      <c r="D11" s="125"/>
      <c r="E11" s="125"/>
      <c r="F11" s="125"/>
      <c r="G11" s="275"/>
      <c r="H11" s="276"/>
      <c r="I11" s="276"/>
      <c r="J11" s="277"/>
      <c r="K11" s="277"/>
      <c r="L11" s="277"/>
      <c r="M11" s="277"/>
      <c r="N11" s="277"/>
      <c r="O11" s="277"/>
      <c r="P11" s="277"/>
      <c r="Q11" s="277"/>
      <c r="R11" s="278"/>
      <c r="S11" s="273">
        <f t="shared" si="0"/>
        <v>0</v>
      </c>
    </row>
    <row r="12" spans="1:19">
      <c r="A12" s="274"/>
      <c r="B12" s="126"/>
      <c r="C12" s="126"/>
      <c r="D12" s="125"/>
      <c r="E12" s="125"/>
      <c r="F12" s="125"/>
      <c r="G12" s="275"/>
      <c r="H12" s="276"/>
      <c r="I12" s="276"/>
      <c r="J12" s="277"/>
      <c r="K12" s="277"/>
      <c r="L12" s="277"/>
      <c r="M12" s="277"/>
      <c r="N12" s="277"/>
      <c r="O12" s="277"/>
      <c r="P12" s="277"/>
      <c r="Q12" s="277"/>
      <c r="R12" s="278"/>
      <c r="S12" s="273">
        <f t="shared" si="0"/>
        <v>0</v>
      </c>
    </row>
    <row r="13" spans="1:19">
      <c r="A13" s="274"/>
      <c r="B13" s="126"/>
      <c r="C13" s="126"/>
      <c r="D13" s="125"/>
      <c r="E13" s="125"/>
      <c r="F13" s="125"/>
      <c r="G13" s="275"/>
      <c r="H13" s="276"/>
      <c r="I13" s="276"/>
      <c r="J13" s="277"/>
      <c r="K13" s="277"/>
      <c r="L13" s="277"/>
      <c r="M13" s="277"/>
      <c r="N13" s="277"/>
      <c r="O13" s="277"/>
      <c r="P13" s="277"/>
      <c r="Q13" s="277"/>
      <c r="R13" s="278"/>
      <c r="S13" s="273">
        <f t="shared" si="0"/>
        <v>0</v>
      </c>
    </row>
    <row r="14" spans="1:19">
      <c r="A14" s="274"/>
      <c r="B14" s="126"/>
      <c r="C14" s="126"/>
      <c r="D14" s="125"/>
      <c r="E14" s="125"/>
      <c r="F14" s="125"/>
      <c r="G14" s="275"/>
      <c r="H14" s="276"/>
      <c r="I14" s="276"/>
      <c r="J14" s="277"/>
      <c r="K14" s="277"/>
      <c r="L14" s="277"/>
      <c r="M14" s="277"/>
      <c r="N14" s="277"/>
      <c r="O14" s="277"/>
      <c r="P14" s="277"/>
      <c r="Q14" s="277"/>
      <c r="R14" s="278"/>
      <c r="S14" s="273">
        <f t="shared" si="0"/>
        <v>0</v>
      </c>
    </row>
    <row r="15" spans="1:19">
      <c r="A15" s="274"/>
      <c r="B15" s="126"/>
      <c r="C15" s="126"/>
      <c r="D15" s="125"/>
      <c r="E15" s="125"/>
      <c r="F15" s="125"/>
      <c r="G15" s="275"/>
      <c r="H15" s="276"/>
      <c r="I15" s="276"/>
      <c r="J15" s="277"/>
      <c r="K15" s="277"/>
      <c r="L15" s="277"/>
      <c r="M15" s="277"/>
      <c r="N15" s="277"/>
      <c r="O15" s="277"/>
      <c r="P15" s="277"/>
      <c r="Q15" s="277"/>
      <c r="R15" s="278"/>
      <c r="S15" s="273">
        <f t="shared" si="0"/>
        <v>0</v>
      </c>
    </row>
    <row r="16" spans="1:19">
      <c r="A16" s="274"/>
      <c r="B16" s="126"/>
      <c r="C16" s="126"/>
      <c r="D16" s="125"/>
      <c r="E16" s="125"/>
      <c r="F16" s="125"/>
      <c r="G16" s="275"/>
      <c r="H16" s="276"/>
      <c r="I16" s="276"/>
      <c r="J16" s="277"/>
      <c r="K16" s="277"/>
      <c r="L16" s="277"/>
      <c r="M16" s="277"/>
      <c r="N16" s="277"/>
      <c r="O16" s="277"/>
      <c r="P16" s="277"/>
      <c r="Q16" s="277"/>
      <c r="R16" s="278"/>
      <c r="S16" s="273">
        <f t="shared" si="0"/>
        <v>0</v>
      </c>
    </row>
    <row r="17" spans="1:19">
      <c r="A17" s="274"/>
      <c r="B17" s="126"/>
      <c r="C17" s="126"/>
      <c r="D17" s="125"/>
      <c r="E17" s="125"/>
      <c r="F17" s="125"/>
      <c r="G17" s="275"/>
      <c r="H17" s="276"/>
      <c r="I17" s="276"/>
      <c r="J17" s="277"/>
      <c r="K17" s="277"/>
      <c r="L17" s="277"/>
      <c r="M17" s="277"/>
      <c r="N17" s="277"/>
      <c r="O17" s="277"/>
      <c r="P17" s="277"/>
      <c r="Q17" s="277"/>
      <c r="R17" s="278"/>
      <c r="S17" s="273">
        <f t="shared" si="0"/>
        <v>0</v>
      </c>
    </row>
    <row r="18" spans="1:19">
      <c r="A18" s="274"/>
      <c r="B18" s="126"/>
      <c r="C18" s="126"/>
      <c r="D18" s="125"/>
      <c r="E18" s="125"/>
      <c r="F18" s="125"/>
      <c r="G18" s="275"/>
      <c r="H18" s="276"/>
      <c r="I18" s="276"/>
      <c r="J18" s="277"/>
      <c r="K18" s="277"/>
      <c r="L18" s="277"/>
      <c r="M18" s="277"/>
      <c r="N18" s="277"/>
      <c r="O18" s="277"/>
      <c r="P18" s="277"/>
      <c r="Q18" s="277"/>
      <c r="R18" s="278"/>
      <c r="S18" s="273">
        <f t="shared" si="0"/>
        <v>0</v>
      </c>
    </row>
    <row r="19" spans="1:19">
      <c r="A19" s="274"/>
      <c r="B19" s="126"/>
      <c r="C19" s="126"/>
      <c r="D19" s="125"/>
      <c r="E19" s="125"/>
      <c r="F19" s="125"/>
      <c r="G19" s="275"/>
      <c r="H19" s="276"/>
      <c r="I19" s="276"/>
      <c r="J19" s="277"/>
      <c r="K19" s="277"/>
      <c r="L19" s="277"/>
      <c r="M19" s="277"/>
      <c r="N19" s="277"/>
      <c r="O19" s="277"/>
      <c r="P19" s="277"/>
      <c r="Q19" s="277"/>
      <c r="R19" s="278"/>
      <c r="S19" s="273">
        <f t="shared" si="0"/>
        <v>0</v>
      </c>
    </row>
    <row r="20" spans="1:19">
      <c r="A20" s="274"/>
      <c r="B20" s="126"/>
      <c r="C20" s="126"/>
      <c r="D20" s="125"/>
      <c r="E20" s="125"/>
      <c r="F20" s="125"/>
      <c r="G20" s="275"/>
      <c r="H20" s="276"/>
      <c r="I20" s="276"/>
      <c r="J20" s="277"/>
      <c r="K20" s="277"/>
      <c r="L20" s="277"/>
      <c r="M20" s="277"/>
      <c r="N20" s="277"/>
      <c r="O20" s="277"/>
      <c r="P20" s="277"/>
      <c r="Q20" s="277"/>
      <c r="R20" s="278"/>
      <c r="S20" s="273">
        <f t="shared" si="0"/>
        <v>0</v>
      </c>
    </row>
    <row r="21" spans="1:19">
      <c r="A21" s="274"/>
      <c r="B21" s="126"/>
      <c r="C21" s="126"/>
      <c r="D21" s="125"/>
      <c r="E21" s="125"/>
      <c r="F21" s="125"/>
      <c r="G21" s="275"/>
      <c r="H21" s="276"/>
      <c r="I21" s="276"/>
      <c r="J21" s="277"/>
      <c r="K21" s="277"/>
      <c r="L21" s="277"/>
      <c r="M21" s="277"/>
      <c r="N21" s="277"/>
      <c r="O21" s="277"/>
      <c r="P21" s="277"/>
      <c r="Q21" s="277"/>
      <c r="R21" s="278"/>
      <c r="S21" s="273">
        <f t="shared" ref="S21:S30" si="1">ROUND(SUM(G21:R21),0)</f>
        <v>0</v>
      </c>
    </row>
    <row r="22" spans="1:19">
      <c r="A22" s="274"/>
      <c r="B22" s="126"/>
      <c r="C22" s="126"/>
      <c r="D22" s="125"/>
      <c r="E22" s="125"/>
      <c r="F22" s="125"/>
      <c r="G22" s="275"/>
      <c r="H22" s="276"/>
      <c r="I22" s="276"/>
      <c r="J22" s="277"/>
      <c r="K22" s="277"/>
      <c r="L22" s="277"/>
      <c r="M22" s="277"/>
      <c r="N22" s="277"/>
      <c r="O22" s="277"/>
      <c r="P22" s="277"/>
      <c r="Q22" s="277"/>
      <c r="R22" s="278"/>
      <c r="S22" s="273">
        <f t="shared" si="1"/>
        <v>0</v>
      </c>
    </row>
    <row r="23" spans="1:19">
      <c r="A23" s="274"/>
      <c r="B23" s="126"/>
      <c r="C23" s="126"/>
      <c r="D23" s="125"/>
      <c r="E23" s="125"/>
      <c r="F23" s="125"/>
      <c r="G23" s="275"/>
      <c r="H23" s="276"/>
      <c r="I23" s="277"/>
      <c r="J23" s="277"/>
      <c r="K23" s="277"/>
      <c r="L23" s="277"/>
      <c r="M23" s="277"/>
      <c r="N23" s="277"/>
      <c r="O23" s="277"/>
      <c r="P23" s="277"/>
      <c r="Q23" s="277"/>
      <c r="R23" s="278"/>
      <c r="S23" s="273">
        <f t="shared" si="1"/>
        <v>0</v>
      </c>
    </row>
    <row r="24" spans="1:19">
      <c r="A24" s="274"/>
      <c r="B24" s="126"/>
      <c r="C24" s="126"/>
      <c r="D24" s="125"/>
      <c r="E24" s="125"/>
      <c r="F24" s="125"/>
      <c r="G24" s="275"/>
      <c r="H24" s="276"/>
      <c r="I24" s="277"/>
      <c r="J24" s="277"/>
      <c r="K24" s="277"/>
      <c r="L24" s="277"/>
      <c r="M24" s="277"/>
      <c r="N24" s="277"/>
      <c r="O24" s="277"/>
      <c r="P24" s="277"/>
      <c r="Q24" s="277"/>
      <c r="R24" s="278"/>
      <c r="S24" s="273">
        <f t="shared" si="1"/>
        <v>0</v>
      </c>
    </row>
    <row r="25" spans="1:19">
      <c r="A25" s="274"/>
      <c r="B25" s="126"/>
      <c r="C25" s="126"/>
      <c r="D25" s="125"/>
      <c r="E25" s="125"/>
      <c r="F25" s="125"/>
      <c r="G25" s="279"/>
      <c r="H25" s="276"/>
      <c r="I25" s="277"/>
      <c r="J25" s="277"/>
      <c r="K25" s="277"/>
      <c r="L25" s="277"/>
      <c r="M25" s="277"/>
      <c r="N25" s="277"/>
      <c r="O25" s="277"/>
      <c r="P25" s="277"/>
      <c r="Q25" s="277"/>
      <c r="R25" s="278"/>
      <c r="S25" s="273">
        <f t="shared" si="1"/>
        <v>0</v>
      </c>
    </row>
    <row r="26" spans="1:19">
      <c r="A26" s="274"/>
      <c r="B26" s="126"/>
      <c r="C26" s="126"/>
      <c r="D26" s="125"/>
      <c r="E26" s="125"/>
      <c r="F26" s="125"/>
      <c r="G26" s="279"/>
      <c r="H26" s="276"/>
      <c r="I26" s="277"/>
      <c r="J26" s="277"/>
      <c r="K26" s="277"/>
      <c r="L26" s="277"/>
      <c r="M26" s="277"/>
      <c r="N26" s="277"/>
      <c r="O26" s="277"/>
      <c r="P26" s="277"/>
      <c r="Q26" s="277"/>
      <c r="R26" s="278"/>
      <c r="S26" s="273">
        <f t="shared" si="1"/>
        <v>0</v>
      </c>
    </row>
    <row r="27" spans="1:19">
      <c r="A27" s="274"/>
      <c r="B27" s="126"/>
      <c r="C27" s="126"/>
      <c r="D27" s="125"/>
      <c r="E27" s="125"/>
      <c r="F27" s="125"/>
      <c r="G27" s="279"/>
      <c r="H27" s="276"/>
      <c r="I27" s="277"/>
      <c r="J27" s="277"/>
      <c r="K27" s="277"/>
      <c r="L27" s="277"/>
      <c r="M27" s="277"/>
      <c r="N27" s="277"/>
      <c r="O27" s="277"/>
      <c r="P27" s="277"/>
      <c r="Q27" s="277"/>
      <c r="R27" s="278"/>
      <c r="S27" s="273">
        <f t="shared" si="1"/>
        <v>0</v>
      </c>
    </row>
    <row r="28" spans="1:19">
      <c r="A28" s="274"/>
      <c r="B28" s="126"/>
      <c r="C28" s="126"/>
      <c r="D28" s="125"/>
      <c r="E28" s="125"/>
      <c r="F28" s="125"/>
      <c r="G28" s="279"/>
      <c r="H28" s="276"/>
      <c r="I28" s="277"/>
      <c r="J28" s="277"/>
      <c r="K28" s="277"/>
      <c r="L28" s="277"/>
      <c r="M28" s="277"/>
      <c r="N28" s="277"/>
      <c r="O28" s="277"/>
      <c r="P28" s="277"/>
      <c r="Q28" s="277"/>
      <c r="R28" s="278"/>
      <c r="S28" s="273">
        <f t="shared" si="1"/>
        <v>0</v>
      </c>
    </row>
    <row r="29" spans="1:19" ht="13.8" thickBot="1">
      <c r="A29" s="274"/>
      <c r="B29" s="126"/>
      <c r="C29" s="126"/>
      <c r="D29" s="125"/>
      <c r="E29" s="125"/>
      <c r="F29" s="125"/>
      <c r="G29" s="280"/>
      <c r="H29" s="281"/>
      <c r="I29" s="282"/>
      <c r="J29" s="282"/>
      <c r="K29" s="282"/>
      <c r="L29" s="282"/>
      <c r="M29" s="282"/>
      <c r="N29" s="282"/>
      <c r="O29" s="282"/>
      <c r="P29" s="282"/>
      <c r="Q29" s="282"/>
      <c r="R29" s="283"/>
      <c r="S29" s="273">
        <f t="shared" si="1"/>
        <v>0</v>
      </c>
    </row>
    <row r="30" spans="1:19" s="31" customFormat="1" ht="13.8" thickBot="1">
      <c r="A30" s="284"/>
      <c r="B30" s="285"/>
      <c r="C30" s="285"/>
      <c r="D30" s="285"/>
      <c r="E30" s="286"/>
      <c r="F30" s="287" t="s">
        <v>46</v>
      </c>
      <c r="G30" s="261">
        <f t="shared" ref="G30:R30" si="2">ROUND(SUM(G4:G29),0)</f>
        <v>0</v>
      </c>
      <c r="H30" s="262">
        <f t="shared" si="2"/>
        <v>0</v>
      </c>
      <c r="I30" s="262">
        <f t="shared" si="2"/>
        <v>0</v>
      </c>
      <c r="J30" s="262">
        <f t="shared" si="2"/>
        <v>0</v>
      </c>
      <c r="K30" s="262">
        <f t="shared" si="2"/>
        <v>0</v>
      </c>
      <c r="L30" s="262">
        <f t="shared" si="2"/>
        <v>0</v>
      </c>
      <c r="M30" s="262">
        <f t="shared" si="2"/>
        <v>0</v>
      </c>
      <c r="N30" s="262">
        <f t="shared" si="2"/>
        <v>0</v>
      </c>
      <c r="O30" s="262">
        <f t="shared" si="2"/>
        <v>0</v>
      </c>
      <c r="P30" s="262">
        <f t="shared" si="2"/>
        <v>0</v>
      </c>
      <c r="Q30" s="262">
        <f t="shared" si="2"/>
        <v>0</v>
      </c>
      <c r="R30" s="262">
        <f t="shared" si="2"/>
        <v>0</v>
      </c>
      <c r="S30" s="288">
        <f t="shared" si="1"/>
        <v>0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81" orientation="landscape" horizontalDpi="4294967292" r:id="rId1"/>
  <headerFooter alignWithMargins="0">
    <oddHeader>&amp;A</oddHeader>
    <oddFooter>&amp;L&amp;F  &amp;D  &amp;T
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zoomScale="75" workbookViewId="0">
      <selection activeCell="D5" sqref="D5"/>
    </sheetView>
  </sheetViews>
  <sheetFormatPr defaultColWidth="9.109375" defaultRowHeight="13.2"/>
  <cols>
    <col min="1" max="1" width="3" style="26" customWidth="1"/>
    <col min="2" max="2" width="6.44140625" style="26" customWidth="1"/>
    <col min="3" max="3" width="8" style="26" customWidth="1"/>
    <col min="4" max="4" width="33" style="26" customWidth="1"/>
    <col min="5" max="5" width="8.109375" style="26" customWidth="1"/>
    <col min="6" max="6" width="6.109375" style="26" customWidth="1"/>
    <col min="7" max="7" width="5.88671875" style="26" customWidth="1"/>
    <col min="8" max="8" width="5.44140625" style="26" customWidth="1"/>
    <col min="9" max="10" width="5.33203125" style="26" customWidth="1"/>
    <col min="11" max="11" width="4.88671875" style="26" customWidth="1"/>
    <col min="12" max="16" width="5.33203125" style="26" customWidth="1"/>
    <col min="17" max="17" width="6.109375" style="31" customWidth="1"/>
    <col min="18" max="16384" width="9.109375" style="26"/>
  </cols>
  <sheetData>
    <row r="1" spans="1:17" ht="15.6">
      <c r="D1" s="133" t="s">
        <v>117</v>
      </c>
    </row>
    <row r="2" spans="1:17" ht="13.8" thickBot="1">
      <c r="E2" s="30"/>
    </row>
    <row r="3" spans="1:17" s="195" customFormat="1" ht="27" thickBot="1">
      <c r="A3" s="265" t="s">
        <v>17</v>
      </c>
      <c r="B3" s="266" t="s">
        <v>38</v>
      </c>
      <c r="C3" s="266" t="s">
        <v>50</v>
      </c>
      <c r="D3" s="267" t="s">
        <v>47</v>
      </c>
      <c r="E3" s="268" t="s">
        <v>26</v>
      </c>
      <c r="F3" s="267" t="s">
        <v>27</v>
      </c>
      <c r="G3" s="267" t="s">
        <v>28</v>
      </c>
      <c r="H3" s="269" t="s">
        <v>29</v>
      </c>
      <c r="I3" s="269" t="s">
        <v>30</v>
      </c>
      <c r="J3" s="269" t="s">
        <v>31</v>
      </c>
      <c r="K3" s="269" t="s">
        <v>32</v>
      </c>
      <c r="L3" s="269" t="s">
        <v>33</v>
      </c>
      <c r="M3" s="269" t="s">
        <v>34</v>
      </c>
      <c r="N3" s="269" t="s">
        <v>35</v>
      </c>
      <c r="O3" s="269" t="s">
        <v>36</v>
      </c>
      <c r="P3" s="270" t="s">
        <v>37</v>
      </c>
      <c r="Q3" s="271" t="s">
        <v>23</v>
      </c>
    </row>
    <row r="4" spans="1:17">
      <c r="A4" s="272"/>
      <c r="B4" s="209"/>
      <c r="C4" s="210"/>
      <c r="D4" s="210"/>
      <c r="E4" s="213"/>
      <c r="F4" s="214"/>
      <c r="G4" s="214"/>
      <c r="H4" s="215"/>
      <c r="I4" s="215"/>
      <c r="J4" s="215"/>
      <c r="K4" s="215"/>
      <c r="L4" s="215"/>
      <c r="M4" s="215"/>
      <c r="N4" s="215"/>
      <c r="O4" s="215"/>
      <c r="P4" s="216"/>
      <c r="Q4" s="273">
        <f t="shared" ref="Q4:Q30" si="0">ROUND(SUM(E4:P4),0)</f>
        <v>0</v>
      </c>
    </row>
    <row r="5" spans="1:17">
      <c r="A5" s="274"/>
      <c r="B5" s="126"/>
      <c r="C5" s="125"/>
      <c r="D5" s="125"/>
      <c r="E5" s="275"/>
      <c r="F5" s="276"/>
      <c r="G5" s="276"/>
      <c r="H5" s="277"/>
      <c r="I5" s="277"/>
      <c r="J5" s="277"/>
      <c r="K5" s="277"/>
      <c r="L5" s="277"/>
      <c r="M5" s="277"/>
      <c r="N5" s="277"/>
      <c r="O5" s="277"/>
      <c r="P5" s="278"/>
      <c r="Q5" s="273">
        <f t="shared" si="0"/>
        <v>0</v>
      </c>
    </row>
    <row r="6" spans="1:17">
      <c r="A6" s="274"/>
      <c r="B6" s="126"/>
      <c r="C6" s="125"/>
      <c r="D6" s="125"/>
      <c r="E6" s="275"/>
      <c r="F6" s="276"/>
      <c r="G6" s="276"/>
      <c r="H6" s="277"/>
      <c r="I6" s="277"/>
      <c r="J6" s="277"/>
      <c r="K6" s="277"/>
      <c r="L6" s="277"/>
      <c r="M6" s="277"/>
      <c r="N6" s="277"/>
      <c r="O6" s="277"/>
      <c r="P6" s="278"/>
      <c r="Q6" s="273">
        <f t="shared" si="0"/>
        <v>0</v>
      </c>
    </row>
    <row r="7" spans="1:17">
      <c r="A7" s="274"/>
      <c r="B7" s="126"/>
      <c r="C7" s="125"/>
      <c r="D7" s="125"/>
      <c r="E7" s="275"/>
      <c r="F7" s="276"/>
      <c r="G7" s="276"/>
      <c r="H7" s="277"/>
      <c r="I7" s="277"/>
      <c r="J7" s="277"/>
      <c r="K7" s="277"/>
      <c r="L7" s="277"/>
      <c r="M7" s="277"/>
      <c r="N7" s="277"/>
      <c r="O7" s="277"/>
      <c r="P7" s="278"/>
      <c r="Q7" s="273">
        <f t="shared" si="0"/>
        <v>0</v>
      </c>
    </row>
    <row r="8" spans="1:17">
      <c r="A8" s="274"/>
      <c r="B8" s="126"/>
      <c r="C8" s="125"/>
      <c r="D8" s="125"/>
      <c r="E8" s="275"/>
      <c r="F8" s="276"/>
      <c r="G8" s="276"/>
      <c r="H8" s="277"/>
      <c r="I8" s="277"/>
      <c r="J8" s="277"/>
      <c r="K8" s="277"/>
      <c r="L8" s="277"/>
      <c r="M8" s="277"/>
      <c r="N8" s="277"/>
      <c r="O8" s="277"/>
      <c r="P8" s="278"/>
      <c r="Q8" s="273">
        <f t="shared" si="0"/>
        <v>0</v>
      </c>
    </row>
    <row r="9" spans="1:17">
      <c r="A9" s="274"/>
      <c r="B9" s="126"/>
      <c r="C9" s="125"/>
      <c r="D9" s="125"/>
      <c r="E9" s="275"/>
      <c r="F9" s="276"/>
      <c r="G9" s="276"/>
      <c r="H9" s="277"/>
      <c r="I9" s="277"/>
      <c r="J9" s="277"/>
      <c r="K9" s="277"/>
      <c r="L9" s="277"/>
      <c r="M9" s="277"/>
      <c r="N9" s="277"/>
      <c r="O9" s="277"/>
      <c r="P9" s="278"/>
      <c r="Q9" s="273">
        <f t="shared" si="0"/>
        <v>0</v>
      </c>
    </row>
    <row r="10" spans="1:17">
      <c r="A10" s="274"/>
      <c r="B10" s="126"/>
      <c r="C10" s="125"/>
      <c r="D10" s="125"/>
      <c r="E10" s="275"/>
      <c r="F10" s="276"/>
      <c r="G10" s="276"/>
      <c r="H10" s="277"/>
      <c r="I10" s="277"/>
      <c r="J10" s="277"/>
      <c r="K10" s="277"/>
      <c r="L10" s="277"/>
      <c r="M10" s="277"/>
      <c r="N10" s="277"/>
      <c r="O10" s="277"/>
      <c r="P10" s="278"/>
      <c r="Q10" s="273">
        <f t="shared" si="0"/>
        <v>0</v>
      </c>
    </row>
    <row r="11" spans="1:17">
      <c r="A11" s="274"/>
      <c r="B11" s="126"/>
      <c r="C11" s="125"/>
      <c r="D11" s="125"/>
      <c r="E11" s="275"/>
      <c r="F11" s="276"/>
      <c r="G11" s="276"/>
      <c r="H11" s="277"/>
      <c r="I11" s="277"/>
      <c r="J11" s="277"/>
      <c r="K11" s="277"/>
      <c r="L11" s="277"/>
      <c r="M11" s="277"/>
      <c r="N11" s="277"/>
      <c r="O11" s="277"/>
      <c r="P11" s="278"/>
      <c r="Q11" s="273">
        <f t="shared" si="0"/>
        <v>0</v>
      </c>
    </row>
    <row r="12" spans="1:17">
      <c r="A12" s="274"/>
      <c r="B12" s="126"/>
      <c r="C12" s="125"/>
      <c r="D12" s="125"/>
      <c r="E12" s="275"/>
      <c r="F12" s="276"/>
      <c r="G12" s="276"/>
      <c r="H12" s="277"/>
      <c r="I12" s="277"/>
      <c r="J12" s="277"/>
      <c r="K12" s="277"/>
      <c r="L12" s="277"/>
      <c r="M12" s="277"/>
      <c r="N12" s="277"/>
      <c r="O12" s="277"/>
      <c r="P12" s="278"/>
      <c r="Q12" s="273">
        <f t="shared" si="0"/>
        <v>0</v>
      </c>
    </row>
    <row r="13" spans="1:17">
      <c r="A13" s="274"/>
      <c r="B13" s="126"/>
      <c r="C13" s="125"/>
      <c r="D13" s="125"/>
      <c r="E13" s="275"/>
      <c r="F13" s="276"/>
      <c r="G13" s="276"/>
      <c r="H13" s="277"/>
      <c r="I13" s="277"/>
      <c r="J13" s="277"/>
      <c r="K13" s="277"/>
      <c r="L13" s="277"/>
      <c r="M13" s="277"/>
      <c r="N13" s="277"/>
      <c r="O13" s="277"/>
      <c r="P13" s="278"/>
      <c r="Q13" s="273">
        <f t="shared" si="0"/>
        <v>0</v>
      </c>
    </row>
    <row r="14" spans="1:17">
      <c r="A14" s="274"/>
      <c r="B14" s="126"/>
      <c r="C14" s="125"/>
      <c r="D14" s="125"/>
      <c r="E14" s="275"/>
      <c r="F14" s="276"/>
      <c r="G14" s="276"/>
      <c r="H14" s="277"/>
      <c r="I14" s="277"/>
      <c r="J14" s="277"/>
      <c r="K14" s="277"/>
      <c r="L14" s="277"/>
      <c r="M14" s="277"/>
      <c r="N14" s="277"/>
      <c r="O14" s="277"/>
      <c r="P14" s="278"/>
      <c r="Q14" s="273">
        <f t="shared" si="0"/>
        <v>0</v>
      </c>
    </row>
    <row r="15" spans="1:17">
      <c r="A15" s="274"/>
      <c r="B15" s="126"/>
      <c r="C15" s="125"/>
      <c r="D15" s="125"/>
      <c r="E15" s="275"/>
      <c r="F15" s="276"/>
      <c r="G15" s="276"/>
      <c r="H15" s="277"/>
      <c r="I15" s="277"/>
      <c r="J15" s="277"/>
      <c r="K15" s="277"/>
      <c r="L15" s="277"/>
      <c r="M15" s="277"/>
      <c r="N15" s="277"/>
      <c r="O15" s="277"/>
      <c r="P15" s="278"/>
      <c r="Q15" s="273">
        <f t="shared" si="0"/>
        <v>0</v>
      </c>
    </row>
    <row r="16" spans="1:17">
      <c r="A16" s="274"/>
      <c r="B16" s="126"/>
      <c r="C16" s="125"/>
      <c r="D16" s="125"/>
      <c r="E16" s="275"/>
      <c r="F16" s="276"/>
      <c r="G16" s="276"/>
      <c r="H16" s="277"/>
      <c r="I16" s="277"/>
      <c r="J16" s="277"/>
      <c r="K16" s="277"/>
      <c r="L16" s="277"/>
      <c r="M16" s="277"/>
      <c r="N16" s="277"/>
      <c r="O16" s="277"/>
      <c r="P16" s="278"/>
      <c r="Q16" s="273">
        <f t="shared" si="0"/>
        <v>0</v>
      </c>
    </row>
    <row r="17" spans="1:17">
      <c r="A17" s="274"/>
      <c r="B17" s="126"/>
      <c r="C17" s="125"/>
      <c r="D17" s="125"/>
      <c r="E17" s="275"/>
      <c r="F17" s="276"/>
      <c r="G17" s="276"/>
      <c r="H17" s="277"/>
      <c r="I17" s="277"/>
      <c r="J17" s="277"/>
      <c r="K17" s="277"/>
      <c r="L17" s="277"/>
      <c r="M17" s="277"/>
      <c r="N17" s="277"/>
      <c r="O17" s="277"/>
      <c r="P17" s="278"/>
      <c r="Q17" s="273">
        <f t="shared" si="0"/>
        <v>0</v>
      </c>
    </row>
    <row r="18" spans="1:17">
      <c r="A18" s="274"/>
      <c r="B18" s="126"/>
      <c r="C18" s="125"/>
      <c r="D18" s="125"/>
      <c r="E18" s="275"/>
      <c r="F18" s="276"/>
      <c r="G18" s="276"/>
      <c r="H18" s="277"/>
      <c r="I18" s="277"/>
      <c r="J18" s="277"/>
      <c r="K18" s="277"/>
      <c r="L18" s="277"/>
      <c r="M18" s="277"/>
      <c r="N18" s="277"/>
      <c r="O18" s="277"/>
      <c r="P18" s="278"/>
      <c r="Q18" s="273">
        <f t="shared" si="0"/>
        <v>0</v>
      </c>
    </row>
    <row r="19" spans="1:17">
      <c r="A19" s="274"/>
      <c r="B19" s="126"/>
      <c r="C19" s="125"/>
      <c r="D19" s="125"/>
      <c r="E19" s="275"/>
      <c r="F19" s="276"/>
      <c r="G19" s="276"/>
      <c r="H19" s="277"/>
      <c r="I19" s="277"/>
      <c r="J19" s="277"/>
      <c r="K19" s="277"/>
      <c r="L19" s="277"/>
      <c r="M19" s="277"/>
      <c r="N19" s="277"/>
      <c r="O19" s="277"/>
      <c r="P19" s="278"/>
      <c r="Q19" s="273">
        <f t="shared" si="0"/>
        <v>0</v>
      </c>
    </row>
    <row r="20" spans="1:17">
      <c r="A20" s="274"/>
      <c r="B20" s="126"/>
      <c r="C20" s="125"/>
      <c r="D20" s="125"/>
      <c r="E20" s="275"/>
      <c r="F20" s="276"/>
      <c r="G20" s="276"/>
      <c r="H20" s="277"/>
      <c r="I20" s="277"/>
      <c r="J20" s="277"/>
      <c r="K20" s="277"/>
      <c r="L20" s="277"/>
      <c r="M20" s="277"/>
      <c r="N20" s="277"/>
      <c r="O20" s="277"/>
      <c r="P20" s="278"/>
      <c r="Q20" s="273">
        <f t="shared" si="0"/>
        <v>0</v>
      </c>
    </row>
    <row r="21" spans="1:17">
      <c r="A21" s="274"/>
      <c r="B21" s="126"/>
      <c r="C21" s="125"/>
      <c r="D21" s="125"/>
      <c r="E21" s="275"/>
      <c r="F21" s="276"/>
      <c r="G21" s="276"/>
      <c r="H21" s="277"/>
      <c r="I21" s="277"/>
      <c r="J21" s="277"/>
      <c r="K21" s="277"/>
      <c r="L21" s="277"/>
      <c r="M21" s="277"/>
      <c r="N21" s="277"/>
      <c r="O21" s="277"/>
      <c r="P21" s="278"/>
      <c r="Q21" s="273">
        <f t="shared" si="0"/>
        <v>0</v>
      </c>
    </row>
    <row r="22" spans="1:17">
      <c r="A22" s="274"/>
      <c r="B22" s="126"/>
      <c r="C22" s="125"/>
      <c r="D22" s="125"/>
      <c r="E22" s="275"/>
      <c r="F22" s="276"/>
      <c r="G22" s="276"/>
      <c r="H22" s="277"/>
      <c r="I22" s="277"/>
      <c r="J22" s="277"/>
      <c r="K22" s="277"/>
      <c r="L22" s="277"/>
      <c r="M22" s="277"/>
      <c r="N22" s="277"/>
      <c r="O22" s="277"/>
      <c r="P22" s="278"/>
      <c r="Q22" s="273">
        <f t="shared" si="0"/>
        <v>0</v>
      </c>
    </row>
    <row r="23" spans="1:17">
      <c r="A23" s="274"/>
      <c r="B23" s="126"/>
      <c r="C23" s="125"/>
      <c r="D23" s="125"/>
      <c r="E23" s="275"/>
      <c r="F23" s="276"/>
      <c r="G23" s="277"/>
      <c r="H23" s="277"/>
      <c r="I23" s="277"/>
      <c r="J23" s="277"/>
      <c r="K23" s="277"/>
      <c r="L23" s="277"/>
      <c r="M23" s="277"/>
      <c r="N23" s="277"/>
      <c r="O23" s="277"/>
      <c r="P23" s="278"/>
      <c r="Q23" s="273">
        <f t="shared" si="0"/>
        <v>0</v>
      </c>
    </row>
    <row r="24" spans="1:17">
      <c r="A24" s="274"/>
      <c r="B24" s="126"/>
      <c r="C24" s="125"/>
      <c r="D24" s="125"/>
      <c r="E24" s="275"/>
      <c r="F24" s="276"/>
      <c r="G24" s="277"/>
      <c r="H24" s="277"/>
      <c r="I24" s="277"/>
      <c r="J24" s="277"/>
      <c r="K24" s="277"/>
      <c r="L24" s="277"/>
      <c r="M24" s="277"/>
      <c r="N24" s="277"/>
      <c r="O24" s="277"/>
      <c r="P24" s="278"/>
      <c r="Q24" s="273">
        <f t="shared" si="0"/>
        <v>0</v>
      </c>
    </row>
    <row r="25" spans="1:17">
      <c r="A25" s="274"/>
      <c r="B25" s="126"/>
      <c r="C25" s="125"/>
      <c r="D25" s="125"/>
      <c r="E25" s="279"/>
      <c r="F25" s="276"/>
      <c r="G25" s="277"/>
      <c r="H25" s="277"/>
      <c r="I25" s="277"/>
      <c r="J25" s="277"/>
      <c r="K25" s="277"/>
      <c r="L25" s="277"/>
      <c r="M25" s="277"/>
      <c r="N25" s="277"/>
      <c r="O25" s="277"/>
      <c r="P25" s="278"/>
      <c r="Q25" s="273">
        <f t="shared" si="0"/>
        <v>0</v>
      </c>
    </row>
    <row r="26" spans="1:17">
      <c r="A26" s="274"/>
      <c r="B26" s="126"/>
      <c r="C26" s="125"/>
      <c r="D26" s="125"/>
      <c r="E26" s="279"/>
      <c r="F26" s="276"/>
      <c r="G26" s="277"/>
      <c r="H26" s="277"/>
      <c r="I26" s="277"/>
      <c r="J26" s="277"/>
      <c r="K26" s="277"/>
      <c r="L26" s="277"/>
      <c r="M26" s="277"/>
      <c r="N26" s="277"/>
      <c r="O26" s="277"/>
      <c r="P26" s="278"/>
      <c r="Q26" s="273">
        <f t="shared" si="0"/>
        <v>0</v>
      </c>
    </row>
    <row r="27" spans="1:17">
      <c r="A27" s="274"/>
      <c r="B27" s="126"/>
      <c r="C27" s="125"/>
      <c r="D27" s="125"/>
      <c r="E27" s="279"/>
      <c r="F27" s="276"/>
      <c r="G27" s="277"/>
      <c r="H27" s="277"/>
      <c r="I27" s="277"/>
      <c r="J27" s="277"/>
      <c r="K27" s="277"/>
      <c r="L27" s="277"/>
      <c r="M27" s="277"/>
      <c r="N27" s="277"/>
      <c r="O27" s="277"/>
      <c r="P27" s="278"/>
      <c r="Q27" s="273">
        <f t="shared" si="0"/>
        <v>0</v>
      </c>
    </row>
    <row r="28" spans="1:17">
      <c r="A28" s="274"/>
      <c r="B28" s="126"/>
      <c r="C28" s="125"/>
      <c r="D28" s="125"/>
      <c r="E28" s="279"/>
      <c r="F28" s="276"/>
      <c r="G28" s="277"/>
      <c r="H28" s="277"/>
      <c r="I28" s="277"/>
      <c r="J28" s="277"/>
      <c r="K28" s="277"/>
      <c r="L28" s="277"/>
      <c r="M28" s="277"/>
      <c r="N28" s="277"/>
      <c r="O28" s="277"/>
      <c r="P28" s="278"/>
      <c r="Q28" s="273">
        <f t="shared" si="0"/>
        <v>0</v>
      </c>
    </row>
    <row r="29" spans="1:17" ht="13.8" thickBot="1">
      <c r="A29" s="274"/>
      <c r="B29" s="126"/>
      <c r="C29" s="125"/>
      <c r="D29" s="125"/>
      <c r="E29" s="280"/>
      <c r="F29" s="281"/>
      <c r="G29" s="282"/>
      <c r="H29" s="282"/>
      <c r="I29" s="282"/>
      <c r="J29" s="282"/>
      <c r="K29" s="282"/>
      <c r="L29" s="282"/>
      <c r="M29" s="282"/>
      <c r="N29" s="282"/>
      <c r="O29" s="282"/>
      <c r="P29" s="283"/>
      <c r="Q29" s="273">
        <f t="shared" si="0"/>
        <v>0</v>
      </c>
    </row>
    <row r="30" spans="1:17" s="31" customFormat="1" ht="13.8" thickBot="1">
      <c r="A30" s="284"/>
      <c r="B30" s="285"/>
      <c r="C30" s="285"/>
      <c r="D30" s="286"/>
      <c r="E30" s="261">
        <f t="shared" ref="E30:P30" si="1">ROUND(SUM(E4:E29),0)</f>
        <v>0</v>
      </c>
      <c r="F30" s="262">
        <f t="shared" si="1"/>
        <v>0</v>
      </c>
      <c r="G30" s="262">
        <f t="shared" si="1"/>
        <v>0</v>
      </c>
      <c r="H30" s="262">
        <f t="shared" si="1"/>
        <v>0</v>
      </c>
      <c r="I30" s="262">
        <f t="shared" si="1"/>
        <v>0</v>
      </c>
      <c r="J30" s="262">
        <f t="shared" si="1"/>
        <v>0</v>
      </c>
      <c r="K30" s="262">
        <f t="shared" si="1"/>
        <v>0</v>
      </c>
      <c r="L30" s="262">
        <f t="shared" si="1"/>
        <v>0</v>
      </c>
      <c r="M30" s="262">
        <f t="shared" si="1"/>
        <v>0</v>
      </c>
      <c r="N30" s="262">
        <f t="shared" si="1"/>
        <v>0</v>
      </c>
      <c r="O30" s="262">
        <f t="shared" si="1"/>
        <v>0</v>
      </c>
      <c r="P30" s="262">
        <f t="shared" si="1"/>
        <v>0</v>
      </c>
      <c r="Q30" s="288">
        <f t="shared" si="0"/>
        <v>0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4294967292" r:id="rId1"/>
  <headerFooter alignWithMargins="0">
    <oddHeader>&amp;A</oddHeader>
    <oddFooter>&amp;L&amp;F  &amp;D  &amp;T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Informa</vt:lpstr>
      <vt:lpstr>Front Page</vt:lpstr>
      <vt:lpstr>Grants</vt:lpstr>
      <vt:lpstr>Eq</vt:lpstr>
      <vt:lpstr>Mat</vt:lpstr>
      <vt:lpstr>ODC</vt:lpstr>
      <vt:lpstr>Tr-inside</vt:lpstr>
      <vt:lpstr>Tr-out</vt:lpstr>
      <vt:lpstr>Sub-Contr</vt:lpstr>
      <vt:lpstr>Total-1</vt:lpstr>
      <vt:lpstr>Total-2</vt:lpstr>
      <vt:lpstr>ERF</vt:lpstr>
      <vt:lpstr>Eq!Print_Area</vt:lpstr>
      <vt:lpstr>ERF!Print_Area</vt:lpstr>
      <vt:lpstr>'Front Page'!Print_Area</vt:lpstr>
      <vt:lpstr>Grants!Print_Area</vt:lpstr>
      <vt:lpstr>Informa!Print_Area</vt:lpstr>
      <vt:lpstr>Mat!Print_Area</vt:lpstr>
      <vt:lpstr>ODC!Print_Area</vt:lpstr>
      <vt:lpstr>'Sub-Contr'!Print_Area</vt:lpstr>
      <vt:lpstr>'Total-1'!Print_Area</vt:lpstr>
      <vt:lpstr>'Total-2'!Print_Area</vt:lpstr>
      <vt:lpstr>'Tr-inside'!Print_Area</vt:lpstr>
      <vt:lpstr>'Tr-out'!Print_Area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Tunney</dc:creator>
  <cp:lastModifiedBy>Aniket Gupta</cp:lastModifiedBy>
  <cp:lastPrinted>2002-04-12T07:00:15Z</cp:lastPrinted>
  <dcterms:created xsi:type="dcterms:W3CDTF">2024-02-03T22:14:39Z</dcterms:created>
  <dcterms:modified xsi:type="dcterms:W3CDTF">2024-02-03T22:14:39Z</dcterms:modified>
</cp:coreProperties>
</file>