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297DDA88-ED65-4C9C-B43E-EEA3CAAC2751}" xr6:coauthVersionLast="47" xr6:coauthVersionMax="47" xr10:uidLastSave="{00000000-0000-0000-0000-000000000000}"/>
  <bookViews>
    <workbookView xWindow="3348" yWindow="3348" windowWidth="17280" windowHeight="8880" tabRatio="876"/>
  </bookViews>
  <sheets>
    <sheet name="Contents" sheetId="16" r:id="rId1"/>
    <sheet name="1.Overview" sheetId="24" r:id="rId2"/>
    <sheet name="2. PL" sheetId="8" r:id="rId3"/>
    <sheet name="3. BS" sheetId="10" r:id="rId4"/>
    <sheet name="4. CF" sheetId="11" r:id="rId5"/>
    <sheet name="5. Segment" sheetId="26" r:id="rId6"/>
  </sheets>
  <definedNames>
    <definedName name="_xlnm.Print_Area" localSheetId="1">'1.Overview'!$A$1:$K$53</definedName>
    <definedName name="_xlnm.Print_Area" localSheetId="2">'2. PL'!$A$1:$N$45</definedName>
    <definedName name="_xlnm.Print_Area" localSheetId="4">'4. CF'!$B$1:$Q$32</definedName>
    <definedName name="_xlnm.Print_Area" localSheetId="0">Contents!$A$3:$J$37</definedName>
    <definedName name="_xlnm.Print_Titles" localSheetId="1">'1.Overview'!$B:$C,'1.Overview'!$1:$1</definedName>
    <definedName name="_xlnm.Print_Titles" localSheetId="5">'5. Segment'!$B:$D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8" l="1"/>
  <c r="J27" i="8"/>
  <c r="J28" i="8"/>
  <c r="D29" i="8"/>
  <c r="J29" i="8"/>
  <c r="J30" i="8"/>
  <c r="J31" i="8"/>
  <c r="J32" i="8"/>
  <c r="J34" i="8"/>
  <c r="J35" i="8"/>
  <c r="J36" i="8"/>
  <c r="J37" i="8"/>
  <c r="J38" i="8"/>
  <c r="J39" i="8"/>
  <c r="J40" i="8"/>
  <c r="D12" i="10"/>
  <c r="K8" i="11"/>
  <c r="K10" i="11"/>
  <c r="K11" i="11"/>
  <c r="K12" i="11"/>
  <c r="K13" i="11"/>
  <c r="E14" i="11"/>
  <c r="K14" i="11"/>
  <c r="K15" i="11"/>
  <c r="K17" i="11"/>
  <c r="K18" i="11"/>
  <c r="K19" i="11"/>
  <c r="K20" i="11"/>
  <c r="E21" i="11"/>
  <c r="K21" i="11"/>
  <c r="K22" i="11"/>
  <c r="E23" i="11"/>
  <c r="F23" i="11"/>
  <c r="G23" i="11"/>
  <c r="H23" i="11"/>
  <c r="K23" i="11"/>
  <c r="E25" i="11"/>
  <c r="K25" i="11"/>
  <c r="K27" i="11"/>
  <c r="K28" i="11"/>
  <c r="K29" i="11"/>
  <c r="K30" i="11"/>
  <c r="K6" i="26"/>
  <c r="K7" i="26"/>
  <c r="K8" i="26"/>
  <c r="K9" i="26"/>
  <c r="K10" i="26"/>
  <c r="K11" i="26"/>
  <c r="E12" i="26"/>
  <c r="G12" i="26"/>
  <c r="G14" i="26" s="1"/>
  <c r="I12" i="26"/>
  <c r="L12" i="26"/>
  <c r="K12" i="26" s="1"/>
  <c r="N12" i="26"/>
  <c r="O12" i="26"/>
  <c r="P12" i="26"/>
  <c r="P14" i="26" s="1"/>
  <c r="K13" i="26"/>
  <c r="E14" i="26"/>
  <c r="F14" i="26"/>
  <c r="H14" i="26"/>
  <c r="I14" i="26"/>
  <c r="L14" i="26"/>
  <c r="K14" i="26" s="1"/>
  <c r="N14" i="26"/>
  <c r="O14" i="26"/>
  <c r="E26" i="26"/>
  <c r="F26" i="26"/>
  <c r="G26" i="26"/>
  <c r="H26" i="26"/>
  <c r="E32" i="26"/>
  <c r="F32" i="26"/>
  <c r="G32" i="26"/>
  <c r="H32" i="26"/>
  <c r="G44" i="26"/>
  <c r="I44" i="26"/>
</calcChain>
</file>

<file path=xl/sharedStrings.xml><?xml version="1.0" encoding="utf-8"?>
<sst xmlns="http://schemas.openxmlformats.org/spreadsheetml/2006/main" count="348" uniqueCount="205">
  <si>
    <t xml:space="preserve"> </t>
  </si>
  <si>
    <t>Net sales</t>
    <phoneticPr fontId="4"/>
  </si>
  <si>
    <t>Operating income (loss)</t>
    <phoneticPr fontId="4"/>
  </si>
  <si>
    <t>Income (loss) before income taxes</t>
    <phoneticPr fontId="4"/>
  </si>
  <si>
    <t>Net income (loss)</t>
    <phoneticPr fontId="4"/>
  </si>
  <si>
    <t>(In millions of yen)</t>
    <phoneticPr fontId="4"/>
  </si>
  <si>
    <t>III. Cash flows from financing activities:</t>
    <phoneticPr fontId="2"/>
  </si>
  <si>
    <t>5. Segment Information</t>
    <phoneticPr fontId="2"/>
  </si>
  <si>
    <t>(1) Sales by Market application</t>
    <phoneticPr fontId="2"/>
  </si>
  <si>
    <t>Other</t>
    <phoneticPr fontId="2"/>
  </si>
  <si>
    <t>Total</t>
    <phoneticPr fontId="2"/>
  </si>
  <si>
    <t>Japan</t>
    <phoneticPr fontId="2"/>
  </si>
  <si>
    <t>United States of America</t>
    <phoneticPr fontId="2"/>
  </si>
  <si>
    <t>Europe</t>
    <phoneticPr fontId="2"/>
  </si>
  <si>
    <t>Asia</t>
    <phoneticPr fontId="2"/>
  </si>
  <si>
    <t>Communications</t>
    <phoneticPr fontId="2"/>
  </si>
  <si>
    <t>Computing and Peripherals</t>
    <phoneticPr fontId="2"/>
  </si>
  <si>
    <t>Consumer Electronics</t>
    <phoneticPr fontId="2"/>
  </si>
  <si>
    <t>Automotive and Industrial</t>
    <phoneticPr fontId="2"/>
  </si>
  <si>
    <t>Discrete, Optical and Microwave Devices</t>
    <phoneticPr fontId="2"/>
  </si>
  <si>
    <t>Capital expenditures</t>
    <phoneticPr fontId="4"/>
  </si>
  <si>
    <t>R&amp;D expenses</t>
    <phoneticPr fontId="4"/>
  </si>
  <si>
    <t>Free cash flows</t>
    <phoneticPr fontId="4"/>
  </si>
  <si>
    <t>Shareholders' equity ratio  (%)</t>
    <phoneticPr fontId="4"/>
  </si>
  <si>
    <t>Foreign currency translation adjustments</t>
    <phoneticPr fontId="3"/>
  </si>
  <si>
    <t>Minimum pension liability adjustments</t>
    <phoneticPr fontId="3"/>
  </si>
  <si>
    <t>Unrealized gains (losses) on marketable securities</t>
    <phoneticPr fontId="3"/>
  </si>
  <si>
    <t>Unrealized gains (losses) on derivatives</t>
    <phoneticPr fontId="3"/>
  </si>
  <si>
    <t>Multi-market ICs</t>
    <phoneticPr fontId="2"/>
  </si>
  <si>
    <t>&lt;NOTES&gt;</t>
    <phoneticPr fontId="7"/>
  </si>
  <si>
    <t>&lt;NOTES&gt;</t>
    <phoneticPr fontId="7"/>
  </si>
  <si>
    <t>NEC Electronics Corporation</t>
    <phoneticPr fontId="8"/>
  </si>
  <si>
    <t>Corporate Communications Division</t>
    <phoneticPr fontId="7"/>
  </si>
  <si>
    <t>Contents</t>
    <phoneticPr fontId="7"/>
  </si>
  <si>
    <t>1. Overview</t>
    <phoneticPr fontId="7"/>
  </si>
  <si>
    <t>5. Segment Information</t>
    <phoneticPr fontId="7"/>
  </si>
  <si>
    <t>(In millions of yen)</t>
    <phoneticPr fontId="4"/>
  </si>
  <si>
    <t>2000.4-2001.3</t>
    <phoneticPr fontId="2"/>
  </si>
  <si>
    <t>2001.4-2002.3</t>
    <phoneticPr fontId="2"/>
  </si>
  <si>
    <t>2002.4-2003.3</t>
    <phoneticPr fontId="2"/>
  </si>
  <si>
    <t>(In millions of yen)</t>
    <phoneticPr fontId="4"/>
  </si>
  <si>
    <t>FY2001/3</t>
    <phoneticPr fontId="4"/>
  </si>
  <si>
    <t>FY2002/3</t>
    <phoneticPr fontId="2"/>
  </si>
  <si>
    <t>FY2003/3</t>
    <phoneticPr fontId="2"/>
  </si>
  <si>
    <t>2000.4-2001.3</t>
    <phoneticPr fontId="2"/>
  </si>
  <si>
    <t>2001.4-2002.3</t>
    <phoneticPr fontId="2"/>
  </si>
  <si>
    <t>ASSETS</t>
    <phoneticPr fontId="3"/>
  </si>
  <si>
    <t>Current assets</t>
    <phoneticPr fontId="3"/>
  </si>
  <si>
    <t>Cash and cash equivalents</t>
    <phoneticPr fontId="3"/>
  </si>
  <si>
    <t>Notes and accounts receivable, trade</t>
    <phoneticPr fontId="3"/>
  </si>
  <si>
    <t>Inventories</t>
    <phoneticPr fontId="3"/>
  </si>
  <si>
    <t>Other current assets</t>
    <phoneticPr fontId="3"/>
  </si>
  <si>
    <t>Long-term assets</t>
    <phoneticPr fontId="3"/>
  </si>
  <si>
    <t>Property, plant and equipment</t>
    <phoneticPr fontId="3"/>
  </si>
  <si>
    <t>Other assets</t>
    <phoneticPr fontId="3"/>
  </si>
  <si>
    <t>Total assets</t>
    <phoneticPr fontId="3"/>
  </si>
  <si>
    <t>LIABILITIES AND SHAREHOLDERS' EQUITY</t>
    <phoneticPr fontId="3"/>
  </si>
  <si>
    <t>Current liabilities</t>
    <phoneticPr fontId="3"/>
  </si>
  <si>
    <t>Short-term borrowings and current portion of long-term debt</t>
    <phoneticPr fontId="3"/>
  </si>
  <si>
    <t>Notes and accounts payable, trade</t>
    <phoneticPr fontId="3"/>
  </si>
  <si>
    <t>Other current liabilities</t>
    <phoneticPr fontId="3"/>
  </si>
  <si>
    <t>Long-term liabilities</t>
    <phoneticPr fontId="3"/>
  </si>
  <si>
    <t>Long-term debt</t>
    <phoneticPr fontId="3"/>
  </si>
  <si>
    <t>Accrued pension and severance costs</t>
    <phoneticPr fontId="3"/>
  </si>
  <si>
    <t>Shareholders' equity</t>
    <phoneticPr fontId="3"/>
  </si>
  <si>
    <t>Common stock</t>
    <phoneticPr fontId="3"/>
  </si>
  <si>
    <t>Additional paid-in capital</t>
    <phoneticPr fontId="3"/>
  </si>
  <si>
    <t>Retained earnings</t>
    <phoneticPr fontId="3"/>
  </si>
  <si>
    <t>Accumulated other comprehensive income (loss)</t>
    <phoneticPr fontId="3"/>
  </si>
  <si>
    <t>Total liabilities and shareholders' equity</t>
    <phoneticPr fontId="3"/>
  </si>
  <si>
    <t>Interest-bearing debt (In millions of yen)</t>
    <phoneticPr fontId="3"/>
  </si>
  <si>
    <t>Shareholders' equity ratio (%)</t>
    <phoneticPr fontId="3"/>
  </si>
  <si>
    <t>D/E ratio (Times)</t>
    <phoneticPr fontId="3"/>
  </si>
  <si>
    <t>Breakdown of accumulated other comprehensive income (loss)</t>
    <phoneticPr fontId="3"/>
  </si>
  <si>
    <t>Net income (loss)</t>
    <phoneticPr fontId="2"/>
  </si>
  <si>
    <t>Adjustments to reconcile net income (loss) to net cash provided by operating activities:</t>
    <phoneticPr fontId="2"/>
  </si>
  <si>
    <t>(Increase) decrease in notes and accounts receivable</t>
    <phoneticPr fontId="2"/>
  </si>
  <si>
    <t>(Increase) decrease in inventories</t>
    <phoneticPr fontId="2"/>
  </si>
  <si>
    <t>Other, net</t>
    <phoneticPr fontId="2"/>
  </si>
  <si>
    <t>II. Cash flows from investing activities:</t>
    <phoneticPr fontId="2"/>
  </si>
  <si>
    <t>Net cash used in investing activities</t>
    <phoneticPr fontId="2"/>
  </si>
  <si>
    <t>Net cash provided by (used in) financing activities</t>
    <phoneticPr fontId="2"/>
  </si>
  <si>
    <t>Effect of exchange rate changes on cash and cash equivalents</t>
    <phoneticPr fontId="2"/>
  </si>
  <si>
    <t>Net increase (decrease) in cash and cash equivalents</t>
    <phoneticPr fontId="2"/>
  </si>
  <si>
    <t>Shareholders' equity</t>
    <phoneticPr fontId="4"/>
  </si>
  <si>
    <t xml:space="preserve">1. The combined financial statements of NEC Electronics in the document are prepared in accordance with accounting principals </t>
    <phoneticPr fontId="7"/>
  </si>
  <si>
    <r>
      <t xml:space="preserve">   folllows: net sales </t>
    </r>
    <r>
      <rPr>
        <u/>
        <sz val="8"/>
        <rFont val="Tahoma"/>
        <family val="2"/>
      </rPr>
      <t>minus</t>
    </r>
    <r>
      <rPr>
        <sz val="8"/>
        <rFont val="Tahoma"/>
        <family val="2"/>
      </rPr>
      <t xml:space="preserve"> cost of sales </t>
    </r>
    <r>
      <rPr>
        <u/>
        <sz val="8"/>
        <rFont val="Tahoma"/>
        <family val="2"/>
      </rPr>
      <t>minus</t>
    </r>
    <r>
      <rPr>
        <sz val="8"/>
        <rFont val="Tahoma"/>
        <family val="2"/>
      </rPr>
      <t xml:space="preserve"> selling, general and administrative expenses.</t>
    </r>
    <phoneticPr fontId="7"/>
  </si>
  <si>
    <t>-</t>
    <phoneticPr fontId="3"/>
  </si>
  <si>
    <t>-</t>
    <phoneticPr fontId="3"/>
  </si>
  <si>
    <t>2. Condensed Combined Statements of Operations</t>
    <phoneticPr fontId="7"/>
  </si>
  <si>
    <t>3. Condensed Combined Balance Sheets</t>
    <phoneticPr fontId="7"/>
  </si>
  <si>
    <t>4. Condensed Combined Statements of Cash Flows</t>
    <phoneticPr fontId="7"/>
  </si>
  <si>
    <t xml:space="preserve">   generally accepted in the United States, or U.S.GAAP on a basis that reflects the historical combined financial statements</t>
    <phoneticPr fontId="7"/>
  </si>
  <si>
    <t xml:space="preserve">   of NEC Electronics assuming that it had existed as a stand-alone company for all periods prior to the corporate separation </t>
    <phoneticPr fontId="7"/>
  </si>
  <si>
    <t xml:space="preserve">   on November 1, 2002.  </t>
    <phoneticPr fontId="7"/>
  </si>
  <si>
    <t xml:space="preserve">2. Operating income (loss) in the document is a measurement commonly used by many Japanese companies and is calculated as </t>
    <phoneticPr fontId="7"/>
  </si>
  <si>
    <t>3. Capital expenditures in the document are the total amount of addtions to long-lived assets on an accrual basis of accounting.</t>
    <phoneticPr fontId="7"/>
  </si>
  <si>
    <t>FY 2001/3</t>
    <phoneticPr fontId="4"/>
  </si>
  <si>
    <t>FY 2002/3</t>
    <phoneticPr fontId="2"/>
  </si>
  <si>
    <t>FY 2003/3</t>
    <phoneticPr fontId="2"/>
  </si>
  <si>
    <t xml:space="preserve">Total assets  </t>
    <phoneticPr fontId="4"/>
  </si>
  <si>
    <t xml:space="preserve">Interest-bearing debt  </t>
    <phoneticPr fontId="4"/>
  </si>
  <si>
    <t>D/E ratio  (Times)</t>
    <phoneticPr fontId="4"/>
  </si>
  <si>
    <t>2. Condensed Combined Statements of Operations</t>
    <phoneticPr fontId="4"/>
  </si>
  <si>
    <t>3. Condensed Combined Balance Sheets</t>
    <phoneticPr fontId="3"/>
  </si>
  <si>
    <t>Minority shareholders' equity in condensed subsidiaries</t>
    <phoneticPr fontId="3"/>
  </si>
  <si>
    <t>Net investment by NEC Corporation</t>
    <phoneticPr fontId="3"/>
  </si>
  <si>
    <t>2002.3.31</t>
    <phoneticPr fontId="3"/>
  </si>
  <si>
    <t>2001.3.31</t>
    <phoneticPr fontId="4"/>
  </si>
  <si>
    <t>2002.3.31</t>
    <phoneticPr fontId="4"/>
  </si>
  <si>
    <t>2003.3.31</t>
    <phoneticPr fontId="4"/>
  </si>
  <si>
    <t>4. Condensed Combined Statements of Cash Flows</t>
    <phoneticPr fontId="2"/>
  </si>
  <si>
    <t>Net cash provided by operating activities</t>
    <phoneticPr fontId="2"/>
  </si>
  <si>
    <t>Proceeds from sales of property, plant and equipment</t>
    <phoneticPr fontId="2"/>
  </si>
  <si>
    <t>Additions to property, plant and equipment</t>
    <phoneticPr fontId="2"/>
  </si>
  <si>
    <t>Cash and cash equivalents at beginning of period</t>
    <phoneticPr fontId="2"/>
  </si>
  <si>
    <t>Cash and cash equivalents at end of period</t>
    <phoneticPr fontId="2"/>
  </si>
  <si>
    <t>FY 2001/3</t>
    <phoneticPr fontId="4"/>
  </si>
  <si>
    <t>FY 2002/3</t>
    <phoneticPr fontId="2"/>
  </si>
  <si>
    <t>Net Sales:</t>
    <phoneticPr fontId="2"/>
  </si>
  <si>
    <t>Geographic profit (loss):</t>
    <phoneticPr fontId="2"/>
  </si>
  <si>
    <t>(2) Sales and profit (loss) by geographic areas</t>
    <phoneticPr fontId="2"/>
  </si>
  <si>
    <t>(3) Long-lived assets by geographic areas</t>
    <phoneticPr fontId="2"/>
  </si>
  <si>
    <t>Free cash flows ( I + II )</t>
    <phoneticPr fontId="2"/>
  </si>
  <si>
    <t>Depreciation and Amortization</t>
    <phoneticPr fontId="4"/>
  </si>
  <si>
    <t>Investments</t>
    <phoneticPr fontId="3"/>
  </si>
  <si>
    <t>Depreciation and Amortization</t>
    <phoneticPr fontId="2"/>
  </si>
  <si>
    <t>Net proceeds from sales of marketable securities</t>
    <phoneticPr fontId="2"/>
  </si>
  <si>
    <t>Increase (decrease) in borrowings</t>
    <phoneticPr fontId="2"/>
  </si>
  <si>
    <t>Q1</t>
    <phoneticPr fontId="4"/>
  </si>
  <si>
    <t>Q2</t>
    <phoneticPr fontId="4"/>
  </si>
  <si>
    <t>1H</t>
    <phoneticPr fontId="4"/>
  </si>
  <si>
    <t>FY 2004/3</t>
    <phoneticPr fontId="4"/>
  </si>
  <si>
    <t>2003.6.30</t>
    <phoneticPr fontId="3"/>
  </si>
  <si>
    <t>2003.4-6</t>
    <phoneticPr fontId="4"/>
  </si>
  <si>
    <t>2003.7-9</t>
    <phoneticPr fontId="4"/>
  </si>
  <si>
    <t>2003.4-9</t>
    <phoneticPr fontId="4"/>
  </si>
  <si>
    <t>2003.9.30</t>
    <phoneticPr fontId="3"/>
  </si>
  <si>
    <t>FY 2004/3</t>
    <phoneticPr fontId="3"/>
  </si>
  <si>
    <t>FY 2004/3</t>
    <phoneticPr fontId="4"/>
  </si>
  <si>
    <t>FY 2004/3</t>
    <phoneticPr fontId="2"/>
  </si>
  <si>
    <t>*Operating income (loss) in the document is a measurement commonly used by many</t>
    <phoneticPr fontId="7"/>
  </si>
  <si>
    <r>
      <t xml:space="preserve">  Japanese companies and is calculated as  folllows: net sales </t>
    </r>
    <r>
      <rPr>
        <u/>
        <sz val="16"/>
        <rFont val="Tahoma"/>
        <family val="2"/>
      </rPr>
      <t>minus</t>
    </r>
    <r>
      <rPr>
        <sz val="16"/>
        <rFont val="Tahoma"/>
        <family val="2"/>
      </rPr>
      <t xml:space="preserve"> cost of sales </t>
    </r>
    <r>
      <rPr>
        <u/>
        <sz val="16"/>
        <rFont val="Tahoma"/>
        <family val="2"/>
      </rPr>
      <t>minus</t>
    </r>
    <r>
      <rPr>
        <sz val="16"/>
        <rFont val="Tahoma"/>
        <family val="2"/>
      </rPr>
      <t xml:space="preserve"> </t>
    </r>
    <phoneticPr fontId="7"/>
  </si>
  <si>
    <t xml:space="preserve">  selling, general and administrative expenses.</t>
    <phoneticPr fontId="4"/>
  </si>
  <si>
    <t xml:space="preserve">* Capital expenditures in the document are the total amount of addtions to long-lived </t>
    <phoneticPr fontId="7"/>
  </si>
  <si>
    <t xml:space="preserve">  assets on an accrual basis of accounting.</t>
    <phoneticPr fontId="4"/>
  </si>
  <si>
    <t>Full Year</t>
    <phoneticPr fontId="4"/>
  </si>
  <si>
    <t>2002.9.30</t>
    <phoneticPr fontId="4"/>
  </si>
  <si>
    <t>2003.6.30</t>
    <phoneticPr fontId="4"/>
  </si>
  <si>
    <t>2003.9.30</t>
    <phoneticPr fontId="4"/>
  </si>
  <si>
    <t>2002.4-6</t>
    <phoneticPr fontId="4"/>
  </si>
  <si>
    <t>2002.7-9</t>
    <phoneticPr fontId="4"/>
  </si>
  <si>
    <t>2002.4-9</t>
    <phoneticPr fontId="4"/>
  </si>
  <si>
    <t>-</t>
  </si>
  <si>
    <t>-</t>
    <phoneticPr fontId="2"/>
  </si>
  <si>
    <t>Long-lived assets by geographical areas:</t>
    <phoneticPr fontId="2"/>
  </si>
  <si>
    <t>Semiconductors</t>
    <phoneticPr fontId="2"/>
  </si>
  <si>
    <t>Public stock offering</t>
    <phoneticPr fontId="2"/>
  </si>
  <si>
    <t>Net sales</t>
    <phoneticPr fontId="4"/>
  </si>
  <si>
    <t>Cost of sales</t>
    <phoneticPr fontId="4"/>
  </si>
  <si>
    <t>Selling, general and administrative expenses</t>
    <phoneticPr fontId="4"/>
  </si>
  <si>
    <t xml:space="preserve">Operating income (loss) </t>
    <phoneticPr fontId="4"/>
  </si>
  <si>
    <t>Non-operating income</t>
    <phoneticPr fontId="4"/>
  </si>
  <si>
    <t>Interest and dividends</t>
    <phoneticPr fontId="4"/>
  </si>
  <si>
    <t>Other</t>
    <phoneticPr fontId="4"/>
  </si>
  <si>
    <t>Non-operationg expenses</t>
    <phoneticPr fontId="4"/>
  </si>
  <si>
    <t>Interest</t>
    <phoneticPr fontId="4"/>
  </si>
  <si>
    <t>Income (loss) before income taxes</t>
    <phoneticPr fontId="4"/>
  </si>
  <si>
    <t>Provision (benefit) for income taxes</t>
    <phoneticPr fontId="4"/>
  </si>
  <si>
    <t>Minority interest in income (losses) of combined subsidiaries</t>
    <phoneticPr fontId="4"/>
  </si>
  <si>
    <t>Net income (loss)</t>
    <phoneticPr fontId="4"/>
  </si>
  <si>
    <t>FY2001/3</t>
    <phoneticPr fontId="2"/>
  </si>
  <si>
    <t>FY 2003/3</t>
    <phoneticPr fontId="3"/>
  </si>
  <si>
    <t>Increase (decrease) in notes and accounts payable</t>
    <phoneticPr fontId="2"/>
  </si>
  <si>
    <t>2002.3.31</t>
    <phoneticPr fontId="2"/>
  </si>
  <si>
    <t>2003.3.31</t>
    <phoneticPr fontId="2"/>
  </si>
  <si>
    <t>2004/1/27</t>
    <phoneticPr fontId="8"/>
  </si>
  <si>
    <t>Q3</t>
    <phoneticPr fontId="4"/>
  </si>
  <si>
    <t>2003.10-12</t>
    <phoneticPr fontId="4"/>
  </si>
  <si>
    <t>Q3</t>
    <phoneticPr fontId="4"/>
  </si>
  <si>
    <t>2003.12.31</t>
    <phoneticPr fontId="4"/>
  </si>
  <si>
    <t>Q3</t>
    <phoneticPr fontId="4"/>
  </si>
  <si>
    <t>2003.10-12</t>
    <phoneticPr fontId="4"/>
  </si>
  <si>
    <t>2002.10-12</t>
    <phoneticPr fontId="4"/>
  </si>
  <si>
    <t>2003.12.31</t>
    <phoneticPr fontId="3"/>
  </si>
  <si>
    <t>Q3</t>
    <phoneticPr fontId="2"/>
  </si>
  <si>
    <t>2003.10-12</t>
    <phoneticPr fontId="2"/>
  </si>
  <si>
    <t>Q3</t>
    <phoneticPr fontId="2"/>
  </si>
  <si>
    <t>2002.10-12</t>
    <phoneticPr fontId="2"/>
  </si>
  <si>
    <t>Q3</t>
    <phoneticPr fontId="2"/>
  </si>
  <si>
    <t>Q3</t>
    <phoneticPr fontId="4"/>
  </si>
  <si>
    <t>-</t>
    <phoneticPr fontId="3"/>
  </si>
  <si>
    <t>2002.10-12</t>
    <phoneticPr fontId="2"/>
  </si>
  <si>
    <t xml:space="preserve">NEC Electronics Corporation </t>
    <phoneticPr fontId="7"/>
  </si>
  <si>
    <t>Financial Data</t>
    <phoneticPr fontId="7"/>
  </si>
  <si>
    <t>Q4</t>
    <phoneticPr fontId="4"/>
  </si>
  <si>
    <t>2003.1-3</t>
    <phoneticPr fontId="4"/>
  </si>
  <si>
    <t>Q4</t>
    <phoneticPr fontId="2"/>
  </si>
  <si>
    <t>2003.1-3</t>
    <phoneticPr fontId="2"/>
  </si>
  <si>
    <t>Q1</t>
    <phoneticPr fontId="3"/>
  </si>
  <si>
    <t>1H</t>
    <phoneticPr fontId="3"/>
  </si>
  <si>
    <t>Q3</t>
    <phoneticPr fontId="3"/>
  </si>
  <si>
    <t>I. Cash flows from operating activities:</t>
    <phoneticPr fontId="2"/>
  </si>
  <si>
    <t>Increase in other invesment securities, and marketable securities</t>
    <phoneticPr fontId="2"/>
  </si>
  <si>
    <t>1. Overview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</si>
</sst>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9" formatCode="_ * #,##0_ ;_ * \-#,##0_ ;_ * &quot;-&quot;_ ;_ @_ "/>
    <numFmt numFmtId="176" formatCode="#,##0;\(#,##0\);&quot;---&quot;;@"/>
    <numFmt numFmtId="177" formatCode="0.0%"/>
    <numFmt numFmtId="179" formatCode="#,##0.00;\(#,##0.00\);&quot;---&quot;;@"/>
    <numFmt numFmtId="181" formatCode="0.00_ "/>
    <numFmt numFmtId="192" formatCode="0_);[Red]\(0\)"/>
    <numFmt numFmtId="194" formatCode="0.00_);[Red]\(0.00\)"/>
    <numFmt numFmtId="198" formatCode="#,##0_ "/>
  </numFmts>
  <fonts count="32">
    <font>
      <sz val="11"/>
      <name val="ＭＳ Ｐゴシック"/>
      <charset val="128"/>
    </font>
    <font>
      <sz val="11"/>
      <name val="ＭＳ Ｐゴシック"/>
      <charset val="128"/>
    </font>
    <font>
      <sz val="18"/>
      <name val="Times New Roman"/>
      <family val="1"/>
    </font>
    <font>
      <sz val="12"/>
      <name val="Osaka"/>
      <family val="3"/>
      <charset val="128"/>
    </font>
    <font>
      <sz val="6"/>
      <name val="ＭＳ Ｐゴシック"/>
      <family val="3"/>
      <charset val="128"/>
    </font>
    <font>
      <u/>
      <sz val="4.4000000000000004"/>
      <color indexed="12"/>
      <name val="ＭＳ Ｐゴシック"/>
      <family val="3"/>
      <charset val="128"/>
    </font>
    <font>
      <sz val="11"/>
      <name val="明朝"/>
      <family val="1"/>
      <charset val="128"/>
    </font>
    <font>
      <sz val="6"/>
      <name val="明朝"/>
      <family val="1"/>
      <charset val="128"/>
    </font>
    <font>
      <sz val="10"/>
      <color indexed="8"/>
      <name val="Arial"/>
      <family val="2"/>
    </font>
    <font>
      <sz val="22"/>
      <name val="ＭＳ Ｐ明朝"/>
      <family val="1"/>
      <charset val="128"/>
    </font>
    <font>
      <sz val="24"/>
      <name val="ＭＳ Ｐ明朝"/>
      <family val="1"/>
      <charset val="128"/>
    </font>
    <font>
      <sz val="26"/>
      <name val="ＭＳ Ｐ明朝"/>
      <family val="1"/>
      <charset val="128"/>
    </font>
    <font>
      <sz val="28"/>
      <name val="ＭＳ Ｐ明朝"/>
      <family val="1"/>
      <charset val="128"/>
    </font>
    <font>
      <sz val="16"/>
      <name val="Times New Roman"/>
      <family val="1"/>
    </font>
    <font>
      <sz val="8"/>
      <name val="Tahoma"/>
      <family val="2"/>
    </font>
    <font>
      <sz val="16"/>
      <name val="Tahoma"/>
      <family val="2"/>
    </font>
    <font>
      <sz val="20"/>
      <name val="Tahoma"/>
      <family val="2"/>
    </font>
    <font>
      <sz val="48"/>
      <name val="Tahoma"/>
      <family val="2"/>
    </font>
    <font>
      <sz val="36"/>
      <name val="Tahoma"/>
      <family val="2"/>
    </font>
    <font>
      <sz val="18"/>
      <name val="Tahoma"/>
      <family val="2"/>
    </font>
    <font>
      <sz val="24"/>
      <name val="Tahoma"/>
      <family val="2"/>
    </font>
    <font>
      <sz val="28"/>
      <name val="Tahoma"/>
      <family val="2"/>
    </font>
    <font>
      <sz val="26"/>
      <name val="Tahoma"/>
      <family val="2"/>
    </font>
    <font>
      <sz val="22"/>
      <name val="Tahoma"/>
      <family val="2"/>
    </font>
    <font>
      <b/>
      <sz val="22"/>
      <name val="Tahoma"/>
      <family val="2"/>
    </font>
    <font>
      <u/>
      <sz val="8"/>
      <name val="Tahoma"/>
      <family val="2"/>
    </font>
    <font>
      <u/>
      <sz val="16"/>
      <name val="Tahoma"/>
      <family val="2"/>
    </font>
    <font>
      <b/>
      <sz val="28"/>
      <name val="Tahoma"/>
      <family val="2"/>
    </font>
    <font>
      <b/>
      <sz val="26"/>
      <name val="Tahoma"/>
      <family val="2"/>
    </font>
    <font>
      <sz val="28"/>
      <name val="HGｺﾞｼｯｸM"/>
      <family val="3"/>
      <charset val="128"/>
    </font>
    <font>
      <u/>
      <sz val="14"/>
      <color indexed="12"/>
      <name val="ＭＳ Ｐゴシック"/>
      <family val="3"/>
      <charset val="128"/>
    </font>
    <font>
      <sz val="10.5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>
      <left style="medium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 style="thin">
        <color indexed="64"/>
      </left>
      <right style="medium">
        <color indexed="64"/>
      </right>
      <top/>
      <bottom/>
      <diagonal style="thin">
        <color indexed="64"/>
      </diagonal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/>
    <xf numFmtId="0" fontId="6" fillId="0" borderId="0"/>
    <xf numFmtId="0" fontId="3" fillId="0" borderId="0" applyFill="0"/>
  </cellStyleXfs>
  <cellXfs count="542">
    <xf numFmtId="0" fontId="0" fillId="0" borderId="0" xfId="0"/>
    <xf numFmtId="176" fontId="12" fillId="0" borderId="0" xfId="5" applyNumberFormat="1" applyFont="1" applyFill="1" applyBorder="1" applyAlignment="1" applyProtection="1">
      <alignment horizontal="right" vertical="center"/>
    </xf>
    <xf numFmtId="176" fontId="11" fillId="0" borderId="0" xfId="5" applyNumberFormat="1" applyFont="1" applyFill="1" applyBorder="1" applyAlignment="1" applyProtection="1">
      <alignment vertical="center"/>
    </xf>
    <xf numFmtId="0" fontId="11" fillId="0" borderId="0" xfId="5" applyFont="1" applyFill="1" applyAlignment="1" applyProtection="1">
      <alignment vertical="center"/>
    </xf>
    <xf numFmtId="0" fontId="9" fillId="0" borderId="0" xfId="5" applyFont="1" applyFill="1" applyAlignment="1" applyProtection="1">
      <alignment vertical="center"/>
    </xf>
    <xf numFmtId="176" fontId="9" fillId="0" borderId="0" xfId="5" applyNumberFormat="1" applyFont="1" applyFill="1" applyBorder="1" applyAlignment="1" applyProtection="1">
      <alignment vertical="center"/>
    </xf>
    <xf numFmtId="176" fontId="11" fillId="0" borderId="0" xfId="5" applyNumberFormat="1" applyFont="1" applyFill="1" applyBorder="1" applyAlignment="1" applyProtection="1">
      <alignment horizontal="center" vertical="center"/>
    </xf>
    <xf numFmtId="0" fontId="12" fillId="0" borderId="0" xfId="5" applyFont="1" applyFill="1" applyAlignment="1" applyProtection="1">
      <alignment vertical="center"/>
    </xf>
    <xf numFmtId="176" fontId="12" fillId="0" borderId="0" xfId="5" applyNumberFormat="1" applyFont="1" applyFill="1" applyBorder="1" applyAlignment="1" applyProtection="1">
      <alignment horizontal="center" vertical="center"/>
    </xf>
    <xf numFmtId="176" fontId="12" fillId="0" borderId="0" xfId="5" applyNumberFormat="1" applyFont="1" applyFill="1" applyBorder="1" applyAlignment="1" applyProtection="1">
      <alignment vertical="center"/>
    </xf>
    <xf numFmtId="176" fontId="12" fillId="0" borderId="0" xfId="5" applyNumberFormat="1" applyFont="1" applyFill="1" applyBorder="1" applyAlignment="1" applyProtection="1">
      <alignment horizontal="left" vertical="center"/>
    </xf>
    <xf numFmtId="176" fontId="12" fillId="0" borderId="0" xfId="5" quotePrefix="1" applyNumberFormat="1" applyFont="1" applyFill="1" applyBorder="1" applyAlignment="1" applyProtection="1">
      <alignment horizontal="right" vertical="center"/>
    </xf>
    <xf numFmtId="176" fontId="11" fillId="0" borderId="0" xfId="5" applyNumberFormat="1" applyFont="1" applyFill="1" applyBorder="1" applyAlignment="1" applyProtection="1">
      <alignment horizontal="left" vertical="center"/>
    </xf>
    <xf numFmtId="176" fontId="12" fillId="0" borderId="0" xfId="5" applyNumberFormat="1" applyFont="1" applyFill="1" applyAlignment="1" applyProtection="1">
      <alignment vertical="center"/>
    </xf>
    <xf numFmtId="176" fontId="10" fillId="0" borderId="0" xfId="5" applyNumberFormat="1" applyFont="1" applyFill="1" applyBorder="1" applyAlignment="1" applyProtection="1">
      <alignment vertical="center"/>
    </xf>
    <xf numFmtId="176" fontId="10" fillId="0" borderId="0" xfId="5" applyNumberFormat="1" applyFont="1" applyFill="1" applyBorder="1" applyAlignment="1" applyProtection="1">
      <alignment horizontal="center" vertical="center"/>
    </xf>
    <xf numFmtId="0" fontId="12" fillId="0" borderId="0" xfId="5" applyFont="1" applyFill="1" applyAlignment="1" applyProtection="1">
      <alignment horizontal="center" vertical="center"/>
    </xf>
    <xf numFmtId="176" fontId="9" fillId="0" borderId="0" xfId="5" applyNumberFormat="1" applyFont="1" applyFill="1" applyAlignment="1" applyProtection="1">
      <alignment horizontal="right" vertical="center"/>
    </xf>
    <xf numFmtId="176" fontId="12" fillId="0" borderId="1" xfId="5" applyNumberFormat="1" applyFont="1" applyFill="1" applyBorder="1" applyAlignment="1" applyProtection="1">
      <alignment horizontal="right" vertical="center"/>
    </xf>
    <xf numFmtId="0" fontId="12" fillId="0" borderId="0" xfId="5" applyFont="1" applyFill="1" applyProtection="1"/>
    <xf numFmtId="169" fontId="12" fillId="0" borderId="0" xfId="5" applyNumberFormat="1" applyFont="1" applyFill="1" applyBorder="1" applyAlignment="1" applyProtection="1">
      <alignment horizontal="right" vertical="center"/>
    </xf>
    <xf numFmtId="0" fontId="13" fillId="2" borderId="0" xfId="4" applyFont="1" applyFill="1" applyBorder="1" applyAlignment="1">
      <alignment vertical="center"/>
    </xf>
    <xf numFmtId="0" fontId="13" fillId="2" borderId="0" xfId="4" applyFont="1" applyFill="1" applyAlignment="1">
      <alignment vertical="center"/>
    </xf>
    <xf numFmtId="0" fontId="14" fillId="2" borderId="2" xfId="4" applyFont="1" applyFill="1" applyBorder="1" applyAlignment="1">
      <alignment vertical="center"/>
    </xf>
    <xf numFmtId="0" fontId="14" fillId="2" borderId="3" xfId="4" applyFont="1" applyFill="1" applyBorder="1" applyAlignment="1">
      <alignment vertical="center"/>
    </xf>
    <xf numFmtId="0" fontId="14" fillId="2" borderId="4" xfId="4" applyFont="1" applyFill="1" applyBorder="1" applyAlignment="1">
      <alignment horizontal="left" vertical="center"/>
    </xf>
    <xf numFmtId="0" fontId="15" fillId="2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horizontal="center" vertical="center"/>
    </xf>
    <xf numFmtId="15" fontId="15" fillId="2" borderId="0" xfId="4" quotePrefix="1" applyNumberFormat="1" applyFont="1" applyFill="1" applyBorder="1" applyAlignment="1">
      <alignment horizontal="right" vertical="center"/>
    </xf>
    <xf numFmtId="0" fontId="15" fillId="2" borderId="0" xfId="4" applyFont="1" applyFill="1" applyBorder="1" applyAlignment="1">
      <alignment horizontal="right" vertical="center"/>
    </xf>
    <xf numFmtId="0" fontId="16" fillId="2" borderId="5" xfId="4" applyFont="1" applyFill="1" applyBorder="1" applyAlignment="1">
      <alignment vertical="center"/>
    </xf>
    <xf numFmtId="0" fontId="15" fillId="2" borderId="5" xfId="4" applyFont="1" applyFill="1" applyBorder="1" applyAlignment="1">
      <alignment vertical="center"/>
    </xf>
    <xf numFmtId="0" fontId="15" fillId="2" borderId="0" xfId="4" applyFont="1" applyFill="1" applyBorder="1" applyAlignment="1">
      <alignment horizontal="left" vertical="center"/>
    </xf>
    <xf numFmtId="0" fontId="15" fillId="2" borderId="6" xfId="4" applyFont="1" applyFill="1" applyBorder="1" applyAlignment="1">
      <alignment vertical="center"/>
    </xf>
    <xf numFmtId="0" fontId="15" fillId="2" borderId="7" xfId="4" applyFont="1" applyFill="1" applyBorder="1" applyAlignment="1">
      <alignment vertical="center"/>
    </xf>
    <xf numFmtId="0" fontId="15" fillId="2" borderId="8" xfId="4" applyFont="1" applyFill="1" applyBorder="1" applyAlignment="1">
      <alignment vertical="center"/>
    </xf>
    <xf numFmtId="0" fontId="15" fillId="2" borderId="9" xfId="4" applyFont="1" applyFill="1" applyBorder="1" applyAlignment="1">
      <alignment vertical="center"/>
    </xf>
    <xf numFmtId="0" fontId="15" fillId="2" borderId="10" xfId="4" applyFont="1" applyFill="1" applyBorder="1" applyAlignment="1">
      <alignment vertical="center"/>
    </xf>
    <xf numFmtId="176" fontId="17" fillId="0" borderId="0" xfId="5" applyNumberFormat="1" applyFont="1" applyFill="1" applyBorder="1" applyAlignment="1" applyProtection="1">
      <alignment horizontal="left" vertical="center"/>
    </xf>
    <xf numFmtId="176" fontId="18" fillId="0" borderId="0" xfId="5" applyNumberFormat="1" applyFont="1" applyFill="1" applyBorder="1" applyAlignment="1" applyProtection="1">
      <alignment horizontal="left" vertical="center"/>
    </xf>
    <xf numFmtId="176" fontId="19" fillId="0" borderId="0" xfId="5" applyNumberFormat="1" applyFont="1" applyFill="1" applyAlignment="1" applyProtection="1">
      <alignment vertical="center"/>
    </xf>
    <xf numFmtId="176" fontId="19" fillId="0" borderId="0" xfId="5" applyNumberFormat="1" applyFont="1" applyFill="1" applyBorder="1" applyAlignment="1" applyProtection="1">
      <alignment vertical="center"/>
    </xf>
    <xf numFmtId="0" fontId="19" fillId="0" borderId="0" xfId="5" applyFont="1" applyFill="1" applyAlignment="1" applyProtection="1">
      <alignment vertical="center"/>
    </xf>
    <xf numFmtId="0" fontId="19" fillId="0" borderId="0" xfId="5" applyFont="1" applyFill="1" applyAlignment="1" applyProtection="1">
      <alignment horizontal="center" vertical="center"/>
    </xf>
    <xf numFmtId="176" fontId="20" fillId="0" borderId="0" xfId="5" applyNumberFormat="1" applyFont="1" applyFill="1" applyAlignment="1" applyProtection="1">
      <alignment horizontal="left" vertical="center"/>
    </xf>
    <xf numFmtId="176" fontId="21" fillId="0" borderId="0" xfId="5" applyNumberFormat="1" applyFont="1" applyFill="1" applyBorder="1" applyAlignment="1" applyProtection="1">
      <alignment vertical="center"/>
    </xf>
    <xf numFmtId="176" fontId="18" fillId="0" borderId="0" xfId="5" applyNumberFormat="1" applyFont="1" applyFill="1" applyAlignment="1" applyProtection="1">
      <alignment horizontal="left" vertical="center"/>
    </xf>
    <xf numFmtId="176" fontId="21" fillId="0" borderId="0" xfId="5" applyNumberFormat="1" applyFont="1" applyFill="1" applyAlignment="1" applyProtection="1">
      <alignment horizontal="right" vertical="center"/>
    </xf>
    <xf numFmtId="176" fontId="21" fillId="0" borderId="0" xfId="5" applyNumberFormat="1" applyFont="1" applyFill="1" applyBorder="1" applyAlignment="1" applyProtection="1">
      <alignment horizontal="right" vertical="center"/>
    </xf>
    <xf numFmtId="0" fontId="21" fillId="0" borderId="0" xfId="5" applyFont="1" applyFill="1" applyAlignment="1" applyProtection="1">
      <alignment vertical="center"/>
    </xf>
    <xf numFmtId="176" fontId="22" fillId="0" borderId="11" xfId="5" applyNumberFormat="1" applyFont="1" applyFill="1" applyBorder="1" applyAlignment="1" applyProtection="1">
      <alignment horizontal="center" vertical="center"/>
    </xf>
    <xf numFmtId="176" fontId="22" fillId="0" borderId="12" xfId="5" applyNumberFormat="1" applyFont="1" applyFill="1" applyBorder="1" applyAlignment="1" applyProtection="1">
      <alignment horizontal="center" vertical="center"/>
    </xf>
    <xf numFmtId="176" fontId="22" fillId="0" borderId="13" xfId="5" applyNumberFormat="1" applyFont="1" applyFill="1" applyBorder="1" applyAlignment="1" applyProtection="1">
      <alignment horizontal="center" vertical="center"/>
    </xf>
    <xf numFmtId="176" fontId="22" fillId="0" borderId="1" xfId="5" applyNumberFormat="1" applyFont="1" applyFill="1" applyBorder="1" applyAlignment="1" applyProtection="1">
      <alignment horizontal="center" vertical="center"/>
    </xf>
    <xf numFmtId="176" fontId="22" fillId="0" borderId="0" xfId="5" applyNumberFormat="1" applyFont="1" applyFill="1" applyBorder="1" applyAlignment="1" applyProtection="1">
      <alignment horizontal="center" vertical="center"/>
    </xf>
    <xf numFmtId="176" fontId="23" fillId="0" borderId="14" xfId="5" applyNumberFormat="1" applyFont="1" applyFill="1" applyBorder="1" applyAlignment="1" applyProtection="1">
      <alignment horizontal="center" vertical="center"/>
    </xf>
    <xf numFmtId="176" fontId="23" fillId="0" borderId="15" xfId="5" applyNumberFormat="1" applyFont="1" applyFill="1" applyBorder="1" applyAlignment="1" applyProtection="1">
      <alignment horizontal="center" vertical="center"/>
    </xf>
    <xf numFmtId="176" fontId="20" fillId="0" borderId="16" xfId="5" applyNumberFormat="1" applyFont="1" applyFill="1" applyBorder="1" applyAlignment="1" applyProtection="1">
      <alignment horizontal="center" vertical="center" shrinkToFit="1"/>
    </xf>
    <xf numFmtId="176" fontId="20" fillId="0" borderId="1" xfId="5" applyNumberFormat="1" applyFont="1" applyFill="1" applyBorder="1" applyAlignment="1" applyProtection="1">
      <alignment horizontal="center" vertical="center"/>
    </xf>
    <xf numFmtId="176" fontId="23" fillId="0" borderId="0" xfId="5" applyNumberFormat="1" applyFont="1" applyFill="1" applyBorder="1" applyAlignment="1" applyProtection="1">
      <alignment vertical="center"/>
    </xf>
    <xf numFmtId="0" fontId="23" fillId="0" borderId="0" xfId="5" applyFont="1" applyFill="1" applyAlignment="1" applyProtection="1">
      <alignment vertical="center"/>
    </xf>
    <xf numFmtId="176" fontId="21" fillId="0" borderId="1" xfId="5" applyNumberFormat="1" applyFont="1" applyFill="1" applyBorder="1" applyAlignment="1" applyProtection="1">
      <alignment horizontal="left" vertical="center"/>
    </xf>
    <xf numFmtId="176" fontId="21" fillId="0" borderId="17" xfId="5" applyNumberFormat="1" applyFont="1" applyFill="1" applyBorder="1" applyAlignment="1" applyProtection="1">
      <alignment horizontal="left" vertical="center"/>
    </xf>
    <xf numFmtId="37" fontId="21" fillId="0" borderId="13" xfId="5" applyNumberFormat="1" applyFont="1" applyFill="1" applyBorder="1" applyAlignment="1" applyProtection="1">
      <alignment horizontal="right" vertical="center"/>
    </xf>
    <xf numFmtId="37" fontId="21" fillId="0" borderId="0" xfId="5" applyNumberFormat="1" applyFont="1" applyFill="1" applyBorder="1" applyAlignment="1" applyProtection="1">
      <alignment horizontal="right" vertical="center"/>
    </xf>
    <xf numFmtId="37" fontId="21" fillId="0" borderId="18" xfId="5" applyNumberFormat="1" applyFont="1" applyFill="1" applyBorder="1" applyAlignment="1" applyProtection="1">
      <alignment horizontal="right" vertical="center"/>
    </xf>
    <xf numFmtId="37" fontId="21" fillId="0" borderId="18" xfId="5" applyNumberFormat="1" applyFont="1" applyFill="1" applyBorder="1" applyAlignment="1" applyProtection="1">
      <alignment vertical="center"/>
    </xf>
    <xf numFmtId="37" fontId="21" fillId="0" borderId="0" xfId="5" applyNumberFormat="1" applyFont="1" applyFill="1" applyBorder="1" applyAlignment="1" applyProtection="1">
      <alignment vertical="center"/>
    </xf>
    <xf numFmtId="176" fontId="21" fillId="0" borderId="1" xfId="5" applyNumberFormat="1" applyFont="1" applyFill="1" applyBorder="1" applyAlignment="1" applyProtection="1">
      <alignment vertical="center"/>
    </xf>
    <xf numFmtId="176" fontId="21" fillId="0" borderId="17" xfId="5" applyNumberFormat="1" applyFont="1" applyFill="1" applyBorder="1" applyAlignment="1" applyProtection="1">
      <alignment vertical="center"/>
    </xf>
    <xf numFmtId="0" fontId="21" fillId="0" borderId="0" xfId="5" applyFont="1" applyFill="1" applyBorder="1" applyAlignment="1" applyProtection="1">
      <alignment vertical="center"/>
    </xf>
    <xf numFmtId="176" fontId="21" fillId="0" borderId="19" xfId="5" applyNumberFormat="1" applyFont="1" applyFill="1" applyBorder="1" applyAlignment="1" applyProtection="1">
      <alignment vertical="center"/>
    </xf>
    <xf numFmtId="176" fontId="21" fillId="0" borderId="20" xfId="5" applyNumberFormat="1" applyFont="1" applyFill="1" applyBorder="1" applyAlignment="1" applyProtection="1">
      <alignment vertical="center"/>
    </xf>
    <xf numFmtId="37" fontId="21" fillId="0" borderId="16" xfId="5" quotePrefix="1" applyNumberFormat="1" applyFont="1" applyFill="1" applyBorder="1" applyAlignment="1" applyProtection="1">
      <alignment horizontal="right" vertical="center"/>
    </xf>
    <xf numFmtId="37" fontId="21" fillId="0" borderId="0" xfId="5" quotePrefix="1" applyNumberFormat="1" applyFont="1" applyFill="1" applyBorder="1" applyAlignment="1" applyProtection="1">
      <alignment horizontal="right" vertical="center"/>
    </xf>
    <xf numFmtId="176" fontId="21" fillId="0" borderId="21" xfId="5" applyNumberFormat="1" applyFont="1" applyFill="1" applyBorder="1" applyAlignment="1" applyProtection="1">
      <alignment horizontal="left" vertical="center"/>
    </xf>
    <xf numFmtId="176" fontId="21" fillId="0" borderId="0" xfId="5" applyNumberFormat="1" applyFont="1" applyFill="1" applyBorder="1" applyAlignment="1" applyProtection="1">
      <alignment horizontal="left" vertical="center"/>
    </xf>
    <xf numFmtId="37" fontId="23" fillId="0" borderId="21" xfId="5" applyNumberFormat="1" applyFont="1" applyFill="1" applyBorder="1" applyAlignment="1" applyProtection="1">
      <alignment vertical="center"/>
    </xf>
    <xf numFmtId="37" fontId="23" fillId="0" borderId="0" xfId="5" applyNumberFormat="1" applyFont="1" applyFill="1" applyBorder="1" applyAlignment="1" applyProtection="1">
      <alignment vertical="center"/>
    </xf>
    <xf numFmtId="176" fontId="21" fillId="0" borderId="11" xfId="5" applyNumberFormat="1" applyFont="1" applyFill="1" applyBorder="1" applyAlignment="1" applyProtection="1">
      <alignment vertical="center"/>
    </xf>
    <xf numFmtId="176" fontId="21" fillId="0" borderId="12" xfId="5" applyNumberFormat="1" applyFont="1" applyFill="1" applyBorder="1" applyAlignment="1" applyProtection="1">
      <alignment vertical="center"/>
    </xf>
    <xf numFmtId="176" fontId="21" fillId="0" borderId="17" xfId="5" applyNumberFormat="1" applyFont="1" applyFill="1" applyBorder="1" applyAlignment="1" applyProtection="1">
      <alignment horizontal="center" vertical="center"/>
    </xf>
    <xf numFmtId="176" fontId="21" fillId="0" borderId="19" xfId="5" applyNumberFormat="1" applyFont="1" applyFill="1" applyBorder="1" applyAlignment="1" applyProtection="1">
      <alignment horizontal="left" vertical="center"/>
    </xf>
    <xf numFmtId="176" fontId="21" fillId="0" borderId="20" xfId="5" applyNumberFormat="1" applyFont="1" applyFill="1" applyBorder="1" applyAlignment="1" applyProtection="1">
      <alignment horizontal="left" vertical="center"/>
    </xf>
    <xf numFmtId="37" fontId="21" fillId="0" borderId="0" xfId="3" applyNumberFormat="1" applyFont="1" applyFill="1" applyBorder="1" applyAlignment="1" applyProtection="1">
      <alignment horizontal="right" vertical="center"/>
    </xf>
    <xf numFmtId="177" fontId="21" fillId="0" borderId="18" xfId="5" applyNumberFormat="1" applyFont="1" applyFill="1" applyBorder="1" applyAlignment="1" applyProtection="1">
      <alignment horizontal="right" vertical="center"/>
    </xf>
    <xf numFmtId="177" fontId="21" fillId="0" borderId="0" xfId="5" applyNumberFormat="1" applyFont="1" applyFill="1" applyBorder="1" applyAlignment="1" applyProtection="1">
      <alignment horizontal="right" vertical="center"/>
    </xf>
    <xf numFmtId="194" fontId="21" fillId="0" borderId="19" xfId="5" applyNumberFormat="1" applyFont="1" applyFill="1" applyBorder="1" applyAlignment="1" applyProtection="1">
      <alignment vertical="center"/>
    </xf>
    <xf numFmtId="39" fontId="21" fillId="0" borderId="16" xfId="5" applyNumberFormat="1" applyFont="1" applyFill="1" applyBorder="1" applyAlignment="1" applyProtection="1">
      <alignment horizontal="right" vertical="center"/>
    </xf>
    <xf numFmtId="39" fontId="21" fillId="0" borderId="0" xfId="5" applyNumberFormat="1" applyFont="1" applyFill="1" applyBorder="1" applyAlignment="1" applyProtection="1">
      <alignment horizontal="right" vertical="center"/>
    </xf>
    <xf numFmtId="176" fontId="23" fillId="0" borderId="0" xfId="5" applyNumberFormat="1" applyFont="1" applyFill="1" applyBorder="1" applyAlignment="1" applyProtection="1">
      <alignment horizontal="left" vertical="center"/>
    </xf>
    <xf numFmtId="38" fontId="23" fillId="0" borderId="0" xfId="5" applyNumberFormat="1" applyFont="1" applyFill="1" applyAlignment="1" applyProtection="1">
      <alignment vertical="center"/>
    </xf>
    <xf numFmtId="38" fontId="23" fillId="0" borderId="0" xfId="5" applyNumberFormat="1" applyFont="1" applyFill="1" applyBorder="1" applyAlignment="1" applyProtection="1">
      <alignment vertical="center"/>
    </xf>
    <xf numFmtId="176" fontId="21" fillId="0" borderId="0" xfId="5" applyNumberFormat="1" applyFont="1" applyFill="1" applyAlignment="1" applyProtection="1">
      <alignment vertical="center"/>
    </xf>
    <xf numFmtId="0" fontId="21" fillId="0" borderId="0" xfId="5" applyFont="1" applyFill="1" applyAlignment="1" applyProtection="1">
      <alignment horizontal="center" vertical="center"/>
    </xf>
    <xf numFmtId="38" fontId="19" fillId="0" borderId="0" xfId="3" applyFont="1" applyFill="1" applyBorder="1" applyAlignment="1" applyProtection="1">
      <alignment horizontal="right" vertical="center"/>
    </xf>
    <xf numFmtId="176" fontId="22" fillId="0" borderId="11" xfId="5" applyNumberFormat="1" applyFont="1" applyFill="1" applyBorder="1" applyAlignment="1" applyProtection="1">
      <alignment vertical="center"/>
    </xf>
    <xf numFmtId="176" fontId="22" fillId="0" borderId="22" xfId="5" applyNumberFormat="1" applyFont="1" applyFill="1" applyBorder="1" applyAlignment="1" applyProtection="1">
      <alignment vertical="center"/>
    </xf>
    <xf numFmtId="176" fontId="23" fillId="0" borderId="23" xfId="5" applyNumberFormat="1" applyFont="1" applyFill="1" applyBorder="1" applyAlignment="1" applyProtection="1">
      <alignment horizontal="center" vertical="center"/>
    </xf>
    <xf numFmtId="176" fontId="16" fillId="0" borderId="1" xfId="5" applyNumberFormat="1" applyFont="1" applyFill="1" applyBorder="1" applyAlignment="1" applyProtection="1">
      <alignment horizontal="left" vertical="center"/>
    </xf>
    <xf numFmtId="176" fontId="16" fillId="0" borderId="14" xfId="5" applyNumberFormat="1" applyFont="1" applyFill="1" applyBorder="1" applyAlignment="1" applyProtection="1">
      <alignment horizontal="left" vertical="center"/>
    </xf>
    <xf numFmtId="176" fontId="21" fillId="0" borderId="15" xfId="5" applyNumberFormat="1" applyFont="1" applyFill="1" applyBorder="1" applyAlignment="1" applyProtection="1">
      <alignment horizontal="left" vertical="center"/>
    </xf>
    <xf numFmtId="37" fontId="21" fillId="0" borderId="24" xfId="5" applyNumberFormat="1" applyFont="1" applyFill="1" applyBorder="1" applyAlignment="1" applyProtection="1">
      <alignment horizontal="right" vertical="center"/>
    </xf>
    <xf numFmtId="176" fontId="21" fillId="0" borderId="25" xfId="5" applyNumberFormat="1" applyFont="1" applyFill="1" applyBorder="1" applyAlignment="1" applyProtection="1">
      <alignment vertical="center"/>
    </xf>
    <xf numFmtId="176" fontId="16" fillId="0" borderId="1" xfId="5" applyNumberFormat="1" applyFont="1" applyFill="1" applyBorder="1" applyAlignment="1" applyProtection="1">
      <alignment vertical="center"/>
    </xf>
    <xf numFmtId="176" fontId="16" fillId="0" borderId="17" xfId="5" applyNumberFormat="1" applyFont="1" applyFill="1" applyBorder="1" applyAlignment="1" applyProtection="1">
      <alignment horizontal="left" vertical="center"/>
    </xf>
    <xf numFmtId="176" fontId="16" fillId="0" borderId="1" xfId="5" applyNumberFormat="1" applyFont="1" applyFill="1" applyBorder="1" applyAlignment="1" applyProtection="1">
      <alignment horizontal="right" vertical="center"/>
    </xf>
    <xf numFmtId="176" fontId="16" fillId="0" borderId="0" xfId="5" applyNumberFormat="1" applyFont="1" applyFill="1" applyBorder="1" applyAlignment="1" applyProtection="1">
      <alignment horizontal="left" vertical="center"/>
    </xf>
    <xf numFmtId="176" fontId="16" fillId="0" borderId="14" xfId="5" applyNumberFormat="1" applyFont="1" applyFill="1" applyBorder="1" applyAlignment="1" applyProtection="1">
      <alignment vertical="center"/>
    </xf>
    <xf numFmtId="176" fontId="16" fillId="0" borderId="26" xfId="5" applyNumberFormat="1" applyFont="1" applyFill="1" applyBorder="1" applyAlignment="1" applyProtection="1">
      <alignment vertical="center"/>
    </xf>
    <xf numFmtId="176" fontId="21" fillId="0" borderId="27" xfId="5" applyNumberFormat="1" applyFont="1" applyFill="1" applyBorder="1" applyAlignment="1" applyProtection="1">
      <alignment vertical="center"/>
    </xf>
    <xf numFmtId="176" fontId="21" fillId="0" borderId="15" xfId="5" applyNumberFormat="1" applyFont="1" applyFill="1" applyBorder="1" applyAlignment="1" applyProtection="1">
      <alignment vertical="center"/>
    </xf>
    <xf numFmtId="37" fontId="21" fillId="0" borderId="16" xfId="5" applyNumberFormat="1" applyFont="1" applyFill="1" applyBorder="1" applyAlignment="1" applyProtection="1">
      <alignment horizontal="right" vertical="center"/>
    </xf>
    <xf numFmtId="38" fontId="21" fillId="0" borderId="0" xfId="5" applyNumberFormat="1" applyFont="1" applyFill="1" applyBorder="1" applyAlignment="1" applyProtection="1">
      <alignment horizontal="right" vertical="center"/>
    </xf>
    <xf numFmtId="176" fontId="18" fillId="0" borderId="0" xfId="5" applyNumberFormat="1" applyFont="1" applyFill="1" applyBorder="1" applyAlignment="1" applyProtection="1">
      <alignment horizontal="center" vertical="center"/>
    </xf>
    <xf numFmtId="176" fontId="23" fillId="0" borderId="0" xfId="5" applyNumberFormat="1" applyFont="1" applyFill="1" applyBorder="1" applyAlignment="1" applyProtection="1">
      <alignment horizontal="center" vertical="center"/>
    </xf>
    <xf numFmtId="176" fontId="23" fillId="0" borderId="19" xfId="5" applyNumberFormat="1" applyFont="1" applyFill="1" applyBorder="1" applyAlignment="1" applyProtection="1">
      <alignment vertical="center"/>
    </xf>
    <xf numFmtId="176" fontId="23" fillId="0" borderId="20" xfId="5" applyNumberFormat="1" applyFont="1" applyFill="1" applyBorder="1" applyAlignment="1" applyProtection="1">
      <alignment vertical="center"/>
    </xf>
    <xf numFmtId="176" fontId="23" fillId="0" borderId="1" xfId="5" applyNumberFormat="1" applyFont="1" applyFill="1" applyBorder="1" applyAlignment="1" applyProtection="1">
      <alignment horizontal="left" vertical="center"/>
    </xf>
    <xf numFmtId="38" fontId="21" fillId="0" borderId="28" xfId="5" applyNumberFormat="1" applyFont="1" applyFill="1" applyBorder="1" applyAlignment="1" applyProtection="1">
      <alignment horizontal="center" vertical="center"/>
    </xf>
    <xf numFmtId="38" fontId="21" fillId="0" borderId="1" xfId="5" applyNumberFormat="1" applyFont="1" applyFill="1" applyBorder="1" applyAlignment="1" applyProtection="1">
      <alignment horizontal="center" vertical="center"/>
    </xf>
    <xf numFmtId="38" fontId="21" fillId="0" borderId="18" xfId="5" applyNumberFormat="1" applyFont="1" applyFill="1" applyBorder="1" applyAlignment="1" applyProtection="1">
      <alignment horizontal="center" vertical="center"/>
    </xf>
    <xf numFmtId="38" fontId="21" fillId="0" borderId="0" xfId="5" applyNumberFormat="1" applyFont="1" applyFill="1" applyBorder="1" applyAlignment="1" applyProtection="1">
      <alignment horizontal="center" vertical="center"/>
    </xf>
    <xf numFmtId="38" fontId="21" fillId="0" borderId="29" xfId="5" applyNumberFormat="1" applyFont="1" applyFill="1" applyBorder="1" applyAlignment="1" applyProtection="1">
      <alignment horizontal="right" vertical="center"/>
    </xf>
    <xf numFmtId="38" fontId="21" fillId="0" borderId="1" xfId="5" applyNumberFormat="1" applyFont="1" applyFill="1" applyBorder="1" applyAlignment="1" applyProtection="1">
      <alignment horizontal="right" vertical="center"/>
    </xf>
    <xf numFmtId="38" fontId="21" fillId="0" borderId="24" xfId="5" applyNumberFormat="1" applyFont="1" applyFill="1" applyBorder="1" applyAlignment="1" applyProtection="1">
      <alignment horizontal="right" vertical="center"/>
    </xf>
    <xf numFmtId="176" fontId="21" fillId="0" borderId="30" xfId="5" applyNumberFormat="1" applyFont="1" applyFill="1" applyBorder="1" applyAlignment="1" applyProtection="1">
      <alignment horizontal="left" vertical="center"/>
    </xf>
    <xf numFmtId="176" fontId="16" fillId="0" borderId="25" xfId="5" applyNumberFormat="1" applyFont="1" applyFill="1" applyBorder="1" applyAlignment="1" applyProtection="1">
      <alignment horizontal="left" vertical="center"/>
    </xf>
    <xf numFmtId="38" fontId="21" fillId="0" borderId="31" xfId="5" applyNumberFormat="1" applyFont="1" applyFill="1" applyBorder="1" applyAlignment="1" applyProtection="1">
      <alignment horizontal="right" vertical="center"/>
    </xf>
    <xf numFmtId="38" fontId="21" fillId="0" borderId="32" xfId="5" applyNumberFormat="1" applyFont="1" applyFill="1" applyBorder="1" applyAlignment="1" applyProtection="1">
      <alignment horizontal="right" vertical="center"/>
    </xf>
    <xf numFmtId="38" fontId="21" fillId="0" borderId="28" xfId="5" applyNumberFormat="1" applyFont="1" applyFill="1" applyBorder="1" applyAlignment="1" applyProtection="1">
      <alignment horizontal="right" vertical="center"/>
    </xf>
    <xf numFmtId="38" fontId="21" fillId="0" borderId="18" xfId="5" applyNumberFormat="1" applyFont="1" applyFill="1" applyBorder="1" applyAlignment="1" applyProtection="1">
      <alignment horizontal="right" vertical="center"/>
    </xf>
    <xf numFmtId="176" fontId="21" fillId="0" borderId="1" xfId="5" applyNumberFormat="1" applyFont="1" applyFill="1" applyBorder="1" applyAlignment="1" applyProtection="1">
      <alignment horizontal="right" vertical="center"/>
    </xf>
    <xf numFmtId="176" fontId="21" fillId="0" borderId="14" xfId="5" applyNumberFormat="1" applyFont="1" applyFill="1" applyBorder="1" applyAlignment="1" applyProtection="1">
      <alignment horizontal="right" vertical="center"/>
    </xf>
    <xf numFmtId="176" fontId="16" fillId="0" borderId="15" xfId="5" applyNumberFormat="1" applyFont="1" applyFill="1" applyBorder="1" applyAlignment="1" applyProtection="1">
      <alignment horizontal="left" vertical="center"/>
    </xf>
    <xf numFmtId="176" fontId="16" fillId="0" borderId="33" xfId="5" applyNumberFormat="1" applyFont="1" applyFill="1" applyBorder="1" applyAlignment="1" applyProtection="1">
      <alignment horizontal="left" vertical="center"/>
    </xf>
    <xf numFmtId="176" fontId="21" fillId="0" borderId="34" xfId="5" applyNumberFormat="1" applyFont="1" applyFill="1" applyBorder="1" applyAlignment="1" applyProtection="1">
      <alignment horizontal="left" vertical="center"/>
    </xf>
    <xf numFmtId="38" fontId="21" fillId="0" borderId="35" xfId="5" applyNumberFormat="1" applyFont="1" applyFill="1" applyBorder="1" applyAlignment="1" applyProtection="1">
      <alignment horizontal="right" vertical="center"/>
    </xf>
    <xf numFmtId="38" fontId="21" fillId="0" borderId="36" xfId="5" applyNumberFormat="1" applyFont="1" applyFill="1" applyBorder="1" applyAlignment="1" applyProtection="1">
      <alignment horizontal="right" vertical="center"/>
    </xf>
    <xf numFmtId="176" fontId="16" fillId="0" borderId="17" xfId="5" applyNumberFormat="1" applyFont="1" applyFill="1" applyBorder="1" applyAlignment="1" applyProtection="1">
      <alignment horizontal="left" vertical="center" wrapText="1"/>
    </xf>
    <xf numFmtId="176" fontId="21" fillId="0" borderId="27" xfId="5" applyNumberFormat="1" applyFont="1" applyFill="1" applyBorder="1" applyAlignment="1" applyProtection="1">
      <alignment horizontal="left" vertical="center"/>
    </xf>
    <xf numFmtId="38" fontId="21" fillId="0" borderId="37" xfId="5" applyNumberFormat="1" applyFont="1" applyFill="1" applyBorder="1" applyAlignment="1" applyProtection="1">
      <alignment horizontal="right" vertical="center"/>
    </xf>
    <xf numFmtId="38" fontId="21" fillId="0" borderId="38" xfId="5" applyNumberFormat="1" applyFont="1" applyFill="1" applyBorder="1" applyAlignment="1" applyProtection="1">
      <alignment horizontal="right" vertical="center"/>
    </xf>
    <xf numFmtId="176" fontId="16" fillId="0" borderId="17" xfId="5" applyNumberFormat="1" applyFont="1" applyFill="1" applyBorder="1" applyAlignment="1" applyProtection="1">
      <alignment vertical="center"/>
    </xf>
    <xf numFmtId="176" fontId="21" fillId="0" borderId="14" xfId="5" applyNumberFormat="1" applyFont="1" applyFill="1" applyBorder="1" applyAlignment="1" applyProtection="1">
      <alignment vertical="center"/>
    </xf>
    <xf numFmtId="37" fontId="21" fillId="0" borderId="29" xfId="5" applyNumberFormat="1" applyFont="1" applyFill="1" applyBorder="1" applyAlignment="1" applyProtection="1">
      <alignment horizontal="right" vertical="center"/>
    </xf>
    <xf numFmtId="37" fontId="21" fillId="0" borderId="1" xfId="5" applyNumberFormat="1" applyFont="1" applyFill="1" applyBorder="1" applyAlignment="1" applyProtection="1">
      <alignment horizontal="right" vertical="center"/>
    </xf>
    <xf numFmtId="176" fontId="16" fillId="0" borderId="39" xfId="5" applyNumberFormat="1" applyFont="1" applyFill="1" applyBorder="1" applyAlignment="1" applyProtection="1">
      <alignment horizontal="left" vertical="center"/>
    </xf>
    <xf numFmtId="176" fontId="21" fillId="0" borderId="40" xfId="5" applyNumberFormat="1" applyFont="1" applyFill="1" applyBorder="1" applyAlignment="1" applyProtection="1">
      <alignment horizontal="left" vertical="center"/>
    </xf>
    <xf numFmtId="37" fontId="21" fillId="0" borderId="41" xfId="5" applyNumberFormat="1" applyFont="1" applyFill="1" applyBorder="1" applyAlignment="1" applyProtection="1">
      <alignment horizontal="right" vertical="center"/>
    </xf>
    <xf numFmtId="37" fontId="21" fillId="0" borderId="40" xfId="5" applyNumberFormat="1" applyFont="1" applyFill="1" applyBorder="1" applyAlignment="1" applyProtection="1">
      <alignment horizontal="right" vertical="center"/>
    </xf>
    <xf numFmtId="37" fontId="21" fillId="0" borderId="0" xfId="5" applyNumberFormat="1" applyFont="1" applyFill="1" applyBorder="1" applyAlignment="1" applyProtection="1">
      <alignment horizontal="center" vertical="center"/>
    </xf>
    <xf numFmtId="37" fontId="21" fillId="0" borderId="0" xfId="5" applyNumberFormat="1" applyFont="1" applyFill="1" applyAlignment="1" applyProtection="1">
      <alignment horizontal="center" vertical="center"/>
    </xf>
    <xf numFmtId="176" fontId="16" fillId="0" borderId="11" xfId="5" applyNumberFormat="1" applyFont="1" applyFill="1" applyBorder="1" applyAlignment="1" applyProtection="1">
      <alignment vertical="center"/>
    </xf>
    <xf numFmtId="176" fontId="21" fillId="0" borderId="13" xfId="5" applyNumberFormat="1" applyFont="1" applyFill="1" applyBorder="1" applyAlignment="1" applyProtection="1">
      <alignment vertical="center"/>
    </xf>
    <xf numFmtId="177" fontId="21" fillId="0" borderId="1" xfId="5" applyNumberFormat="1" applyFont="1" applyFill="1" applyBorder="1" applyAlignment="1" applyProtection="1">
      <alignment horizontal="right" vertical="center"/>
    </xf>
    <xf numFmtId="176" fontId="16" fillId="0" borderId="19" xfId="5" applyNumberFormat="1" applyFont="1" applyFill="1" applyBorder="1" applyAlignment="1" applyProtection="1">
      <alignment vertical="center"/>
    </xf>
    <xf numFmtId="176" fontId="21" fillId="0" borderId="16" xfId="5" applyNumberFormat="1" applyFont="1" applyFill="1" applyBorder="1" applyAlignment="1" applyProtection="1">
      <alignment horizontal="left" vertical="center"/>
    </xf>
    <xf numFmtId="39" fontId="21" fillId="0" borderId="1" xfId="5" applyNumberFormat="1" applyFont="1" applyFill="1" applyBorder="1" applyAlignment="1" applyProtection="1">
      <alignment horizontal="right" vertical="center"/>
    </xf>
    <xf numFmtId="176" fontId="16" fillId="0" borderId="19" xfId="5" applyNumberFormat="1" applyFont="1" applyFill="1" applyBorder="1" applyAlignment="1" applyProtection="1">
      <alignment horizontal="left" vertical="center"/>
    </xf>
    <xf numFmtId="176" fontId="16" fillId="0" borderId="20" xfId="5" applyNumberFormat="1" applyFont="1" applyFill="1" applyBorder="1" applyAlignment="1" applyProtection="1">
      <alignment horizontal="left" vertical="center"/>
    </xf>
    <xf numFmtId="37" fontId="21" fillId="0" borderId="42" xfId="5" applyNumberFormat="1" applyFont="1" applyFill="1" applyBorder="1" applyAlignment="1" applyProtection="1">
      <alignment horizontal="right" vertical="center"/>
    </xf>
    <xf numFmtId="37" fontId="21" fillId="0" borderId="20" xfId="5" applyNumberFormat="1" applyFont="1" applyFill="1" applyBorder="1" applyAlignment="1" applyProtection="1">
      <alignment horizontal="right" vertical="center"/>
    </xf>
    <xf numFmtId="0" fontId="21" fillId="0" borderId="0" xfId="5" applyFont="1" applyFill="1" applyBorder="1" applyAlignment="1" applyProtection="1">
      <alignment horizontal="center" vertical="center"/>
    </xf>
    <xf numFmtId="176" fontId="21" fillId="0" borderId="0" xfId="5" applyNumberFormat="1" applyFont="1" applyFill="1" applyBorder="1" applyAlignment="1" applyProtection="1">
      <alignment horizontal="center" vertical="center"/>
    </xf>
    <xf numFmtId="176" fontId="22" fillId="0" borderId="12" xfId="5" applyNumberFormat="1" applyFont="1" applyFill="1" applyBorder="1" applyAlignment="1" applyProtection="1">
      <alignment vertical="center"/>
    </xf>
    <xf numFmtId="176" fontId="20" fillId="0" borderId="19" xfId="5" applyNumberFormat="1" applyFont="1" applyFill="1" applyBorder="1" applyAlignment="1" applyProtection="1">
      <alignment vertical="center"/>
    </xf>
    <xf numFmtId="176" fontId="20" fillId="0" borderId="43" xfId="5" applyNumberFormat="1" applyFont="1" applyFill="1" applyBorder="1" applyAlignment="1" applyProtection="1">
      <alignment vertical="center"/>
    </xf>
    <xf numFmtId="176" fontId="20" fillId="0" borderId="20" xfId="5" applyNumberFormat="1" applyFont="1" applyFill="1" applyBorder="1" applyAlignment="1" applyProtection="1">
      <alignment vertical="center"/>
    </xf>
    <xf numFmtId="176" fontId="21" fillId="0" borderId="13" xfId="5" applyNumberFormat="1" applyFont="1" applyFill="1" applyBorder="1" applyAlignment="1" applyProtection="1">
      <alignment horizontal="center" vertical="center"/>
    </xf>
    <xf numFmtId="38" fontId="21" fillId="0" borderId="17" xfId="5" applyNumberFormat="1" applyFont="1" applyFill="1" applyBorder="1" applyAlignment="1" applyProtection="1">
      <alignment horizontal="right" vertical="center"/>
    </xf>
    <xf numFmtId="176" fontId="21" fillId="0" borderId="18" xfId="5" applyNumberFormat="1" applyFont="1" applyFill="1" applyBorder="1" applyAlignment="1" applyProtection="1">
      <alignment vertical="center"/>
    </xf>
    <xf numFmtId="37" fontId="21" fillId="0" borderId="17" xfId="5" applyNumberFormat="1" applyFont="1" applyFill="1" applyBorder="1" applyAlignment="1" applyProtection="1">
      <alignment horizontal="right" vertical="center"/>
    </xf>
    <xf numFmtId="176" fontId="16" fillId="0" borderId="17" xfId="5" applyNumberFormat="1" applyFont="1" applyFill="1" applyBorder="1" applyAlignment="1" applyProtection="1">
      <alignment horizontal="center" vertical="center"/>
    </xf>
    <xf numFmtId="176" fontId="16" fillId="0" borderId="44" xfId="5" applyNumberFormat="1" applyFont="1" applyFill="1" applyBorder="1" applyAlignment="1" applyProtection="1">
      <alignment vertical="center"/>
    </xf>
    <xf numFmtId="176" fontId="21" fillId="0" borderId="45" xfId="5" applyNumberFormat="1" applyFont="1" applyFill="1" applyBorder="1" applyAlignment="1" applyProtection="1">
      <alignment vertical="center"/>
    </xf>
    <xf numFmtId="176" fontId="21" fillId="0" borderId="46" xfId="5" applyNumberFormat="1" applyFont="1" applyFill="1" applyBorder="1" applyAlignment="1" applyProtection="1">
      <alignment horizontal="left" vertical="center"/>
    </xf>
    <xf numFmtId="37" fontId="21" fillId="0" borderId="47" xfId="5" applyNumberFormat="1" applyFont="1" applyFill="1" applyBorder="1" applyAlignment="1" applyProtection="1">
      <alignment horizontal="right" vertical="center"/>
    </xf>
    <xf numFmtId="176" fontId="16" fillId="0" borderId="0" xfId="5" applyNumberFormat="1" applyFont="1" applyFill="1" applyBorder="1" applyAlignment="1" applyProtection="1">
      <alignment vertical="center"/>
    </xf>
    <xf numFmtId="176" fontId="21" fillId="0" borderId="48" xfId="5" applyNumberFormat="1" applyFont="1" applyFill="1" applyBorder="1" applyAlignment="1" applyProtection="1">
      <alignment horizontal="left" vertical="center"/>
    </xf>
    <xf numFmtId="176" fontId="16" fillId="0" borderId="5" xfId="5" applyNumberFormat="1" applyFont="1" applyFill="1" applyBorder="1" applyAlignment="1" applyProtection="1">
      <alignment horizontal="left" vertical="center"/>
    </xf>
    <xf numFmtId="176" fontId="21" fillId="0" borderId="49" xfId="5" applyNumberFormat="1" applyFont="1" applyFill="1" applyBorder="1" applyAlignment="1" applyProtection="1">
      <alignment horizontal="left" vertical="center"/>
    </xf>
    <xf numFmtId="37" fontId="21" fillId="0" borderId="49" xfId="5" applyNumberFormat="1" applyFont="1" applyFill="1" applyBorder="1" applyAlignment="1" applyProtection="1">
      <alignment horizontal="right" vertical="center"/>
    </xf>
    <xf numFmtId="37" fontId="21" fillId="0" borderId="50" xfId="5" applyNumberFormat="1" applyFont="1" applyFill="1" applyBorder="1" applyAlignment="1" applyProtection="1">
      <alignment horizontal="right" vertical="center"/>
    </xf>
    <xf numFmtId="176" fontId="16" fillId="0" borderId="51" xfId="5" applyNumberFormat="1" applyFont="1" applyFill="1" applyBorder="1" applyAlignment="1" applyProtection="1">
      <alignment horizontal="left" vertical="center"/>
    </xf>
    <xf numFmtId="176" fontId="21" fillId="0" borderId="52" xfId="5" applyNumberFormat="1" applyFont="1" applyFill="1" applyBorder="1" applyAlignment="1" applyProtection="1">
      <alignment horizontal="left" vertical="center"/>
    </xf>
    <xf numFmtId="176" fontId="21" fillId="0" borderId="53" xfId="5" applyNumberFormat="1" applyFont="1" applyFill="1" applyBorder="1" applyAlignment="1" applyProtection="1">
      <alignment horizontal="left" vertical="center"/>
    </xf>
    <xf numFmtId="37" fontId="21" fillId="0" borderId="53" xfId="5" applyNumberFormat="1" applyFont="1" applyFill="1" applyBorder="1" applyAlignment="1" applyProtection="1">
      <alignment horizontal="right" vertical="center"/>
    </xf>
    <xf numFmtId="37" fontId="21" fillId="0" borderId="54" xfId="5" applyNumberFormat="1" applyFont="1" applyFill="1" applyBorder="1" applyAlignment="1" applyProtection="1">
      <alignment horizontal="right" vertical="center"/>
    </xf>
    <xf numFmtId="176" fontId="21" fillId="0" borderId="55" xfId="5" applyNumberFormat="1" applyFont="1" applyFill="1" applyBorder="1" applyAlignment="1" applyProtection="1">
      <alignment horizontal="left" vertical="center"/>
    </xf>
    <xf numFmtId="37" fontId="21" fillId="0" borderId="34" xfId="5" applyNumberFormat="1" applyFont="1" applyFill="1" applyBorder="1" applyAlignment="1" applyProtection="1">
      <alignment horizontal="right" vertical="center"/>
    </xf>
    <xf numFmtId="37" fontId="21" fillId="0" borderId="36" xfId="5" applyNumberFormat="1" applyFont="1" applyFill="1" applyBorder="1" applyAlignment="1" applyProtection="1">
      <alignment horizontal="right" vertical="center"/>
    </xf>
    <xf numFmtId="176" fontId="21" fillId="0" borderId="43" xfId="5" applyNumberFormat="1" applyFont="1" applyFill="1" applyBorder="1" applyAlignment="1" applyProtection="1">
      <alignment horizontal="left" vertical="center"/>
    </xf>
    <xf numFmtId="176" fontId="23" fillId="0" borderId="0" xfId="5" applyNumberFormat="1" applyFont="1" applyFill="1" applyAlignment="1" applyProtection="1">
      <alignment horizontal="left" vertical="center"/>
    </xf>
    <xf numFmtId="176" fontId="22" fillId="0" borderId="0" xfId="5" applyNumberFormat="1" applyFont="1" applyFill="1" applyBorder="1" applyAlignment="1" applyProtection="1">
      <alignment vertical="center"/>
    </xf>
    <xf numFmtId="176" fontId="20" fillId="0" borderId="0" xfId="5" applyNumberFormat="1" applyFont="1" applyFill="1" applyBorder="1" applyAlignment="1" applyProtection="1">
      <alignment vertical="center"/>
    </xf>
    <xf numFmtId="176" fontId="21" fillId="0" borderId="56" xfId="5" applyNumberFormat="1" applyFont="1" applyFill="1" applyBorder="1" applyAlignment="1" applyProtection="1">
      <alignment vertical="center"/>
    </xf>
    <xf numFmtId="176" fontId="21" fillId="0" borderId="22" xfId="5" applyNumberFormat="1" applyFont="1" applyFill="1" applyBorder="1" applyAlignment="1" applyProtection="1">
      <alignment vertical="center"/>
    </xf>
    <xf numFmtId="176" fontId="16" fillId="0" borderId="12" xfId="5" applyNumberFormat="1" applyFont="1" applyFill="1" applyBorder="1" applyAlignment="1" applyProtection="1">
      <alignment horizontal="left" vertical="center"/>
    </xf>
    <xf numFmtId="176" fontId="21" fillId="0" borderId="57" xfId="5" applyNumberFormat="1" applyFont="1" applyFill="1" applyBorder="1" applyAlignment="1" applyProtection="1">
      <alignment vertical="center"/>
    </xf>
    <xf numFmtId="38" fontId="21" fillId="0" borderId="18" xfId="0" applyNumberFormat="1" applyFont="1" applyFill="1" applyBorder="1" applyAlignment="1">
      <alignment horizontal="right" vertical="center" shrinkToFit="1"/>
    </xf>
    <xf numFmtId="176" fontId="21" fillId="0" borderId="57" xfId="5" applyNumberFormat="1" applyFont="1" applyFill="1" applyBorder="1" applyAlignment="1" applyProtection="1">
      <alignment horizontal="left" vertical="center"/>
    </xf>
    <xf numFmtId="176" fontId="21" fillId="0" borderId="5" xfId="5" applyNumberFormat="1" applyFont="1" applyFill="1" applyBorder="1" applyAlignment="1" applyProtection="1">
      <alignment horizontal="left" vertical="center"/>
    </xf>
    <xf numFmtId="176" fontId="16" fillId="0" borderId="49" xfId="5" applyNumberFormat="1" applyFont="1" applyFill="1" applyBorder="1" applyAlignment="1" applyProtection="1">
      <alignment horizontal="left" vertical="center"/>
    </xf>
    <xf numFmtId="38" fontId="21" fillId="0" borderId="50" xfId="5" applyNumberFormat="1" applyFont="1" applyFill="1" applyBorder="1" applyAlignment="1" applyProtection="1">
      <alignment horizontal="right" vertical="center"/>
    </xf>
    <xf numFmtId="38" fontId="21" fillId="0" borderId="16" xfId="5" applyNumberFormat="1" applyFont="1" applyFill="1" applyBorder="1" applyAlignment="1" applyProtection="1">
      <alignment horizontal="right" vertical="center"/>
    </xf>
    <xf numFmtId="176" fontId="21" fillId="0" borderId="56" xfId="5" applyNumberFormat="1" applyFont="1" applyFill="1" applyBorder="1" applyAlignment="1" applyProtection="1">
      <alignment horizontal="left" vertical="center"/>
    </xf>
    <xf numFmtId="176" fontId="16" fillId="0" borderId="22" xfId="5" applyNumberFormat="1" applyFont="1" applyFill="1" applyBorder="1" applyAlignment="1" applyProtection="1">
      <alignment horizontal="left" vertical="center"/>
    </xf>
    <xf numFmtId="176" fontId="16" fillId="0" borderId="12" xfId="5" applyNumberFormat="1" applyFont="1" applyFill="1" applyBorder="1" applyAlignment="1" applyProtection="1">
      <alignment horizontal="center" vertical="center"/>
    </xf>
    <xf numFmtId="38" fontId="21" fillId="0" borderId="13" xfId="5" applyNumberFormat="1" applyFont="1" applyFill="1" applyBorder="1" applyAlignment="1" applyProtection="1">
      <alignment horizontal="right" vertical="center"/>
    </xf>
    <xf numFmtId="176" fontId="16" fillId="0" borderId="58" xfId="5" applyNumberFormat="1" applyFont="1" applyFill="1" applyBorder="1" applyAlignment="1" applyProtection="1">
      <alignment horizontal="left" vertical="center"/>
    </xf>
    <xf numFmtId="176" fontId="16" fillId="0" borderId="49" xfId="5" applyNumberFormat="1" applyFont="1" applyFill="1" applyBorder="1" applyAlignment="1" applyProtection="1">
      <alignment vertical="center"/>
    </xf>
    <xf numFmtId="176" fontId="16" fillId="0" borderId="43" xfId="5" applyNumberFormat="1" applyFont="1" applyFill="1" applyBorder="1" applyAlignment="1" applyProtection="1">
      <alignment horizontal="left" vertical="center"/>
    </xf>
    <xf numFmtId="176" fontId="16" fillId="0" borderId="20" xfId="5" applyNumberFormat="1" applyFont="1" applyFill="1" applyBorder="1" applyAlignment="1" applyProtection="1">
      <alignment vertical="center"/>
    </xf>
    <xf numFmtId="176" fontId="21" fillId="0" borderId="56" xfId="5" applyNumberFormat="1" applyFont="1" applyFill="1" applyBorder="1" applyAlignment="1" applyProtection="1">
      <alignment horizontal="right" vertical="center"/>
    </xf>
    <xf numFmtId="176" fontId="21" fillId="0" borderId="57" xfId="5" applyNumberFormat="1" applyFont="1" applyFill="1" applyBorder="1" applyAlignment="1" applyProtection="1">
      <alignment horizontal="right" vertical="center"/>
    </xf>
    <xf numFmtId="176" fontId="16" fillId="0" borderId="0" xfId="5" applyNumberFormat="1" applyFont="1" applyFill="1" applyBorder="1" applyAlignment="1" applyProtection="1">
      <alignment horizontal="right" vertical="center"/>
    </xf>
    <xf numFmtId="38" fontId="21" fillId="0" borderId="18" xfId="5" applyNumberFormat="1" applyFont="1" applyFill="1" applyBorder="1" applyAlignment="1" applyProtection="1">
      <alignment vertical="center"/>
    </xf>
    <xf numFmtId="38" fontId="21" fillId="0" borderId="0" xfId="5" applyNumberFormat="1" applyFont="1" applyFill="1" applyBorder="1" applyAlignment="1" applyProtection="1">
      <alignment vertical="center"/>
    </xf>
    <xf numFmtId="176" fontId="16" fillId="0" borderId="5" xfId="5" applyNumberFormat="1" applyFont="1" applyFill="1" applyBorder="1" applyAlignment="1" applyProtection="1">
      <alignment vertical="center"/>
    </xf>
    <xf numFmtId="38" fontId="21" fillId="0" borderId="50" xfId="5" applyNumberFormat="1" applyFont="1" applyFill="1" applyBorder="1" applyAlignment="1" applyProtection="1">
      <alignment vertical="center"/>
    </xf>
    <xf numFmtId="176" fontId="16" fillId="0" borderId="43" xfId="5" applyNumberFormat="1" applyFont="1" applyFill="1" applyBorder="1" applyAlignment="1" applyProtection="1">
      <alignment vertical="center"/>
    </xf>
    <xf numFmtId="38" fontId="21" fillId="0" borderId="16" xfId="5" applyNumberFormat="1" applyFont="1" applyFill="1" applyBorder="1" applyAlignment="1" applyProtection="1">
      <alignment vertical="center"/>
    </xf>
    <xf numFmtId="0" fontId="14" fillId="2" borderId="3" xfId="4" applyFont="1" applyFill="1" applyBorder="1" applyAlignment="1">
      <alignment horizontal="left" vertical="center"/>
    </xf>
    <xf numFmtId="176" fontId="21" fillId="0" borderId="14" xfId="5" applyNumberFormat="1" applyFont="1" applyFill="1" applyBorder="1" applyAlignment="1" applyProtection="1">
      <alignment horizontal="left" vertical="center"/>
    </xf>
    <xf numFmtId="37" fontId="21" fillId="0" borderId="22" xfId="5" quotePrefix="1" applyNumberFormat="1" applyFont="1" applyFill="1" applyBorder="1" applyAlignment="1" applyProtection="1">
      <alignment horizontal="right" vertical="center"/>
    </xf>
    <xf numFmtId="49" fontId="20" fillId="0" borderId="16" xfId="5" applyNumberFormat="1" applyFont="1" applyFill="1" applyBorder="1" applyAlignment="1" applyProtection="1">
      <alignment horizontal="center" vertical="center" shrinkToFit="1"/>
    </xf>
    <xf numFmtId="176" fontId="21" fillId="0" borderId="23" xfId="5" applyNumberFormat="1" applyFont="1" applyFill="1" applyBorder="1" applyAlignment="1" applyProtection="1">
      <alignment horizontal="left" vertical="center"/>
    </xf>
    <xf numFmtId="37" fontId="21" fillId="0" borderId="15" xfId="5" applyNumberFormat="1" applyFont="1" applyFill="1" applyBorder="1" applyAlignment="1" applyProtection="1">
      <alignment horizontal="right" vertical="center"/>
    </xf>
    <xf numFmtId="176" fontId="16" fillId="0" borderId="48" xfId="5" applyNumberFormat="1" applyFont="1" applyFill="1" applyBorder="1" applyAlignment="1" applyProtection="1">
      <alignment horizontal="left" vertical="center"/>
    </xf>
    <xf numFmtId="176" fontId="16" fillId="0" borderId="23" xfId="5" applyNumberFormat="1" applyFont="1" applyFill="1" applyBorder="1" applyAlignment="1" applyProtection="1">
      <alignment horizontal="left" vertical="center"/>
    </xf>
    <xf numFmtId="176" fontId="16" fillId="0" borderId="15" xfId="5" applyNumberFormat="1" applyFont="1" applyFill="1" applyBorder="1" applyAlignment="1" applyProtection="1">
      <alignment vertical="center"/>
    </xf>
    <xf numFmtId="38" fontId="21" fillId="0" borderId="59" xfId="5" applyNumberFormat="1" applyFont="1" applyFill="1" applyBorder="1" applyAlignment="1" applyProtection="1">
      <alignment horizontal="right" vertical="center"/>
    </xf>
    <xf numFmtId="176" fontId="22" fillId="0" borderId="17" xfId="5" applyNumberFormat="1" applyFont="1" applyFill="1" applyBorder="1" applyAlignment="1" applyProtection="1">
      <alignment horizontal="center" vertical="center"/>
    </xf>
    <xf numFmtId="176" fontId="22" fillId="0" borderId="18" xfId="5" applyNumberFormat="1" applyFont="1" applyFill="1" applyBorder="1" applyAlignment="1" applyProtection="1">
      <alignment horizontal="center" vertical="center"/>
    </xf>
    <xf numFmtId="176" fontId="21" fillId="0" borderId="60" xfId="5" applyNumberFormat="1" applyFont="1" applyFill="1" applyBorder="1" applyAlignment="1" applyProtection="1">
      <alignment vertical="center"/>
    </xf>
    <xf numFmtId="176" fontId="21" fillId="0" borderId="61" xfId="5" applyNumberFormat="1" applyFont="1" applyFill="1" applyBorder="1" applyAlignment="1" applyProtection="1">
      <alignment vertical="center"/>
    </xf>
    <xf numFmtId="176" fontId="22" fillId="0" borderId="1" xfId="5" applyNumberFormat="1" applyFont="1" applyFill="1" applyBorder="1" applyAlignment="1" applyProtection="1">
      <alignment vertical="center"/>
    </xf>
    <xf numFmtId="176" fontId="12" fillId="0" borderId="60" xfId="5" applyNumberFormat="1" applyFont="1" applyFill="1" applyBorder="1" applyAlignment="1" applyProtection="1">
      <alignment vertical="center"/>
    </xf>
    <xf numFmtId="176" fontId="22" fillId="0" borderId="17" xfId="5" applyNumberFormat="1" applyFont="1" applyFill="1" applyBorder="1" applyAlignment="1" applyProtection="1">
      <alignment vertical="center"/>
    </xf>
    <xf numFmtId="176" fontId="12" fillId="0" borderId="57" xfId="5" applyNumberFormat="1" applyFont="1" applyFill="1" applyBorder="1" applyAlignment="1" applyProtection="1">
      <alignment horizontal="left" vertical="center"/>
    </xf>
    <xf numFmtId="176" fontId="21" fillId="0" borderId="28" xfId="5" applyNumberFormat="1" applyFont="1" applyFill="1" applyBorder="1" applyAlignment="1" applyProtection="1">
      <alignment vertical="center"/>
    </xf>
    <xf numFmtId="176" fontId="21" fillId="0" borderId="42" xfId="5" applyNumberFormat="1" applyFont="1" applyFill="1" applyBorder="1" applyAlignment="1" applyProtection="1">
      <alignment vertical="center"/>
    </xf>
    <xf numFmtId="176" fontId="21" fillId="0" borderId="62" xfId="5" applyNumberFormat="1" applyFont="1" applyFill="1" applyBorder="1" applyAlignment="1" applyProtection="1">
      <alignment vertical="center"/>
    </xf>
    <xf numFmtId="176" fontId="22" fillId="0" borderId="56" xfId="5" applyNumberFormat="1" applyFont="1" applyFill="1" applyBorder="1" applyAlignment="1" applyProtection="1">
      <alignment horizontal="center" vertical="center"/>
    </xf>
    <xf numFmtId="176" fontId="22" fillId="0" borderId="63" xfId="5" applyNumberFormat="1" applyFont="1" applyFill="1" applyBorder="1" applyAlignment="1" applyProtection="1">
      <alignment horizontal="center" vertical="center"/>
    </xf>
    <xf numFmtId="176" fontId="22" fillId="0" borderId="62" xfId="5" applyNumberFormat="1" applyFont="1" applyFill="1" applyBorder="1" applyAlignment="1" applyProtection="1">
      <alignment horizontal="center" vertical="center"/>
    </xf>
    <xf numFmtId="0" fontId="12" fillId="0" borderId="28" xfId="5" applyFont="1" applyFill="1" applyBorder="1" applyAlignment="1" applyProtection="1">
      <alignment vertical="center"/>
    </xf>
    <xf numFmtId="176" fontId="23" fillId="0" borderId="64" xfId="5" applyNumberFormat="1" applyFont="1" applyFill="1" applyBorder="1" applyAlignment="1" applyProtection="1">
      <alignment horizontal="center" vertical="center"/>
    </xf>
    <xf numFmtId="176" fontId="23" fillId="0" borderId="61" xfId="5" applyNumberFormat="1" applyFont="1" applyFill="1" applyBorder="1" applyAlignment="1" applyProtection="1">
      <alignment horizontal="center" vertical="center"/>
    </xf>
    <xf numFmtId="176" fontId="23" fillId="0" borderId="42" xfId="5" applyNumberFormat="1" applyFont="1" applyFill="1" applyBorder="1" applyAlignment="1" applyProtection="1">
      <alignment horizontal="center" vertical="center"/>
    </xf>
    <xf numFmtId="38" fontId="21" fillId="0" borderId="57" xfId="5" applyNumberFormat="1" applyFont="1" applyFill="1" applyBorder="1" applyAlignment="1" applyProtection="1">
      <alignment vertical="center"/>
    </xf>
    <xf numFmtId="38" fontId="21" fillId="0" borderId="64" xfId="5" applyNumberFormat="1" applyFont="1" applyFill="1" applyBorder="1" applyAlignment="1" applyProtection="1">
      <alignment vertical="center"/>
    </xf>
    <xf numFmtId="38" fontId="21" fillId="0" borderId="0" xfId="5" applyNumberFormat="1" applyFont="1" applyFill="1" applyAlignment="1" applyProtection="1">
      <alignment vertical="center"/>
    </xf>
    <xf numFmtId="198" fontId="21" fillId="0" borderId="57" xfId="5" applyNumberFormat="1" applyFont="1" applyFill="1" applyBorder="1" applyAlignment="1" applyProtection="1">
      <alignment vertical="center"/>
    </xf>
    <xf numFmtId="177" fontId="21" fillId="0" borderId="57" xfId="1" applyNumberFormat="1" applyFont="1" applyFill="1" applyBorder="1" applyAlignment="1" applyProtection="1">
      <alignment vertical="center"/>
    </xf>
    <xf numFmtId="181" fontId="21" fillId="0" borderId="64" xfId="5" applyNumberFormat="1" applyFont="1" applyFill="1" applyBorder="1" applyAlignment="1" applyProtection="1">
      <alignment vertical="center"/>
    </xf>
    <xf numFmtId="176" fontId="21" fillId="0" borderId="37" xfId="5" applyNumberFormat="1" applyFont="1" applyFill="1" applyBorder="1" applyAlignment="1" applyProtection="1">
      <alignment vertical="center"/>
    </xf>
    <xf numFmtId="38" fontId="21" fillId="0" borderId="57" xfId="5" applyNumberFormat="1" applyFont="1" applyFill="1" applyBorder="1" applyAlignment="1" applyProtection="1">
      <alignment horizontal="right" vertical="center"/>
    </xf>
    <xf numFmtId="38" fontId="21" fillId="0" borderId="65" xfId="5" applyNumberFormat="1" applyFont="1" applyFill="1" applyBorder="1" applyAlignment="1" applyProtection="1">
      <alignment horizontal="right" vertical="center"/>
    </xf>
    <xf numFmtId="37" fontId="21" fillId="0" borderId="66" xfId="5" applyNumberFormat="1" applyFont="1" applyFill="1" applyBorder="1" applyAlignment="1" applyProtection="1">
      <alignment horizontal="right" vertical="center"/>
    </xf>
    <xf numFmtId="176" fontId="21" fillId="0" borderId="29" xfId="5" applyNumberFormat="1" applyFont="1" applyFill="1" applyBorder="1" applyAlignment="1" applyProtection="1">
      <alignment vertical="center"/>
    </xf>
    <xf numFmtId="38" fontId="21" fillId="0" borderId="64" xfId="5" applyNumberFormat="1" applyFont="1" applyFill="1" applyBorder="1" applyAlignment="1" applyProtection="1">
      <alignment horizontal="right" vertical="center"/>
    </xf>
    <xf numFmtId="37" fontId="21" fillId="0" borderId="66" xfId="5" applyNumberFormat="1" applyFont="1" applyFill="1" applyBorder="1" applyAlignment="1" applyProtection="1">
      <alignment vertical="center"/>
    </xf>
    <xf numFmtId="37" fontId="21" fillId="0" borderId="67" xfId="5" applyNumberFormat="1" applyFont="1" applyFill="1" applyBorder="1" applyAlignment="1" applyProtection="1">
      <alignment vertical="center"/>
    </xf>
    <xf numFmtId="37" fontId="21" fillId="0" borderId="57" xfId="5" applyNumberFormat="1" applyFont="1" applyFill="1" applyBorder="1" applyAlignment="1" applyProtection="1">
      <alignment vertical="center"/>
    </xf>
    <xf numFmtId="37" fontId="21" fillId="0" borderId="68" xfId="5" applyNumberFormat="1" applyFont="1" applyFill="1" applyBorder="1" applyAlignment="1" applyProtection="1">
      <alignment vertical="center"/>
    </xf>
    <xf numFmtId="176" fontId="21" fillId="0" borderId="35" xfId="5" applyNumberFormat="1" applyFont="1" applyFill="1" applyBorder="1" applyAlignment="1" applyProtection="1">
      <alignment vertical="center"/>
    </xf>
    <xf numFmtId="37" fontId="21" fillId="0" borderId="65" xfId="5" applyNumberFormat="1" applyFont="1" applyFill="1" applyBorder="1" applyAlignment="1" applyProtection="1">
      <alignment vertical="center"/>
    </xf>
    <xf numFmtId="37" fontId="21" fillId="0" borderId="57" xfId="5" applyNumberFormat="1" applyFont="1" applyFill="1" applyBorder="1" applyAlignment="1" applyProtection="1">
      <alignment horizontal="right" vertical="center"/>
    </xf>
    <xf numFmtId="37" fontId="21" fillId="0" borderId="64" xfId="5" applyNumberFormat="1" applyFont="1" applyFill="1" applyBorder="1" applyAlignment="1" applyProtection="1">
      <alignment vertical="center"/>
    </xf>
    <xf numFmtId="37" fontId="21" fillId="0" borderId="56" xfId="5" applyNumberFormat="1" applyFont="1" applyFill="1" applyBorder="1" applyAlignment="1" applyProtection="1">
      <alignment vertical="center"/>
    </xf>
    <xf numFmtId="39" fontId="21" fillId="0" borderId="64" xfId="5" applyNumberFormat="1" applyFont="1" applyFill="1" applyBorder="1" applyAlignment="1" applyProtection="1">
      <alignment vertical="center"/>
    </xf>
    <xf numFmtId="176" fontId="21" fillId="0" borderId="69" xfId="5" applyNumberFormat="1" applyFont="1" applyFill="1" applyBorder="1" applyAlignment="1" applyProtection="1">
      <alignment horizontal="right" vertical="center"/>
    </xf>
    <xf numFmtId="176" fontId="21" fillId="0" borderId="70" xfId="5" applyNumberFormat="1" applyFont="1" applyFill="1" applyBorder="1" applyAlignment="1" applyProtection="1">
      <alignment vertical="center"/>
    </xf>
    <xf numFmtId="176" fontId="21" fillId="0" borderId="71" xfId="5" applyNumberFormat="1" applyFont="1" applyFill="1" applyBorder="1" applyAlignment="1" applyProtection="1">
      <alignment horizontal="right" vertical="center"/>
    </xf>
    <xf numFmtId="176" fontId="21" fillId="0" borderId="72" xfId="5" applyNumberFormat="1" applyFont="1" applyFill="1" applyBorder="1" applyAlignment="1" applyProtection="1">
      <alignment vertical="center"/>
    </xf>
    <xf numFmtId="176" fontId="21" fillId="0" borderId="73" xfId="5" applyNumberFormat="1" applyFont="1" applyFill="1" applyBorder="1" applyAlignment="1" applyProtection="1">
      <alignment horizontal="right" vertical="center"/>
    </xf>
    <xf numFmtId="176" fontId="21" fillId="0" borderId="68" xfId="5" applyNumberFormat="1" applyFont="1" applyFill="1" applyBorder="1" applyAlignment="1" applyProtection="1">
      <alignment horizontal="right" vertical="center"/>
    </xf>
    <xf numFmtId="176" fontId="21" fillId="0" borderId="64" xfId="5" applyNumberFormat="1" applyFont="1" applyFill="1" applyBorder="1" applyAlignment="1" applyProtection="1">
      <alignment horizontal="right" vertical="center"/>
    </xf>
    <xf numFmtId="176" fontId="21" fillId="0" borderId="18" xfId="5" applyNumberFormat="1" applyFont="1" applyFill="1" applyBorder="1" applyAlignment="1" applyProtection="1">
      <alignment horizontal="right" vertical="center"/>
    </xf>
    <xf numFmtId="176" fontId="21" fillId="0" borderId="50" xfId="5" applyNumberFormat="1" applyFont="1" applyFill="1" applyBorder="1" applyAlignment="1" applyProtection="1">
      <alignment horizontal="right" vertical="center"/>
    </xf>
    <xf numFmtId="176" fontId="21" fillId="0" borderId="16" xfId="5" applyNumberFormat="1" applyFont="1" applyFill="1" applyBorder="1" applyAlignment="1" applyProtection="1">
      <alignment horizontal="right" vertical="center"/>
    </xf>
    <xf numFmtId="176" fontId="23" fillId="0" borderId="16" xfId="5" applyNumberFormat="1" applyFont="1" applyFill="1" applyBorder="1" applyAlignment="1" applyProtection="1">
      <alignment horizontal="center" vertical="center"/>
    </xf>
    <xf numFmtId="176" fontId="21" fillId="0" borderId="18" xfId="5" applyNumberFormat="1" applyFont="1" applyFill="1" applyBorder="1" applyAlignment="1" applyProtection="1">
      <alignment horizontal="left" vertical="center"/>
    </xf>
    <xf numFmtId="176" fontId="22" fillId="0" borderId="0" xfId="5" applyNumberFormat="1" applyFont="1" applyFill="1" applyBorder="1" applyAlignment="1" applyProtection="1">
      <alignment horizontal="left" vertical="center"/>
    </xf>
    <xf numFmtId="176" fontId="27" fillId="0" borderId="0" xfId="5" applyNumberFormat="1" applyFont="1" applyFill="1" applyBorder="1" applyAlignment="1" applyProtection="1">
      <alignment horizontal="left" vertical="center"/>
    </xf>
    <xf numFmtId="176" fontId="28" fillId="0" borderId="0" xfId="5" applyNumberFormat="1" applyFont="1" applyFill="1" applyBorder="1" applyAlignment="1" applyProtection="1">
      <alignment horizontal="left" vertical="center"/>
    </xf>
    <xf numFmtId="176" fontId="20" fillId="0" borderId="20" xfId="5" applyNumberFormat="1" applyFont="1" applyFill="1" applyBorder="1" applyAlignment="1" applyProtection="1">
      <alignment horizontal="center" vertical="center" shrinkToFit="1"/>
    </xf>
    <xf numFmtId="37" fontId="21" fillId="0" borderId="12" xfId="5" applyNumberFormat="1" applyFont="1" applyFill="1" applyBorder="1" applyAlignment="1" applyProtection="1">
      <alignment horizontal="right" vertical="center"/>
    </xf>
    <xf numFmtId="176" fontId="20" fillId="0" borderId="64" xfId="5" applyNumberFormat="1" applyFont="1" applyFill="1" applyBorder="1" applyAlignment="1" applyProtection="1">
      <alignment horizontal="center" vertical="center"/>
    </xf>
    <xf numFmtId="0" fontId="12" fillId="0" borderId="0" xfId="5" applyFont="1" applyFill="1" applyBorder="1" applyAlignment="1" applyProtection="1">
      <alignment vertical="center"/>
    </xf>
    <xf numFmtId="177" fontId="21" fillId="0" borderId="18" xfId="1" applyNumberFormat="1" applyFont="1" applyFill="1" applyBorder="1" applyAlignment="1" applyProtection="1">
      <alignment horizontal="right" vertical="center"/>
    </xf>
    <xf numFmtId="37" fontId="21" fillId="0" borderId="64" xfId="5" applyNumberFormat="1" applyFont="1" applyFill="1" applyBorder="1" applyAlignment="1" applyProtection="1">
      <alignment horizontal="right" vertical="center"/>
    </xf>
    <xf numFmtId="37" fontId="21" fillId="0" borderId="62" xfId="5" applyNumberFormat="1" applyFont="1" applyFill="1" applyBorder="1" applyAlignment="1" applyProtection="1">
      <alignment horizontal="right" vertical="center"/>
    </xf>
    <xf numFmtId="37" fontId="21" fillId="0" borderId="28" xfId="5" applyNumberFormat="1" applyFont="1" applyFill="1" applyBorder="1" applyAlignment="1" applyProtection="1">
      <alignment horizontal="right" vertical="center"/>
    </xf>
    <xf numFmtId="176" fontId="21" fillId="0" borderId="66" xfId="5" applyNumberFormat="1" applyFont="1" applyFill="1" applyBorder="1" applyAlignment="1" applyProtection="1">
      <alignment horizontal="right" vertical="center"/>
    </xf>
    <xf numFmtId="38" fontId="21" fillId="0" borderId="74" xfId="5" applyNumberFormat="1" applyFont="1" applyFill="1" applyBorder="1" applyAlignment="1" applyProtection="1">
      <alignment horizontal="right" vertical="center"/>
    </xf>
    <xf numFmtId="38" fontId="21" fillId="0" borderId="49" xfId="5" applyNumberFormat="1" applyFont="1" applyFill="1" applyBorder="1" applyAlignment="1" applyProtection="1">
      <alignment horizontal="right" vertical="center"/>
    </xf>
    <xf numFmtId="38" fontId="21" fillId="0" borderId="56" xfId="5" applyNumberFormat="1" applyFont="1" applyFill="1" applyBorder="1" applyAlignment="1" applyProtection="1">
      <alignment horizontal="right" vertical="center"/>
    </xf>
    <xf numFmtId="38" fontId="21" fillId="0" borderId="69" xfId="5" applyNumberFormat="1" applyFont="1" applyFill="1" applyBorder="1" applyAlignment="1" applyProtection="1">
      <alignment horizontal="right" vertical="center"/>
    </xf>
    <xf numFmtId="38" fontId="21" fillId="0" borderId="12" xfId="5" applyNumberFormat="1" applyFont="1" applyFill="1" applyBorder="1" applyAlignment="1" applyProtection="1">
      <alignment horizontal="right" vertical="center"/>
    </xf>
    <xf numFmtId="37" fontId="21" fillId="0" borderId="69" xfId="5" applyNumberFormat="1" applyFont="1" applyFill="1" applyBorder="1" applyAlignment="1" applyProtection="1">
      <alignment horizontal="right" vertical="center"/>
    </xf>
    <xf numFmtId="0" fontId="13" fillId="2" borderId="20" xfId="4" applyFont="1" applyFill="1" applyBorder="1" applyAlignment="1">
      <alignment vertical="center"/>
    </xf>
    <xf numFmtId="177" fontId="21" fillId="0" borderId="60" xfId="1" applyNumberFormat="1" applyFont="1" applyFill="1" applyBorder="1" applyAlignment="1" applyProtection="1">
      <alignment vertical="center"/>
    </xf>
    <xf numFmtId="194" fontId="21" fillId="0" borderId="61" xfId="5" applyNumberFormat="1" applyFont="1" applyFill="1" applyBorder="1" applyAlignment="1" applyProtection="1">
      <alignment vertical="center"/>
    </xf>
    <xf numFmtId="0" fontId="13" fillId="2" borderId="75" xfId="4" applyFont="1" applyFill="1" applyBorder="1" applyAlignment="1">
      <alignment vertical="center"/>
    </xf>
    <xf numFmtId="0" fontId="15" fillId="2" borderId="22" xfId="4" applyFont="1" applyFill="1" applyBorder="1" applyAlignment="1">
      <alignment vertical="center"/>
    </xf>
    <xf numFmtId="0" fontId="15" fillId="2" borderId="12" xfId="4" applyFont="1" applyFill="1" applyBorder="1" applyAlignment="1">
      <alignment vertical="center"/>
    </xf>
    <xf numFmtId="0" fontId="16" fillId="2" borderId="17" xfId="4" applyFont="1" applyFill="1" applyBorder="1" applyAlignment="1">
      <alignment horizontal="center" vertical="center"/>
    </xf>
    <xf numFmtId="0" fontId="15" fillId="2" borderId="17" xfId="4" applyFont="1" applyFill="1" applyBorder="1" applyAlignment="1">
      <alignment vertical="center"/>
    </xf>
    <xf numFmtId="0" fontId="13" fillId="2" borderId="19" xfId="4" applyFont="1" applyFill="1" applyBorder="1" applyAlignment="1">
      <alignment vertical="center"/>
    </xf>
    <xf numFmtId="0" fontId="13" fillId="2" borderId="43" xfId="4" applyFont="1" applyFill="1" applyBorder="1" applyAlignment="1">
      <alignment vertical="center"/>
    </xf>
    <xf numFmtId="176" fontId="22" fillId="0" borderId="76" xfId="5" applyNumberFormat="1" applyFont="1" applyFill="1" applyBorder="1" applyAlignment="1" applyProtection="1">
      <alignment horizontal="center" vertical="center"/>
    </xf>
    <xf numFmtId="176" fontId="20" fillId="0" borderId="77" xfId="5" applyNumberFormat="1" applyFont="1" applyFill="1" applyBorder="1" applyAlignment="1" applyProtection="1">
      <alignment horizontal="center" vertical="center"/>
    </xf>
    <xf numFmtId="37" fontId="21" fillId="0" borderId="76" xfId="5" applyNumberFormat="1" applyFont="1" applyFill="1" applyBorder="1" applyAlignment="1" applyProtection="1">
      <alignment horizontal="right" vertical="center"/>
    </xf>
    <xf numFmtId="37" fontId="21" fillId="0" borderId="78" xfId="5" applyNumberFormat="1" applyFont="1" applyFill="1" applyBorder="1" applyAlignment="1" applyProtection="1">
      <alignment horizontal="right" vertical="center"/>
    </xf>
    <xf numFmtId="37" fontId="21" fillId="0" borderId="79" xfId="5" applyNumberFormat="1" applyFont="1" applyFill="1" applyBorder="1" applyAlignment="1" applyProtection="1">
      <alignment horizontal="right" vertical="center"/>
    </xf>
    <xf numFmtId="37" fontId="21" fillId="0" borderId="80" xfId="5" applyNumberFormat="1" applyFont="1" applyFill="1" applyBorder="1" applyAlignment="1" applyProtection="1">
      <alignment horizontal="right" vertical="center"/>
    </xf>
    <xf numFmtId="37" fontId="21" fillId="0" borderId="81" xfId="5" applyNumberFormat="1" applyFont="1" applyFill="1" applyBorder="1" applyAlignment="1" applyProtection="1">
      <alignment vertical="center"/>
    </xf>
    <xf numFmtId="37" fontId="21" fillId="0" borderId="61" xfId="5" applyNumberFormat="1" applyFont="1" applyFill="1" applyBorder="1" applyAlignment="1" applyProtection="1">
      <alignment vertical="center"/>
    </xf>
    <xf numFmtId="176" fontId="29" fillId="0" borderId="1" xfId="5" applyNumberFormat="1" applyFont="1" applyFill="1" applyBorder="1" applyAlignment="1" applyProtection="1">
      <alignment horizontal="right" vertical="center"/>
    </xf>
    <xf numFmtId="37" fontId="21" fillId="0" borderId="82" xfId="5" applyNumberFormat="1" applyFont="1" applyFill="1" applyBorder="1" applyAlignment="1" applyProtection="1">
      <alignment horizontal="right" vertical="center"/>
    </xf>
    <xf numFmtId="37" fontId="21" fillId="0" borderId="77" xfId="5" quotePrefix="1" applyNumberFormat="1" applyFont="1" applyFill="1" applyBorder="1" applyAlignment="1" applyProtection="1">
      <alignment horizontal="right" vertical="center"/>
    </xf>
    <xf numFmtId="176" fontId="20" fillId="0" borderId="18" xfId="5" applyNumberFormat="1" applyFont="1" applyFill="1" applyBorder="1" applyAlignment="1" applyProtection="1">
      <alignment horizontal="center" vertical="center"/>
    </xf>
    <xf numFmtId="38" fontId="21" fillId="0" borderId="13" xfId="5" applyNumberFormat="1" applyFont="1" applyFill="1" applyBorder="1" applyAlignment="1" applyProtection="1">
      <alignment horizontal="center" vertical="center"/>
    </xf>
    <xf numFmtId="176" fontId="22" fillId="0" borderId="75" xfId="5" applyNumberFormat="1" applyFont="1" applyFill="1" applyBorder="1" applyAlignment="1" applyProtection="1">
      <alignment horizontal="center" vertical="center"/>
    </xf>
    <xf numFmtId="37" fontId="21" fillId="0" borderId="11" xfId="5" applyNumberFormat="1" applyFont="1" applyFill="1" applyBorder="1" applyAlignment="1" applyProtection="1">
      <alignment horizontal="right" vertical="center"/>
    </xf>
    <xf numFmtId="39" fontId="21" fillId="0" borderId="19" xfId="5" applyNumberFormat="1" applyFont="1" applyFill="1" applyBorder="1" applyAlignment="1" applyProtection="1">
      <alignment horizontal="right" vertical="center"/>
    </xf>
    <xf numFmtId="37" fontId="21" fillId="0" borderId="19" xfId="5" applyNumberFormat="1" applyFont="1" applyFill="1" applyBorder="1" applyAlignment="1" applyProtection="1">
      <alignment horizontal="right" vertical="center"/>
    </xf>
    <xf numFmtId="176" fontId="21" fillId="0" borderId="54" xfId="5" applyNumberFormat="1" applyFont="1" applyFill="1" applyBorder="1" applyAlignment="1" applyProtection="1">
      <alignment horizontal="right" vertical="center"/>
    </xf>
    <xf numFmtId="0" fontId="12" fillId="0" borderId="0" xfId="5" applyFont="1" applyFill="1" applyBorder="1" applyProtection="1"/>
    <xf numFmtId="0" fontId="12" fillId="0" borderId="0" xfId="5" applyFont="1" applyFill="1" applyBorder="1" applyAlignment="1" applyProtection="1">
      <alignment horizontal="center" vertical="center"/>
    </xf>
    <xf numFmtId="37" fontId="21" fillId="0" borderId="60" xfId="5" applyNumberFormat="1" applyFont="1" applyFill="1" applyBorder="1" applyAlignment="1" applyProtection="1">
      <alignment vertical="center"/>
    </xf>
    <xf numFmtId="37" fontId="21" fillId="0" borderId="83" xfId="5" applyNumberFormat="1" applyFont="1" applyFill="1" applyBorder="1" applyAlignment="1" applyProtection="1">
      <alignment vertical="center"/>
    </xf>
    <xf numFmtId="37" fontId="21" fillId="0" borderId="84" xfId="5" applyNumberFormat="1" applyFont="1" applyFill="1" applyBorder="1" applyAlignment="1" applyProtection="1">
      <alignment vertical="center"/>
    </xf>
    <xf numFmtId="176" fontId="21" fillId="0" borderId="0" xfId="5" quotePrefix="1" applyNumberFormat="1" applyFont="1" applyFill="1" applyBorder="1" applyAlignment="1" applyProtection="1">
      <alignment horizontal="right" vertical="center"/>
    </xf>
    <xf numFmtId="37" fontId="21" fillId="0" borderId="60" xfId="5" applyNumberFormat="1" applyFont="1" applyFill="1" applyBorder="1" applyAlignment="1" applyProtection="1">
      <alignment horizontal="right" vertical="center"/>
    </xf>
    <xf numFmtId="192" fontId="21" fillId="0" borderId="57" xfId="5" applyNumberFormat="1" applyFont="1" applyFill="1" applyBorder="1" applyAlignment="1" applyProtection="1">
      <alignment horizontal="right" vertical="center"/>
    </xf>
    <xf numFmtId="192" fontId="21" fillId="0" borderId="60" xfId="5" applyNumberFormat="1" applyFont="1" applyFill="1" applyBorder="1" applyAlignment="1" applyProtection="1">
      <alignment vertical="center"/>
    </xf>
    <xf numFmtId="37" fontId="21" fillId="0" borderId="28" xfId="5" applyNumberFormat="1" applyFont="1" applyFill="1" applyBorder="1" applyAlignment="1" applyProtection="1">
      <alignment vertical="center"/>
    </xf>
    <xf numFmtId="37" fontId="21" fillId="0" borderId="35" xfId="5" applyNumberFormat="1" applyFont="1" applyFill="1" applyBorder="1" applyAlignment="1" applyProtection="1">
      <alignment vertical="center"/>
    </xf>
    <xf numFmtId="37" fontId="21" fillId="0" borderId="85" xfId="5" applyNumberFormat="1" applyFont="1" applyFill="1" applyBorder="1" applyAlignment="1" applyProtection="1">
      <alignment vertical="center"/>
    </xf>
    <xf numFmtId="37" fontId="21" fillId="0" borderId="42" xfId="5" applyNumberFormat="1" applyFont="1" applyFill="1" applyBorder="1" applyAlignment="1" applyProtection="1">
      <alignment vertical="center"/>
    </xf>
    <xf numFmtId="176" fontId="21" fillId="0" borderId="58" xfId="5" applyNumberFormat="1" applyFont="1" applyFill="1" applyBorder="1" applyAlignment="1" applyProtection="1">
      <alignment horizontal="left" vertical="center"/>
    </xf>
    <xf numFmtId="38" fontId="21" fillId="0" borderId="86" xfId="5" applyNumberFormat="1" applyFont="1" applyFill="1" applyBorder="1" applyAlignment="1" applyProtection="1">
      <alignment horizontal="right" vertical="center"/>
    </xf>
    <xf numFmtId="176" fontId="16" fillId="0" borderId="62" xfId="5" applyNumberFormat="1" applyFont="1" applyFill="1" applyBorder="1" applyAlignment="1" applyProtection="1">
      <alignment horizontal="left" vertical="center"/>
    </xf>
    <xf numFmtId="176" fontId="16" fillId="0" borderId="87" xfId="5" applyNumberFormat="1" applyFont="1" applyFill="1" applyBorder="1" applyAlignment="1" applyProtection="1">
      <alignment vertical="center"/>
    </xf>
    <xf numFmtId="176" fontId="16" fillId="0" borderId="28" xfId="5" applyNumberFormat="1" applyFont="1" applyFill="1" applyBorder="1" applyAlignment="1" applyProtection="1">
      <alignment horizontal="left" vertical="center"/>
    </xf>
    <xf numFmtId="176" fontId="16" fillId="0" borderId="29" xfId="5" applyNumberFormat="1" applyFont="1" applyFill="1" applyBorder="1" applyAlignment="1" applyProtection="1">
      <alignment horizontal="left" vertical="center"/>
    </xf>
    <xf numFmtId="38" fontId="21" fillId="0" borderId="66" xfId="5" applyNumberFormat="1" applyFont="1" applyFill="1" applyBorder="1" applyAlignment="1" applyProtection="1">
      <alignment horizontal="right" vertical="center"/>
    </xf>
    <xf numFmtId="0" fontId="13" fillId="2" borderId="11" xfId="4" applyFont="1" applyFill="1" applyBorder="1" applyAlignment="1">
      <alignment vertical="center"/>
    </xf>
    <xf numFmtId="0" fontId="13" fillId="2" borderId="22" xfId="4" applyFont="1" applyFill="1" applyBorder="1" applyAlignment="1">
      <alignment vertical="center"/>
    </xf>
    <xf numFmtId="0" fontId="13" fillId="2" borderId="1" xfId="4" applyFont="1" applyFill="1" applyBorder="1" applyAlignment="1">
      <alignment vertical="center"/>
    </xf>
    <xf numFmtId="0" fontId="30" fillId="2" borderId="0" xfId="2" applyFont="1" applyFill="1" applyBorder="1" applyAlignment="1" applyProtection="1">
      <alignment vertical="center"/>
    </xf>
    <xf numFmtId="176" fontId="29" fillId="0" borderId="17" xfId="5" applyNumberFormat="1" applyFont="1" applyFill="1" applyBorder="1" applyAlignment="1" applyProtection="1">
      <alignment horizontal="left" vertical="center"/>
    </xf>
    <xf numFmtId="176" fontId="21" fillId="0" borderId="30" xfId="5" applyNumberFormat="1" applyFont="1" applyFill="1" applyBorder="1" applyAlignment="1" applyProtection="1">
      <alignment vertical="center"/>
    </xf>
    <xf numFmtId="176" fontId="21" fillId="0" borderId="17" xfId="5" applyNumberFormat="1" applyFont="1" applyFill="1" applyBorder="1" applyAlignment="1" applyProtection="1">
      <alignment horizontal="right" vertical="center"/>
    </xf>
    <xf numFmtId="198" fontId="21" fillId="0" borderId="28" xfId="5" applyNumberFormat="1" applyFont="1" applyFill="1" applyBorder="1" applyAlignment="1" applyProtection="1">
      <alignment vertical="center"/>
    </xf>
    <xf numFmtId="198" fontId="21" fillId="0" borderId="29" xfId="5" applyNumberFormat="1" applyFont="1" applyFill="1" applyBorder="1" applyAlignment="1" applyProtection="1">
      <alignment vertical="center"/>
    </xf>
    <xf numFmtId="198" fontId="21" fillId="0" borderId="86" xfId="5" applyNumberFormat="1" applyFont="1" applyFill="1" applyBorder="1" applyAlignment="1" applyProtection="1">
      <alignment vertical="center"/>
    </xf>
    <xf numFmtId="198" fontId="21" fillId="0" borderId="42" xfId="5" applyNumberFormat="1" applyFont="1" applyFill="1" applyBorder="1" applyAlignment="1" applyProtection="1">
      <alignment vertical="center"/>
    </xf>
    <xf numFmtId="176" fontId="21" fillId="0" borderId="26" xfId="5" applyNumberFormat="1" applyFont="1" applyFill="1" applyBorder="1" applyAlignment="1" applyProtection="1">
      <alignment vertical="center"/>
    </xf>
    <xf numFmtId="176" fontId="21" fillId="0" borderId="88" xfId="5" applyNumberFormat="1" applyFont="1" applyFill="1" applyBorder="1" applyAlignment="1" applyProtection="1">
      <alignment horizontal="left" vertical="center"/>
    </xf>
    <xf numFmtId="176" fontId="21" fillId="0" borderId="39" xfId="5" applyNumberFormat="1" applyFont="1" applyFill="1" applyBorder="1" applyAlignment="1" applyProtection="1">
      <alignment vertical="center"/>
    </xf>
    <xf numFmtId="176" fontId="21" fillId="0" borderId="60" xfId="5" applyNumberFormat="1" applyFont="1" applyFill="1" applyBorder="1" applyAlignment="1" applyProtection="1">
      <alignment horizontal="right" vertical="center"/>
    </xf>
    <xf numFmtId="177" fontId="21" fillId="0" borderId="28" xfId="1" applyNumberFormat="1" applyFont="1" applyFill="1" applyBorder="1" applyAlignment="1" applyProtection="1">
      <alignment vertical="center"/>
    </xf>
    <xf numFmtId="194" fontId="21" fillId="0" borderId="42" xfId="5" applyNumberFormat="1" applyFont="1" applyFill="1" applyBorder="1" applyAlignment="1" applyProtection="1">
      <alignment vertical="center"/>
    </xf>
    <xf numFmtId="176" fontId="22" fillId="0" borderId="28" xfId="5" applyNumberFormat="1" applyFont="1" applyFill="1" applyBorder="1" applyAlignment="1" applyProtection="1">
      <alignment horizontal="center" vertical="center"/>
    </xf>
    <xf numFmtId="176" fontId="20" fillId="0" borderId="43" xfId="5" applyNumberFormat="1" applyFont="1" applyFill="1" applyBorder="1" applyAlignment="1" applyProtection="1">
      <alignment horizontal="center" vertical="center"/>
    </xf>
    <xf numFmtId="37" fontId="21" fillId="0" borderId="89" xfId="5" applyNumberFormat="1" applyFont="1" applyFill="1" applyBorder="1" applyAlignment="1" applyProtection="1">
      <alignment horizontal="right" vertical="center"/>
    </xf>
    <xf numFmtId="176" fontId="22" fillId="0" borderId="57" xfId="5" applyNumberFormat="1" applyFont="1" applyFill="1" applyBorder="1" applyAlignment="1" applyProtection="1">
      <alignment horizontal="center" vertical="center"/>
    </xf>
    <xf numFmtId="176" fontId="22" fillId="0" borderId="60" xfId="5" applyNumberFormat="1" applyFont="1" applyFill="1" applyBorder="1" applyAlignment="1" applyProtection="1">
      <alignment horizontal="center" vertical="center"/>
    </xf>
    <xf numFmtId="37" fontId="21" fillId="0" borderId="90" xfId="5" applyNumberFormat="1" applyFont="1" applyFill="1" applyBorder="1" applyAlignment="1" applyProtection="1">
      <alignment horizontal="right" vertical="center"/>
    </xf>
    <xf numFmtId="37" fontId="21" fillId="0" borderId="23" xfId="5" applyNumberFormat="1" applyFont="1" applyFill="1" applyBorder="1" applyAlignment="1" applyProtection="1">
      <alignment horizontal="right" vertical="center"/>
    </xf>
    <xf numFmtId="37" fontId="21" fillId="0" borderId="43" xfId="5" quotePrefix="1" applyNumberFormat="1" applyFont="1" applyFill="1" applyBorder="1" applyAlignment="1" applyProtection="1">
      <alignment horizontal="right" vertical="center"/>
    </xf>
    <xf numFmtId="176" fontId="20" fillId="0" borderId="42" xfId="5" applyNumberFormat="1" applyFont="1" applyFill="1" applyBorder="1" applyAlignment="1" applyProtection="1">
      <alignment horizontal="center" vertical="center" shrinkToFit="1"/>
    </xf>
    <xf numFmtId="37" fontId="21" fillId="0" borderId="37" xfId="5" applyNumberFormat="1" applyFont="1" applyFill="1" applyBorder="1" applyAlignment="1" applyProtection="1">
      <alignment horizontal="right" vertical="center"/>
    </xf>
    <xf numFmtId="37" fontId="21" fillId="0" borderId="31" xfId="5" applyNumberFormat="1" applyFont="1" applyFill="1" applyBorder="1" applyAlignment="1" applyProtection="1">
      <alignment horizontal="right" vertical="center"/>
    </xf>
    <xf numFmtId="176" fontId="22" fillId="0" borderId="87" xfId="5" applyNumberFormat="1" applyFont="1" applyFill="1" applyBorder="1" applyAlignment="1" applyProtection="1">
      <alignment horizontal="center" vertical="center"/>
    </xf>
    <xf numFmtId="176" fontId="23" fillId="0" borderId="91" xfId="5" applyNumberFormat="1" applyFont="1" applyFill="1" applyBorder="1" applyAlignment="1" applyProtection="1">
      <alignment horizontal="center" vertical="center"/>
    </xf>
    <xf numFmtId="176" fontId="21" fillId="0" borderId="87" xfId="5" applyNumberFormat="1" applyFont="1" applyFill="1" applyBorder="1" applyAlignment="1" applyProtection="1">
      <alignment vertical="center"/>
    </xf>
    <xf numFmtId="176" fontId="21" fillId="0" borderId="92" xfId="5" applyNumberFormat="1" applyFont="1" applyFill="1" applyBorder="1" applyAlignment="1" applyProtection="1">
      <alignment vertical="center"/>
    </xf>
    <xf numFmtId="176" fontId="21" fillId="0" borderId="93" xfId="5" applyNumberFormat="1" applyFont="1" applyFill="1" applyBorder="1" applyAlignment="1" applyProtection="1">
      <alignment vertical="center"/>
    </xf>
    <xf numFmtId="176" fontId="21" fillId="0" borderId="94" xfId="5" applyNumberFormat="1" applyFont="1" applyFill="1" applyBorder="1" applyAlignment="1" applyProtection="1">
      <alignment vertical="center"/>
    </xf>
    <xf numFmtId="176" fontId="21" fillId="0" borderId="91" xfId="5" applyNumberFormat="1" applyFont="1" applyFill="1" applyBorder="1" applyAlignment="1" applyProtection="1">
      <alignment vertical="center"/>
    </xf>
    <xf numFmtId="176" fontId="21" fillId="0" borderId="95" xfId="5" applyNumberFormat="1" applyFont="1" applyFill="1" applyBorder="1" applyAlignment="1" applyProtection="1">
      <alignment vertical="center"/>
    </xf>
    <xf numFmtId="176" fontId="21" fillId="0" borderId="93" xfId="5" applyNumberFormat="1" applyFont="1" applyFill="1" applyBorder="1" applyAlignment="1" applyProtection="1">
      <alignment horizontal="right" vertical="center"/>
    </xf>
    <xf numFmtId="176" fontId="21" fillId="0" borderId="28" xfId="5" applyNumberFormat="1" applyFont="1" applyFill="1" applyBorder="1" applyAlignment="1" applyProtection="1">
      <alignment horizontal="right" vertical="center"/>
    </xf>
    <xf numFmtId="176" fontId="21" fillId="0" borderId="96" xfId="5" applyNumberFormat="1" applyFont="1" applyFill="1" applyBorder="1" applyAlignment="1" applyProtection="1">
      <alignment vertical="center"/>
    </xf>
    <xf numFmtId="177" fontId="21" fillId="0" borderId="87" xfId="1" applyNumberFormat="1" applyFont="1" applyFill="1" applyBorder="1" applyAlignment="1" applyProtection="1">
      <alignment vertical="center"/>
    </xf>
    <xf numFmtId="194" fontId="21" fillId="0" borderId="91" xfId="5" applyNumberFormat="1" applyFont="1" applyFill="1" applyBorder="1" applyAlignment="1" applyProtection="1">
      <alignment vertical="center"/>
    </xf>
    <xf numFmtId="0" fontId="12" fillId="0" borderId="87" xfId="5" applyFont="1" applyFill="1" applyBorder="1" applyAlignment="1" applyProtection="1">
      <alignment vertical="center"/>
    </xf>
    <xf numFmtId="37" fontId="21" fillId="0" borderId="87" xfId="5" applyNumberFormat="1" applyFont="1" applyFill="1" applyBorder="1" applyAlignment="1" applyProtection="1">
      <alignment vertical="center"/>
    </xf>
    <xf numFmtId="37" fontId="21" fillId="0" borderId="95" xfId="5" applyNumberFormat="1" applyFont="1" applyFill="1" applyBorder="1" applyAlignment="1" applyProtection="1">
      <alignment vertical="center"/>
    </xf>
    <xf numFmtId="37" fontId="21" fillId="0" borderId="97" xfId="5" applyNumberFormat="1" applyFont="1" applyFill="1" applyBorder="1" applyAlignment="1" applyProtection="1">
      <alignment vertical="center"/>
    </xf>
    <xf numFmtId="37" fontId="21" fillId="0" borderId="87" xfId="5" applyNumberFormat="1" applyFont="1" applyFill="1" applyBorder="1" applyAlignment="1" applyProtection="1">
      <alignment horizontal="right" vertical="center"/>
    </xf>
    <xf numFmtId="37" fontId="21" fillId="0" borderId="91" xfId="5" applyNumberFormat="1" applyFont="1" applyFill="1" applyBorder="1" applyAlignment="1" applyProtection="1">
      <alignment vertical="center"/>
    </xf>
    <xf numFmtId="176" fontId="22" fillId="0" borderId="96" xfId="5" applyNumberFormat="1" applyFont="1" applyFill="1" applyBorder="1" applyAlignment="1" applyProtection="1">
      <alignment horizontal="center" vertical="center"/>
    </xf>
    <xf numFmtId="37" fontId="21" fillId="0" borderId="29" xfId="5" applyNumberFormat="1" applyFont="1" applyFill="1" applyBorder="1" applyAlignment="1" applyProtection="1">
      <alignment vertical="center"/>
    </xf>
    <xf numFmtId="37" fontId="21" fillId="0" borderId="86" xfId="5" applyNumberFormat="1" applyFont="1" applyFill="1" applyBorder="1" applyAlignment="1" applyProtection="1">
      <alignment vertical="center"/>
    </xf>
    <xf numFmtId="37" fontId="21" fillId="0" borderId="98" xfId="5" applyNumberFormat="1" applyFont="1" applyFill="1" applyBorder="1" applyAlignment="1" applyProtection="1">
      <alignment vertical="center"/>
    </xf>
    <xf numFmtId="176" fontId="21" fillId="0" borderId="78" xfId="5" applyNumberFormat="1" applyFont="1" applyFill="1" applyBorder="1" applyAlignment="1" applyProtection="1">
      <alignment vertical="center"/>
    </xf>
    <xf numFmtId="176" fontId="21" fillId="0" borderId="82" xfId="5" applyNumberFormat="1" applyFont="1" applyFill="1" applyBorder="1" applyAlignment="1" applyProtection="1">
      <alignment vertical="center"/>
    </xf>
    <xf numFmtId="176" fontId="21" fillId="0" borderId="99" xfId="5" applyNumberFormat="1" applyFont="1" applyFill="1" applyBorder="1" applyAlignment="1" applyProtection="1">
      <alignment vertical="center"/>
    </xf>
    <xf numFmtId="176" fontId="21" fillId="0" borderId="77" xfId="5" applyNumberFormat="1" applyFont="1" applyFill="1" applyBorder="1" applyAlignment="1" applyProtection="1">
      <alignment vertical="center"/>
    </xf>
    <xf numFmtId="198" fontId="21" fillId="0" borderId="87" xfId="5" applyNumberFormat="1" applyFont="1" applyFill="1" applyBorder="1" applyAlignment="1" applyProtection="1">
      <alignment vertical="center"/>
    </xf>
    <xf numFmtId="198" fontId="21" fillId="0" borderId="94" xfId="5" applyNumberFormat="1" applyFont="1" applyFill="1" applyBorder="1" applyAlignment="1" applyProtection="1">
      <alignment vertical="center"/>
    </xf>
    <xf numFmtId="198" fontId="21" fillId="0" borderId="58" xfId="5" applyNumberFormat="1" applyFont="1" applyFill="1" applyBorder="1" applyAlignment="1" applyProtection="1">
      <alignment vertical="center"/>
    </xf>
    <xf numFmtId="198" fontId="21" fillId="0" borderId="91" xfId="5" applyNumberFormat="1" applyFont="1" applyFill="1" applyBorder="1" applyAlignment="1" applyProtection="1">
      <alignment vertical="center"/>
    </xf>
    <xf numFmtId="176" fontId="21" fillId="0" borderId="28" xfId="5" applyNumberFormat="1" applyFont="1" applyFill="1" applyBorder="1" applyAlignment="1" applyProtection="1">
      <alignment horizontal="center" vertical="center"/>
    </xf>
    <xf numFmtId="37" fontId="21" fillId="0" borderId="86" xfId="5" applyNumberFormat="1" applyFont="1" applyFill="1" applyBorder="1" applyAlignment="1" applyProtection="1">
      <alignment horizontal="right" vertical="center"/>
    </xf>
    <xf numFmtId="37" fontId="21" fillId="0" borderId="85" xfId="5" applyNumberFormat="1" applyFont="1" applyFill="1" applyBorder="1" applyAlignment="1" applyProtection="1">
      <alignment horizontal="right" vertical="center"/>
    </xf>
    <xf numFmtId="37" fontId="21" fillId="0" borderId="98" xfId="5" applyNumberFormat="1" applyFont="1" applyFill="1" applyBorder="1" applyAlignment="1" applyProtection="1">
      <alignment horizontal="right" vertical="center"/>
    </xf>
    <xf numFmtId="37" fontId="21" fillId="0" borderId="35" xfId="5" applyNumberFormat="1" applyFont="1" applyFill="1" applyBorder="1" applyAlignment="1" applyProtection="1">
      <alignment horizontal="right" vertical="center"/>
    </xf>
    <xf numFmtId="176" fontId="20" fillId="0" borderId="19" xfId="5" applyNumberFormat="1" applyFont="1" applyFill="1" applyBorder="1" applyAlignment="1" applyProtection="1">
      <alignment horizontal="center" vertical="center"/>
    </xf>
    <xf numFmtId="176" fontId="21" fillId="0" borderId="11" xfId="5" applyNumberFormat="1" applyFont="1" applyFill="1" applyBorder="1" applyAlignment="1" applyProtection="1">
      <alignment horizontal="center" vertical="center"/>
    </xf>
    <xf numFmtId="37" fontId="21" fillId="0" borderId="33" xfId="5" applyNumberFormat="1" applyFont="1" applyFill="1" applyBorder="1" applyAlignment="1" applyProtection="1">
      <alignment horizontal="right" vertical="center"/>
    </xf>
    <xf numFmtId="37" fontId="21" fillId="0" borderId="44" xfId="5" applyNumberFormat="1" applyFont="1" applyFill="1" applyBorder="1" applyAlignment="1" applyProtection="1">
      <alignment horizontal="right" vertical="center"/>
    </xf>
    <xf numFmtId="37" fontId="21" fillId="0" borderId="51" xfId="5" applyNumberFormat="1" applyFont="1" applyFill="1" applyBorder="1" applyAlignment="1" applyProtection="1">
      <alignment horizontal="right" vertical="center"/>
    </xf>
    <xf numFmtId="176" fontId="20" fillId="0" borderId="61" xfId="5" applyNumberFormat="1" applyFont="1" applyFill="1" applyBorder="1" applyAlignment="1" applyProtection="1">
      <alignment horizontal="center" vertical="center"/>
    </xf>
    <xf numFmtId="176" fontId="21" fillId="0" borderId="60" xfId="5" applyNumberFormat="1" applyFont="1" applyFill="1" applyBorder="1" applyAlignment="1" applyProtection="1">
      <alignment horizontal="center" vertical="center"/>
    </xf>
    <xf numFmtId="38" fontId="21" fillId="0" borderId="60" xfId="5" applyNumberFormat="1" applyFont="1" applyFill="1" applyBorder="1" applyAlignment="1" applyProtection="1">
      <alignment horizontal="right" vertical="center"/>
    </xf>
    <xf numFmtId="37" fontId="21" fillId="0" borderId="100" xfId="5" applyNumberFormat="1" applyFont="1" applyFill="1" applyBorder="1" applyAlignment="1" applyProtection="1">
      <alignment horizontal="right" vertical="center"/>
    </xf>
    <xf numFmtId="37" fontId="21" fillId="0" borderId="72" xfId="5" applyNumberFormat="1" applyFont="1" applyFill="1" applyBorder="1" applyAlignment="1" applyProtection="1">
      <alignment horizontal="right" vertical="center"/>
    </xf>
    <xf numFmtId="37" fontId="21" fillId="0" borderId="101" xfId="5" applyNumberFormat="1" applyFont="1" applyFill="1" applyBorder="1" applyAlignment="1" applyProtection="1">
      <alignment horizontal="right" vertical="center"/>
    </xf>
    <xf numFmtId="37" fontId="21" fillId="0" borderId="70" xfId="5" applyNumberFormat="1" applyFont="1" applyFill="1" applyBorder="1" applyAlignment="1" applyProtection="1">
      <alignment horizontal="right" vertical="center"/>
    </xf>
    <xf numFmtId="37" fontId="21" fillId="0" borderId="61" xfId="5" applyNumberFormat="1" applyFont="1" applyFill="1" applyBorder="1" applyAlignment="1" applyProtection="1">
      <alignment horizontal="right" vertical="center"/>
    </xf>
    <xf numFmtId="37" fontId="21" fillId="0" borderId="81" xfId="5" applyNumberFormat="1" applyFont="1" applyFill="1" applyBorder="1" applyAlignment="1" applyProtection="1">
      <alignment horizontal="right" vertical="center"/>
    </xf>
    <xf numFmtId="38" fontId="21" fillId="0" borderId="23" xfId="5" applyNumberFormat="1" applyFont="1" applyFill="1" applyBorder="1" applyAlignment="1" applyProtection="1">
      <alignment horizontal="right" vertical="center"/>
    </xf>
    <xf numFmtId="38" fontId="21" fillId="0" borderId="5" xfId="5" applyNumberFormat="1" applyFont="1" applyFill="1" applyBorder="1" applyAlignment="1" applyProtection="1">
      <alignment horizontal="right" vertical="center"/>
    </xf>
    <xf numFmtId="38" fontId="21" fillId="0" borderId="43" xfId="5" applyNumberFormat="1" applyFont="1" applyFill="1" applyBorder="1" applyAlignment="1" applyProtection="1">
      <alignment horizontal="right" vertical="center"/>
    </xf>
    <xf numFmtId="176" fontId="20" fillId="0" borderId="0" xfId="5" applyNumberFormat="1" applyFont="1" applyFill="1" applyBorder="1" applyAlignment="1" applyProtection="1">
      <alignment horizontal="center" vertical="center" shrinkToFit="1"/>
    </xf>
    <xf numFmtId="38" fontId="21" fillId="0" borderId="42" xfId="5" applyNumberFormat="1" applyFont="1" applyFill="1" applyBorder="1" applyAlignment="1" applyProtection="1">
      <alignment horizontal="right" vertical="center"/>
    </xf>
    <xf numFmtId="176" fontId="21" fillId="0" borderId="43" xfId="5" applyNumberFormat="1" applyFont="1" applyFill="1" applyBorder="1" applyAlignment="1" applyProtection="1">
      <alignment vertical="center"/>
    </xf>
    <xf numFmtId="37" fontId="21" fillId="0" borderId="42" xfId="5" quotePrefix="1" applyNumberFormat="1" applyFont="1" applyFill="1" applyBorder="1" applyAlignment="1" applyProtection="1">
      <alignment horizontal="right" vertical="center"/>
    </xf>
    <xf numFmtId="177" fontId="21" fillId="0" borderId="28" xfId="5" applyNumberFormat="1" applyFont="1" applyFill="1" applyBorder="1" applyAlignment="1" applyProtection="1">
      <alignment vertical="center"/>
    </xf>
    <xf numFmtId="179" fontId="21" fillId="0" borderId="42" xfId="5" applyNumberFormat="1" applyFont="1" applyFill="1" applyBorder="1" applyAlignment="1" applyProtection="1">
      <alignment vertical="center"/>
    </xf>
    <xf numFmtId="49" fontId="20" fillId="0" borderId="19" xfId="5" applyNumberFormat="1" applyFont="1" applyFill="1" applyBorder="1" applyAlignment="1" applyProtection="1">
      <alignment horizontal="center" vertical="center" shrinkToFit="1"/>
    </xf>
    <xf numFmtId="37" fontId="21" fillId="0" borderId="1" xfId="0" applyNumberFormat="1" applyFont="1" applyFill="1" applyBorder="1" applyAlignment="1">
      <alignment vertical="center"/>
    </xf>
    <xf numFmtId="177" fontId="21" fillId="0" borderId="1" xfId="0" applyNumberFormat="1" applyFont="1" applyFill="1" applyBorder="1" applyAlignment="1">
      <alignment vertical="center"/>
    </xf>
    <xf numFmtId="49" fontId="20" fillId="0" borderId="0" xfId="5" applyNumberFormat="1" applyFont="1" applyFill="1" applyBorder="1" applyAlignment="1" applyProtection="1">
      <alignment horizontal="center" vertical="center" shrinkToFit="1"/>
    </xf>
    <xf numFmtId="37" fontId="21" fillId="0" borderId="1" xfId="3" applyNumberFormat="1" applyFont="1" applyFill="1" applyBorder="1" applyAlignment="1" applyProtection="1">
      <alignment horizontal="right" vertical="center"/>
    </xf>
    <xf numFmtId="37" fontId="21" fillId="0" borderId="0" xfId="0" applyNumberFormat="1" applyFont="1" applyFill="1" applyBorder="1" applyAlignment="1">
      <alignment vertical="center"/>
    </xf>
    <xf numFmtId="177" fontId="21" fillId="0" borderId="0" xfId="0" applyNumberFormat="1" applyFont="1" applyFill="1" applyBorder="1" applyAlignment="1">
      <alignment vertical="center"/>
    </xf>
    <xf numFmtId="39" fontId="21" fillId="0" borderId="0" xfId="0" applyNumberFormat="1" applyFont="1" applyFill="1" applyBorder="1" applyAlignment="1">
      <alignment vertical="center"/>
    </xf>
    <xf numFmtId="198" fontId="21" fillId="0" borderId="0" xfId="5" applyNumberFormat="1" applyFont="1" applyFill="1" applyBorder="1" applyAlignment="1" applyProtection="1">
      <alignment vertical="center"/>
    </xf>
    <xf numFmtId="177" fontId="21" fillId="0" borderId="0" xfId="1" applyNumberFormat="1" applyFont="1" applyFill="1" applyBorder="1" applyAlignment="1" applyProtection="1">
      <alignment vertical="center"/>
    </xf>
    <xf numFmtId="177" fontId="21" fillId="0" borderId="0" xfId="5" applyNumberFormat="1" applyFont="1" applyFill="1" applyBorder="1" applyAlignment="1" applyProtection="1">
      <alignment vertical="center"/>
    </xf>
    <xf numFmtId="181" fontId="21" fillId="0" borderId="0" xfId="5" applyNumberFormat="1" applyFont="1" applyFill="1" applyBorder="1" applyAlignment="1" applyProtection="1">
      <alignment vertical="center"/>
    </xf>
    <xf numFmtId="194" fontId="21" fillId="0" borderId="0" xfId="5" applyNumberFormat="1" applyFont="1" applyFill="1" applyBorder="1" applyAlignment="1" applyProtection="1">
      <alignment vertical="center"/>
    </xf>
    <xf numFmtId="179" fontId="21" fillId="0" borderId="0" xfId="5" applyNumberFormat="1" applyFont="1" applyFill="1" applyBorder="1" applyAlignment="1" applyProtection="1">
      <alignment vertical="center"/>
    </xf>
    <xf numFmtId="49" fontId="20" fillId="0" borderId="1" xfId="5" applyNumberFormat="1" applyFont="1" applyFill="1" applyBorder="1" applyAlignment="1" applyProtection="1">
      <alignment horizontal="center" vertical="center" shrinkToFit="1"/>
    </xf>
    <xf numFmtId="39" fontId="21" fillId="0" borderId="1" xfId="0" applyNumberFormat="1" applyFont="1" applyFill="1" applyBorder="1" applyAlignment="1">
      <alignment vertical="center"/>
    </xf>
    <xf numFmtId="176" fontId="20" fillId="0" borderId="0" xfId="5" applyNumberFormat="1" applyFont="1" applyFill="1" applyBorder="1" applyAlignment="1" applyProtection="1">
      <alignment horizontal="center" vertical="center"/>
    </xf>
    <xf numFmtId="37" fontId="21" fillId="0" borderId="61" xfId="5" quotePrefix="1" applyNumberFormat="1" applyFont="1" applyFill="1" applyBorder="1" applyAlignment="1" applyProtection="1">
      <alignment horizontal="right" vertical="center"/>
    </xf>
    <xf numFmtId="37" fontId="23" fillId="0" borderId="22" xfId="5" applyNumberFormat="1" applyFont="1" applyFill="1" applyBorder="1" applyAlignment="1" applyProtection="1">
      <alignment vertical="center"/>
    </xf>
    <xf numFmtId="37" fontId="21" fillId="0" borderId="84" xfId="5" applyNumberFormat="1" applyFont="1" applyFill="1" applyBorder="1" applyAlignment="1" applyProtection="1">
      <alignment horizontal="right" vertical="center"/>
    </xf>
    <xf numFmtId="176" fontId="20" fillId="0" borderId="19" xfId="5" applyNumberFormat="1" applyFont="1" applyFill="1" applyBorder="1" applyAlignment="1" applyProtection="1">
      <alignment horizontal="center" vertical="center" shrinkToFit="1"/>
    </xf>
    <xf numFmtId="37" fontId="21" fillId="0" borderId="19" xfId="5" quotePrefix="1" applyNumberFormat="1" applyFont="1" applyFill="1" applyBorder="1" applyAlignment="1" applyProtection="1">
      <alignment horizontal="right" vertical="center"/>
    </xf>
    <xf numFmtId="37" fontId="21" fillId="0" borderId="78" xfId="5" applyNumberFormat="1" applyFont="1" applyFill="1" applyBorder="1" applyAlignment="1" applyProtection="1">
      <alignment vertical="center"/>
    </xf>
    <xf numFmtId="176" fontId="22" fillId="0" borderId="102" xfId="5" applyNumberFormat="1" applyFont="1" applyFill="1" applyBorder="1" applyAlignment="1" applyProtection="1">
      <alignment horizontal="center" vertical="center"/>
    </xf>
    <xf numFmtId="176" fontId="22" fillId="0" borderId="103" xfId="5" applyNumberFormat="1" applyFont="1" applyFill="1" applyBorder="1" applyAlignment="1" applyProtection="1">
      <alignment horizontal="center" vertical="center"/>
    </xf>
    <xf numFmtId="176" fontId="20" fillId="0" borderId="104" xfId="5" applyNumberFormat="1" applyFont="1" applyFill="1" applyBorder="1" applyAlignment="1" applyProtection="1">
      <alignment horizontal="center" vertical="center" shrinkToFit="1"/>
    </xf>
    <xf numFmtId="37" fontId="21" fillId="0" borderId="102" xfId="5" applyNumberFormat="1" applyFont="1" applyFill="1" applyBorder="1" applyAlignment="1" applyProtection="1">
      <alignment horizontal="right" vertical="center"/>
    </xf>
    <xf numFmtId="37" fontId="21" fillId="0" borderId="103" xfId="5" applyNumberFormat="1" applyFont="1" applyFill="1" applyBorder="1" applyAlignment="1" applyProtection="1">
      <alignment vertical="center"/>
    </xf>
    <xf numFmtId="37" fontId="21" fillId="0" borderId="103" xfId="5" applyNumberFormat="1" applyFont="1" applyFill="1" applyBorder="1" applyAlignment="1" applyProtection="1">
      <alignment horizontal="right" vertical="center"/>
    </xf>
    <xf numFmtId="37" fontId="21" fillId="0" borderId="104" xfId="5" quotePrefix="1" applyNumberFormat="1" applyFont="1" applyFill="1" applyBorder="1" applyAlignment="1" applyProtection="1">
      <alignment horizontal="right" vertical="center"/>
    </xf>
    <xf numFmtId="37" fontId="21" fillId="0" borderId="11" xfId="3" applyNumberFormat="1" applyFont="1" applyFill="1" applyBorder="1" applyAlignment="1" applyProtection="1">
      <alignment horizontal="right" vertical="center"/>
    </xf>
    <xf numFmtId="176" fontId="22" fillId="0" borderId="22" xfId="5" applyNumberFormat="1" applyFont="1" applyFill="1" applyBorder="1" applyAlignment="1" applyProtection="1">
      <alignment horizontal="center" vertical="center"/>
    </xf>
    <xf numFmtId="49" fontId="20" fillId="0" borderId="43" xfId="5" applyNumberFormat="1" applyFont="1" applyFill="1" applyBorder="1" applyAlignment="1" applyProtection="1">
      <alignment horizontal="center" vertical="center" shrinkToFit="1"/>
    </xf>
    <xf numFmtId="37" fontId="21" fillId="0" borderId="22" xfId="0" applyNumberFormat="1" applyFont="1" applyFill="1" applyBorder="1" applyAlignment="1">
      <alignment vertical="center"/>
    </xf>
    <xf numFmtId="39" fontId="21" fillId="0" borderId="43" xfId="0" applyNumberFormat="1" applyFont="1" applyFill="1" applyBorder="1" applyAlignment="1">
      <alignment vertical="center"/>
    </xf>
    <xf numFmtId="49" fontId="20" fillId="0" borderId="104" xfId="5" applyNumberFormat="1" applyFont="1" applyFill="1" applyBorder="1" applyAlignment="1" applyProtection="1">
      <alignment horizontal="center" vertical="center" shrinkToFit="1"/>
    </xf>
    <xf numFmtId="37" fontId="21" fillId="0" borderId="102" xfId="3" applyNumberFormat="1" applyFont="1" applyFill="1" applyBorder="1" applyAlignment="1" applyProtection="1">
      <alignment horizontal="right" vertical="center"/>
    </xf>
    <xf numFmtId="37" fontId="21" fillId="0" borderId="103" xfId="3" applyNumberFormat="1" applyFont="1" applyFill="1" applyBorder="1" applyAlignment="1" applyProtection="1">
      <alignment horizontal="right" vertical="center"/>
    </xf>
    <xf numFmtId="177" fontId="21" fillId="0" borderId="103" xfId="5" applyNumberFormat="1" applyFont="1" applyFill="1" applyBorder="1" applyAlignment="1" applyProtection="1">
      <alignment horizontal="right" vertical="center"/>
    </xf>
    <xf numFmtId="39" fontId="21" fillId="0" borderId="104" xfId="5" applyNumberFormat="1" applyFont="1" applyFill="1" applyBorder="1" applyAlignment="1" applyProtection="1">
      <alignment horizontal="right" vertical="center"/>
    </xf>
    <xf numFmtId="38" fontId="21" fillId="0" borderId="105" xfId="5" applyNumberFormat="1" applyFont="1" applyFill="1" applyBorder="1" applyAlignment="1" applyProtection="1">
      <alignment vertical="center"/>
    </xf>
    <xf numFmtId="176" fontId="21" fillId="0" borderId="106" xfId="5" applyNumberFormat="1" applyFont="1" applyFill="1" applyBorder="1" applyAlignment="1" applyProtection="1">
      <alignment vertical="center"/>
    </xf>
    <xf numFmtId="38" fontId="21" fillId="0" borderId="107" xfId="5" applyNumberFormat="1" applyFont="1" applyFill="1" applyBorder="1" applyAlignment="1" applyProtection="1">
      <alignment vertical="center"/>
    </xf>
    <xf numFmtId="176" fontId="21" fillId="0" borderId="108" xfId="5" applyNumberFormat="1" applyFont="1" applyFill="1" applyBorder="1" applyAlignment="1" applyProtection="1">
      <alignment vertical="center"/>
    </xf>
    <xf numFmtId="176" fontId="21" fillId="0" borderId="109" xfId="5" applyNumberFormat="1" applyFont="1" applyFill="1" applyBorder="1" applyAlignment="1" applyProtection="1">
      <alignment vertical="center"/>
    </xf>
    <xf numFmtId="176" fontId="21" fillId="0" borderId="110" xfId="5" applyNumberFormat="1" applyFont="1" applyFill="1" applyBorder="1" applyAlignment="1" applyProtection="1">
      <alignment vertical="center"/>
    </xf>
    <xf numFmtId="37" fontId="21" fillId="0" borderId="83" xfId="5" applyNumberFormat="1" applyFont="1" applyFill="1" applyBorder="1" applyAlignment="1" applyProtection="1">
      <alignment horizontal="right" vertical="center"/>
    </xf>
    <xf numFmtId="37" fontId="21" fillId="0" borderId="14" xfId="5" applyNumberFormat="1" applyFont="1" applyFill="1" applyBorder="1" applyAlignment="1" applyProtection="1">
      <alignment horizontal="right" vertical="center"/>
    </xf>
    <xf numFmtId="37" fontId="21" fillId="0" borderId="26" xfId="5" applyNumberFormat="1" applyFont="1" applyFill="1" applyBorder="1" applyAlignment="1" applyProtection="1">
      <alignment vertical="center"/>
    </xf>
    <xf numFmtId="37" fontId="21" fillId="0" borderId="30" xfId="5" applyNumberFormat="1" applyFont="1" applyFill="1" applyBorder="1" applyAlignment="1" applyProtection="1">
      <alignment vertical="center"/>
    </xf>
    <xf numFmtId="37" fontId="21" fillId="0" borderId="1" xfId="5" applyNumberFormat="1" applyFont="1" applyFill="1" applyBorder="1" applyAlignment="1" applyProtection="1">
      <alignment vertical="center"/>
    </xf>
    <xf numFmtId="37" fontId="21" fillId="0" borderId="14" xfId="5" applyNumberFormat="1" applyFont="1" applyFill="1" applyBorder="1" applyAlignment="1" applyProtection="1">
      <alignment vertical="center"/>
    </xf>
    <xf numFmtId="37" fontId="21" fillId="0" borderId="26" xfId="5" applyNumberFormat="1" applyFont="1" applyFill="1" applyBorder="1" applyAlignment="1" applyProtection="1">
      <alignment horizontal="right" vertical="center"/>
    </xf>
    <xf numFmtId="37" fontId="21" fillId="0" borderId="30" xfId="5" applyNumberFormat="1" applyFont="1" applyFill="1" applyBorder="1" applyAlignment="1" applyProtection="1">
      <alignment horizontal="right" vertical="center"/>
    </xf>
    <xf numFmtId="176" fontId="23" fillId="0" borderId="77" xfId="5" applyNumberFormat="1" applyFont="1" applyFill="1" applyBorder="1" applyAlignment="1" applyProtection="1">
      <alignment horizontal="center" vertical="center"/>
    </xf>
    <xf numFmtId="38" fontId="21" fillId="0" borderId="78" xfId="5" applyNumberFormat="1" applyFont="1" applyFill="1" applyBorder="1" applyAlignment="1" applyProtection="1">
      <alignment horizontal="right" vertical="center"/>
    </xf>
    <xf numFmtId="38" fontId="21" fillId="0" borderId="79" xfId="5" applyNumberFormat="1" applyFont="1" applyFill="1" applyBorder="1" applyAlignment="1" applyProtection="1">
      <alignment horizontal="right" vertical="center"/>
    </xf>
    <xf numFmtId="38" fontId="21" fillId="0" borderId="77" xfId="5" applyNumberFormat="1" applyFont="1" applyFill="1" applyBorder="1" applyAlignment="1" applyProtection="1">
      <alignment horizontal="right" vertical="center"/>
    </xf>
    <xf numFmtId="37" fontId="21" fillId="0" borderId="111" xfId="5" applyNumberFormat="1" applyFont="1" applyFill="1" applyBorder="1" applyAlignment="1" applyProtection="1">
      <alignment horizontal="right" vertical="center"/>
    </xf>
    <xf numFmtId="37" fontId="21" fillId="0" borderId="112" xfId="5" applyNumberFormat="1" applyFont="1" applyFill="1" applyBorder="1" applyAlignment="1" applyProtection="1">
      <alignment horizontal="right" vertical="center"/>
    </xf>
    <xf numFmtId="37" fontId="21" fillId="0" borderId="113" xfId="5" applyNumberFormat="1" applyFont="1" applyFill="1" applyBorder="1" applyAlignment="1" applyProtection="1">
      <alignment horizontal="right" vertical="center"/>
    </xf>
    <xf numFmtId="176" fontId="21" fillId="0" borderId="90" xfId="5" applyNumberFormat="1" applyFont="1" applyFill="1" applyBorder="1" applyAlignment="1" applyProtection="1">
      <alignment vertical="center"/>
    </xf>
    <xf numFmtId="176" fontId="21" fillId="0" borderId="89" xfId="5" applyNumberFormat="1" applyFont="1" applyFill="1" applyBorder="1" applyAlignment="1" applyProtection="1">
      <alignment vertical="center"/>
    </xf>
    <xf numFmtId="176" fontId="20" fillId="0" borderId="91" xfId="5" applyNumberFormat="1" applyFont="1" applyFill="1" applyBorder="1" applyAlignment="1" applyProtection="1">
      <alignment horizontal="center" vertical="center"/>
    </xf>
    <xf numFmtId="176" fontId="21" fillId="0" borderId="87" xfId="5" applyNumberFormat="1" applyFont="1" applyFill="1" applyBorder="1" applyAlignment="1" applyProtection="1">
      <alignment horizontal="center" vertical="center"/>
    </xf>
    <xf numFmtId="38" fontId="21" fillId="0" borderId="87" xfId="5" applyNumberFormat="1" applyFont="1" applyFill="1" applyBorder="1" applyAlignment="1" applyProtection="1">
      <alignment horizontal="right" vertical="center"/>
    </xf>
    <xf numFmtId="37" fontId="21" fillId="0" borderId="94" xfId="5" applyNumberFormat="1" applyFont="1" applyFill="1" applyBorder="1" applyAlignment="1" applyProtection="1">
      <alignment horizontal="right" vertical="center"/>
    </xf>
    <xf numFmtId="37" fontId="21" fillId="0" borderId="58" xfId="5" applyNumberFormat="1" applyFont="1" applyFill="1" applyBorder="1" applyAlignment="1" applyProtection="1">
      <alignment horizontal="right" vertical="center"/>
    </xf>
    <xf numFmtId="37" fontId="21" fillId="0" borderId="97" xfId="5" applyNumberFormat="1" applyFont="1" applyFill="1" applyBorder="1" applyAlignment="1" applyProtection="1">
      <alignment horizontal="right" vertical="center"/>
    </xf>
    <xf numFmtId="37" fontId="21" fillId="0" borderId="114" xfId="5" applyNumberFormat="1" applyFont="1" applyFill="1" applyBorder="1" applyAlignment="1" applyProtection="1">
      <alignment horizontal="right" vertical="center"/>
    </xf>
    <xf numFmtId="37" fontId="21" fillId="0" borderId="95" xfId="5" applyNumberFormat="1" applyFont="1" applyFill="1" applyBorder="1" applyAlignment="1" applyProtection="1">
      <alignment horizontal="right" vertical="center"/>
    </xf>
    <xf numFmtId="37" fontId="21" fillId="0" borderId="91" xfId="5" applyNumberFormat="1" applyFont="1" applyFill="1" applyBorder="1" applyAlignment="1" applyProtection="1">
      <alignment horizontal="right" vertical="center"/>
    </xf>
    <xf numFmtId="38" fontId="21" fillId="0" borderId="17" xfId="5" applyNumberFormat="1" applyFont="1" applyFill="1" applyBorder="1" applyAlignment="1" applyProtection="1">
      <alignment vertical="center"/>
    </xf>
    <xf numFmtId="38" fontId="21" fillId="0" borderId="20" xfId="5" applyNumberFormat="1" applyFont="1" applyFill="1" applyBorder="1" applyAlignment="1" applyProtection="1">
      <alignment vertical="center"/>
    </xf>
    <xf numFmtId="38" fontId="21" fillId="0" borderId="49" xfId="5" applyNumberFormat="1" applyFont="1" applyFill="1" applyBorder="1" applyAlignment="1" applyProtection="1">
      <alignment vertical="center"/>
    </xf>
    <xf numFmtId="38" fontId="21" fillId="0" borderId="22" xfId="5" applyNumberFormat="1" applyFont="1" applyFill="1" applyBorder="1" applyAlignment="1" applyProtection="1">
      <alignment horizontal="right" vertical="center"/>
    </xf>
    <xf numFmtId="38" fontId="21" fillId="0" borderId="5" xfId="5" applyNumberFormat="1" applyFont="1" applyFill="1" applyBorder="1" applyAlignment="1" applyProtection="1">
      <alignment vertical="center"/>
    </xf>
    <xf numFmtId="38" fontId="21" fillId="0" borderId="43" xfId="5" applyNumberFormat="1" applyFont="1" applyFill="1" applyBorder="1" applyAlignment="1" applyProtection="1">
      <alignment vertical="center"/>
    </xf>
    <xf numFmtId="38" fontId="21" fillId="0" borderId="81" xfId="5" applyNumberFormat="1" applyFont="1" applyFill="1" applyBorder="1" applyAlignment="1" applyProtection="1">
      <alignment horizontal="right" vertical="center"/>
    </xf>
    <xf numFmtId="38" fontId="21" fillId="0" borderId="100" xfId="5" applyNumberFormat="1" applyFont="1" applyFill="1" applyBorder="1" applyAlignment="1" applyProtection="1">
      <alignment horizontal="right" vertical="center"/>
    </xf>
    <xf numFmtId="38" fontId="21" fillId="0" borderId="61" xfId="5" applyNumberFormat="1" applyFont="1" applyFill="1" applyBorder="1" applyAlignment="1" applyProtection="1">
      <alignment horizontal="right" vertical="center"/>
    </xf>
    <xf numFmtId="0" fontId="31" fillId="2" borderId="0" xfId="4" applyFont="1" applyFill="1" applyBorder="1" applyAlignment="1">
      <alignment vertical="center"/>
    </xf>
    <xf numFmtId="0" fontId="20" fillId="2" borderId="1" xfId="4" applyFont="1" applyFill="1" applyBorder="1" applyAlignment="1">
      <alignment horizontal="center" vertical="center"/>
    </xf>
    <xf numFmtId="0" fontId="20" fillId="2" borderId="0" xfId="4" applyFont="1" applyFill="1" applyBorder="1" applyAlignment="1">
      <alignment horizontal="center" vertical="center"/>
    </xf>
    <xf numFmtId="0" fontId="20" fillId="2" borderId="17" xfId="4" applyFont="1" applyFill="1" applyBorder="1" applyAlignment="1">
      <alignment horizontal="center" vertical="center"/>
    </xf>
    <xf numFmtId="176" fontId="22" fillId="0" borderId="0" xfId="5" applyNumberFormat="1" applyFont="1" applyFill="1" applyBorder="1" applyAlignment="1" applyProtection="1">
      <alignment horizontal="center" vertical="center"/>
    </xf>
    <xf numFmtId="176" fontId="22" fillId="0" borderId="21" xfId="5" applyNumberFormat="1" applyFont="1" applyFill="1" applyBorder="1" applyAlignment="1" applyProtection="1">
      <alignment horizontal="center" vertical="center"/>
    </xf>
    <xf numFmtId="176" fontId="22" fillId="0" borderId="115" xfId="5" applyNumberFormat="1" applyFont="1" applyFill="1" applyBorder="1" applyAlignment="1" applyProtection="1">
      <alignment horizontal="center" vertical="center"/>
    </xf>
    <xf numFmtId="176" fontId="22" fillId="0" borderId="106" xfId="5" applyNumberFormat="1" applyFont="1" applyFill="1" applyBorder="1" applyAlignment="1" applyProtection="1">
      <alignment horizontal="center" vertical="center"/>
    </xf>
    <xf numFmtId="0" fontId="0" fillId="0" borderId="108" xfId="0" applyBorder="1" applyAlignment="1">
      <alignment vertical="center"/>
    </xf>
    <xf numFmtId="0" fontId="0" fillId="0" borderId="116" xfId="0" applyBorder="1" applyAlignment="1">
      <alignment vertical="center"/>
    </xf>
    <xf numFmtId="176" fontId="22" fillId="0" borderId="117" xfId="5" applyNumberFormat="1" applyFont="1" applyFill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176" fontId="16" fillId="0" borderId="19" xfId="5" applyNumberFormat="1" applyFont="1" applyFill="1" applyBorder="1" applyAlignment="1" applyProtection="1">
      <alignment horizontal="left" vertical="center"/>
    </xf>
    <xf numFmtId="176" fontId="16" fillId="0" borderId="20" xfId="5" applyNumberFormat="1" applyFont="1" applyFill="1" applyBorder="1" applyAlignment="1" applyProtection="1">
      <alignment horizontal="left" vertical="center"/>
    </xf>
    <xf numFmtId="176" fontId="16" fillId="0" borderId="11" xfId="5" applyNumberFormat="1" applyFont="1" applyFill="1" applyBorder="1" applyAlignment="1" applyProtection="1">
      <alignment horizontal="left" vertical="center"/>
    </xf>
    <xf numFmtId="176" fontId="16" fillId="0" borderId="12" xfId="5" applyNumberFormat="1" applyFont="1" applyFill="1" applyBorder="1" applyAlignment="1" applyProtection="1">
      <alignment horizontal="left" vertical="center"/>
    </xf>
    <xf numFmtId="176" fontId="16" fillId="0" borderId="1" xfId="5" applyNumberFormat="1" applyFont="1" applyFill="1" applyBorder="1" applyAlignment="1" applyProtection="1">
      <alignment horizontal="left" vertical="center"/>
    </xf>
    <xf numFmtId="176" fontId="16" fillId="0" borderId="17" xfId="5" applyNumberFormat="1" applyFont="1" applyFill="1" applyBorder="1" applyAlignment="1" applyProtection="1">
      <alignment horizontal="left" vertical="center"/>
    </xf>
    <xf numFmtId="176" fontId="24" fillId="0" borderId="0" xfId="5" applyNumberFormat="1" applyFont="1" applyFill="1" applyBorder="1" applyAlignment="1" applyProtection="1">
      <alignment horizontal="left" vertical="center" wrapText="1"/>
    </xf>
    <xf numFmtId="0" fontId="23" fillId="0" borderId="0" xfId="0" applyFont="1" applyFill="1" applyBorder="1" applyAlignment="1">
      <alignment vertical="center" wrapText="1"/>
    </xf>
    <xf numFmtId="176" fontId="16" fillId="0" borderId="0" xfId="5" applyNumberFormat="1" applyFont="1" applyFill="1" applyBorder="1" applyAlignment="1" applyProtection="1">
      <alignment horizontal="left" vertical="center" wrapText="1"/>
    </xf>
    <xf numFmtId="0" fontId="16" fillId="0" borderId="17" xfId="0" applyFont="1" applyBorder="1" applyAlignment="1">
      <alignment horizontal="left" vertical="center"/>
    </xf>
  </cellXfs>
  <cellStyles count="6">
    <cellStyle name="Comma [0]" xfId="3" builtinId="6"/>
    <cellStyle name="Hyperlink" xfId="2" builtinId="8"/>
    <cellStyle name="Normal" xfId="0" builtinId="0"/>
    <cellStyle name="Percent" xfId="1" builtinId="5"/>
    <cellStyle name="標準_20021025_web-annual_base_ja" xfId="4"/>
    <cellStyle name="標準_連結印刷Final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45"/>
  <sheetViews>
    <sheetView tabSelected="1" zoomScale="75" zoomScaleNormal="75" workbookViewId="0">
      <selection activeCell="D13" sqref="D13"/>
    </sheetView>
  </sheetViews>
  <sheetFormatPr defaultColWidth="9" defaultRowHeight="21"/>
  <cols>
    <col min="1" max="2" width="9.33203125" style="22" customWidth="1"/>
    <col min="3" max="3" width="9.109375" style="22" customWidth="1"/>
    <col min="4" max="7" width="12.6640625" style="22" customWidth="1"/>
    <col min="8" max="9" width="34.88671875" style="22" customWidth="1"/>
    <col min="10" max="10" width="12.109375" style="22" customWidth="1"/>
    <col min="11" max="16384" width="9" style="22"/>
  </cols>
  <sheetData>
    <row r="2" spans="1:15" ht="21.6" thickBot="1"/>
    <row r="3" spans="1:15">
      <c r="A3" s="351"/>
      <c r="B3" s="352"/>
      <c r="C3" s="307"/>
      <c r="D3" s="307"/>
      <c r="E3" s="307"/>
      <c r="F3" s="307"/>
      <c r="G3" s="307"/>
      <c r="H3" s="307"/>
      <c r="I3" s="307"/>
      <c r="J3" s="308"/>
    </row>
    <row r="4" spans="1:15" ht="29.4">
      <c r="A4" s="520" t="s">
        <v>193</v>
      </c>
      <c r="B4" s="521"/>
      <c r="C4" s="521"/>
      <c r="D4" s="521"/>
      <c r="E4" s="521"/>
      <c r="F4" s="521"/>
      <c r="G4" s="521"/>
      <c r="H4" s="521"/>
      <c r="I4" s="521"/>
      <c r="J4" s="522"/>
    </row>
    <row r="5" spans="1:15" ht="29.4">
      <c r="A5" s="520" t="s">
        <v>194</v>
      </c>
      <c r="B5" s="521"/>
      <c r="C5" s="521"/>
      <c r="D5" s="521"/>
      <c r="E5" s="521"/>
      <c r="F5" s="521"/>
      <c r="G5" s="521"/>
      <c r="H5" s="521"/>
      <c r="I5" s="521"/>
      <c r="J5" s="522"/>
      <c r="O5" s="21"/>
    </row>
    <row r="6" spans="1:15" ht="24.6">
      <c r="A6" s="353"/>
      <c r="B6" s="21"/>
      <c r="C6" s="27"/>
      <c r="D6" s="27"/>
      <c r="E6" s="27"/>
      <c r="F6" s="27"/>
      <c r="G6" s="27"/>
      <c r="H6" s="27"/>
      <c r="I6" s="27"/>
      <c r="J6" s="309"/>
      <c r="O6" s="21"/>
    </row>
    <row r="7" spans="1:15" ht="24.6">
      <c r="A7" s="353"/>
      <c r="B7" s="21"/>
      <c r="C7" s="27"/>
      <c r="D7" s="27"/>
      <c r="E7" s="27"/>
      <c r="F7" s="27"/>
      <c r="G7" s="27"/>
      <c r="H7" s="27"/>
      <c r="I7" s="27"/>
      <c r="J7" s="309"/>
      <c r="O7" s="21"/>
    </row>
    <row r="8" spans="1:15" ht="18" customHeight="1">
      <c r="A8" s="353"/>
      <c r="B8" s="21"/>
      <c r="C8" s="26"/>
      <c r="D8" s="26"/>
      <c r="E8" s="26"/>
      <c r="F8" s="26"/>
      <c r="G8" s="26"/>
      <c r="H8" s="26"/>
      <c r="I8" s="26"/>
      <c r="J8" s="310"/>
      <c r="O8" s="21"/>
    </row>
    <row r="9" spans="1:15">
      <c r="A9" s="353"/>
      <c r="B9" s="21"/>
      <c r="C9" s="26"/>
      <c r="D9" s="26"/>
      <c r="E9" s="26"/>
      <c r="F9" s="26"/>
      <c r="G9" s="26"/>
      <c r="H9" s="28" t="s">
        <v>176</v>
      </c>
      <c r="I9" s="28"/>
      <c r="J9" s="310"/>
      <c r="O9" s="21"/>
    </row>
    <row r="10" spans="1:15">
      <c r="A10" s="353"/>
      <c r="B10" s="21"/>
      <c r="C10" s="26"/>
      <c r="D10" s="26"/>
      <c r="E10" s="26"/>
      <c r="F10" s="26"/>
      <c r="G10" s="26"/>
      <c r="H10" s="29" t="s">
        <v>31</v>
      </c>
      <c r="I10" s="29"/>
      <c r="J10" s="310"/>
    </row>
    <row r="11" spans="1:15">
      <c r="A11" s="353"/>
      <c r="B11" s="21"/>
      <c r="C11" s="26"/>
      <c r="D11" s="26"/>
      <c r="E11" s="26"/>
      <c r="F11" s="26"/>
      <c r="G11" s="26"/>
      <c r="H11" s="29" t="s">
        <v>32</v>
      </c>
      <c r="I11" s="29"/>
      <c r="J11" s="310"/>
    </row>
    <row r="12" spans="1:15" ht="21" customHeight="1">
      <c r="A12" s="353"/>
      <c r="B12" s="21"/>
      <c r="C12" s="26"/>
      <c r="D12" s="26"/>
      <c r="E12" s="26"/>
      <c r="F12" s="26"/>
      <c r="G12" s="26"/>
      <c r="H12" s="26"/>
      <c r="I12" s="26"/>
      <c r="J12" s="310"/>
    </row>
    <row r="13" spans="1:15" ht="21" customHeight="1" thickBot="1">
      <c r="A13" s="353"/>
      <c r="B13" s="21"/>
      <c r="C13" s="26"/>
      <c r="D13" s="30" t="s">
        <v>33</v>
      </c>
      <c r="E13" s="31"/>
      <c r="F13" s="31"/>
      <c r="G13" s="31"/>
      <c r="H13" s="31"/>
      <c r="I13" s="26"/>
      <c r="J13" s="310"/>
    </row>
    <row r="14" spans="1:15" ht="21" customHeight="1" thickTop="1">
      <c r="A14" s="353"/>
      <c r="B14" s="21"/>
      <c r="C14" s="26"/>
      <c r="D14" s="26"/>
      <c r="E14" s="26"/>
      <c r="F14" s="26"/>
      <c r="G14" s="26"/>
      <c r="H14" s="26"/>
      <c r="I14" s="26"/>
      <c r="J14" s="310"/>
    </row>
    <row r="15" spans="1:15" ht="21" customHeight="1">
      <c r="A15" s="353"/>
      <c r="B15" s="21"/>
      <c r="C15" s="26"/>
      <c r="D15" s="26" t="s">
        <v>34</v>
      </c>
      <c r="E15" s="26"/>
      <c r="F15" s="26"/>
      <c r="G15" s="26"/>
      <c r="H15" s="26"/>
      <c r="I15" s="26"/>
      <c r="J15" s="310"/>
    </row>
    <row r="16" spans="1:15" ht="21" customHeight="1">
      <c r="A16" s="353"/>
      <c r="B16" s="21"/>
      <c r="C16" s="26"/>
      <c r="D16" s="26"/>
      <c r="E16" s="26"/>
      <c r="F16" s="26"/>
      <c r="G16" s="26"/>
      <c r="H16" s="26"/>
      <c r="I16" s="26"/>
      <c r="J16" s="310"/>
    </row>
    <row r="17" spans="1:10" ht="21" customHeight="1">
      <c r="A17" s="353"/>
      <c r="B17" s="21"/>
      <c r="C17" s="26"/>
      <c r="D17" s="26" t="s">
        <v>89</v>
      </c>
      <c r="E17" s="26"/>
      <c r="F17" s="26"/>
      <c r="G17" s="26"/>
      <c r="H17" s="26"/>
      <c r="I17" s="26"/>
      <c r="J17" s="310"/>
    </row>
    <row r="18" spans="1:10" ht="21" customHeight="1">
      <c r="A18" s="353"/>
      <c r="B18" s="21"/>
      <c r="C18" s="26"/>
      <c r="D18" s="26"/>
      <c r="E18" s="26"/>
      <c r="F18" s="26"/>
      <c r="G18" s="26"/>
      <c r="H18" s="26"/>
      <c r="I18" s="26"/>
      <c r="J18" s="310"/>
    </row>
    <row r="19" spans="1:10" ht="21" customHeight="1">
      <c r="A19" s="353"/>
      <c r="B19" s="21"/>
      <c r="C19" s="26"/>
      <c r="D19" s="26" t="s">
        <v>90</v>
      </c>
      <c r="E19" s="26"/>
      <c r="F19" s="26"/>
      <c r="G19" s="26"/>
      <c r="H19" s="26"/>
      <c r="I19" s="26"/>
      <c r="J19" s="310"/>
    </row>
    <row r="20" spans="1:10" ht="21" customHeight="1">
      <c r="A20" s="353"/>
      <c r="B20" s="21"/>
      <c r="C20" s="26"/>
      <c r="D20" s="26"/>
      <c r="E20" s="26"/>
      <c r="F20" s="26"/>
      <c r="G20" s="26"/>
      <c r="H20" s="26"/>
      <c r="I20" s="26"/>
      <c r="J20" s="310"/>
    </row>
    <row r="21" spans="1:10" ht="21" customHeight="1">
      <c r="A21" s="353"/>
      <c r="B21" s="21"/>
      <c r="C21" s="26"/>
      <c r="D21" s="32" t="s">
        <v>91</v>
      </c>
      <c r="E21" s="26"/>
      <c r="F21" s="26"/>
      <c r="G21" s="26"/>
      <c r="H21" s="26"/>
      <c r="I21" s="26"/>
      <c r="J21" s="310"/>
    </row>
    <row r="22" spans="1:10" ht="21" customHeight="1">
      <c r="A22" s="353"/>
      <c r="B22" s="21"/>
      <c r="C22" s="26"/>
      <c r="D22" s="26"/>
      <c r="E22" s="26"/>
      <c r="F22" s="26"/>
      <c r="G22" s="26"/>
      <c r="H22" s="26"/>
      <c r="I22" s="26"/>
      <c r="J22" s="310"/>
    </row>
    <row r="23" spans="1:10" ht="21" customHeight="1">
      <c r="A23" s="353"/>
      <c r="B23" s="21"/>
      <c r="C23" s="26"/>
      <c r="D23" s="32" t="s">
        <v>35</v>
      </c>
      <c r="E23" s="26"/>
      <c r="F23" s="26"/>
      <c r="G23" s="26"/>
      <c r="H23" s="26"/>
      <c r="I23" s="26"/>
      <c r="J23" s="310"/>
    </row>
    <row r="24" spans="1:10" ht="15" customHeight="1">
      <c r="A24" s="353"/>
      <c r="B24" s="21"/>
      <c r="C24" s="26"/>
      <c r="D24" s="26"/>
      <c r="E24" s="26"/>
      <c r="F24" s="26"/>
      <c r="G24" s="26"/>
      <c r="H24" s="26"/>
      <c r="I24" s="26"/>
      <c r="J24" s="310"/>
    </row>
    <row r="25" spans="1:10" ht="15" customHeight="1">
      <c r="A25" s="353"/>
      <c r="B25" s="21"/>
      <c r="C25" s="26"/>
      <c r="D25" s="26"/>
      <c r="E25" s="26"/>
      <c r="F25" s="26"/>
      <c r="G25" s="26"/>
      <c r="H25" s="26"/>
      <c r="I25" s="26"/>
      <c r="J25" s="310"/>
    </row>
    <row r="26" spans="1:10">
      <c r="A26" s="353"/>
      <c r="B26" s="21"/>
      <c r="C26" s="26"/>
      <c r="D26" s="26"/>
      <c r="E26" s="26"/>
      <c r="F26" s="26"/>
      <c r="G26" s="26"/>
      <c r="H26" s="26"/>
      <c r="I26" s="26"/>
      <c r="J26" s="310"/>
    </row>
    <row r="27" spans="1:10" ht="12" customHeight="1">
      <c r="A27" s="353"/>
      <c r="B27" s="21"/>
      <c r="C27" s="26"/>
      <c r="D27" s="23" t="s">
        <v>30</v>
      </c>
      <c r="E27" s="33"/>
      <c r="F27" s="33"/>
      <c r="G27" s="33"/>
      <c r="H27" s="34"/>
      <c r="I27" s="26"/>
      <c r="J27" s="310"/>
    </row>
    <row r="28" spans="1:10" ht="12" customHeight="1">
      <c r="A28" s="353"/>
      <c r="B28" s="21"/>
      <c r="C28" s="26"/>
      <c r="D28" s="223" t="s">
        <v>85</v>
      </c>
      <c r="E28" s="26"/>
      <c r="F28" s="26"/>
      <c r="G28" s="26"/>
      <c r="H28" s="35"/>
      <c r="I28" s="26"/>
      <c r="J28" s="310"/>
    </row>
    <row r="29" spans="1:10" ht="12" customHeight="1">
      <c r="A29" s="353"/>
      <c r="B29" s="21"/>
      <c r="C29" s="26"/>
      <c r="D29" s="223" t="s">
        <v>92</v>
      </c>
      <c r="E29" s="26"/>
      <c r="F29" s="26"/>
      <c r="G29" s="26"/>
      <c r="H29" s="35"/>
      <c r="I29" s="26"/>
      <c r="J29" s="310"/>
    </row>
    <row r="30" spans="1:10" ht="12" customHeight="1">
      <c r="A30" s="353"/>
      <c r="B30" s="21"/>
      <c r="C30" s="26"/>
      <c r="D30" s="223" t="s">
        <v>93</v>
      </c>
      <c r="E30" s="26"/>
      <c r="F30" s="26"/>
      <c r="G30" s="26"/>
      <c r="H30" s="35"/>
      <c r="I30" s="26"/>
      <c r="J30" s="310"/>
    </row>
    <row r="31" spans="1:10" ht="12" customHeight="1">
      <c r="A31" s="353"/>
      <c r="B31" s="21"/>
      <c r="C31" s="26"/>
      <c r="D31" s="223" t="s">
        <v>94</v>
      </c>
      <c r="E31" s="26"/>
      <c r="F31" s="26"/>
      <c r="G31" s="26"/>
      <c r="H31" s="35"/>
      <c r="I31" s="26"/>
      <c r="J31" s="310"/>
    </row>
    <row r="32" spans="1:10" ht="12" customHeight="1">
      <c r="A32" s="353"/>
      <c r="B32" s="21"/>
      <c r="C32" s="26"/>
      <c r="D32" s="24" t="s">
        <v>95</v>
      </c>
      <c r="E32" s="26"/>
      <c r="F32" s="26"/>
      <c r="G32" s="26"/>
      <c r="H32" s="35"/>
      <c r="I32" s="26"/>
      <c r="J32" s="310"/>
    </row>
    <row r="33" spans="1:10" ht="12" customHeight="1">
      <c r="A33" s="353"/>
      <c r="B33" s="21"/>
      <c r="C33" s="26"/>
      <c r="D33" s="24" t="s">
        <v>86</v>
      </c>
      <c r="E33" s="26"/>
      <c r="F33" s="26"/>
      <c r="G33" s="26"/>
      <c r="H33" s="35"/>
      <c r="I33" s="26"/>
      <c r="J33" s="310"/>
    </row>
    <row r="34" spans="1:10" ht="12" customHeight="1">
      <c r="A34" s="353"/>
      <c r="B34" s="21"/>
      <c r="C34" s="26"/>
      <c r="D34" s="25" t="s">
        <v>96</v>
      </c>
      <c r="E34" s="36"/>
      <c r="F34" s="36"/>
      <c r="G34" s="36"/>
      <c r="H34" s="37"/>
      <c r="I34" s="26"/>
      <c r="J34" s="310"/>
    </row>
    <row r="35" spans="1:10">
      <c r="A35" s="353"/>
      <c r="B35" s="21"/>
      <c r="C35" s="26"/>
      <c r="D35" s="26"/>
      <c r="E35" s="26"/>
      <c r="F35" s="26"/>
      <c r="G35" s="26"/>
      <c r="H35" s="26"/>
      <c r="I35" s="26"/>
      <c r="J35" s="310"/>
    </row>
    <row r="36" spans="1:10">
      <c r="A36" s="353"/>
      <c r="B36" s="21"/>
      <c r="C36" s="26"/>
      <c r="D36" s="519"/>
      <c r="E36" s="26"/>
      <c r="F36" s="26"/>
      <c r="G36" s="26"/>
      <c r="H36" s="26"/>
      <c r="I36" s="354"/>
      <c r="J36" s="310"/>
    </row>
    <row r="37" spans="1:10" ht="21.6" thickBot="1">
      <c r="A37" s="311"/>
      <c r="B37" s="312"/>
      <c r="C37" s="312"/>
      <c r="D37" s="312"/>
      <c r="E37" s="312"/>
      <c r="F37" s="312"/>
      <c r="G37" s="312"/>
      <c r="H37" s="312"/>
      <c r="I37" s="312"/>
      <c r="J37" s="303"/>
    </row>
    <row r="44" spans="1:10" ht="21.6" thickBot="1"/>
    <row r="45" spans="1:10" ht="21.6" thickBot="1">
      <c r="F45" s="306"/>
    </row>
  </sheetData>
  <sheetProtection password="F21C" sheet="1" objects="1" scenarios="1"/>
  <mergeCells count="2">
    <mergeCell ref="A4:J4"/>
    <mergeCell ref="A5:J5"/>
  </mergeCells>
  <phoneticPr fontId="7"/>
  <printOptions horizontalCentered="1"/>
  <pageMargins left="0.27" right="0.21" top="0.98425196850393704" bottom="0.98425196850393704" header="0.51181102362204722" footer="0.51181102362204722"/>
  <pageSetup paperSize="9"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53"/>
  <sheetViews>
    <sheetView zoomScale="40" zoomScaleNormal="40" zoomScaleSheetLayoutView="25" workbookViewId="0">
      <selection activeCell="B1" sqref="B1"/>
    </sheetView>
  </sheetViews>
  <sheetFormatPr defaultColWidth="10.6640625" defaultRowHeight="22.5" customHeight="1"/>
  <cols>
    <col min="1" max="1" width="1.44140625" style="41" customWidth="1"/>
    <col min="2" max="2" width="8.33203125" style="40" customWidth="1"/>
    <col min="3" max="3" width="90.77734375" style="40" customWidth="1"/>
    <col min="4" max="5" width="35.6640625" style="40" customWidth="1"/>
    <col min="6" max="10" width="35.6640625" style="41" customWidth="1"/>
    <col min="11" max="11" width="35.6640625" style="40" customWidth="1"/>
    <col min="12" max="12" width="5.109375" style="40" customWidth="1"/>
    <col min="13" max="15" width="35.6640625" style="40" customWidth="1"/>
    <col min="16" max="16" width="35.6640625" style="41" customWidth="1"/>
    <col min="17" max="17" width="35.6640625" style="42" customWidth="1"/>
    <col min="18" max="18" width="35.6640625" style="43" customWidth="1"/>
    <col min="19" max="19" width="5" style="42" customWidth="1"/>
    <col min="20" max="20" width="20.88671875" style="41" customWidth="1"/>
    <col min="21" max="21" width="1.6640625" style="42" customWidth="1"/>
    <col min="22" max="22" width="9.6640625" style="41" customWidth="1"/>
    <col min="23" max="23" width="10.6640625" style="42" customWidth="1"/>
    <col min="24" max="16384" width="10.6640625" style="41"/>
  </cols>
  <sheetData>
    <row r="1" spans="2:23" ht="72" customHeight="1">
      <c r="B1" s="286" t="s">
        <v>204</v>
      </c>
      <c r="C1" s="39"/>
      <c r="P1" s="42"/>
      <c r="Q1" s="41"/>
      <c r="R1" s="42"/>
      <c r="S1" s="41"/>
      <c r="T1" s="42"/>
      <c r="U1" s="41"/>
      <c r="W1" s="41"/>
    </row>
    <row r="2" spans="2:23" s="45" customFormat="1" ht="45" customHeight="1" thickBot="1">
      <c r="B2" s="44" t="s">
        <v>36</v>
      </c>
      <c r="D2" s="46"/>
      <c r="E2" s="47"/>
      <c r="F2" s="48"/>
      <c r="G2" s="48"/>
      <c r="H2" s="48"/>
      <c r="I2" s="48"/>
      <c r="J2" s="48"/>
      <c r="K2" s="47"/>
      <c r="M2" s="49"/>
    </row>
    <row r="3" spans="2:23" s="54" customFormat="1" ht="42.75" customHeight="1" thickBot="1">
      <c r="B3" s="50"/>
      <c r="C3" s="469"/>
      <c r="D3" s="529" t="s">
        <v>132</v>
      </c>
      <c r="E3" s="530"/>
      <c r="F3" s="530"/>
      <c r="G3" s="531"/>
    </row>
    <row r="4" spans="2:23" s="54" customFormat="1" ht="42.75" customHeight="1">
      <c r="B4" s="53"/>
      <c r="D4" s="244" t="s">
        <v>129</v>
      </c>
      <c r="E4" s="245" t="s">
        <v>130</v>
      </c>
      <c r="F4" s="398" t="s">
        <v>131</v>
      </c>
      <c r="G4" s="246" t="s">
        <v>177</v>
      </c>
    </row>
    <row r="5" spans="2:23" s="59" customFormat="1" ht="30" thickBot="1">
      <c r="B5" s="55" t="s">
        <v>0</v>
      </c>
      <c r="C5" s="98"/>
      <c r="D5" s="248" t="s">
        <v>134</v>
      </c>
      <c r="E5" s="249" t="s">
        <v>135</v>
      </c>
      <c r="F5" s="380" t="s">
        <v>136</v>
      </c>
      <c r="G5" s="250" t="s">
        <v>178</v>
      </c>
      <c r="H5" s="454"/>
      <c r="I5" s="454"/>
      <c r="J5" s="454"/>
      <c r="K5" s="432"/>
      <c r="M5" s="115"/>
      <c r="N5" s="115"/>
      <c r="O5" s="115"/>
      <c r="P5" s="115"/>
    </row>
    <row r="6" spans="2:23" s="45" customFormat="1" ht="42.75" customHeight="1">
      <c r="B6" s="61" t="s">
        <v>1</v>
      </c>
      <c r="C6" s="76"/>
      <c r="D6" s="251">
        <v>169723</v>
      </c>
      <c r="E6" s="235">
        <v>178321</v>
      </c>
      <c r="F6" s="381">
        <v>348044</v>
      </c>
      <c r="G6" s="241">
        <v>175296</v>
      </c>
      <c r="H6" s="64"/>
      <c r="I6" s="64"/>
      <c r="J6" s="64"/>
      <c r="K6" s="64"/>
      <c r="M6" s="218"/>
    </row>
    <row r="7" spans="2:23" s="45" customFormat="1" ht="42.9" customHeight="1">
      <c r="B7" s="61" t="s">
        <v>2</v>
      </c>
      <c r="C7" s="76"/>
      <c r="D7" s="251">
        <v>11944</v>
      </c>
      <c r="E7" s="235">
        <v>13318</v>
      </c>
      <c r="F7" s="381">
        <v>25262</v>
      </c>
      <c r="G7" s="241">
        <v>15548</v>
      </c>
      <c r="H7" s="67"/>
      <c r="I7" s="67"/>
      <c r="J7" s="67"/>
      <c r="K7" s="64"/>
      <c r="M7" s="218"/>
    </row>
    <row r="8" spans="2:23" s="45" customFormat="1" ht="42.9" customHeight="1">
      <c r="B8" s="68" t="s">
        <v>3</v>
      </c>
      <c r="D8" s="251">
        <v>9518</v>
      </c>
      <c r="E8" s="235">
        <v>10002</v>
      </c>
      <c r="F8" s="381">
        <v>19520</v>
      </c>
      <c r="G8" s="241">
        <v>13873</v>
      </c>
      <c r="H8" s="64"/>
      <c r="I8" s="64"/>
      <c r="J8" s="64"/>
      <c r="K8" s="64"/>
      <c r="M8" s="218"/>
    </row>
    <row r="9" spans="2:23" s="45" customFormat="1" ht="42.9" customHeight="1" thickBot="1">
      <c r="B9" s="71" t="s">
        <v>4</v>
      </c>
      <c r="C9" s="434"/>
      <c r="D9" s="252">
        <v>6044</v>
      </c>
      <c r="E9" s="236">
        <v>6072</v>
      </c>
      <c r="F9" s="385">
        <v>12116</v>
      </c>
      <c r="G9" s="242">
        <v>8356</v>
      </c>
      <c r="H9" s="74"/>
      <c r="I9" s="74"/>
      <c r="J9" s="74"/>
      <c r="K9" s="74"/>
      <c r="M9" s="218"/>
    </row>
    <row r="10" spans="2:23" s="59" customFormat="1" ht="15.75" customHeight="1" thickBot="1">
      <c r="B10" s="75"/>
      <c r="C10" s="76"/>
      <c r="D10" s="253"/>
      <c r="H10" s="78"/>
      <c r="I10" s="78"/>
      <c r="J10" s="78"/>
      <c r="K10" s="78"/>
      <c r="M10" s="218"/>
    </row>
    <row r="11" spans="2:23" s="45" customFormat="1" ht="42.9" customHeight="1">
      <c r="B11" s="79" t="s">
        <v>20</v>
      </c>
      <c r="C11" s="197"/>
      <c r="D11" s="478"/>
      <c r="E11" s="479"/>
      <c r="F11" s="389">
        <v>43714</v>
      </c>
      <c r="G11" s="482"/>
      <c r="H11" s="64"/>
      <c r="I11" s="64"/>
      <c r="J11" s="64"/>
      <c r="K11" s="64"/>
      <c r="M11" s="218"/>
    </row>
    <row r="12" spans="2:23" s="45" customFormat="1" ht="42.9" customHeight="1">
      <c r="B12" s="61" t="s">
        <v>124</v>
      </c>
      <c r="C12" s="164"/>
      <c r="D12" s="251">
        <v>18336</v>
      </c>
      <c r="E12" s="235">
        <v>19225</v>
      </c>
      <c r="F12" s="381">
        <v>37561</v>
      </c>
      <c r="G12" s="241">
        <v>21563</v>
      </c>
      <c r="H12" s="64"/>
      <c r="I12" s="64"/>
      <c r="J12" s="64"/>
      <c r="K12" s="64"/>
      <c r="M12" s="218"/>
    </row>
    <row r="13" spans="2:23" s="45" customFormat="1" ht="42.9" customHeight="1">
      <c r="B13" s="61" t="s">
        <v>21</v>
      </c>
      <c r="C13" s="76"/>
      <c r="D13" s="480"/>
      <c r="E13" s="481"/>
      <c r="F13" s="381">
        <v>50388</v>
      </c>
      <c r="G13" s="483"/>
      <c r="H13" s="64"/>
      <c r="I13" s="64"/>
      <c r="J13" s="64"/>
      <c r="K13" s="64"/>
      <c r="M13" s="218"/>
    </row>
    <row r="14" spans="2:23" s="45" customFormat="1" ht="42.9" customHeight="1" thickBot="1">
      <c r="B14" s="82" t="s">
        <v>22</v>
      </c>
      <c r="C14" s="192"/>
      <c r="D14" s="252">
        <v>15933</v>
      </c>
      <c r="E14" s="236">
        <v>7148</v>
      </c>
      <c r="F14" s="385">
        <v>23081</v>
      </c>
      <c r="G14" s="242">
        <v>18760</v>
      </c>
      <c r="H14" s="74"/>
      <c r="I14" s="74"/>
      <c r="J14" s="74"/>
      <c r="K14" s="74"/>
      <c r="M14" s="218"/>
    </row>
    <row r="15" spans="2:23" s="45" customFormat="1" ht="42.9" customHeight="1" thickBot="1">
      <c r="B15" s="76"/>
      <c r="C15" s="76"/>
      <c r="D15" s="49"/>
      <c r="H15" s="74"/>
      <c r="I15" s="74"/>
      <c r="J15" s="74"/>
      <c r="K15" s="74"/>
      <c r="M15" s="70"/>
    </row>
    <row r="16" spans="2:23" s="45" customFormat="1" ht="42.9" customHeight="1" thickBot="1">
      <c r="B16" s="76"/>
      <c r="C16" s="76"/>
      <c r="D16" s="529" t="s">
        <v>139</v>
      </c>
      <c r="E16" s="530"/>
      <c r="F16" s="530"/>
      <c r="G16" s="531"/>
      <c r="H16" s="54"/>
      <c r="I16" s="54"/>
      <c r="J16" s="54"/>
      <c r="K16" s="54"/>
      <c r="M16" s="54"/>
      <c r="N16" s="54"/>
      <c r="O16" s="54"/>
      <c r="P16" s="54"/>
    </row>
    <row r="17" spans="2:16" s="45" customFormat="1" ht="42.9" customHeight="1">
      <c r="B17" s="76"/>
      <c r="C17" s="76"/>
      <c r="D17" s="371" t="s">
        <v>129</v>
      </c>
      <c r="E17" s="372" t="s">
        <v>130</v>
      </c>
      <c r="F17" s="526"/>
      <c r="G17" s="246" t="s">
        <v>179</v>
      </c>
      <c r="H17" s="54"/>
      <c r="I17" s="54"/>
      <c r="J17" s="54"/>
      <c r="K17" s="54"/>
      <c r="M17" s="54"/>
      <c r="N17" s="54"/>
      <c r="O17" s="54"/>
      <c r="P17" s="54"/>
    </row>
    <row r="18" spans="2:16" s="59" customFormat="1" ht="30" customHeight="1" thickBot="1">
      <c r="B18" s="76"/>
      <c r="C18" s="76"/>
      <c r="D18" s="248" t="s">
        <v>148</v>
      </c>
      <c r="E18" s="249" t="s">
        <v>149</v>
      </c>
      <c r="F18" s="527"/>
      <c r="G18" s="250" t="s">
        <v>180</v>
      </c>
      <c r="H18" s="441"/>
      <c r="I18" s="441"/>
      <c r="J18" s="454"/>
      <c r="K18" s="441"/>
      <c r="M18" s="115"/>
      <c r="N18" s="115"/>
      <c r="O18" s="115"/>
      <c r="P18" s="115"/>
    </row>
    <row r="19" spans="2:16" s="45" customFormat="1" ht="42.9" customHeight="1">
      <c r="B19" s="79" t="s">
        <v>100</v>
      </c>
      <c r="C19" s="197"/>
      <c r="D19" s="254">
        <v>644797</v>
      </c>
      <c r="E19" s="235">
        <v>733398</v>
      </c>
      <c r="F19" s="527"/>
      <c r="G19" s="241">
        <v>746340</v>
      </c>
      <c r="H19" s="443"/>
      <c r="I19" s="443"/>
      <c r="J19" s="84"/>
      <c r="K19" s="443"/>
      <c r="M19" s="446"/>
    </row>
    <row r="20" spans="2:16" s="45" customFormat="1" ht="42.9" customHeight="1">
      <c r="B20" s="68" t="s">
        <v>84</v>
      </c>
      <c r="D20" s="254">
        <v>247656</v>
      </c>
      <c r="E20" s="235">
        <v>347706</v>
      </c>
      <c r="F20" s="527"/>
      <c r="G20" s="241">
        <v>356605</v>
      </c>
      <c r="H20" s="443"/>
      <c r="I20" s="443"/>
      <c r="J20" s="84"/>
      <c r="K20" s="443"/>
      <c r="M20" s="446"/>
    </row>
    <row r="21" spans="2:16" s="45" customFormat="1" ht="42.9" customHeight="1">
      <c r="B21" s="61" t="s">
        <v>101</v>
      </c>
      <c r="C21" s="76"/>
      <c r="D21" s="254">
        <v>123357</v>
      </c>
      <c r="E21" s="235">
        <v>118957</v>
      </c>
      <c r="F21" s="527"/>
      <c r="G21" s="241">
        <v>105101</v>
      </c>
      <c r="H21" s="443"/>
      <c r="I21" s="443"/>
      <c r="J21" s="84"/>
      <c r="K21" s="443"/>
      <c r="M21" s="446"/>
    </row>
    <row r="22" spans="2:16" s="45" customFormat="1" ht="42.9" customHeight="1">
      <c r="B22" s="68" t="s">
        <v>23</v>
      </c>
      <c r="D22" s="255">
        <v>0.38400000000000001</v>
      </c>
      <c r="E22" s="304">
        <v>0.47399999999999998</v>
      </c>
      <c r="F22" s="527"/>
      <c r="G22" s="436">
        <v>0.47799999999999998</v>
      </c>
      <c r="H22" s="444"/>
      <c r="I22" s="444"/>
      <c r="J22" s="86"/>
      <c r="K22" s="444"/>
      <c r="M22" s="447"/>
      <c r="N22" s="447"/>
      <c r="P22" s="448"/>
    </row>
    <row r="23" spans="2:16" s="45" customFormat="1" ht="42.9" customHeight="1" thickBot="1">
      <c r="B23" s="87" t="s">
        <v>102</v>
      </c>
      <c r="C23" s="192"/>
      <c r="D23" s="256">
        <v>0.5</v>
      </c>
      <c r="E23" s="305">
        <v>0.34</v>
      </c>
      <c r="F23" s="528"/>
      <c r="G23" s="437">
        <v>0.28999999999999998</v>
      </c>
      <c r="H23" s="445"/>
      <c r="I23" s="445"/>
      <c r="J23" s="89"/>
      <c r="K23" s="445"/>
      <c r="M23" s="449"/>
      <c r="N23" s="450"/>
      <c r="P23" s="451"/>
    </row>
    <row r="24" spans="2:16" s="59" customFormat="1" ht="99.9" customHeight="1">
      <c r="B24" s="90"/>
      <c r="C24" s="90"/>
      <c r="D24" s="91"/>
      <c r="E24" s="91"/>
      <c r="F24" s="92"/>
      <c r="G24" s="92"/>
      <c r="H24" s="92"/>
      <c r="I24" s="92"/>
      <c r="J24" s="92"/>
      <c r="K24" s="91"/>
      <c r="M24" s="60"/>
    </row>
    <row r="25" spans="2:16" s="45" customFormat="1" ht="45" customHeight="1" thickBot="1">
      <c r="B25" s="44" t="s">
        <v>36</v>
      </c>
      <c r="D25" s="46"/>
      <c r="E25" s="47"/>
      <c r="F25" s="48"/>
      <c r="G25" s="48"/>
      <c r="H25" s="48"/>
      <c r="I25" s="48"/>
      <c r="J25" s="48"/>
      <c r="K25" s="47"/>
      <c r="M25" s="49"/>
    </row>
    <row r="26" spans="2:16" s="54" customFormat="1" ht="42.75" customHeight="1" thickBot="1">
      <c r="B26" s="50"/>
      <c r="C26" s="51"/>
      <c r="D26" s="50" t="s">
        <v>97</v>
      </c>
      <c r="E26" s="461" t="s">
        <v>98</v>
      </c>
      <c r="F26" s="524" t="s">
        <v>99</v>
      </c>
      <c r="G26" s="524"/>
      <c r="H26" s="524"/>
      <c r="I26" s="524"/>
      <c r="J26" s="524"/>
      <c r="K26" s="525"/>
      <c r="M26" s="523"/>
      <c r="N26" s="523"/>
      <c r="O26" s="523"/>
      <c r="P26" s="523"/>
    </row>
    <row r="27" spans="2:16" s="54" customFormat="1" ht="42.75" customHeight="1">
      <c r="B27" s="53"/>
      <c r="C27" s="233"/>
      <c r="D27" s="53"/>
      <c r="E27" s="462"/>
      <c r="F27" s="313" t="s">
        <v>129</v>
      </c>
      <c r="G27" s="245" t="s">
        <v>130</v>
      </c>
      <c r="H27" s="245" t="s">
        <v>131</v>
      </c>
      <c r="I27" s="245" t="s">
        <v>190</v>
      </c>
      <c r="J27" s="245" t="s">
        <v>195</v>
      </c>
      <c r="K27" s="246" t="s">
        <v>146</v>
      </c>
    </row>
    <row r="28" spans="2:16" s="59" customFormat="1" ht="30" thickBot="1">
      <c r="B28" s="55" t="s">
        <v>0</v>
      </c>
      <c r="C28" s="56"/>
      <c r="D28" s="458" t="s">
        <v>37</v>
      </c>
      <c r="E28" s="463" t="s">
        <v>38</v>
      </c>
      <c r="F28" s="314" t="s">
        <v>150</v>
      </c>
      <c r="G28" s="420" t="s">
        <v>151</v>
      </c>
      <c r="H28" s="420" t="s">
        <v>152</v>
      </c>
      <c r="I28" s="420" t="s">
        <v>183</v>
      </c>
      <c r="J28" s="420" t="s">
        <v>196</v>
      </c>
      <c r="K28" s="376" t="s">
        <v>39</v>
      </c>
      <c r="M28" s="115"/>
      <c r="N28" s="115"/>
      <c r="O28" s="115"/>
      <c r="P28" s="115"/>
    </row>
    <row r="29" spans="2:16" s="45" customFormat="1" ht="42.75" customHeight="1">
      <c r="B29" s="61" t="s">
        <v>1</v>
      </c>
      <c r="C29" s="62"/>
      <c r="D29" s="327">
        <v>830756</v>
      </c>
      <c r="E29" s="464">
        <v>684268</v>
      </c>
      <c r="F29" s="316">
        <v>172151</v>
      </c>
      <c r="G29" s="337">
        <v>193713</v>
      </c>
      <c r="H29" s="337">
        <v>365864</v>
      </c>
      <c r="I29" s="337">
        <v>185626</v>
      </c>
      <c r="J29" s="337">
        <v>173603</v>
      </c>
      <c r="K29" s="294">
        <v>725093</v>
      </c>
      <c r="M29" s="218"/>
    </row>
    <row r="30" spans="2:16" s="45" customFormat="1" ht="42.9" customHeight="1">
      <c r="B30" s="61" t="s">
        <v>2</v>
      </c>
      <c r="C30" s="62"/>
      <c r="D30" s="146">
        <v>70102</v>
      </c>
      <c r="E30" s="465">
        <v>-40017</v>
      </c>
      <c r="F30" s="460">
        <v>5152</v>
      </c>
      <c r="G30" s="333">
        <v>9098</v>
      </c>
      <c r="H30" s="333">
        <v>14250</v>
      </c>
      <c r="I30" s="333">
        <v>11580</v>
      </c>
      <c r="J30" s="333">
        <v>4373</v>
      </c>
      <c r="K30" s="295">
        <v>30203</v>
      </c>
      <c r="M30" s="218"/>
    </row>
    <row r="31" spans="2:16" s="45" customFormat="1" ht="42.9" customHeight="1">
      <c r="B31" s="68" t="s">
        <v>3</v>
      </c>
      <c r="C31" s="69"/>
      <c r="D31" s="146">
        <v>77423</v>
      </c>
      <c r="E31" s="466">
        <v>-83885</v>
      </c>
      <c r="F31" s="316">
        <v>1277</v>
      </c>
      <c r="G31" s="337">
        <v>5151</v>
      </c>
      <c r="H31" s="337">
        <v>6428</v>
      </c>
      <c r="I31" s="337">
        <v>7385</v>
      </c>
      <c r="J31" s="337">
        <v>1277</v>
      </c>
      <c r="K31" s="295">
        <v>15090</v>
      </c>
      <c r="M31" s="218"/>
    </row>
    <row r="32" spans="2:16" s="45" customFormat="1" ht="42.9" customHeight="1" thickBot="1">
      <c r="B32" s="71" t="s">
        <v>4</v>
      </c>
      <c r="C32" s="72"/>
      <c r="D32" s="459">
        <v>45189</v>
      </c>
      <c r="E32" s="467">
        <v>-53238</v>
      </c>
      <c r="F32" s="323">
        <v>1475</v>
      </c>
      <c r="G32" s="455">
        <v>3671</v>
      </c>
      <c r="H32" s="455">
        <v>5146</v>
      </c>
      <c r="I32" s="455">
        <v>4747</v>
      </c>
      <c r="J32" s="455">
        <v>-271</v>
      </c>
      <c r="K32" s="435">
        <v>9622</v>
      </c>
      <c r="M32" s="218"/>
    </row>
    <row r="33" spans="2:16" s="59" customFormat="1" ht="15.75" customHeight="1" thickBot="1">
      <c r="B33" s="75"/>
      <c r="C33" s="76"/>
      <c r="D33" s="77"/>
      <c r="E33" s="77"/>
      <c r="F33" s="78"/>
      <c r="G33" s="78"/>
      <c r="H33" s="78"/>
      <c r="I33" s="78"/>
      <c r="J33" s="78"/>
      <c r="K33" s="456"/>
      <c r="M33" s="218"/>
    </row>
    <row r="34" spans="2:16" s="45" customFormat="1" ht="42.9" customHeight="1">
      <c r="B34" s="79" t="s">
        <v>20</v>
      </c>
      <c r="C34" s="80"/>
      <c r="D34" s="327">
        <v>192366</v>
      </c>
      <c r="E34" s="464">
        <v>99257</v>
      </c>
      <c r="F34" s="64"/>
      <c r="G34" s="64"/>
      <c r="H34" s="63">
        <v>33976</v>
      </c>
      <c r="I34" s="64"/>
      <c r="J34" s="64"/>
      <c r="K34" s="63">
        <v>61304</v>
      </c>
      <c r="M34" s="218"/>
    </row>
    <row r="35" spans="2:16" s="45" customFormat="1" ht="42.9" customHeight="1">
      <c r="B35" s="61" t="s">
        <v>124</v>
      </c>
      <c r="C35" s="81"/>
      <c r="D35" s="146">
        <v>113460</v>
      </c>
      <c r="E35" s="466">
        <v>110661</v>
      </c>
      <c r="F35" s="64"/>
      <c r="G35" s="64"/>
      <c r="H35" s="65">
        <v>42141</v>
      </c>
      <c r="I35" s="64"/>
      <c r="J35" s="64"/>
      <c r="K35" s="65">
        <v>88414</v>
      </c>
      <c r="M35" s="218"/>
    </row>
    <row r="36" spans="2:16" s="45" customFormat="1" ht="42.9" customHeight="1">
      <c r="B36" s="61" t="s">
        <v>21</v>
      </c>
      <c r="C36" s="62"/>
      <c r="D36" s="146">
        <v>101181</v>
      </c>
      <c r="E36" s="466">
        <v>99759</v>
      </c>
      <c r="F36" s="64"/>
      <c r="G36" s="64"/>
      <c r="H36" s="65">
        <v>49461</v>
      </c>
      <c r="I36" s="64"/>
      <c r="J36" s="64"/>
      <c r="K36" s="65">
        <v>96666</v>
      </c>
      <c r="M36" s="218"/>
    </row>
    <row r="37" spans="2:16" s="45" customFormat="1" ht="42.9" customHeight="1" thickBot="1">
      <c r="B37" s="82" t="s">
        <v>22</v>
      </c>
      <c r="C37" s="83"/>
      <c r="D37" s="459">
        <v>43367</v>
      </c>
      <c r="E37" s="467">
        <v>-61923</v>
      </c>
      <c r="F37" s="74"/>
      <c r="G37" s="74"/>
      <c r="H37" s="73">
        <v>34797</v>
      </c>
      <c r="I37" s="74"/>
      <c r="J37" s="74"/>
      <c r="K37" s="73">
        <v>68279</v>
      </c>
      <c r="M37" s="218"/>
    </row>
    <row r="38" spans="2:16" s="45" customFormat="1" ht="42.9" customHeight="1" thickBot="1">
      <c r="B38" s="76"/>
      <c r="C38" s="76"/>
      <c r="D38" s="74"/>
      <c r="E38" s="225"/>
      <c r="F38" s="74"/>
      <c r="G38" s="74"/>
      <c r="H38" s="225"/>
      <c r="I38" s="74"/>
      <c r="J38" s="74"/>
      <c r="K38" s="74"/>
      <c r="M38" s="70"/>
    </row>
    <row r="39" spans="2:16" s="45" customFormat="1" ht="42.9" customHeight="1">
      <c r="B39" s="76"/>
      <c r="C39" s="76"/>
      <c r="D39" s="50" t="s">
        <v>171</v>
      </c>
      <c r="E39" s="461" t="s">
        <v>42</v>
      </c>
      <c r="F39" s="469" t="s">
        <v>43</v>
      </c>
      <c r="G39" s="53"/>
      <c r="H39" s="54"/>
      <c r="I39" s="54"/>
      <c r="J39" s="54"/>
      <c r="K39" s="54"/>
      <c r="M39" s="523"/>
      <c r="N39" s="523"/>
      <c r="O39" s="523"/>
      <c r="P39" s="523"/>
    </row>
    <row r="40" spans="2:16" s="45" customFormat="1" ht="42.9" customHeight="1">
      <c r="B40" s="76"/>
      <c r="C40" s="76"/>
      <c r="D40" s="53"/>
      <c r="E40" s="462"/>
      <c r="F40" s="54"/>
      <c r="G40" s="53"/>
      <c r="H40" s="54"/>
      <c r="I40" s="54"/>
      <c r="J40" s="54"/>
      <c r="K40" s="54"/>
      <c r="M40" s="54"/>
      <c r="N40" s="54"/>
      <c r="O40" s="54"/>
      <c r="P40" s="54"/>
    </row>
    <row r="41" spans="2:16" s="59" customFormat="1" ht="30" customHeight="1" thickBot="1">
      <c r="B41" s="76"/>
      <c r="C41" s="76"/>
      <c r="D41" s="438" t="s">
        <v>108</v>
      </c>
      <c r="E41" s="473" t="s">
        <v>109</v>
      </c>
      <c r="F41" s="470" t="s">
        <v>110</v>
      </c>
      <c r="G41" s="452"/>
      <c r="H41" s="441"/>
      <c r="I41" s="441"/>
      <c r="J41" s="454"/>
      <c r="K41" s="441"/>
      <c r="M41" s="115"/>
      <c r="N41" s="115"/>
      <c r="O41" s="115"/>
      <c r="P41" s="115"/>
    </row>
    <row r="42" spans="2:16" s="45" customFormat="1" ht="42.9" customHeight="1">
      <c r="B42" s="79" t="s">
        <v>100</v>
      </c>
      <c r="C42" s="80"/>
      <c r="D42" s="468">
        <v>714900</v>
      </c>
      <c r="E42" s="474">
        <v>630115</v>
      </c>
      <c r="F42" s="471">
        <v>655489</v>
      </c>
      <c r="G42" s="439"/>
      <c r="H42" s="443"/>
      <c r="I42" s="443"/>
      <c r="J42" s="84"/>
      <c r="K42" s="443"/>
      <c r="M42" s="446"/>
    </row>
    <row r="43" spans="2:16" s="45" customFormat="1" ht="42.9" customHeight="1">
      <c r="B43" s="68" t="s">
        <v>84</v>
      </c>
      <c r="C43" s="69"/>
      <c r="D43" s="442">
        <v>290793</v>
      </c>
      <c r="E43" s="475">
        <v>232942</v>
      </c>
      <c r="F43" s="443">
        <v>238927</v>
      </c>
      <c r="G43" s="439"/>
      <c r="H43" s="443"/>
      <c r="I43" s="443"/>
      <c r="J43" s="84"/>
      <c r="K43" s="443"/>
      <c r="M43" s="446"/>
    </row>
    <row r="44" spans="2:16" s="45" customFormat="1" ht="42.9" customHeight="1">
      <c r="B44" s="61" t="s">
        <v>101</v>
      </c>
      <c r="C44" s="62"/>
      <c r="D44" s="442">
        <v>100389</v>
      </c>
      <c r="E44" s="475">
        <v>150546</v>
      </c>
      <c r="F44" s="443">
        <v>121785</v>
      </c>
      <c r="G44" s="439"/>
      <c r="H44" s="443"/>
      <c r="I44" s="443"/>
      <c r="J44" s="84"/>
      <c r="K44" s="443"/>
      <c r="M44" s="446"/>
    </row>
    <row r="45" spans="2:16" s="45" customFormat="1" ht="42.9" customHeight="1">
      <c r="B45" s="68" t="s">
        <v>23</v>
      </c>
      <c r="C45" s="69"/>
      <c r="D45" s="155">
        <v>0.40676038606798154</v>
      </c>
      <c r="E45" s="476">
        <v>0.3696817247645271</v>
      </c>
      <c r="F45" s="444">
        <v>0.36450192146626414</v>
      </c>
      <c r="G45" s="440"/>
      <c r="H45" s="444"/>
      <c r="I45" s="444"/>
      <c r="J45" s="86"/>
      <c r="K45" s="444"/>
      <c r="M45" s="447"/>
      <c r="N45" s="447"/>
      <c r="P45" s="448"/>
    </row>
    <row r="46" spans="2:16" s="45" customFormat="1" ht="42.9" customHeight="1" thickBot="1">
      <c r="B46" s="87" t="s">
        <v>102</v>
      </c>
      <c r="C46" s="83"/>
      <c r="D46" s="328">
        <v>0.35</v>
      </c>
      <c r="E46" s="477">
        <v>0.65</v>
      </c>
      <c r="F46" s="472">
        <v>0.51</v>
      </c>
      <c r="G46" s="453"/>
      <c r="H46" s="445"/>
      <c r="I46" s="445"/>
      <c r="J46" s="89"/>
      <c r="K46" s="445"/>
      <c r="M46" s="449"/>
      <c r="N46" s="450"/>
      <c r="P46" s="451"/>
    </row>
    <row r="47" spans="2:16" s="59" customFormat="1" ht="30" customHeight="1">
      <c r="B47" s="90"/>
      <c r="C47" s="90"/>
      <c r="D47" s="91"/>
      <c r="E47" s="91"/>
      <c r="F47" s="92"/>
      <c r="G47" s="92"/>
      <c r="H47" s="92"/>
      <c r="I47" s="92"/>
      <c r="J47" s="92"/>
      <c r="K47" s="91"/>
      <c r="M47" s="60"/>
    </row>
    <row r="48" spans="2:16" s="45" customFormat="1" ht="18.75" customHeight="1">
      <c r="C48" s="76"/>
      <c r="D48" s="26" t="s">
        <v>29</v>
      </c>
      <c r="K48" s="49"/>
    </row>
    <row r="49" spans="3:23" s="45" customFormat="1" ht="22.5" customHeight="1">
      <c r="C49" s="26"/>
      <c r="D49" s="26" t="s">
        <v>141</v>
      </c>
      <c r="E49" s="26"/>
      <c r="K49" s="93"/>
      <c r="L49" s="93"/>
      <c r="M49" s="93"/>
      <c r="N49" s="93"/>
      <c r="O49" s="93"/>
      <c r="Q49" s="49"/>
      <c r="R49" s="94"/>
      <c r="S49" s="49"/>
      <c r="U49" s="49"/>
      <c r="W49" s="49"/>
    </row>
    <row r="50" spans="3:23" ht="22.5" customHeight="1">
      <c r="C50" s="26"/>
      <c r="D50" s="26" t="s">
        <v>142</v>
      </c>
      <c r="E50" s="26"/>
      <c r="F50" s="95"/>
      <c r="G50" s="95"/>
      <c r="H50" s="95"/>
      <c r="I50" s="95"/>
      <c r="J50" s="95"/>
      <c r="K50" s="95"/>
    </row>
    <row r="51" spans="3:23" ht="22.5" customHeight="1">
      <c r="D51" s="40" t="s">
        <v>143</v>
      </c>
    </row>
    <row r="52" spans="3:23" ht="22.5" customHeight="1">
      <c r="D52" s="32" t="s">
        <v>144</v>
      </c>
    </row>
    <row r="53" spans="3:23" ht="22.5" customHeight="1">
      <c r="D53" s="40" t="s">
        <v>145</v>
      </c>
    </row>
  </sheetData>
  <sheetProtection password="F21C" sheet="1" objects="1" scenarios="1"/>
  <mergeCells count="6">
    <mergeCell ref="M39:P39"/>
    <mergeCell ref="F26:K26"/>
    <mergeCell ref="F17:F23"/>
    <mergeCell ref="D3:G3"/>
    <mergeCell ref="D16:G16"/>
    <mergeCell ref="M26:P26"/>
  </mergeCells>
  <phoneticPr fontId="4"/>
  <printOptions horizontalCentered="1"/>
  <pageMargins left="0" right="0" top="0.59055118110236227" bottom="0" header="0.59055118110236227" footer="0"/>
  <pageSetup paperSize="9" scale="2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5"/>
  <sheetViews>
    <sheetView zoomScale="40" zoomScaleNormal="40" zoomScaleSheetLayoutView="25" workbookViewId="0">
      <selection activeCell="D4" sqref="D4"/>
    </sheetView>
  </sheetViews>
  <sheetFormatPr defaultColWidth="10.6640625" defaultRowHeight="22.5" customHeight="1"/>
  <cols>
    <col min="1" max="1" width="2" style="9" customWidth="1"/>
    <col min="2" max="2" width="8.33203125" style="13" customWidth="1"/>
    <col min="3" max="3" width="142.88671875" style="13" customWidth="1"/>
    <col min="4" max="5" width="35.6640625" style="13" customWidth="1"/>
    <col min="6" max="6" width="35.6640625" style="16" customWidth="1"/>
    <col min="7" max="7" width="35.6640625" style="7" customWidth="1"/>
    <col min="8" max="11" width="35.6640625" style="13" customWidth="1"/>
    <col min="12" max="12" width="3.44140625" style="7" customWidth="1"/>
    <col min="13" max="13" width="35.6640625" style="16" customWidth="1"/>
    <col min="14" max="14" width="35.6640625" style="7" customWidth="1"/>
    <col min="15" max="16" width="35.6640625" style="9" customWidth="1"/>
    <col min="17" max="16384" width="10.6640625" style="9"/>
  </cols>
  <sheetData>
    <row r="1" spans="2:16" ht="68.25" customHeight="1">
      <c r="B1" s="286" t="s">
        <v>103</v>
      </c>
      <c r="C1" s="76"/>
      <c r="D1" s="93"/>
      <c r="E1" s="93"/>
      <c r="H1" s="93"/>
      <c r="I1" s="93"/>
      <c r="J1" s="93"/>
      <c r="K1" s="93"/>
    </row>
    <row r="2" spans="2:16" ht="41.25" customHeight="1" thickBot="1">
      <c r="B2" s="44" t="s">
        <v>40</v>
      </c>
      <c r="C2" s="45"/>
      <c r="D2" s="47"/>
      <c r="E2" s="47"/>
      <c r="H2" s="47"/>
      <c r="I2" s="47"/>
      <c r="J2" s="47"/>
      <c r="K2" s="93"/>
    </row>
    <row r="3" spans="2:16" s="2" customFormat="1" ht="45" customHeight="1" thickBot="1">
      <c r="B3" s="96"/>
      <c r="C3" s="97"/>
      <c r="D3" s="529" t="s">
        <v>132</v>
      </c>
      <c r="E3" s="530"/>
      <c r="F3" s="530"/>
      <c r="G3" s="531"/>
      <c r="H3" s="54"/>
      <c r="I3" s="54"/>
      <c r="J3" s="54"/>
      <c r="K3" s="54"/>
      <c r="L3" s="3"/>
      <c r="M3" s="54"/>
      <c r="N3" s="54"/>
      <c r="O3" s="54"/>
      <c r="P3" s="54"/>
    </row>
    <row r="4" spans="2:16" s="2" customFormat="1" ht="45" customHeight="1">
      <c r="B4" s="237"/>
      <c r="C4" s="194"/>
      <c r="D4" s="371" t="s">
        <v>129</v>
      </c>
      <c r="E4" s="372" t="s">
        <v>130</v>
      </c>
      <c r="F4" s="379" t="s">
        <v>131</v>
      </c>
      <c r="G4" s="246" t="s">
        <v>181</v>
      </c>
      <c r="H4" s="54"/>
      <c r="I4" s="54"/>
      <c r="J4" s="54"/>
      <c r="K4" s="54"/>
      <c r="L4" s="3"/>
      <c r="M4" s="54"/>
      <c r="N4" s="54"/>
      <c r="O4" s="54"/>
      <c r="P4" s="54"/>
    </row>
    <row r="5" spans="2:16" s="5" customFormat="1" ht="39.9" customHeight="1" thickBot="1">
      <c r="B5" s="55" t="s">
        <v>0</v>
      </c>
      <c r="C5" s="98"/>
      <c r="D5" s="248" t="s">
        <v>134</v>
      </c>
      <c r="E5" s="249" t="s">
        <v>135</v>
      </c>
      <c r="F5" s="380" t="s">
        <v>136</v>
      </c>
      <c r="G5" s="250" t="s">
        <v>182</v>
      </c>
      <c r="H5" s="454"/>
      <c r="I5" s="454"/>
      <c r="J5" s="454"/>
      <c r="K5" s="432"/>
      <c r="L5" s="4"/>
      <c r="M5" s="115"/>
      <c r="N5" s="115"/>
      <c r="O5" s="115"/>
      <c r="P5" s="115"/>
    </row>
    <row r="6" spans="2:16" ht="50.1" customHeight="1">
      <c r="B6" s="61" t="s">
        <v>158</v>
      </c>
      <c r="C6" s="76"/>
      <c r="D6" s="258">
        <v>169723</v>
      </c>
      <c r="E6" s="333">
        <v>178321</v>
      </c>
      <c r="F6" s="381">
        <v>348044</v>
      </c>
      <c r="G6" s="241">
        <v>175296</v>
      </c>
      <c r="H6" s="64"/>
      <c r="I6" s="64"/>
      <c r="J6" s="64"/>
      <c r="K6" s="64"/>
      <c r="L6" s="291"/>
      <c r="M6" s="113"/>
      <c r="N6" s="67"/>
      <c r="O6" s="45"/>
      <c r="P6" s="45"/>
    </row>
    <row r="7" spans="2:16" ht="50.1" customHeight="1">
      <c r="B7" s="61" t="s">
        <v>159</v>
      </c>
      <c r="C7" s="76"/>
      <c r="D7" s="258">
        <v>113863</v>
      </c>
      <c r="E7" s="333">
        <v>118230</v>
      </c>
      <c r="F7" s="381">
        <v>232093</v>
      </c>
      <c r="G7" s="241">
        <v>116894</v>
      </c>
      <c r="H7" s="64"/>
      <c r="I7" s="64"/>
      <c r="J7" s="64"/>
      <c r="K7" s="64"/>
      <c r="L7" s="291"/>
      <c r="M7" s="113"/>
      <c r="N7" s="67"/>
      <c r="O7" s="45"/>
      <c r="P7" s="45"/>
    </row>
    <row r="8" spans="2:16" ht="50.1" customHeight="1">
      <c r="B8" s="224" t="s">
        <v>160</v>
      </c>
      <c r="C8" s="227"/>
      <c r="D8" s="258">
        <v>43916</v>
      </c>
      <c r="E8" s="333">
        <v>46773</v>
      </c>
      <c r="F8" s="381">
        <v>90689</v>
      </c>
      <c r="G8" s="261">
        <v>42854</v>
      </c>
      <c r="H8" s="64"/>
      <c r="I8" s="64"/>
      <c r="J8" s="64"/>
      <c r="K8" s="64"/>
      <c r="L8" s="291"/>
      <c r="M8" s="113"/>
      <c r="N8" s="67"/>
      <c r="O8" s="45"/>
      <c r="P8" s="45"/>
    </row>
    <row r="9" spans="2:16" ht="50.1" customHeight="1">
      <c r="B9" s="61" t="s">
        <v>161</v>
      </c>
      <c r="C9" s="76"/>
      <c r="D9" s="259">
        <v>11944</v>
      </c>
      <c r="E9" s="334">
        <v>13318</v>
      </c>
      <c r="F9" s="382">
        <v>25262</v>
      </c>
      <c r="G9" s="257">
        <v>15548</v>
      </c>
      <c r="H9" s="64"/>
      <c r="I9" s="64"/>
      <c r="J9" s="64"/>
      <c r="K9" s="64"/>
      <c r="M9" s="113"/>
      <c r="N9" s="67"/>
      <c r="O9" s="45"/>
      <c r="P9" s="45"/>
    </row>
    <row r="10" spans="2:16" ht="50.1" customHeight="1">
      <c r="B10" s="356" t="s">
        <v>162</v>
      </c>
      <c r="C10" s="499"/>
      <c r="D10" s="258">
        <v>1139</v>
      </c>
      <c r="E10" s="333">
        <v>354</v>
      </c>
      <c r="F10" s="381">
        <v>1493</v>
      </c>
      <c r="G10" s="241">
        <v>1413</v>
      </c>
      <c r="H10" s="64"/>
      <c r="I10" s="64"/>
      <c r="J10" s="64"/>
      <c r="K10" s="64"/>
      <c r="M10" s="113"/>
      <c r="N10" s="67"/>
      <c r="O10" s="45"/>
      <c r="P10" s="45"/>
    </row>
    <row r="11" spans="2:16" ht="50.1" customHeight="1">
      <c r="B11" s="68"/>
      <c r="C11" s="76" t="s">
        <v>163</v>
      </c>
      <c r="D11" s="258">
        <v>57</v>
      </c>
      <c r="E11" s="333">
        <v>125</v>
      </c>
      <c r="F11" s="381">
        <v>182</v>
      </c>
      <c r="G11" s="241">
        <v>102</v>
      </c>
      <c r="H11" s="64"/>
      <c r="I11" s="64"/>
      <c r="J11" s="64"/>
      <c r="K11" s="64"/>
      <c r="M11" s="113"/>
      <c r="N11" s="67"/>
      <c r="O11" s="45"/>
      <c r="P11" s="45"/>
    </row>
    <row r="12" spans="2:16" ht="50.1" customHeight="1">
      <c r="B12" s="68"/>
      <c r="C12" s="76" t="s">
        <v>164</v>
      </c>
      <c r="D12" s="258">
        <v>1082</v>
      </c>
      <c r="E12" s="333">
        <v>229</v>
      </c>
      <c r="F12" s="381">
        <v>1311</v>
      </c>
      <c r="G12" s="241">
        <v>1311</v>
      </c>
      <c r="H12" s="64"/>
      <c r="I12" s="64"/>
      <c r="J12" s="64"/>
      <c r="K12" s="64"/>
      <c r="M12" s="113"/>
      <c r="N12" s="67"/>
      <c r="O12" s="45"/>
      <c r="P12" s="45"/>
    </row>
    <row r="13" spans="2:16" ht="20.100000000000001" customHeight="1">
      <c r="B13" s="132"/>
      <c r="C13" s="48"/>
      <c r="D13" s="258"/>
      <c r="E13" s="333"/>
      <c r="F13" s="381"/>
      <c r="G13" s="241"/>
      <c r="H13" s="64"/>
      <c r="I13" s="64"/>
      <c r="J13" s="64"/>
      <c r="K13" s="64"/>
      <c r="M13" s="113"/>
      <c r="N13" s="67"/>
      <c r="O13" s="45"/>
      <c r="P13" s="45"/>
    </row>
    <row r="14" spans="2:16" ht="50.1" customHeight="1">
      <c r="B14" s="61" t="s">
        <v>165</v>
      </c>
      <c r="C14" s="76"/>
      <c r="D14" s="258">
        <v>3565</v>
      </c>
      <c r="E14" s="333">
        <v>3670</v>
      </c>
      <c r="F14" s="381">
        <v>7235</v>
      </c>
      <c r="G14" s="241">
        <v>3088</v>
      </c>
      <c r="H14" s="64"/>
      <c r="I14" s="64"/>
      <c r="J14" s="64"/>
      <c r="K14" s="64"/>
      <c r="M14" s="113"/>
      <c r="N14" s="67"/>
      <c r="O14" s="45"/>
      <c r="P14" s="45"/>
    </row>
    <row r="15" spans="2:16" ht="50.1" customHeight="1">
      <c r="B15" s="68"/>
      <c r="C15" s="76" t="s">
        <v>166</v>
      </c>
      <c r="D15" s="258">
        <v>440</v>
      </c>
      <c r="E15" s="333">
        <v>361</v>
      </c>
      <c r="F15" s="381">
        <v>801</v>
      </c>
      <c r="G15" s="241">
        <v>317</v>
      </c>
      <c r="H15" s="64"/>
      <c r="I15" s="64"/>
      <c r="J15" s="64"/>
      <c r="K15" s="64"/>
      <c r="M15" s="113"/>
      <c r="N15" s="67"/>
      <c r="O15" s="45"/>
      <c r="P15" s="45"/>
    </row>
    <row r="16" spans="2:16" ht="50.1" customHeight="1">
      <c r="B16" s="144"/>
      <c r="C16" s="76" t="s">
        <v>164</v>
      </c>
      <c r="D16" s="258">
        <v>3125</v>
      </c>
      <c r="E16" s="333">
        <v>3309</v>
      </c>
      <c r="F16" s="381">
        <v>6434</v>
      </c>
      <c r="G16" s="261">
        <v>2771</v>
      </c>
      <c r="H16" s="64"/>
      <c r="I16" s="64"/>
      <c r="J16" s="64"/>
      <c r="K16" s="64"/>
      <c r="M16" s="113"/>
      <c r="N16" s="67"/>
      <c r="O16" s="45"/>
      <c r="P16" s="45"/>
    </row>
    <row r="17" spans="2:16" ht="50.1" customHeight="1">
      <c r="B17" s="362" t="s">
        <v>167</v>
      </c>
      <c r="C17" s="500"/>
      <c r="D17" s="259">
        <v>9518</v>
      </c>
      <c r="E17" s="334">
        <v>10002</v>
      </c>
      <c r="F17" s="382">
        <v>19520</v>
      </c>
      <c r="G17" s="257">
        <v>13873</v>
      </c>
      <c r="H17" s="64"/>
      <c r="I17" s="64"/>
      <c r="J17" s="64"/>
      <c r="K17" s="64"/>
      <c r="M17" s="113"/>
      <c r="N17" s="67"/>
      <c r="O17" s="45"/>
      <c r="P17" s="45"/>
    </row>
    <row r="18" spans="2:16" ht="50.1" customHeight="1">
      <c r="B18" s="61" t="s">
        <v>168</v>
      </c>
      <c r="C18" s="76"/>
      <c r="D18" s="258">
        <v>3998</v>
      </c>
      <c r="E18" s="335">
        <v>4200</v>
      </c>
      <c r="F18" s="383">
        <v>8198</v>
      </c>
      <c r="G18" s="241">
        <v>5827</v>
      </c>
      <c r="H18" s="64"/>
      <c r="I18" s="64"/>
      <c r="J18" s="64"/>
      <c r="K18" s="64"/>
      <c r="M18" s="113"/>
      <c r="N18" s="67"/>
      <c r="O18" s="45"/>
      <c r="P18" s="45"/>
    </row>
    <row r="19" spans="2:16" ht="50.1" customHeight="1">
      <c r="B19" s="363" t="s">
        <v>169</v>
      </c>
      <c r="C19" s="227"/>
      <c r="D19" s="260">
        <v>-524</v>
      </c>
      <c r="E19" s="319">
        <v>-270</v>
      </c>
      <c r="F19" s="384">
        <v>-794</v>
      </c>
      <c r="G19" s="261">
        <v>-310</v>
      </c>
      <c r="H19" s="64"/>
      <c r="I19" s="64"/>
      <c r="J19" s="64"/>
      <c r="K19" s="64"/>
      <c r="M19" s="64"/>
      <c r="N19" s="67"/>
      <c r="O19" s="45"/>
      <c r="P19" s="45"/>
    </row>
    <row r="20" spans="2:16" ht="50.1" customHeight="1" thickBot="1">
      <c r="B20" s="364" t="s">
        <v>170</v>
      </c>
      <c r="C20" s="434"/>
      <c r="D20" s="262">
        <v>6044</v>
      </c>
      <c r="E20" s="320">
        <v>6072</v>
      </c>
      <c r="F20" s="385">
        <v>12116</v>
      </c>
      <c r="G20" s="242">
        <v>8356</v>
      </c>
      <c r="H20" s="74"/>
      <c r="I20" s="74"/>
      <c r="J20" s="74"/>
      <c r="K20" s="64"/>
      <c r="M20" s="113"/>
      <c r="N20" s="67"/>
      <c r="O20" s="45"/>
      <c r="P20" s="45"/>
    </row>
    <row r="21" spans="2:16" ht="99.9" customHeight="1">
      <c r="B21" s="76"/>
      <c r="C21" s="76"/>
      <c r="D21" s="93"/>
      <c r="E21" s="93"/>
      <c r="H21" s="93"/>
      <c r="I21" s="93"/>
      <c r="J21" s="93"/>
      <c r="K21" s="93"/>
    </row>
    <row r="22" spans="2:16" ht="41.25" customHeight="1" thickBot="1">
      <c r="B22" s="44" t="s">
        <v>40</v>
      </c>
      <c r="C22" s="45"/>
      <c r="D22" s="47"/>
      <c r="E22" s="47"/>
      <c r="H22" s="47"/>
      <c r="I22" s="47"/>
      <c r="J22" s="47"/>
      <c r="K22" s="93"/>
    </row>
    <row r="23" spans="2:16" s="2" customFormat="1" ht="45" customHeight="1" thickBot="1">
      <c r="B23" s="96"/>
      <c r="C23" s="97"/>
      <c r="D23" s="50" t="s">
        <v>97</v>
      </c>
      <c r="E23" s="461" t="s">
        <v>98</v>
      </c>
      <c r="F23" s="524" t="s">
        <v>99</v>
      </c>
      <c r="G23" s="524"/>
      <c r="H23" s="524"/>
      <c r="I23" s="524"/>
      <c r="J23" s="524"/>
      <c r="K23" s="525"/>
      <c r="L23" s="3"/>
      <c r="M23" s="523"/>
      <c r="N23" s="523"/>
      <c r="O23" s="523"/>
      <c r="P23" s="523"/>
    </row>
    <row r="24" spans="2:16" s="2" customFormat="1" ht="45" customHeight="1">
      <c r="B24" s="237"/>
      <c r="C24" s="194"/>
      <c r="D24" s="53"/>
      <c r="E24" s="462"/>
      <c r="F24" s="313" t="s">
        <v>129</v>
      </c>
      <c r="G24" s="245" t="s">
        <v>130</v>
      </c>
      <c r="H24" s="313" t="s">
        <v>131</v>
      </c>
      <c r="I24" s="54" t="s">
        <v>179</v>
      </c>
      <c r="J24" s="245" t="s">
        <v>195</v>
      </c>
      <c r="K24" s="246" t="s">
        <v>146</v>
      </c>
      <c r="L24" s="3"/>
      <c r="M24" s="54"/>
      <c r="N24" s="54"/>
      <c r="O24" s="54"/>
      <c r="P24" s="54"/>
    </row>
    <row r="25" spans="2:16" s="5" customFormat="1" ht="39.9" customHeight="1" thickBot="1">
      <c r="B25" s="55" t="s">
        <v>0</v>
      </c>
      <c r="C25" s="98"/>
      <c r="D25" s="458" t="s">
        <v>44</v>
      </c>
      <c r="E25" s="463" t="s">
        <v>45</v>
      </c>
      <c r="F25" s="492" t="s">
        <v>150</v>
      </c>
      <c r="G25" s="249" t="s">
        <v>151</v>
      </c>
      <c r="H25" s="314" t="s">
        <v>152</v>
      </c>
      <c r="I25" s="369" t="s">
        <v>183</v>
      </c>
      <c r="J25" s="420" t="s">
        <v>196</v>
      </c>
      <c r="K25" s="376" t="s">
        <v>39</v>
      </c>
      <c r="L25" s="4"/>
      <c r="M25" s="115"/>
      <c r="N25" s="115"/>
      <c r="O25" s="115"/>
      <c r="P25" s="115"/>
    </row>
    <row r="26" spans="2:16" ht="50.1" customHeight="1">
      <c r="B26" s="61" t="s">
        <v>158</v>
      </c>
      <c r="C26" s="62"/>
      <c r="D26" s="146">
        <v>830756</v>
      </c>
      <c r="E26" s="466">
        <v>684268</v>
      </c>
      <c r="F26" s="493">
        <v>172151</v>
      </c>
      <c r="G26" s="333">
        <v>193713</v>
      </c>
      <c r="H26" s="315">
        <v>365864</v>
      </c>
      <c r="I26" s="64">
        <v>185626</v>
      </c>
      <c r="J26" s="337">
        <f>K26-H26-I26</f>
        <v>173603</v>
      </c>
      <c r="K26" s="295">
        <v>725093</v>
      </c>
      <c r="L26" s="291"/>
      <c r="M26" s="113"/>
      <c r="N26" s="67"/>
      <c r="O26" s="45"/>
      <c r="P26" s="45"/>
    </row>
    <row r="27" spans="2:16" ht="50.1" customHeight="1">
      <c r="B27" s="61" t="s">
        <v>159</v>
      </c>
      <c r="C27" s="62"/>
      <c r="D27" s="146">
        <v>562325</v>
      </c>
      <c r="E27" s="466">
        <v>524754</v>
      </c>
      <c r="F27" s="493">
        <v>125833</v>
      </c>
      <c r="G27" s="333">
        <v>133894</v>
      </c>
      <c r="H27" s="316">
        <v>259727</v>
      </c>
      <c r="I27" s="64">
        <v>131509</v>
      </c>
      <c r="J27" s="337">
        <f t="shared" ref="J27:J40" si="0">K27-H27-I27</f>
        <v>126886</v>
      </c>
      <c r="K27" s="295">
        <v>518122</v>
      </c>
      <c r="L27" s="291"/>
      <c r="M27" s="113"/>
      <c r="N27" s="67"/>
      <c r="O27" s="45"/>
      <c r="P27" s="45"/>
    </row>
    <row r="28" spans="2:16" ht="50.1" customHeight="1">
      <c r="B28" s="224" t="s">
        <v>160</v>
      </c>
      <c r="C28" s="101"/>
      <c r="D28" s="485">
        <v>198329</v>
      </c>
      <c r="E28" s="496">
        <v>199531</v>
      </c>
      <c r="F28" s="493">
        <v>41166</v>
      </c>
      <c r="G28" s="333">
        <v>50721</v>
      </c>
      <c r="H28" s="316">
        <v>91887</v>
      </c>
      <c r="I28" s="64">
        <v>42537</v>
      </c>
      <c r="J28" s="337">
        <f t="shared" si="0"/>
        <v>42344</v>
      </c>
      <c r="K28" s="145">
        <v>176768</v>
      </c>
      <c r="L28" s="291"/>
      <c r="M28" s="113"/>
      <c r="N28" s="67"/>
      <c r="O28" s="45"/>
      <c r="P28" s="45"/>
    </row>
    <row r="29" spans="2:16" ht="50.1" customHeight="1">
      <c r="B29" s="61" t="s">
        <v>161</v>
      </c>
      <c r="C29" s="62"/>
      <c r="D29" s="486">
        <f>D26-D27-D28</f>
        <v>70102</v>
      </c>
      <c r="E29" s="497">
        <v>-40017</v>
      </c>
      <c r="F29" s="494">
        <v>5152</v>
      </c>
      <c r="G29" s="334">
        <v>9098</v>
      </c>
      <c r="H29" s="317">
        <v>14250</v>
      </c>
      <c r="I29" s="370">
        <v>11580</v>
      </c>
      <c r="J29" s="484">
        <f t="shared" si="0"/>
        <v>4373</v>
      </c>
      <c r="K29" s="377">
        <v>30203</v>
      </c>
      <c r="M29" s="113"/>
      <c r="N29" s="67"/>
      <c r="O29" s="45"/>
      <c r="P29" s="45"/>
    </row>
    <row r="30" spans="2:16" ht="50.1" customHeight="1">
      <c r="B30" s="356" t="s">
        <v>162</v>
      </c>
      <c r="C30" s="103"/>
      <c r="D30" s="487">
        <v>23284</v>
      </c>
      <c r="E30" s="498">
        <v>4282</v>
      </c>
      <c r="F30" s="493">
        <v>979</v>
      </c>
      <c r="G30" s="333">
        <v>1477</v>
      </c>
      <c r="H30" s="316">
        <v>2456</v>
      </c>
      <c r="I30" s="64">
        <v>847</v>
      </c>
      <c r="J30" s="337">
        <f t="shared" si="0"/>
        <v>809</v>
      </c>
      <c r="K30" s="378">
        <v>4112</v>
      </c>
      <c r="M30" s="113"/>
      <c r="N30" s="67"/>
      <c r="O30" s="45"/>
      <c r="P30" s="45"/>
    </row>
    <row r="31" spans="2:16" ht="50.1" customHeight="1">
      <c r="B31" s="68"/>
      <c r="C31" s="62" t="s">
        <v>163</v>
      </c>
      <c r="D31" s="488">
        <v>935</v>
      </c>
      <c r="E31" s="466">
        <v>714</v>
      </c>
      <c r="F31" s="493">
        <v>124</v>
      </c>
      <c r="G31" s="333">
        <v>86</v>
      </c>
      <c r="H31" s="316">
        <v>210</v>
      </c>
      <c r="I31" s="64">
        <v>102</v>
      </c>
      <c r="J31" s="337">
        <f t="shared" si="0"/>
        <v>65</v>
      </c>
      <c r="K31" s="295">
        <v>377</v>
      </c>
      <c r="M31" s="113"/>
      <c r="N31" s="67"/>
      <c r="O31" s="45"/>
      <c r="P31" s="45"/>
    </row>
    <row r="32" spans="2:16" ht="50.1" customHeight="1">
      <c r="B32" s="68"/>
      <c r="C32" s="62" t="s">
        <v>164</v>
      </c>
      <c r="D32" s="488">
        <v>22349</v>
      </c>
      <c r="E32" s="466">
        <v>3568</v>
      </c>
      <c r="F32" s="493">
        <v>855</v>
      </c>
      <c r="G32" s="333">
        <v>1391</v>
      </c>
      <c r="H32" s="316">
        <v>2246</v>
      </c>
      <c r="I32" s="64">
        <v>745</v>
      </c>
      <c r="J32" s="337">
        <f t="shared" si="0"/>
        <v>744</v>
      </c>
      <c r="K32" s="295">
        <v>3735</v>
      </c>
      <c r="M32" s="113"/>
      <c r="N32" s="67"/>
      <c r="O32" s="45"/>
      <c r="P32" s="45"/>
    </row>
    <row r="33" spans="2:16" ht="20.100000000000001" customHeight="1">
      <c r="B33" s="132"/>
      <c r="C33" s="357"/>
      <c r="D33" s="488"/>
      <c r="E33" s="466"/>
      <c r="F33" s="493"/>
      <c r="G33" s="333"/>
      <c r="H33" s="316"/>
      <c r="I33" s="64"/>
      <c r="J33" s="337"/>
      <c r="K33" s="295"/>
      <c r="M33" s="113"/>
      <c r="N33" s="67"/>
      <c r="O33" s="45"/>
      <c r="P33" s="45"/>
    </row>
    <row r="34" spans="2:16" ht="50.1" customHeight="1">
      <c r="B34" s="61" t="s">
        <v>165</v>
      </c>
      <c r="C34" s="62"/>
      <c r="D34" s="488">
        <v>15963</v>
      </c>
      <c r="E34" s="466">
        <v>48150</v>
      </c>
      <c r="F34" s="493">
        <v>4854</v>
      </c>
      <c r="G34" s="333">
        <v>5424</v>
      </c>
      <c r="H34" s="316">
        <v>10278</v>
      </c>
      <c r="I34" s="64">
        <v>5042</v>
      </c>
      <c r="J34" s="337">
        <f t="shared" si="0"/>
        <v>3905</v>
      </c>
      <c r="K34" s="295">
        <v>19225</v>
      </c>
      <c r="M34" s="113"/>
      <c r="N34" s="67"/>
      <c r="O34" s="45"/>
      <c r="P34" s="45"/>
    </row>
    <row r="35" spans="2:16" ht="50.1" customHeight="1">
      <c r="B35" s="68"/>
      <c r="C35" s="76" t="s">
        <v>166</v>
      </c>
      <c r="D35" s="488">
        <v>2579</v>
      </c>
      <c r="E35" s="466">
        <v>2468</v>
      </c>
      <c r="F35" s="493">
        <v>781</v>
      </c>
      <c r="G35" s="333">
        <v>485</v>
      </c>
      <c r="H35" s="316">
        <v>1266</v>
      </c>
      <c r="I35" s="64">
        <v>504</v>
      </c>
      <c r="J35" s="337">
        <f t="shared" si="0"/>
        <v>441</v>
      </c>
      <c r="K35" s="295">
        <v>2211</v>
      </c>
      <c r="M35" s="113"/>
      <c r="N35" s="67"/>
      <c r="O35" s="45"/>
      <c r="P35" s="45"/>
    </row>
    <row r="36" spans="2:16" ht="50.1" customHeight="1">
      <c r="B36" s="144"/>
      <c r="C36" s="76" t="s">
        <v>164</v>
      </c>
      <c r="D36" s="489">
        <v>13384</v>
      </c>
      <c r="E36" s="496">
        <v>45682</v>
      </c>
      <c r="F36" s="493">
        <v>4073</v>
      </c>
      <c r="G36" s="333">
        <v>4939</v>
      </c>
      <c r="H36" s="316">
        <v>9012</v>
      </c>
      <c r="I36" s="64">
        <v>4538</v>
      </c>
      <c r="J36" s="337">
        <f t="shared" si="0"/>
        <v>3464</v>
      </c>
      <c r="K36" s="145">
        <v>17014</v>
      </c>
      <c r="M36" s="113"/>
      <c r="N36" s="67"/>
      <c r="O36" s="45"/>
      <c r="P36" s="45"/>
    </row>
    <row r="37" spans="2:16" ht="50.1" customHeight="1">
      <c r="B37" s="362" t="s">
        <v>167</v>
      </c>
      <c r="C37" s="110"/>
      <c r="D37" s="490">
        <v>77423</v>
      </c>
      <c r="E37" s="497">
        <v>-83885</v>
      </c>
      <c r="F37" s="494">
        <v>1277</v>
      </c>
      <c r="G37" s="334">
        <v>5151</v>
      </c>
      <c r="H37" s="317">
        <v>6428</v>
      </c>
      <c r="I37" s="370">
        <v>7385</v>
      </c>
      <c r="J37" s="484">
        <f t="shared" si="0"/>
        <v>1277</v>
      </c>
      <c r="K37" s="377">
        <v>15090</v>
      </c>
      <c r="M37" s="113"/>
      <c r="N37" s="67"/>
      <c r="O37" s="45"/>
      <c r="P37" s="45"/>
    </row>
    <row r="38" spans="2:16" ht="50.1" customHeight="1">
      <c r="B38" s="61" t="s">
        <v>168</v>
      </c>
      <c r="C38" s="62"/>
      <c r="D38" s="491">
        <v>32146</v>
      </c>
      <c r="E38" s="498">
        <v>-29023</v>
      </c>
      <c r="F38" s="493">
        <v>536</v>
      </c>
      <c r="G38" s="335">
        <v>2164</v>
      </c>
      <c r="H38" s="318">
        <v>2700</v>
      </c>
      <c r="I38" s="373">
        <v>3101</v>
      </c>
      <c r="J38" s="457">
        <f t="shared" si="0"/>
        <v>2433</v>
      </c>
      <c r="K38" s="378">
        <v>8234</v>
      </c>
      <c r="M38" s="113"/>
      <c r="N38" s="67"/>
      <c r="O38" s="45"/>
      <c r="P38" s="45"/>
    </row>
    <row r="39" spans="2:16" ht="50.1" customHeight="1">
      <c r="B39" s="363" t="s">
        <v>169</v>
      </c>
      <c r="C39" s="101"/>
      <c r="D39" s="485">
        <v>88</v>
      </c>
      <c r="E39" s="496">
        <v>-1624</v>
      </c>
      <c r="F39" s="322">
        <v>-734</v>
      </c>
      <c r="G39" s="319">
        <v>-684</v>
      </c>
      <c r="H39" s="322">
        <v>-1418</v>
      </c>
      <c r="I39" s="374">
        <v>-463</v>
      </c>
      <c r="J39" s="428">
        <f t="shared" si="0"/>
        <v>-885</v>
      </c>
      <c r="K39" s="145">
        <v>-2766</v>
      </c>
      <c r="M39" s="64"/>
      <c r="N39" s="67"/>
      <c r="O39" s="45"/>
      <c r="P39" s="45"/>
    </row>
    <row r="40" spans="2:16" ht="50.1" customHeight="1" thickBot="1">
      <c r="B40" s="364" t="s">
        <v>170</v>
      </c>
      <c r="C40" s="72"/>
      <c r="D40" s="459">
        <v>45189</v>
      </c>
      <c r="E40" s="467">
        <v>-53238</v>
      </c>
      <c r="F40" s="495">
        <v>1475</v>
      </c>
      <c r="G40" s="320">
        <v>3671</v>
      </c>
      <c r="H40" s="323">
        <v>5146</v>
      </c>
      <c r="I40" s="375">
        <v>4747</v>
      </c>
      <c r="J40" s="455">
        <f t="shared" si="0"/>
        <v>-271</v>
      </c>
      <c r="K40" s="161">
        <v>9622</v>
      </c>
      <c r="M40" s="113"/>
      <c r="N40" s="67"/>
      <c r="O40" s="45"/>
      <c r="P40" s="45"/>
    </row>
    <row r="41" spans="2:16" ht="33.75" customHeight="1">
      <c r="B41" s="76"/>
      <c r="C41" s="76"/>
      <c r="D41" s="93"/>
      <c r="E41" s="93"/>
      <c r="H41" s="93"/>
      <c r="I41" s="93"/>
      <c r="J41" s="93"/>
      <c r="K41" s="93"/>
    </row>
    <row r="42" spans="2:16" ht="22.5" customHeight="1">
      <c r="B42" s="26"/>
      <c r="C42" s="93"/>
      <c r="D42" s="26" t="s">
        <v>29</v>
      </c>
      <c r="E42" s="93"/>
      <c r="H42" s="93"/>
      <c r="I42" s="93"/>
      <c r="J42" s="93"/>
      <c r="K42" s="93"/>
    </row>
    <row r="43" spans="2:16" ht="22.5" customHeight="1">
      <c r="B43" s="26"/>
      <c r="C43" s="93"/>
      <c r="D43" s="26" t="s">
        <v>141</v>
      </c>
      <c r="E43" s="93"/>
      <c r="H43" s="93"/>
      <c r="I43" s="93"/>
      <c r="J43" s="93"/>
      <c r="K43" s="93"/>
    </row>
    <row r="44" spans="2:16" ht="22.5" customHeight="1">
      <c r="B44" s="26"/>
      <c r="C44" s="93"/>
      <c r="D44" s="26" t="s">
        <v>142</v>
      </c>
      <c r="E44" s="93"/>
      <c r="H44" s="93"/>
      <c r="I44" s="93"/>
      <c r="J44" s="93"/>
      <c r="K44" s="93"/>
    </row>
    <row r="45" spans="2:16" ht="22.5" customHeight="1">
      <c r="B45" s="93"/>
      <c r="C45" s="93"/>
      <c r="D45" s="40" t="s">
        <v>143</v>
      </c>
      <c r="E45" s="93"/>
      <c r="H45" s="93"/>
      <c r="I45" s="93"/>
      <c r="J45" s="93"/>
      <c r="K45" s="93"/>
    </row>
  </sheetData>
  <sheetProtection password="F21C" sheet="1" objects="1" scenarios="1"/>
  <mergeCells count="3">
    <mergeCell ref="F23:K23"/>
    <mergeCell ref="M23:P23"/>
    <mergeCell ref="D3:G3"/>
  </mergeCells>
  <phoneticPr fontId="4"/>
  <printOptions horizontalCentered="1"/>
  <pageMargins left="0.7" right="0.19685039370078741" top="0.41" bottom="0" header="0" footer="0"/>
  <pageSetup paperSize="9" scale="27" fitToHeight="0" orientation="landscape" r:id="rId1"/>
  <headerFooter alignWithMargins="0"/>
  <colBreaks count="1" manualBreakCount="1">
    <brk id="12" max="4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zoomScale="40" zoomScaleNormal="40" zoomScaleSheetLayoutView="40" workbookViewId="0">
      <selection activeCell="O7" sqref="O7"/>
    </sheetView>
  </sheetViews>
  <sheetFormatPr defaultColWidth="10.6640625" defaultRowHeight="22.5" customHeight="1"/>
  <cols>
    <col min="1" max="1" width="1.6640625" style="9" customWidth="1"/>
    <col min="2" max="2" width="8.33203125" style="13" customWidth="1"/>
    <col min="3" max="3" width="96.88671875" style="13" customWidth="1"/>
    <col min="4" max="4" width="35.6640625" style="16" hidden="1" customWidth="1"/>
    <col min="5" max="5" width="2" style="9" customWidth="1"/>
    <col min="6" max="6" width="35.6640625" style="13" customWidth="1"/>
    <col min="7" max="7" width="1.6640625" style="9" customWidth="1"/>
    <col min="8" max="8" width="35.6640625" style="9" hidden="1" customWidth="1"/>
    <col min="9" max="9" width="35.6640625" style="16" customWidth="1"/>
    <col min="10" max="10" width="5.77734375" style="7" customWidth="1"/>
    <col min="11" max="13" width="35.6640625" style="9" customWidth="1"/>
    <col min="14" max="15" width="20.77734375" style="9" customWidth="1"/>
    <col min="16" max="16384" width="10.6640625" style="9"/>
  </cols>
  <sheetData>
    <row r="1" spans="2:13" ht="70.5" customHeight="1">
      <c r="B1" s="287" t="s">
        <v>104</v>
      </c>
      <c r="C1" s="76"/>
      <c r="D1" s="94"/>
      <c r="E1" s="45"/>
      <c r="F1" s="93"/>
      <c r="G1" s="45"/>
      <c r="H1" s="45"/>
      <c r="I1" s="94"/>
    </row>
    <row r="2" spans="2:13" s="5" customFormat="1" ht="45" customHeight="1" thickBot="1">
      <c r="B2" s="44" t="s">
        <v>40</v>
      </c>
      <c r="C2" s="59"/>
      <c r="D2" s="114"/>
      <c r="E2" s="114"/>
      <c r="F2" s="114"/>
      <c r="G2" s="115"/>
      <c r="H2" s="115"/>
      <c r="I2" s="114"/>
      <c r="J2" s="17"/>
    </row>
    <row r="3" spans="2:13" ht="45" customHeight="1" thickBot="1">
      <c r="B3" s="79"/>
      <c r="C3" s="80"/>
      <c r="D3" s="52" t="s">
        <v>41</v>
      </c>
      <c r="E3" s="53"/>
      <c r="F3" s="52" t="s">
        <v>98</v>
      </c>
      <c r="G3" s="53"/>
      <c r="H3" s="326" t="s">
        <v>43</v>
      </c>
      <c r="I3" s="52" t="s">
        <v>172</v>
      </c>
      <c r="K3" s="529" t="s">
        <v>138</v>
      </c>
      <c r="L3" s="524"/>
      <c r="M3" s="525"/>
    </row>
    <row r="4" spans="2:13" ht="45" customHeight="1">
      <c r="B4" s="68"/>
      <c r="C4" s="69"/>
      <c r="D4" s="234"/>
      <c r="E4" s="53"/>
      <c r="F4" s="234"/>
      <c r="G4" s="53"/>
      <c r="H4" s="52" t="s">
        <v>131</v>
      </c>
      <c r="I4" s="234"/>
      <c r="K4" s="371" t="s">
        <v>199</v>
      </c>
      <c r="L4" s="379" t="s">
        <v>200</v>
      </c>
      <c r="M4" s="246" t="s">
        <v>201</v>
      </c>
    </row>
    <row r="5" spans="2:13" s="5" customFormat="1" ht="36" thickBot="1">
      <c r="B5" s="116"/>
      <c r="C5" s="117"/>
      <c r="D5" s="57" t="s">
        <v>44</v>
      </c>
      <c r="E5" s="58"/>
      <c r="F5" s="226" t="s">
        <v>107</v>
      </c>
      <c r="G5" s="58"/>
      <c r="H5" s="324" t="s">
        <v>147</v>
      </c>
      <c r="I5" s="226" t="s">
        <v>110</v>
      </c>
      <c r="J5" s="4"/>
      <c r="K5" s="248" t="s">
        <v>133</v>
      </c>
      <c r="L5" s="380" t="s">
        <v>137</v>
      </c>
      <c r="M5" s="250" t="s">
        <v>184</v>
      </c>
    </row>
    <row r="6" spans="2:13" ht="45" customHeight="1">
      <c r="B6" s="118" t="s">
        <v>46</v>
      </c>
      <c r="C6" s="81"/>
      <c r="D6" s="119"/>
      <c r="E6" s="120"/>
      <c r="F6" s="121"/>
      <c r="G6" s="122"/>
      <c r="H6" s="325"/>
      <c r="I6" s="121"/>
      <c r="J6" s="16"/>
      <c r="K6" s="199"/>
      <c r="L6" s="381"/>
      <c r="M6" s="241"/>
    </row>
    <row r="7" spans="2:13" ht="45" customHeight="1">
      <c r="B7" s="100" t="s">
        <v>47</v>
      </c>
      <c r="C7" s="101"/>
      <c r="D7" s="123">
        <v>288284</v>
      </c>
      <c r="E7" s="124"/>
      <c r="F7" s="125">
        <v>228579</v>
      </c>
      <c r="G7" s="113"/>
      <c r="H7" s="131"/>
      <c r="I7" s="125">
        <v>295220</v>
      </c>
      <c r="J7" s="18"/>
      <c r="K7" s="263">
        <v>290558</v>
      </c>
      <c r="L7" s="381">
        <v>374852</v>
      </c>
      <c r="M7" s="261">
        <v>387709</v>
      </c>
    </row>
    <row r="8" spans="2:13" ht="45" customHeight="1">
      <c r="B8" s="126"/>
      <c r="C8" s="127" t="s">
        <v>48</v>
      </c>
      <c r="D8" s="128">
        <v>11999</v>
      </c>
      <c r="E8" s="124"/>
      <c r="F8" s="129">
        <v>12573</v>
      </c>
      <c r="G8" s="113"/>
      <c r="H8" s="129"/>
      <c r="I8" s="129">
        <v>78216</v>
      </c>
      <c r="J8" s="16"/>
      <c r="K8" s="264">
        <v>95840</v>
      </c>
      <c r="L8" s="383">
        <v>187574</v>
      </c>
      <c r="M8" s="241">
        <v>192154</v>
      </c>
    </row>
    <row r="9" spans="2:13" ht="45" customHeight="1">
      <c r="B9" s="61"/>
      <c r="C9" s="105" t="s">
        <v>49</v>
      </c>
      <c r="D9" s="130">
        <v>99852</v>
      </c>
      <c r="E9" s="124"/>
      <c r="F9" s="131">
        <v>104965</v>
      </c>
      <c r="G9" s="113"/>
      <c r="H9" s="131"/>
      <c r="I9" s="131">
        <v>123857</v>
      </c>
      <c r="J9" s="16"/>
      <c r="K9" s="265">
        <v>90648</v>
      </c>
      <c r="L9" s="381">
        <v>87675</v>
      </c>
      <c r="M9" s="241">
        <v>94967</v>
      </c>
    </row>
    <row r="10" spans="2:13" ht="45" customHeight="1">
      <c r="B10" s="61"/>
      <c r="C10" s="105" t="s">
        <v>50</v>
      </c>
      <c r="D10" s="130">
        <v>143334</v>
      </c>
      <c r="E10" s="124"/>
      <c r="F10" s="131">
        <v>94137</v>
      </c>
      <c r="G10" s="113"/>
      <c r="H10" s="131"/>
      <c r="I10" s="131">
        <v>77077</v>
      </c>
      <c r="J10" s="16"/>
      <c r="K10" s="265">
        <v>78070</v>
      </c>
      <c r="L10" s="381">
        <v>73290</v>
      </c>
      <c r="M10" s="241">
        <v>76997</v>
      </c>
    </row>
    <row r="11" spans="2:13" ht="45" customHeight="1">
      <c r="B11" s="61"/>
      <c r="C11" s="105" t="s">
        <v>51</v>
      </c>
      <c r="D11" s="130">
        <v>33099</v>
      </c>
      <c r="E11" s="124"/>
      <c r="F11" s="131">
        <v>16904</v>
      </c>
      <c r="G11" s="113"/>
      <c r="H11" s="131"/>
      <c r="I11" s="131">
        <v>16070</v>
      </c>
      <c r="K11" s="265">
        <v>26000</v>
      </c>
      <c r="L11" s="381">
        <v>26313</v>
      </c>
      <c r="M11" s="241">
        <v>23591</v>
      </c>
    </row>
    <row r="12" spans="2:13" ht="45" customHeight="1">
      <c r="B12" s="108" t="s">
        <v>52</v>
      </c>
      <c r="C12" s="111"/>
      <c r="D12" s="123">
        <f>D16-D7</f>
        <v>426616</v>
      </c>
      <c r="E12" s="124"/>
      <c r="F12" s="125">
        <v>401536</v>
      </c>
      <c r="G12" s="113"/>
      <c r="H12" s="125"/>
      <c r="I12" s="125">
        <v>360269</v>
      </c>
      <c r="K12" s="263">
        <v>354239</v>
      </c>
      <c r="L12" s="384">
        <v>358546</v>
      </c>
      <c r="M12" s="261">
        <v>358631</v>
      </c>
    </row>
    <row r="13" spans="2:13" ht="45" customHeight="1">
      <c r="B13" s="68"/>
      <c r="C13" s="105" t="s">
        <v>125</v>
      </c>
      <c r="D13" s="130">
        <v>13699</v>
      </c>
      <c r="E13" s="124"/>
      <c r="F13" s="131">
        <v>12293</v>
      </c>
      <c r="G13" s="113"/>
      <c r="H13" s="129"/>
      <c r="I13" s="131">
        <v>8144</v>
      </c>
      <c r="K13" s="264">
        <v>9574</v>
      </c>
      <c r="L13" s="383">
        <v>10123</v>
      </c>
      <c r="M13" s="241">
        <v>10350</v>
      </c>
    </row>
    <row r="14" spans="2:13" ht="45" customHeight="1">
      <c r="B14" s="132"/>
      <c r="C14" s="105" t="s">
        <v>53</v>
      </c>
      <c r="D14" s="130">
        <v>377500</v>
      </c>
      <c r="E14" s="124"/>
      <c r="F14" s="131">
        <v>330182</v>
      </c>
      <c r="G14" s="113"/>
      <c r="H14" s="131"/>
      <c r="I14" s="131">
        <v>289004</v>
      </c>
      <c r="K14" s="265">
        <v>283075</v>
      </c>
      <c r="L14" s="381">
        <v>289345</v>
      </c>
      <c r="M14" s="241">
        <v>291361</v>
      </c>
    </row>
    <row r="15" spans="2:13" ht="45" customHeight="1">
      <c r="B15" s="133"/>
      <c r="C15" s="134" t="s">
        <v>54</v>
      </c>
      <c r="D15" s="123">
        <v>35417</v>
      </c>
      <c r="E15" s="124"/>
      <c r="F15" s="125">
        <v>59061</v>
      </c>
      <c r="G15" s="113"/>
      <c r="H15" s="125"/>
      <c r="I15" s="125">
        <v>63121</v>
      </c>
      <c r="K15" s="263">
        <v>61590</v>
      </c>
      <c r="L15" s="384">
        <v>59078</v>
      </c>
      <c r="M15" s="261">
        <v>56920</v>
      </c>
    </row>
    <row r="16" spans="2:13" ht="45" customHeight="1" thickBot="1">
      <c r="B16" s="135" t="s">
        <v>55</v>
      </c>
      <c r="C16" s="136"/>
      <c r="D16" s="137">
        <v>714900</v>
      </c>
      <c r="E16" s="124"/>
      <c r="F16" s="138">
        <v>630115</v>
      </c>
      <c r="G16" s="113"/>
      <c r="H16" s="138"/>
      <c r="I16" s="138">
        <v>655489</v>
      </c>
      <c r="J16" s="13"/>
      <c r="K16" s="266">
        <v>644797</v>
      </c>
      <c r="L16" s="386">
        <v>733398</v>
      </c>
      <c r="M16" s="267">
        <v>746340</v>
      </c>
    </row>
    <row r="17" spans="2:13" ht="45" customHeight="1" thickTop="1">
      <c r="B17" s="118" t="s">
        <v>56</v>
      </c>
      <c r="C17" s="62"/>
      <c r="D17" s="130"/>
      <c r="E17" s="124"/>
      <c r="F17" s="131"/>
      <c r="G17" s="113"/>
      <c r="H17" s="131"/>
      <c r="I17" s="131"/>
      <c r="K17" s="265"/>
      <c r="L17" s="381"/>
      <c r="M17" s="241"/>
    </row>
    <row r="18" spans="2:13" ht="45" customHeight="1">
      <c r="B18" s="100" t="s">
        <v>57</v>
      </c>
      <c r="C18" s="101"/>
      <c r="D18" s="123">
        <v>330990</v>
      </c>
      <c r="E18" s="124"/>
      <c r="F18" s="125">
        <v>298202</v>
      </c>
      <c r="G18" s="113"/>
      <c r="H18" s="131"/>
      <c r="I18" s="125">
        <v>216877</v>
      </c>
      <c r="J18" s="13"/>
      <c r="K18" s="265">
        <v>197719</v>
      </c>
      <c r="L18" s="384">
        <v>188109</v>
      </c>
      <c r="M18" s="261">
        <v>191840</v>
      </c>
    </row>
    <row r="19" spans="2:13" ht="64.5" customHeight="1">
      <c r="B19" s="61"/>
      <c r="C19" s="139" t="s">
        <v>58</v>
      </c>
      <c r="D19" s="130">
        <v>80060</v>
      </c>
      <c r="E19" s="124"/>
      <c r="F19" s="131">
        <v>135516</v>
      </c>
      <c r="G19" s="113"/>
      <c r="H19" s="129"/>
      <c r="I19" s="131">
        <v>27440</v>
      </c>
      <c r="K19" s="264">
        <v>29226</v>
      </c>
      <c r="L19" s="381">
        <v>25993</v>
      </c>
      <c r="M19" s="241">
        <v>12096</v>
      </c>
    </row>
    <row r="20" spans="2:13" ht="45" customHeight="1">
      <c r="B20" s="61"/>
      <c r="C20" s="105" t="s">
        <v>59</v>
      </c>
      <c r="D20" s="130">
        <v>181612</v>
      </c>
      <c r="E20" s="124"/>
      <c r="F20" s="131">
        <v>108148</v>
      </c>
      <c r="G20" s="113"/>
      <c r="H20" s="131"/>
      <c r="I20" s="131">
        <v>127455</v>
      </c>
      <c r="K20" s="265">
        <v>109729</v>
      </c>
      <c r="L20" s="381">
        <v>112634</v>
      </c>
      <c r="M20" s="241">
        <v>128544</v>
      </c>
    </row>
    <row r="21" spans="2:13" ht="45" customHeight="1">
      <c r="B21" s="132"/>
      <c r="C21" s="105" t="s">
        <v>60</v>
      </c>
      <c r="D21" s="130">
        <v>69318</v>
      </c>
      <c r="E21" s="124"/>
      <c r="F21" s="131">
        <v>54538</v>
      </c>
      <c r="G21" s="113"/>
      <c r="H21" s="131"/>
      <c r="I21" s="131">
        <v>61982</v>
      </c>
      <c r="K21" s="265">
        <v>58764</v>
      </c>
      <c r="L21" s="381">
        <v>49482</v>
      </c>
      <c r="M21" s="241">
        <v>51200</v>
      </c>
    </row>
    <row r="22" spans="2:13" ht="45" customHeight="1">
      <c r="B22" s="100" t="s">
        <v>61</v>
      </c>
      <c r="C22" s="101"/>
      <c r="D22" s="123">
        <v>83930</v>
      </c>
      <c r="E22" s="124"/>
      <c r="F22" s="125">
        <v>90348</v>
      </c>
      <c r="G22" s="113"/>
      <c r="H22" s="125"/>
      <c r="I22" s="125">
        <v>194375</v>
      </c>
      <c r="J22" s="13"/>
      <c r="K22" s="263">
        <v>194414</v>
      </c>
      <c r="L22" s="381">
        <v>192879</v>
      </c>
      <c r="M22" s="261">
        <v>192960</v>
      </c>
    </row>
    <row r="23" spans="2:13" ht="45" customHeight="1">
      <c r="B23" s="61"/>
      <c r="C23" s="105" t="s">
        <v>62</v>
      </c>
      <c r="D23" s="130">
        <v>20329</v>
      </c>
      <c r="E23" s="124"/>
      <c r="F23" s="131">
        <v>15030</v>
      </c>
      <c r="G23" s="113"/>
      <c r="H23" s="131"/>
      <c r="I23" s="131">
        <v>94345</v>
      </c>
      <c r="K23" s="264">
        <v>94131</v>
      </c>
      <c r="L23" s="383">
        <v>92964</v>
      </c>
      <c r="M23" s="241">
        <v>93005</v>
      </c>
    </row>
    <row r="24" spans="2:13" ht="45" customHeight="1">
      <c r="B24" s="224"/>
      <c r="C24" s="134" t="s">
        <v>63</v>
      </c>
      <c r="D24" s="130">
        <v>63601</v>
      </c>
      <c r="E24" s="124"/>
      <c r="F24" s="125">
        <v>75318</v>
      </c>
      <c r="G24" s="113"/>
      <c r="H24" s="131"/>
      <c r="I24" s="125">
        <v>100030</v>
      </c>
      <c r="K24" s="263">
        <v>100283</v>
      </c>
      <c r="L24" s="384">
        <v>99915</v>
      </c>
      <c r="M24" s="261">
        <v>99955</v>
      </c>
    </row>
    <row r="25" spans="2:13" ht="45" customHeight="1">
      <c r="B25" s="100" t="s">
        <v>105</v>
      </c>
      <c r="C25" s="101"/>
      <c r="D25" s="123">
        <v>9187</v>
      </c>
      <c r="E25" s="124"/>
      <c r="F25" s="125">
        <v>8623</v>
      </c>
      <c r="G25" s="113"/>
      <c r="H25" s="142"/>
      <c r="I25" s="125">
        <v>5310</v>
      </c>
      <c r="K25" s="265">
        <v>5008</v>
      </c>
      <c r="L25" s="381">
        <v>4704</v>
      </c>
      <c r="M25" s="257">
        <v>4935</v>
      </c>
    </row>
    <row r="26" spans="2:13" ht="45" customHeight="1">
      <c r="B26" s="109" t="s">
        <v>64</v>
      </c>
      <c r="C26" s="140"/>
      <c r="D26" s="141">
        <v>290793</v>
      </c>
      <c r="E26" s="124"/>
      <c r="F26" s="142">
        <v>232942</v>
      </c>
      <c r="G26" s="113"/>
      <c r="H26" s="131"/>
      <c r="I26" s="142">
        <v>238927</v>
      </c>
      <c r="J26" s="13"/>
      <c r="K26" s="268">
        <v>247656</v>
      </c>
      <c r="L26" s="382">
        <v>347706</v>
      </c>
      <c r="M26" s="257">
        <v>356605</v>
      </c>
    </row>
    <row r="27" spans="2:13" ht="45" customHeight="1">
      <c r="B27" s="61"/>
      <c r="C27" s="105" t="s">
        <v>106</v>
      </c>
      <c r="D27" s="130">
        <v>295747</v>
      </c>
      <c r="E27" s="124"/>
      <c r="F27" s="131">
        <v>242509</v>
      </c>
      <c r="G27" s="113"/>
      <c r="H27" s="129"/>
      <c r="I27" s="131" t="s">
        <v>88</v>
      </c>
      <c r="J27" s="13"/>
      <c r="K27" s="269" t="s">
        <v>153</v>
      </c>
      <c r="L27" s="387" t="s">
        <v>153</v>
      </c>
      <c r="M27" s="388" t="s">
        <v>191</v>
      </c>
    </row>
    <row r="28" spans="2:13" ht="45" customHeight="1">
      <c r="B28" s="61"/>
      <c r="C28" s="105" t="s">
        <v>65</v>
      </c>
      <c r="D28" s="130"/>
      <c r="E28" s="124"/>
      <c r="F28" s="131" t="s">
        <v>87</v>
      </c>
      <c r="G28" s="113"/>
      <c r="H28" s="131"/>
      <c r="I28" s="131">
        <v>50000</v>
      </c>
      <c r="K28" s="265">
        <v>50000</v>
      </c>
      <c r="L28" s="381">
        <v>85955</v>
      </c>
      <c r="M28" s="241">
        <v>85955</v>
      </c>
    </row>
    <row r="29" spans="2:13" ht="45" customHeight="1">
      <c r="B29" s="68"/>
      <c r="C29" s="143" t="s">
        <v>66</v>
      </c>
      <c r="D29" s="130"/>
      <c r="E29" s="124"/>
      <c r="F29" s="131" t="s">
        <v>88</v>
      </c>
      <c r="G29" s="113"/>
      <c r="H29" s="131"/>
      <c r="I29" s="131">
        <v>216744</v>
      </c>
      <c r="K29" s="265">
        <v>216744</v>
      </c>
      <c r="L29" s="381">
        <v>275588</v>
      </c>
      <c r="M29" s="241">
        <v>275711</v>
      </c>
    </row>
    <row r="30" spans="2:13" ht="45" customHeight="1">
      <c r="B30" s="68"/>
      <c r="C30" s="143" t="s">
        <v>67</v>
      </c>
      <c r="D30" s="130"/>
      <c r="E30" s="124"/>
      <c r="F30" s="131" t="s">
        <v>88</v>
      </c>
      <c r="G30" s="113"/>
      <c r="H30" s="131"/>
      <c r="I30" s="131">
        <v>1672</v>
      </c>
      <c r="K30" s="265">
        <v>7716</v>
      </c>
      <c r="L30" s="381">
        <v>13788</v>
      </c>
      <c r="M30" s="241">
        <v>22144</v>
      </c>
    </row>
    <row r="31" spans="2:13" ht="45" customHeight="1">
      <c r="B31" s="144"/>
      <c r="C31" s="143" t="s">
        <v>68</v>
      </c>
      <c r="D31" s="145">
        <v>-4954</v>
      </c>
      <c r="E31" s="146"/>
      <c r="F31" s="102">
        <v>-9567</v>
      </c>
      <c r="G31" s="64"/>
      <c r="H31" s="102"/>
      <c r="I31" s="102">
        <v>-29489</v>
      </c>
      <c r="K31" s="263">
        <v>-26804</v>
      </c>
      <c r="L31" s="384">
        <v>-27625</v>
      </c>
      <c r="M31" s="261">
        <v>-27205</v>
      </c>
    </row>
    <row r="32" spans="2:13" ht="45" customHeight="1" thickBot="1">
      <c r="B32" s="147" t="s">
        <v>69</v>
      </c>
      <c r="C32" s="148"/>
      <c r="D32" s="149">
        <v>714900</v>
      </c>
      <c r="E32" s="146"/>
      <c r="F32" s="150">
        <v>630115</v>
      </c>
      <c r="G32" s="64"/>
      <c r="H32" s="150"/>
      <c r="I32" s="150">
        <v>655489</v>
      </c>
      <c r="J32" s="13"/>
      <c r="K32" s="270">
        <v>644797</v>
      </c>
      <c r="L32" s="385">
        <v>733398</v>
      </c>
      <c r="M32" s="242">
        <v>746340</v>
      </c>
    </row>
    <row r="33" spans="2:13" ht="39" customHeight="1" thickBot="1">
      <c r="B33" s="76"/>
      <c r="C33" s="76"/>
      <c r="D33" s="151"/>
      <c r="E33" s="64"/>
      <c r="F33" s="152"/>
      <c r="G33" s="151"/>
      <c r="H33" s="151"/>
      <c r="I33" s="151"/>
      <c r="K33" s="45"/>
      <c r="L33" s="45"/>
      <c r="M33" s="45"/>
    </row>
    <row r="34" spans="2:13" ht="45" customHeight="1">
      <c r="B34" s="153" t="s">
        <v>70</v>
      </c>
      <c r="C34" s="154"/>
      <c r="D34" s="63">
        <v>100389</v>
      </c>
      <c r="E34" s="146"/>
      <c r="F34" s="63">
        <v>150546</v>
      </c>
      <c r="G34" s="64"/>
      <c r="H34" s="327"/>
      <c r="I34" s="63">
        <v>121785</v>
      </c>
      <c r="J34" s="291"/>
      <c r="K34" s="271">
        <v>123357</v>
      </c>
      <c r="L34" s="389">
        <v>118957</v>
      </c>
      <c r="M34" s="243">
        <v>105101</v>
      </c>
    </row>
    <row r="35" spans="2:13" ht="45" customHeight="1">
      <c r="B35" s="104" t="s">
        <v>71</v>
      </c>
      <c r="C35" s="171"/>
      <c r="D35" s="85">
        <v>0.40676038606798154</v>
      </c>
      <c r="E35" s="155"/>
      <c r="F35" s="292">
        <v>0.37</v>
      </c>
      <c r="G35" s="86"/>
      <c r="H35" s="155"/>
      <c r="I35" s="85">
        <v>0.36499999999999999</v>
      </c>
      <c r="J35" s="291"/>
      <c r="K35" s="255">
        <v>0.38400000000000001</v>
      </c>
      <c r="L35" s="390">
        <v>0.47399999999999998</v>
      </c>
      <c r="M35" s="366">
        <v>0.47799999999999998</v>
      </c>
    </row>
    <row r="36" spans="2:13" ht="45" customHeight="1" thickBot="1">
      <c r="B36" s="156" t="s">
        <v>72</v>
      </c>
      <c r="C36" s="157"/>
      <c r="D36" s="88">
        <v>0.34522495383313906</v>
      </c>
      <c r="E36" s="158"/>
      <c r="F36" s="88">
        <v>0.65</v>
      </c>
      <c r="G36" s="89"/>
      <c r="H36" s="328"/>
      <c r="I36" s="88">
        <v>0.51</v>
      </c>
      <c r="J36" s="291"/>
      <c r="K36" s="272">
        <v>0.5</v>
      </c>
      <c r="L36" s="391">
        <v>0.34</v>
      </c>
      <c r="M36" s="367">
        <v>0.28999999999999998</v>
      </c>
    </row>
    <row r="37" spans="2:13" ht="27.75" customHeight="1">
      <c r="B37" s="90"/>
      <c r="C37" s="76"/>
      <c r="D37" s="64"/>
      <c r="E37" s="64"/>
      <c r="F37" s="64"/>
      <c r="G37" s="64"/>
      <c r="H37" s="64"/>
      <c r="I37" s="64"/>
      <c r="K37" s="67"/>
      <c r="L37" s="45"/>
      <c r="M37" s="45"/>
    </row>
    <row r="38" spans="2:13" ht="60" customHeight="1" thickBot="1">
      <c r="B38" s="538" t="s">
        <v>73</v>
      </c>
      <c r="C38" s="539"/>
      <c r="D38" s="152"/>
      <c r="E38" s="67"/>
      <c r="F38" s="152"/>
      <c r="G38" s="151"/>
      <c r="H38" s="151"/>
      <c r="I38" s="152"/>
      <c r="K38" s="67"/>
      <c r="L38" s="45"/>
      <c r="M38" s="45"/>
    </row>
    <row r="39" spans="2:13" ht="45" customHeight="1">
      <c r="B39" s="534" t="s">
        <v>24</v>
      </c>
      <c r="C39" s="535"/>
      <c r="D39" s="294"/>
      <c r="E39" s="65"/>
      <c r="F39" s="289">
        <v>8192</v>
      </c>
      <c r="G39" s="64"/>
      <c r="H39" s="327"/>
      <c r="I39" s="63">
        <v>4944</v>
      </c>
      <c r="J39" s="291"/>
      <c r="K39" s="271">
        <v>5437</v>
      </c>
      <c r="L39" s="389">
        <v>3346</v>
      </c>
      <c r="M39" s="243">
        <v>2558</v>
      </c>
    </row>
    <row r="40" spans="2:13" ht="45" customHeight="1">
      <c r="B40" s="99" t="s">
        <v>25</v>
      </c>
      <c r="C40" s="105"/>
      <c r="D40" s="295"/>
      <c r="E40" s="65"/>
      <c r="F40" s="172">
        <v>-19754</v>
      </c>
      <c r="G40" s="64"/>
      <c r="H40" s="146"/>
      <c r="I40" s="65">
        <v>-34919</v>
      </c>
      <c r="J40" s="291"/>
      <c r="K40" s="265">
        <v>-33707</v>
      </c>
      <c r="L40" s="381">
        <v>-32791</v>
      </c>
      <c r="M40" s="241">
        <v>-31763</v>
      </c>
    </row>
    <row r="41" spans="2:13" ht="45" customHeight="1">
      <c r="B41" s="536" t="s">
        <v>26</v>
      </c>
      <c r="C41" s="537"/>
      <c r="D41" s="295"/>
      <c r="E41" s="65"/>
      <c r="F41" s="172">
        <v>1995</v>
      </c>
      <c r="G41" s="64"/>
      <c r="H41" s="146"/>
      <c r="I41" s="65">
        <v>486</v>
      </c>
      <c r="J41" s="291"/>
      <c r="K41" s="265">
        <v>1406</v>
      </c>
      <c r="L41" s="381">
        <v>1884</v>
      </c>
      <c r="M41" s="241">
        <v>2041</v>
      </c>
    </row>
    <row r="42" spans="2:13" ht="45" customHeight="1" thickBot="1">
      <c r="B42" s="532" t="s">
        <v>27</v>
      </c>
      <c r="C42" s="533"/>
      <c r="D42" s="161"/>
      <c r="E42" s="65"/>
      <c r="F42" s="162">
        <v>0</v>
      </c>
      <c r="G42" s="64"/>
      <c r="H42" s="329"/>
      <c r="I42" s="112">
        <v>0</v>
      </c>
      <c r="J42" s="291"/>
      <c r="K42" s="270">
        <v>60</v>
      </c>
      <c r="L42" s="385">
        <v>-64</v>
      </c>
      <c r="M42" s="242">
        <v>-41</v>
      </c>
    </row>
    <row r="43" spans="2:13" ht="18" customHeight="1">
      <c r="B43" s="76"/>
      <c r="C43" s="76"/>
      <c r="D43" s="163"/>
      <c r="E43" s="45"/>
      <c r="F43" s="93"/>
      <c r="G43" s="45"/>
      <c r="H43" s="45"/>
      <c r="I43" s="163"/>
    </row>
    <row r="44" spans="2:13" ht="22.5" customHeight="1">
      <c r="B44" s="93"/>
      <c r="C44" s="93"/>
      <c r="D44" s="94"/>
      <c r="E44" s="45"/>
      <c r="F44" s="93"/>
      <c r="G44" s="45"/>
      <c r="H44" s="45"/>
      <c r="I44" s="94"/>
    </row>
  </sheetData>
  <sheetProtection password="F21C" sheet="1" objects="1" scenarios="1"/>
  <mergeCells count="5">
    <mergeCell ref="K3:M3"/>
    <mergeCell ref="B42:C42"/>
    <mergeCell ref="B39:C39"/>
    <mergeCell ref="B41:C41"/>
    <mergeCell ref="B38:C38"/>
  </mergeCells>
  <phoneticPr fontId="3"/>
  <printOptions horizontalCentered="1"/>
  <pageMargins left="0.51181102362204722" right="0.51181102362204722" top="0.39370078740157483" bottom="0.39370078740157483" header="0.31496062992125984" footer="0.31496062992125984"/>
  <pageSetup paperSize="9" scale="31" orientation="landscape" r:id="rId1"/>
  <headerFooter alignWithMargins="0"/>
  <rowBreaks count="1" manualBreakCount="1">
    <brk id="4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33"/>
  <sheetViews>
    <sheetView zoomScale="40" zoomScaleNormal="40" zoomScaleSheetLayoutView="40" workbookViewId="0">
      <selection activeCell="C7" sqref="C7"/>
    </sheetView>
  </sheetViews>
  <sheetFormatPr defaultColWidth="10.6640625" defaultRowHeight="45" customHeight="1"/>
  <cols>
    <col min="1" max="1" width="1.6640625" style="9" customWidth="1"/>
    <col min="2" max="3" width="8.33203125" style="13" customWidth="1"/>
    <col min="4" max="4" width="119.88671875" style="13" customWidth="1"/>
    <col min="5" max="5" width="35.6640625" style="13" customWidth="1"/>
    <col min="6" max="6" width="3.44140625" style="9" customWidth="1"/>
    <col min="7" max="7" width="35.6640625" style="13" customWidth="1"/>
    <col min="8" max="8" width="3.44140625" style="9" customWidth="1"/>
    <col min="9" max="11" width="35.6640625" style="9" customWidth="1"/>
    <col min="12" max="12" width="35.6640625" style="13" customWidth="1"/>
    <col min="13" max="13" width="3.44140625" style="16" customWidth="1"/>
    <col min="14" max="14" width="35.6640625" style="7" customWidth="1"/>
    <col min="15" max="15" width="35.6640625" style="9" customWidth="1"/>
    <col min="16" max="17" width="35.6640625" style="7" customWidth="1"/>
    <col min="18" max="22" width="20.77734375" style="9" customWidth="1"/>
    <col min="23" max="16384" width="10.6640625" style="9"/>
  </cols>
  <sheetData>
    <row r="1" spans="2:17" ht="71.25" customHeight="1">
      <c r="B1" s="286" t="s">
        <v>111</v>
      </c>
      <c r="C1" s="76"/>
      <c r="D1" s="76"/>
      <c r="E1" s="93"/>
      <c r="F1" s="45"/>
      <c r="G1" s="93"/>
      <c r="H1" s="45"/>
      <c r="I1" s="45"/>
      <c r="J1" s="45"/>
      <c r="K1" s="45"/>
      <c r="L1" s="93"/>
      <c r="M1" s="9"/>
      <c r="N1" s="10"/>
    </row>
    <row r="2" spans="2:17" ht="45" customHeight="1" thickBot="1">
      <c r="B2" s="44" t="s">
        <v>5</v>
      </c>
      <c r="C2" s="45"/>
      <c r="D2" s="45"/>
      <c r="E2" s="114"/>
      <c r="F2" s="164"/>
      <c r="G2" s="114"/>
      <c r="H2" s="164"/>
      <c r="I2" s="164"/>
      <c r="J2" s="164"/>
      <c r="K2" s="164"/>
      <c r="L2" s="114"/>
      <c r="M2" s="8"/>
      <c r="N2" s="10"/>
    </row>
    <row r="3" spans="2:17" s="2" customFormat="1" ht="45" customHeight="1" thickBot="1">
      <c r="B3" s="96"/>
      <c r="C3" s="97"/>
      <c r="D3" s="165"/>
      <c r="E3" s="52" t="s">
        <v>97</v>
      </c>
      <c r="F3" s="53"/>
      <c r="G3" s="52" t="s">
        <v>98</v>
      </c>
      <c r="H3" s="53"/>
      <c r="I3" s="529" t="s">
        <v>99</v>
      </c>
      <c r="J3" s="524"/>
      <c r="K3" s="524"/>
      <c r="L3" s="525"/>
      <c r="M3" s="6"/>
      <c r="N3" s="529" t="s">
        <v>132</v>
      </c>
      <c r="O3" s="524"/>
      <c r="P3" s="524"/>
      <c r="Q3" s="525"/>
    </row>
    <row r="4" spans="2:17" s="2" customFormat="1" ht="45" customHeight="1">
      <c r="B4" s="237"/>
      <c r="C4" s="194"/>
      <c r="D4" s="239"/>
      <c r="E4" s="234"/>
      <c r="F4" s="53"/>
      <c r="G4" s="234"/>
      <c r="H4" s="53"/>
      <c r="I4" s="50" t="s">
        <v>131</v>
      </c>
      <c r="J4" s="245" t="s">
        <v>189</v>
      </c>
      <c r="K4" s="398" t="s">
        <v>197</v>
      </c>
      <c r="L4" s="246" t="s">
        <v>146</v>
      </c>
      <c r="M4" s="6"/>
      <c r="N4" s="371" t="s">
        <v>129</v>
      </c>
      <c r="O4" s="372" t="s">
        <v>130</v>
      </c>
      <c r="P4" s="379" t="s">
        <v>131</v>
      </c>
      <c r="Q4" s="246" t="s">
        <v>185</v>
      </c>
    </row>
    <row r="5" spans="2:17" s="14" customFormat="1" ht="39.6" thickBot="1">
      <c r="B5" s="166"/>
      <c r="C5" s="167"/>
      <c r="D5" s="168"/>
      <c r="E5" s="57" t="s">
        <v>37</v>
      </c>
      <c r="F5" s="58"/>
      <c r="G5" s="57" t="s">
        <v>38</v>
      </c>
      <c r="H5" s="58"/>
      <c r="I5" s="415" t="s">
        <v>152</v>
      </c>
      <c r="J5" s="420" t="s">
        <v>192</v>
      </c>
      <c r="K5" s="501" t="s">
        <v>198</v>
      </c>
      <c r="L5" s="376" t="s">
        <v>39</v>
      </c>
      <c r="M5" s="15"/>
      <c r="N5" s="248" t="s">
        <v>134</v>
      </c>
      <c r="O5" s="249" t="s">
        <v>135</v>
      </c>
      <c r="P5" s="380" t="s">
        <v>136</v>
      </c>
      <c r="Q5" s="250" t="s">
        <v>186</v>
      </c>
    </row>
    <row r="6" spans="2:17" ht="18.75" customHeight="1">
      <c r="B6" s="61"/>
      <c r="C6" s="76"/>
      <c r="D6" s="81"/>
      <c r="E6" s="81"/>
      <c r="F6" s="164"/>
      <c r="G6" s="169"/>
      <c r="H6" s="164"/>
      <c r="I6" s="416"/>
      <c r="J6" s="421"/>
      <c r="K6" s="502"/>
      <c r="L6" s="410"/>
      <c r="M6" s="1"/>
      <c r="N6" s="240"/>
      <c r="O6" s="238"/>
      <c r="P6" s="392"/>
      <c r="Q6" s="247"/>
    </row>
    <row r="7" spans="2:17" ht="45" customHeight="1">
      <c r="B7" s="99" t="s">
        <v>202</v>
      </c>
      <c r="C7" s="107"/>
      <c r="D7" s="105"/>
      <c r="E7" s="170"/>
      <c r="F7" s="113"/>
      <c r="G7" s="171"/>
      <c r="H7" s="113"/>
      <c r="I7" s="124"/>
      <c r="J7" s="422"/>
      <c r="K7" s="503"/>
      <c r="L7" s="130"/>
      <c r="M7" s="1"/>
      <c r="N7" s="215"/>
      <c r="O7" s="235"/>
      <c r="P7" s="393"/>
      <c r="Q7" s="340"/>
    </row>
    <row r="8" spans="2:17" ht="45" customHeight="1">
      <c r="B8" s="99"/>
      <c r="C8" s="107" t="s">
        <v>74</v>
      </c>
      <c r="D8" s="105"/>
      <c r="E8" s="172">
        <v>45189</v>
      </c>
      <c r="F8" s="64"/>
      <c r="G8" s="65">
        <v>-53238</v>
      </c>
      <c r="H8" s="64"/>
      <c r="I8" s="146">
        <v>5146</v>
      </c>
      <c r="J8" s="337">
        <v>4747</v>
      </c>
      <c r="K8" s="396">
        <f>L8-I8-J8</f>
        <v>-271</v>
      </c>
      <c r="L8" s="295">
        <v>9622</v>
      </c>
      <c r="M8" s="1"/>
      <c r="N8" s="215">
        <v>6044</v>
      </c>
      <c r="O8" s="235">
        <v>6072</v>
      </c>
      <c r="P8" s="393">
        <v>12116</v>
      </c>
      <c r="Q8" s="340">
        <v>8356</v>
      </c>
    </row>
    <row r="9" spans="2:17" ht="58.5" customHeight="1">
      <c r="B9" s="99"/>
      <c r="C9" s="540" t="s">
        <v>75</v>
      </c>
      <c r="D9" s="541"/>
      <c r="E9" s="172"/>
      <c r="F9" s="64"/>
      <c r="G9" s="66"/>
      <c r="H9" s="64"/>
      <c r="I9" s="146"/>
      <c r="J9" s="337"/>
      <c r="K9" s="396"/>
      <c r="L9" s="295"/>
      <c r="M9" s="1"/>
      <c r="N9" s="215"/>
      <c r="O9" s="235"/>
      <c r="P9" s="393"/>
      <c r="Q9" s="340"/>
    </row>
    <row r="10" spans="2:17" ht="45" customHeight="1">
      <c r="B10" s="99"/>
      <c r="C10" s="107"/>
      <c r="D10" s="105" t="s">
        <v>126</v>
      </c>
      <c r="E10" s="172">
        <v>113460</v>
      </c>
      <c r="F10" s="64"/>
      <c r="G10" s="65">
        <v>110661</v>
      </c>
      <c r="H10" s="64"/>
      <c r="I10" s="146">
        <v>42141</v>
      </c>
      <c r="J10" s="337">
        <v>22324</v>
      </c>
      <c r="K10" s="396">
        <f t="shared" ref="K10:K30" si="0">L10-I10-J10</f>
        <v>23949</v>
      </c>
      <c r="L10" s="295">
        <v>88414</v>
      </c>
      <c r="M10" s="1"/>
      <c r="N10" s="215">
        <v>18336</v>
      </c>
      <c r="O10" s="235">
        <v>19225</v>
      </c>
      <c r="P10" s="393">
        <v>37561</v>
      </c>
      <c r="Q10" s="340">
        <v>21563</v>
      </c>
    </row>
    <row r="11" spans="2:17" ht="45" customHeight="1">
      <c r="B11" s="61"/>
      <c r="C11" s="76"/>
      <c r="D11" s="105" t="s">
        <v>76</v>
      </c>
      <c r="E11" s="172">
        <v>14053</v>
      </c>
      <c r="F11" s="64"/>
      <c r="G11" s="65">
        <v>-2377</v>
      </c>
      <c r="H11" s="64"/>
      <c r="I11" s="146">
        <v>17239</v>
      </c>
      <c r="J11" s="337">
        <v>4561</v>
      </c>
      <c r="K11" s="396">
        <f t="shared" si="0"/>
        <v>-42295</v>
      </c>
      <c r="L11" s="295">
        <v>-20495</v>
      </c>
      <c r="M11" s="1"/>
      <c r="N11" s="215">
        <v>33883</v>
      </c>
      <c r="O11" s="235">
        <v>-734</v>
      </c>
      <c r="P11" s="393">
        <v>33149</v>
      </c>
      <c r="Q11" s="340">
        <v>-7784</v>
      </c>
    </row>
    <row r="12" spans="2:17" ht="45" customHeight="1">
      <c r="B12" s="61"/>
      <c r="C12" s="76"/>
      <c r="D12" s="105" t="s">
        <v>77</v>
      </c>
      <c r="E12" s="172">
        <v>-4299</v>
      </c>
      <c r="F12" s="64"/>
      <c r="G12" s="65">
        <v>50942</v>
      </c>
      <c r="H12" s="64"/>
      <c r="I12" s="146">
        <v>8230</v>
      </c>
      <c r="J12" s="337">
        <v>-371</v>
      </c>
      <c r="K12" s="396">
        <f t="shared" si="0"/>
        <v>7897</v>
      </c>
      <c r="L12" s="295">
        <v>15756</v>
      </c>
      <c r="M12" s="1"/>
      <c r="N12" s="215">
        <v>-749</v>
      </c>
      <c r="O12" s="235">
        <v>3563</v>
      </c>
      <c r="P12" s="393">
        <v>2814</v>
      </c>
      <c r="Q12" s="340">
        <v>-4234</v>
      </c>
    </row>
    <row r="13" spans="2:17" ht="45" customHeight="1">
      <c r="B13" s="61"/>
      <c r="C13" s="76"/>
      <c r="D13" s="105" t="s">
        <v>173</v>
      </c>
      <c r="E13" s="172">
        <v>614</v>
      </c>
      <c r="F13" s="64"/>
      <c r="G13" s="65">
        <v>-32590</v>
      </c>
      <c r="H13" s="64"/>
      <c r="I13" s="146">
        <v>1212</v>
      </c>
      <c r="J13" s="337">
        <v>7684</v>
      </c>
      <c r="K13" s="396">
        <f t="shared" si="0"/>
        <v>17851</v>
      </c>
      <c r="L13" s="295">
        <v>26747</v>
      </c>
      <c r="M13" s="1"/>
      <c r="N13" s="215">
        <v>-22828</v>
      </c>
      <c r="O13" s="235">
        <v>-1183</v>
      </c>
      <c r="P13" s="393">
        <v>-24011</v>
      </c>
      <c r="Q13" s="340">
        <v>11329</v>
      </c>
    </row>
    <row r="14" spans="2:17" ht="45" customHeight="1">
      <c r="B14" s="224"/>
      <c r="C14" s="227"/>
      <c r="D14" s="134" t="s">
        <v>78</v>
      </c>
      <c r="E14" s="228">
        <f>E15-SUM(E8:E13)</f>
        <v>8316</v>
      </c>
      <c r="F14" s="64"/>
      <c r="G14" s="102">
        <v>-11830</v>
      </c>
      <c r="H14" s="64"/>
      <c r="I14" s="146">
        <v>-1166</v>
      </c>
      <c r="J14" s="428">
        <v>-773</v>
      </c>
      <c r="K14" s="504">
        <f t="shared" si="0"/>
        <v>6727</v>
      </c>
      <c r="L14" s="145">
        <v>4788</v>
      </c>
      <c r="M14" s="1"/>
      <c r="N14" s="296">
        <v>-2234</v>
      </c>
      <c r="O14" s="235">
        <v>1312</v>
      </c>
      <c r="P14" s="393">
        <v>-922</v>
      </c>
      <c r="Q14" s="399">
        <v>6214</v>
      </c>
    </row>
    <row r="15" spans="2:17" ht="45" customHeight="1" thickBot="1">
      <c r="B15" s="179"/>
      <c r="C15" s="180" t="s">
        <v>112</v>
      </c>
      <c r="D15" s="181"/>
      <c r="E15" s="182">
        <v>177333</v>
      </c>
      <c r="F15" s="64"/>
      <c r="G15" s="183">
        <v>61568</v>
      </c>
      <c r="H15" s="64"/>
      <c r="I15" s="417">
        <v>72802</v>
      </c>
      <c r="J15" s="423">
        <v>38172</v>
      </c>
      <c r="K15" s="505">
        <f t="shared" si="0"/>
        <v>13858</v>
      </c>
      <c r="L15" s="411">
        <v>124832</v>
      </c>
      <c r="M15" s="1"/>
      <c r="N15" s="273">
        <v>32452</v>
      </c>
      <c r="O15" s="274">
        <v>28255</v>
      </c>
      <c r="P15" s="394">
        <v>60707</v>
      </c>
      <c r="Q15" s="341">
        <v>35444</v>
      </c>
    </row>
    <row r="16" spans="2:17" ht="45" customHeight="1" thickTop="1">
      <c r="B16" s="99" t="s">
        <v>79</v>
      </c>
      <c r="C16" s="107"/>
      <c r="D16" s="105"/>
      <c r="E16" s="172"/>
      <c r="F16" s="64"/>
      <c r="G16" s="65"/>
      <c r="H16" s="64"/>
      <c r="I16" s="146"/>
      <c r="J16" s="337"/>
      <c r="K16" s="396"/>
      <c r="L16" s="295"/>
      <c r="M16" s="1"/>
      <c r="N16" s="215"/>
      <c r="O16" s="235"/>
      <c r="P16" s="393"/>
      <c r="Q16" s="340"/>
    </row>
    <row r="17" spans="2:19" ht="45" customHeight="1">
      <c r="B17" s="99"/>
      <c r="C17" s="107" t="s">
        <v>113</v>
      </c>
      <c r="D17" s="173"/>
      <c r="E17" s="65">
        <v>34081</v>
      </c>
      <c r="F17" s="146"/>
      <c r="G17" s="65">
        <v>28153</v>
      </c>
      <c r="H17" s="64"/>
      <c r="I17" s="146">
        <v>3001</v>
      </c>
      <c r="J17" s="337">
        <v>3179</v>
      </c>
      <c r="K17" s="396">
        <f t="shared" si="0"/>
        <v>842</v>
      </c>
      <c r="L17" s="295">
        <v>7022</v>
      </c>
      <c r="M17" s="1"/>
      <c r="N17" s="215">
        <v>399</v>
      </c>
      <c r="O17" s="235">
        <v>634</v>
      </c>
      <c r="P17" s="393">
        <v>1033</v>
      </c>
      <c r="Q17" s="340">
        <v>583</v>
      </c>
    </row>
    <row r="18" spans="2:19" ht="45" customHeight="1">
      <c r="B18" s="99"/>
      <c r="C18" s="107" t="s">
        <v>114</v>
      </c>
      <c r="D18" s="173"/>
      <c r="E18" s="172">
        <v>-154291</v>
      </c>
      <c r="F18" s="146"/>
      <c r="G18" s="65">
        <v>-153867</v>
      </c>
      <c r="H18" s="64"/>
      <c r="I18" s="146">
        <v>-31685</v>
      </c>
      <c r="J18" s="337">
        <v>-16253</v>
      </c>
      <c r="K18" s="396">
        <f t="shared" si="0"/>
        <v>-15215</v>
      </c>
      <c r="L18" s="295">
        <v>-63153</v>
      </c>
      <c r="M18" s="1"/>
      <c r="N18" s="215">
        <v>-9272</v>
      </c>
      <c r="O18" s="235">
        <v>-20054</v>
      </c>
      <c r="P18" s="393">
        <v>-29326</v>
      </c>
      <c r="Q18" s="340">
        <v>-19093</v>
      </c>
    </row>
    <row r="19" spans="2:19" ht="45" customHeight="1">
      <c r="B19" s="99"/>
      <c r="C19" s="107" t="s">
        <v>127</v>
      </c>
      <c r="D19" s="173"/>
      <c r="E19" s="172">
        <v>1016</v>
      </c>
      <c r="F19" s="146"/>
      <c r="G19" s="65">
        <v>20</v>
      </c>
      <c r="H19" s="64"/>
      <c r="I19" s="146">
        <v>248</v>
      </c>
      <c r="J19" s="337">
        <v>47</v>
      </c>
      <c r="K19" s="396">
        <f t="shared" si="0"/>
        <v>30</v>
      </c>
      <c r="L19" s="295">
        <v>325</v>
      </c>
      <c r="M19" s="11"/>
      <c r="N19" s="338">
        <v>79</v>
      </c>
      <c r="O19" s="339">
        <v>0</v>
      </c>
      <c r="P19" s="393">
        <v>79</v>
      </c>
      <c r="Q19" s="340">
        <v>1686</v>
      </c>
    </row>
    <row r="20" spans="2:19" ht="45" customHeight="1">
      <c r="B20" s="99"/>
      <c r="C20" s="107" t="s">
        <v>203</v>
      </c>
      <c r="D20" s="173"/>
      <c r="E20" s="172">
        <v>-774</v>
      </c>
      <c r="F20" s="146"/>
      <c r="G20" s="65">
        <v>-911</v>
      </c>
      <c r="H20" s="64"/>
      <c r="I20" s="146">
        <v>-273</v>
      </c>
      <c r="J20" s="337">
        <v>-190</v>
      </c>
      <c r="K20" s="396">
        <f t="shared" si="0"/>
        <v>-210</v>
      </c>
      <c r="L20" s="295">
        <v>-673</v>
      </c>
      <c r="M20" s="11"/>
      <c r="N20" s="338">
        <v>0</v>
      </c>
      <c r="O20" s="339">
        <v>0</v>
      </c>
      <c r="P20" s="393">
        <v>0</v>
      </c>
      <c r="Q20" s="340">
        <v>-873</v>
      </c>
    </row>
    <row r="21" spans="2:19" ht="45" customHeight="1">
      <c r="B21" s="100"/>
      <c r="C21" s="230" t="s">
        <v>78</v>
      </c>
      <c r="D21" s="231"/>
      <c r="E21" s="102">
        <f>E22-SUM(E17:E20)</f>
        <v>-13998</v>
      </c>
      <c r="F21" s="64"/>
      <c r="G21" s="102">
        <v>3114</v>
      </c>
      <c r="H21" s="64"/>
      <c r="I21" s="146">
        <v>-9296</v>
      </c>
      <c r="J21" s="428">
        <v>1132</v>
      </c>
      <c r="K21" s="504">
        <f t="shared" si="0"/>
        <v>8090</v>
      </c>
      <c r="L21" s="145">
        <v>-74</v>
      </c>
      <c r="M21" s="1"/>
      <c r="N21" s="296">
        <v>-7725</v>
      </c>
      <c r="O21" s="235">
        <v>-1687</v>
      </c>
      <c r="P21" s="393">
        <v>-9412</v>
      </c>
      <c r="Q21" s="399">
        <v>1013</v>
      </c>
    </row>
    <row r="22" spans="2:19" ht="45" customHeight="1" thickBot="1">
      <c r="B22" s="229"/>
      <c r="C22" s="180" t="s">
        <v>80</v>
      </c>
      <c r="D22" s="211"/>
      <c r="E22" s="182">
        <v>-133966</v>
      </c>
      <c r="F22" s="65"/>
      <c r="G22" s="183">
        <v>-123491</v>
      </c>
      <c r="H22" s="146"/>
      <c r="I22" s="417">
        <v>-38005</v>
      </c>
      <c r="J22" s="423">
        <v>-12085</v>
      </c>
      <c r="K22" s="505">
        <f t="shared" si="0"/>
        <v>-6463</v>
      </c>
      <c r="L22" s="411">
        <v>-56553</v>
      </c>
      <c r="M22" s="1"/>
      <c r="N22" s="215">
        <v>-16519</v>
      </c>
      <c r="O22" s="274">
        <v>-21107</v>
      </c>
      <c r="P22" s="394">
        <v>-37626</v>
      </c>
      <c r="Q22" s="400">
        <v>-16684</v>
      </c>
    </row>
    <row r="23" spans="2:19" ht="45" customHeight="1" thickTop="1" thickBot="1">
      <c r="B23" s="174" t="s">
        <v>123</v>
      </c>
      <c r="C23" s="175"/>
      <c r="D23" s="176"/>
      <c r="E23" s="177">
        <f>E15+E22</f>
        <v>43367</v>
      </c>
      <c r="F23" s="65">
        <f>F15+F22</f>
        <v>0</v>
      </c>
      <c r="G23" s="177">
        <f>G15+G22</f>
        <v>-61923</v>
      </c>
      <c r="H23" s="146">
        <f>H15+H22</f>
        <v>0</v>
      </c>
      <c r="I23" s="418">
        <v>34797</v>
      </c>
      <c r="J23" s="424">
        <v>26087</v>
      </c>
      <c r="K23" s="506">
        <f t="shared" si="0"/>
        <v>7395</v>
      </c>
      <c r="L23" s="412">
        <v>68279</v>
      </c>
      <c r="M23" s="1"/>
      <c r="N23" s="275">
        <v>15933</v>
      </c>
      <c r="O23" s="276">
        <v>7148</v>
      </c>
      <c r="P23" s="395">
        <v>23081</v>
      </c>
      <c r="Q23" s="342">
        <v>18760</v>
      </c>
    </row>
    <row r="24" spans="2:19" ht="45" customHeight="1" thickTop="1">
      <c r="B24" s="104" t="s">
        <v>6</v>
      </c>
      <c r="C24" s="178"/>
      <c r="D24" s="105"/>
      <c r="E24" s="172"/>
      <c r="F24" s="64"/>
      <c r="G24" s="65"/>
      <c r="H24" s="64"/>
      <c r="I24" s="146"/>
      <c r="J24" s="337"/>
      <c r="K24" s="396"/>
      <c r="L24" s="295"/>
      <c r="M24" s="1"/>
      <c r="N24" s="215"/>
      <c r="O24" s="235"/>
      <c r="P24" s="393"/>
      <c r="Q24" s="340"/>
    </row>
    <row r="25" spans="2:19" ht="45" customHeight="1">
      <c r="B25" s="106"/>
      <c r="C25" s="107" t="s">
        <v>128</v>
      </c>
      <c r="D25" s="105"/>
      <c r="E25" s="172">
        <f>E28-E27</f>
        <v>-58297</v>
      </c>
      <c r="F25" s="64"/>
      <c r="G25" s="65">
        <v>62009</v>
      </c>
      <c r="H25" s="64"/>
      <c r="I25" s="146">
        <v>-30444</v>
      </c>
      <c r="J25" s="337">
        <v>21951</v>
      </c>
      <c r="K25" s="396">
        <f t="shared" si="0"/>
        <v>5820</v>
      </c>
      <c r="L25" s="295">
        <v>-2673</v>
      </c>
      <c r="M25" s="11"/>
      <c r="N25" s="215">
        <v>1350</v>
      </c>
      <c r="O25" s="235">
        <v>-2950</v>
      </c>
      <c r="P25" s="393">
        <v>-1600</v>
      </c>
      <c r="Q25" s="340">
        <v>-13161</v>
      </c>
    </row>
    <row r="26" spans="2:19" ht="45" customHeight="1">
      <c r="B26" s="321"/>
      <c r="C26" s="107" t="s">
        <v>157</v>
      </c>
      <c r="D26" s="355"/>
      <c r="E26" s="172" t="s">
        <v>154</v>
      </c>
      <c r="F26" s="65"/>
      <c r="G26" s="65" t="s">
        <v>154</v>
      </c>
      <c r="H26" s="146"/>
      <c r="I26" s="146" t="s">
        <v>154</v>
      </c>
      <c r="J26" s="337" t="s">
        <v>154</v>
      </c>
      <c r="K26" s="396" t="s">
        <v>154</v>
      </c>
      <c r="L26" s="295" t="s">
        <v>154</v>
      </c>
      <c r="M26" s="336"/>
      <c r="N26" s="269" t="s">
        <v>154</v>
      </c>
      <c r="O26" s="337">
        <v>92885</v>
      </c>
      <c r="P26" s="396">
        <v>92885</v>
      </c>
      <c r="Q26" s="295" t="s">
        <v>154</v>
      </c>
      <c r="S26" s="1"/>
    </row>
    <row r="27" spans="2:19" ht="45" customHeight="1">
      <c r="B27" s="133"/>
      <c r="C27" s="230" t="s">
        <v>78</v>
      </c>
      <c r="D27" s="101"/>
      <c r="E27" s="228">
        <v>-36</v>
      </c>
      <c r="F27" s="64"/>
      <c r="G27" s="102">
        <v>-47</v>
      </c>
      <c r="H27" s="64"/>
      <c r="I27" s="146">
        <v>0</v>
      </c>
      <c r="J27" s="428">
        <v>0</v>
      </c>
      <c r="K27" s="504">
        <f t="shared" si="0"/>
        <v>674</v>
      </c>
      <c r="L27" s="145">
        <v>674</v>
      </c>
      <c r="M27" s="19"/>
      <c r="N27" s="296">
        <v>304</v>
      </c>
      <c r="O27" s="235">
        <v>-4801</v>
      </c>
      <c r="P27" s="393">
        <v>-4497</v>
      </c>
      <c r="Q27" s="399">
        <v>-1</v>
      </c>
    </row>
    <row r="28" spans="2:19" ht="45" customHeight="1" thickBot="1">
      <c r="B28" s="179"/>
      <c r="C28" s="180" t="s">
        <v>81</v>
      </c>
      <c r="D28" s="181"/>
      <c r="E28" s="182">
        <v>-58333</v>
      </c>
      <c r="F28" s="64"/>
      <c r="G28" s="183">
        <v>61962</v>
      </c>
      <c r="H28" s="64"/>
      <c r="I28" s="417">
        <v>-30444</v>
      </c>
      <c r="J28" s="423">
        <v>21951</v>
      </c>
      <c r="K28" s="505">
        <f t="shared" si="0"/>
        <v>6494</v>
      </c>
      <c r="L28" s="411">
        <v>-1999</v>
      </c>
      <c r="M28" s="1"/>
      <c r="N28" s="215">
        <v>1654</v>
      </c>
      <c r="O28" s="274">
        <v>85134</v>
      </c>
      <c r="P28" s="394">
        <v>86788</v>
      </c>
      <c r="Q28" s="400">
        <v>-13162</v>
      </c>
    </row>
    <row r="29" spans="2:19" ht="45" customHeight="1" thickTop="1">
      <c r="B29" s="184" t="s">
        <v>82</v>
      </c>
      <c r="C29" s="185"/>
      <c r="D29" s="186"/>
      <c r="E29" s="187">
        <v>1144</v>
      </c>
      <c r="F29" s="64"/>
      <c r="G29" s="188">
        <v>535</v>
      </c>
      <c r="H29" s="64"/>
      <c r="I29" s="419">
        <v>-650</v>
      </c>
      <c r="J29" s="425">
        <v>-134</v>
      </c>
      <c r="K29" s="507">
        <f t="shared" si="0"/>
        <v>147</v>
      </c>
      <c r="L29" s="413">
        <v>-637</v>
      </c>
      <c r="M29" s="1"/>
      <c r="N29" s="277">
        <v>37</v>
      </c>
      <c r="O29" s="235">
        <v>-548</v>
      </c>
      <c r="P29" s="393">
        <v>-511</v>
      </c>
      <c r="Q29" s="401">
        <v>-1018</v>
      </c>
    </row>
    <row r="30" spans="2:19" ht="45" customHeight="1" thickBot="1">
      <c r="B30" s="135" t="s">
        <v>83</v>
      </c>
      <c r="C30" s="189"/>
      <c r="D30" s="136"/>
      <c r="E30" s="190">
        <v>-13822</v>
      </c>
      <c r="F30" s="64"/>
      <c r="G30" s="191">
        <v>574</v>
      </c>
      <c r="H30" s="64"/>
      <c r="I30" s="417">
        <v>3703</v>
      </c>
      <c r="J30" s="426">
        <v>47904</v>
      </c>
      <c r="K30" s="508">
        <f t="shared" si="0"/>
        <v>14036</v>
      </c>
      <c r="L30" s="414">
        <v>65643</v>
      </c>
      <c r="M30" s="1"/>
      <c r="N30" s="278">
        <v>17624</v>
      </c>
      <c r="O30" s="274">
        <v>91734</v>
      </c>
      <c r="P30" s="394">
        <v>109358</v>
      </c>
      <c r="Q30" s="400">
        <v>4580</v>
      </c>
    </row>
    <row r="31" spans="2:19" ht="45" customHeight="1" thickTop="1">
      <c r="B31" s="99" t="s">
        <v>115</v>
      </c>
      <c r="C31" s="76"/>
      <c r="D31" s="62"/>
      <c r="E31" s="172">
        <v>25821</v>
      </c>
      <c r="F31" s="64"/>
      <c r="G31" s="65">
        <v>11999</v>
      </c>
      <c r="H31" s="64"/>
      <c r="I31" s="146">
        <v>12573</v>
      </c>
      <c r="J31" s="337">
        <v>16276</v>
      </c>
      <c r="K31" s="396">
        <v>64180</v>
      </c>
      <c r="L31" s="295">
        <v>12573</v>
      </c>
      <c r="M31" s="1"/>
      <c r="N31" s="215">
        <v>78216</v>
      </c>
      <c r="O31" s="365">
        <v>95840</v>
      </c>
      <c r="P31" s="393">
        <v>78216</v>
      </c>
      <c r="Q31" s="340">
        <v>187574</v>
      </c>
    </row>
    <row r="32" spans="2:19" ht="45" customHeight="1" thickBot="1">
      <c r="B32" s="159" t="s">
        <v>116</v>
      </c>
      <c r="C32" s="192"/>
      <c r="D32" s="83"/>
      <c r="E32" s="162">
        <v>11999</v>
      </c>
      <c r="F32" s="64"/>
      <c r="G32" s="112">
        <v>12573</v>
      </c>
      <c r="H32" s="64"/>
      <c r="I32" s="329">
        <v>16276</v>
      </c>
      <c r="J32" s="427">
        <v>64180</v>
      </c>
      <c r="K32" s="509">
        <v>78216</v>
      </c>
      <c r="L32" s="161">
        <v>78216</v>
      </c>
      <c r="M32" s="1"/>
      <c r="N32" s="279">
        <v>95840</v>
      </c>
      <c r="O32" s="236">
        <v>187574</v>
      </c>
      <c r="P32" s="397">
        <v>187574</v>
      </c>
      <c r="Q32" s="343">
        <v>192154</v>
      </c>
    </row>
    <row r="33" spans="2:14" ht="45" customHeight="1">
      <c r="B33" s="10"/>
      <c r="C33" s="10"/>
      <c r="D33" s="10"/>
      <c r="E33" s="20"/>
      <c r="F33" s="20"/>
      <c r="G33" s="20"/>
      <c r="H33" s="20"/>
      <c r="I33" s="20"/>
      <c r="J33" s="20"/>
      <c r="K33" s="20"/>
      <c r="L33" s="20"/>
      <c r="M33" s="20"/>
      <c r="N33" s="10"/>
    </row>
  </sheetData>
  <sheetProtection password="F21C" sheet="1" objects="1" scenarios="1"/>
  <mergeCells count="3">
    <mergeCell ref="C9:D9"/>
    <mergeCell ref="N3:Q3"/>
    <mergeCell ref="I3:L3"/>
  </mergeCells>
  <phoneticPr fontId="2"/>
  <printOptions horizontalCentered="1"/>
  <pageMargins left="0" right="0" top="0.59055118110236227" bottom="0" header="0" footer="0"/>
  <pageSetup paperSize="9" scale="29" orientation="landscape" r:id="rId1"/>
  <headerFooter alignWithMargins="0"/>
  <colBreaks count="1" manualBreakCount="1">
    <brk id="13" max="3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zoomScale="40" zoomScaleNormal="40" zoomScaleSheetLayoutView="40" workbookViewId="0"/>
  </sheetViews>
  <sheetFormatPr defaultColWidth="10.6640625" defaultRowHeight="45" customHeight="1"/>
  <cols>
    <col min="1" max="1" width="1.6640625" style="9" customWidth="1"/>
    <col min="2" max="3" width="8.33203125" style="13" customWidth="1"/>
    <col min="4" max="4" width="104.21875" style="13" customWidth="1"/>
    <col min="5" max="5" width="35.6640625" style="13" customWidth="1"/>
    <col min="6" max="6" width="3.44140625" style="9" customWidth="1"/>
    <col min="7" max="7" width="35.6640625" style="13" customWidth="1"/>
    <col min="8" max="8" width="3.44140625" style="9" customWidth="1"/>
    <col min="9" max="11" width="35.6640625" style="9" customWidth="1"/>
    <col min="12" max="12" width="35.6640625" style="13" customWidth="1"/>
    <col min="13" max="13" width="7" style="16" customWidth="1"/>
    <col min="14" max="14" width="35.6640625" style="7" customWidth="1"/>
    <col min="15" max="15" width="35.6640625" style="9" customWidth="1"/>
    <col min="16" max="17" width="35.6640625" style="7" customWidth="1"/>
    <col min="18" max="22" width="20.77734375" style="9" customWidth="1"/>
    <col min="23" max="16384" width="10.6640625" style="9"/>
  </cols>
  <sheetData>
    <row r="1" spans="2:17" ht="71.25" customHeight="1">
      <c r="B1" s="39" t="s">
        <v>7</v>
      </c>
      <c r="C1" s="38"/>
      <c r="D1" s="76"/>
      <c r="E1" s="93"/>
      <c r="F1" s="45"/>
      <c r="G1" s="93"/>
      <c r="H1" s="45"/>
      <c r="I1" s="45"/>
      <c r="J1" s="45"/>
      <c r="K1" s="45"/>
      <c r="L1" s="93"/>
      <c r="M1" s="9"/>
      <c r="N1" s="10"/>
    </row>
    <row r="2" spans="2:17" ht="45" customHeight="1" thickBot="1">
      <c r="B2" s="93" t="s">
        <v>8</v>
      </c>
      <c r="C2" s="193"/>
      <c r="D2" s="45"/>
      <c r="E2" s="114"/>
      <c r="F2" s="164"/>
      <c r="G2" s="114"/>
      <c r="H2" s="164"/>
      <c r="I2" s="164"/>
      <c r="J2" s="164"/>
      <c r="K2" s="164"/>
      <c r="L2" s="114"/>
      <c r="M2" s="8"/>
      <c r="N2" s="10"/>
    </row>
    <row r="3" spans="2:17" s="2" customFormat="1" ht="45" customHeight="1" thickBot="1">
      <c r="B3" s="194"/>
      <c r="C3" s="194"/>
      <c r="D3" s="194"/>
      <c r="E3" s="52" t="s">
        <v>117</v>
      </c>
      <c r="F3" s="53"/>
      <c r="G3" s="52" t="s">
        <v>118</v>
      </c>
      <c r="H3" s="53"/>
      <c r="I3" s="529" t="s">
        <v>99</v>
      </c>
      <c r="J3" s="524"/>
      <c r="K3" s="524"/>
      <c r="L3" s="525"/>
      <c r="M3" s="6"/>
      <c r="N3" s="529" t="s">
        <v>132</v>
      </c>
      <c r="O3" s="524"/>
      <c r="P3" s="524"/>
      <c r="Q3" s="525"/>
    </row>
    <row r="4" spans="2:17" s="2" customFormat="1" ht="45" customHeight="1">
      <c r="B4" s="194"/>
      <c r="C4" s="194"/>
      <c r="D4" s="194"/>
      <c r="E4" s="234"/>
      <c r="F4" s="53"/>
      <c r="G4" s="234"/>
      <c r="H4" s="53"/>
      <c r="I4" s="244" t="s">
        <v>131</v>
      </c>
      <c r="J4" s="54" t="s">
        <v>189</v>
      </c>
      <c r="K4" s="245" t="s">
        <v>197</v>
      </c>
      <c r="L4" s="246" t="s">
        <v>146</v>
      </c>
      <c r="M4" s="6"/>
      <c r="N4" s="371" t="s">
        <v>129</v>
      </c>
      <c r="O4" s="372" t="s">
        <v>130</v>
      </c>
      <c r="P4" s="379" t="s">
        <v>131</v>
      </c>
      <c r="Q4" s="368" t="s">
        <v>187</v>
      </c>
    </row>
    <row r="5" spans="2:17" s="14" customFormat="1" ht="39.6" thickBot="1">
      <c r="B5" s="44" t="s">
        <v>5</v>
      </c>
      <c r="C5" s="195"/>
      <c r="D5" s="195"/>
      <c r="E5" s="57" t="s">
        <v>37</v>
      </c>
      <c r="F5" s="58"/>
      <c r="G5" s="57" t="s">
        <v>38</v>
      </c>
      <c r="H5" s="58"/>
      <c r="I5" s="290" t="s">
        <v>152</v>
      </c>
      <c r="J5" s="369" t="s">
        <v>188</v>
      </c>
      <c r="K5" s="420" t="s">
        <v>198</v>
      </c>
      <c r="L5" s="376" t="s">
        <v>39</v>
      </c>
      <c r="M5" s="15"/>
      <c r="N5" s="248" t="s">
        <v>134</v>
      </c>
      <c r="O5" s="249" t="s">
        <v>135</v>
      </c>
      <c r="P5" s="380" t="s">
        <v>136</v>
      </c>
      <c r="Q5" s="250" t="s">
        <v>186</v>
      </c>
    </row>
    <row r="6" spans="2:17" ht="45" customHeight="1">
      <c r="B6" s="196"/>
      <c r="C6" s="197"/>
      <c r="D6" s="346" t="s">
        <v>15</v>
      </c>
      <c r="E6" s="209">
        <v>134228</v>
      </c>
      <c r="F6" s="113"/>
      <c r="G6" s="131">
        <v>87327</v>
      </c>
      <c r="H6" s="113"/>
      <c r="I6" s="299">
        <v>38236</v>
      </c>
      <c r="J6" s="113">
        <v>26704</v>
      </c>
      <c r="K6" s="422">
        <f>L6-I6-J6</f>
        <v>32062</v>
      </c>
      <c r="L6" s="130">
        <v>97002</v>
      </c>
      <c r="M6" s="1"/>
      <c r="N6" s="214">
        <v>35773</v>
      </c>
      <c r="O6" s="402">
        <v>39827</v>
      </c>
      <c r="P6" s="406">
        <v>75600</v>
      </c>
      <c r="Q6" s="358">
        <v>36967</v>
      </c>
    </row>
    <row r="7" spans="2:17" ht="45" customHeight="1">
      <c r="B7" s="199"/>
      <c r="C7" s="45"/>
      <c r="D7" s="347" t="s">
        <v>16</v>
      </c>
      <c r="E7" s="131">
        <v>171476</v>
      </c>
      <c r="F7" s="113"/>
      <c r="G7" s="131">
        <v>143713</v>
      </c>
      <c r="H7" s="113"/>
      <c r="I7" s="258">
        <v>70998</v>
      </c>
      <c r="J7" s="113">
        <v>28154</v>
      </c>
      <c r="K7" s="422">
        <f t="shared" ref="K7:K14" si="0">L7-I7-J7</f>
        <v>26749</v>
      </c>
      <c r="L7" s="130">
        <v>125901</v>
      </c>
      <c r="M7" s="1"/>
      <c r="N7" s="215">
        <v>27283</v>
      </c>
      <c r="O7" s="402">
        <v>37424</v>
      </c>
      <c r="P7" s="406">
        <v>64707</v>
      </c>
      <c r="Q7" s="358">
        <v>36975</v>
      </c>
    </row>
    <row r="8" spans="2:17" ht="45" customHeight="1">
      <c r="B8" s="199"/>
      <c r="C8" s="45"/>
      <c r="D8" s="348" t="s">
        <v>17</v>
      </c>
      <c r="E8" s="200">
        <v>109140</v>
      </c>
      <c r="F8" s="113"/>
      <c r="G8" s="131">
        <v>119789</v>
      </c>
      <c r="H8" s="113"/>
      <c r="I8" s="258">
        <v>87419</v>
      </c>
      <c r="J8" s="113">
        <v>37295</v>
      </c>
      <c r="K8" s="422">
        <f t="shared" si="0"/>
        <v>22413</v>
      </c>
      <c r="L8" s="130">
        <v>147127</v>
      </c>
      <c r="M8" s="1"/>
      <c r="N8" s="215">
        <v>18058</v>
      </c>
      <c r="O8" s="402">
        <v>20606</v>
      </c>
      <c r="P8" s="406">
        <v>38664</v>
      </c>
      <c r="Q8" s="358">
        <v>23246</v>
      </c>
    </row>
    <row r="9" spans="2:17" ht="45" customHeight="1">
      <c r="B9" s="199"/>
      <c r="C9" s="45"/>
      <c r="D9" s="348" t="s">
        <v>18</v>
      </c>
      <c r="E9" s="131">
        <v>63649</v>
      </c>
      <c r="F9" s="113"/>
      <c r="G9" s="131">
        <v>64472</v>
      </c>
      <c r="H9" s="113"/>
      <c r="I9" s="258">
        <v>36432</v>
      </c>
      <c r="J9" s="113">
        <v>21227</v>
      </c>
      <c r="K9" s="422">
        <f t="shared" si="0"/>
        <v>22450</v>
      </c>
      <c r="L9" s="130">
        <v>80109</v>
      </c>
      <c r="M9" s="1"/>
      <c r="N9" s="215">
        <v>22928</v>
      </c>
      <c r="O9" s="402">
        <v>21495</v>
      </c>
      <c r="P9" s="406">
        <v>44423</v>
      </c>
      <c r="Q9" s="358">
        <v>21630</v>
      </c>
    </row>
    <row r="10" spans="2:17" ht="45" customHeight="1">
      <c r="B10" s="201"/>
      <c r="C10" s="76"/>
      <c r="D10" s="348" t="s">
        <v>28</v>
      </c>
      <c r="E10" s="131">
        <v>140852</v>
      </c>
      <c r="F10" s="113"/>
      <c r="G10" s="131">
        <v>85245</v>
      </c>
      <c r="H10" s="113"/>
      <c r="I10" s="258">
        <v>38785</v>
      </c>
      <c r="J10" s="113">
        <v>22654</v>
      </c>
      <c r="K10" s="422">
        <f t="shared" si="0"/>
        <v>23026</v>
      </c>
      <c r="L10" s="130">
        <v>84465</v>
      </c>
      <c r="M10" s="1"/>
      <c r="N10" s="215">
        <v>22188</v>
      </c>
      <c r="O10" s="402">
        <v>19310</v>
      </c>
      <c r="P10" s="406">
        <v>41498</v>
      </c>
      <c r="Q10" s="358">
        <v>18081</v>
      </c>
    </row>
    <row r="11" spans="2:17" ht="45" customHeight="1">
      <c r="B11" s="201"/>
      <c r="C11" s="76"/>
      <c r="D11" s="349" t="s">
        <v>19</v>
      </c>
      <c r="E11" s="125">
        <v>176874</v>
      </c>
      <c r="F11" s="113"/>
      <c r="G11" s="125">
        <v>112347</v>
      </c>
      <c r="H11" s="113"/>
      <c r="I11" s="350">
        <v>57208</v>
      </c>
      <c r="J11" s="429">
        <v>30392</v>
      </c>
      <c r="K11" s="516">
        <f t="shared" si="0"/>
        <v>30371</v>
      </c>
      <c r="L11" s="123">
        <v>117971</v>
      </c>
      <c r="M11" s="1"/>
      <c r="N11" s="296">
        <v>29927</v>
      </c>
      <c r="O11" s="403">
        <v>31203</v>
      </c>
      <c r="P11" s="407">
        <v>61130</v>
      </c>
      <c r="Q11" s="359">
        <v>29789</v>
      </c>
    </row>
    <row r="12" spans="2:17" ht="45" customHeight="1" thickBot="1">
      <c r="B12" s="201"/>
      <c r="C12" s="344"/>
      <c r="D12" s="203" t="s">
        <v>156</v>
      </c>
      <c r="E12" s="204">
        <f>SUM(E6:E11)</f>
        <v>796219</v>
      </c>
      <c r="F12" s="113"/>
      <c r="G12" s="204">
        <f>SUM(G6:G11)</f>
        <v>612893</v>
      </c>
      <c r="H12" s="113"/>
      <c r="I12" s="300">
        <f>SUM(I6:I11)</f>
        <v>329078</v>
      </c>
      <c r="J12" s="430">
        <v>166426</v>
      </c>
      <c r="K12" s="517">
        <f t="shared" si="0"/>
        <v>157071</v>
      </c>
      <c r="L12" s="345">
        <f>SUM(L6:L11)</f>
        <v>652575</v>
      </c>
      <c r="M12" s="1"/>
      <c r="N12" s="273">
        <f>SUM(N6:N11)</f>
        <v>156157</v>
      </c>
      <c r="O12" s="404">
        <f>SUM(O6:O11)</f>
        <v>169865</v>
      </c>
      <c r="P12" s="408">
        <f>SUM(P6:P11)</f>
        <v>326022</v>
      </c>
      <c r="Q12" s="360">
        <v>166688</v>
      </c>
    </row>
    <row r="13" spans="2:17" ht="45" customHeight="1" thickTop="1" thickBot="1">
      <c r="B13" s="201"/>
      <c r="C13" s="202"/>
      <c r="D13" s="203" t="s">
        <v>9</v>
      </c>
      <c r="E13" s="204">
        <v>34537</v>
      </c>
      <c r="F13" s="113"/>
      <c r="G13" s="204">
        <v>71375</v>
      </c>
      <c r="H13" s="113"/>
      <c r="I13" s="300">
        <v>36786</v>
      </c>
      <c r="J13" s="430">
        <v>19200</v>
      </c>
      <c r="K13" s="517">
        <f t="shared" si="0"/>
        <v>16532</v>
      </c>
      <c r="L13" s="345">
        <v>72518</v>
      </c>
      <c r="M13" s="1"/>
      <c r="N13" s="273">
        <v>13566</v>
      </c>
      <c r="O13" s="404">
        <v>8456</v>
      </c>
      <c r="P13" s="408">
        <v>22022</v>
      </c>
      <c r="Q13" s="360">
        <v>8608</v>
      </c>
    </row>
    <row r="14" spans="2:17" ht="45" customHeight="1" thickTop="1" thickBot="1">
      <c r="B14" s="82"/>
      <c r="C14" s="192"/>
      <c r="D14" s="160" t="s">
        <v>10</v>
      </c>
      <c r="E14" s="205">
        <f>SUM(E12:E13)</f>
        <v>830756</v>
      </c>
      <c r="F14" s="232">
        <f>SUM(F6:F13)</f>
        <v>0</v>
      </c>
      <c r="G14" s="205">
        <f>SUM(G12:G13)</f>
        <v>684268</v>
      </c>
      <c r="H14" s="297">
        <f>SUM(H6:H13)</f>
        <v>0</v>
      </c>
      <c r="I14" s="262">
        <f>SUM(I12:I13)</f>
        <v>365864</v>
      </c>
      <c r="J14" s="431">
        <v>185626</v>
      </c>
      <c r="K14" s="518">
        <f t="shared" si="0"/>
        <v>173603</v>
      </c>
      <c r="L14" s="433">
        <f>SUM(L12:L13)</f>
        <v>725093</v>
      </c>
      <c r="M14" s="1"/>
      <c r="N14" s="279">
        <f>SUM(N12:N13)</f>
        <v>169723</v>
      </c>
      <c r="O14" s="405">
        <f>SUM(O12:O13)</f>
        <v>178321</v>
      </c>
      <c r="P14" s="409">
        <f>SUM(P12:P13)</f>
        <v>348044</v>
      </c>
      <c r="Q14" s="361">
        <v>175296</v>
      </c>
    </row>
    <row r="15" spans="2:17" ht="18.75" customHeight="1">
      <c r="B15" s="76"/>
      <c r="C15" s="76"/>
      <c r="D15" s="76"/>
      <c r="E15" s="48"/>
      <c r="F15" s="48"/>
      <c r="G15" s="48"/>
      <c r="H15" s="48"/>
      <c r="I15" s="48"/>
      <c r="J15" s="48"/>
      <c r="K15" s="48"/>
      <c r="L15" s="48"/>
      <c r="M15" s="1"/>
      <c r="N15" s="10"/>
    </row>
    <row r="16" spans="2:17" ht="18.75" customHeight="1">
      <c r="B16" s="76"/>
      <c r="C16" s="76"/>
      <c r="D16" s="76"/>
      <c r="E16" s="48"/>
      <c r="F16" s="48"/>
      <c r="G16" s="48"/>
      <c r="H16" s="48"/>
      <c r="I16" s="48"/>
      <c r="J16" s="48"/>
      <c r="K16" s="48"/>
      <c r="L16" s="48"/>
      <c r="M16" s="1"/>
      <c r="N16" s="10"/>
    </row>
    <row r="17" spans="2:17" ht="45" customHeight="1" thickBot="1">
      <c r="B17" s="93" t="s">
        <v>121</v>
      </c>
      <c r="C17" s="193"/>
      <c r="D17" s="45"/>
      <c r="E17" s="114"/>
      <c r="F17" s="164"/>
      <c r="G17" s="114"/>
      <c r="H17" s="164"/>
      <c r="I17" s="164"/>
      <c r="J17" s="164"/>
      <c r="K17" s="164"/>
      <c r="L17" s="114"/>
      <c r="M17" s="8"/>
      <c r="N17" s="12"/>
      <c r="O17" s="2"/>
      <c r="P17" s="3"/>
      <c r="Q17" s="3"/>
    </row>
    <row r="18" spans="2:17" s="2" customFormat="1" ht="45" customHeight="1" thickBot="1">
      <c r="B18" s="194"/>
      <c r="C18" s="194"/>
      <c r="D18" s="194"/>
      <c r="E18" s="52" t="s">
        <v>117</v>
      </c>
      <c r="F18" s="53"/>
      <c r="G18" s="52" t="s">
        <v>118</v>
      </c>
      <c r="H18" s="53"/>
      <c r="I18" s="529" t="s">
        <v>99</v>
      </c>
      <c r="J18" s="525"/>
      <c r="K18" s="54"/>
      <c r="M18" s="6"/>
      <c r="N18" s="52" t="s">
        <v>140</v>
      </c>
    </row>
    <row r="19" spans="2:17" s="2" customFormat="1" ht="45" customHeight="1">
      <c r="B19" s="194"/>
      <c r="C19" s="194"/>
      <c r="D19" s="194"/>
      <c r="E19" s="234"/>
      <c r="F19" s="53"/>
      <c r="G19" s="234"/>
      <c r="H19" s="53"/>
      <c r="I19" s="244" t="s">
        <v>131</v>
      </c>
      <c r="J19" s="233" t="s">
        <v>146</v>
      </c>
      <c r="K19" s="54"/>
      <c r="M19" s="6"/>
      <c r="N19" s="52" t="s">
        <v>131</v>
      </c>
    </row>
    <row r="20" spans="2:17" s="14" customFormat="1" ht="39.6" thickBot="1">
      <c r="B20" s="44" t="s">
        <v>5</v>
      </c>
      <c r="C20" s="195"/>
      <c r="D20" s="195"/>
      <c r="E20" s="57" t="s">
        <v>37</v>
      </c>
      <c r="F20" s="58"/>
      <c r="G20" s="57" t="s">
        <v>38</v>
      </c>
      <c r="H20" s="58"/>
      <c r="I20" s="290" t="s">
        <v>152</v>
      </c>
      <c r="J20" s="288" t="s">
        <v>39</v>
      </c>
      <c r="K20" s="432"/>
      <c r="M20" s="15"/>
      <c r="N20" s="283" t="s">
        <v>136</v>
      </c>
    </row>
    <row r="21" spans="2:17" ht="45" customHeight="1">
      <c r="B21" s="206"/>
      <c r="C21" s="207" t="s">
        <v>119</v>
      </c>
      <c r="D21" s="198"/>
      <c r="E21" s="131"/>
      <c r="F21" s="113"/>
      <c r="G21" s="131"/>
      <c r="H21" s="113"/>
      <c r="I21" s="299"/>
      <c r="J21" s="170"/>
      <c r="K21" s="113"/>
      <c r="M21" s="1"/>
      <c r="N21" s="284"/>
      <c r="P21" s="9"/>
      <c r="Q21" s="9"/>
    </row>
    <row r="22" spans="2:17" ht="45" customHeight="1">
      <c r="B22" s="201"/>
      <c r="C22" s="107"/>
      <c r="D22" s="105" t="s">
        <v>11</v>
      </c>
      <c r="E22" s="131">
        <v>526695</v>
      </c>
      <c r="F22" s="113"/>
      <c r="G22" s="131">
        <v>455367</v>
      </c>
      <c r="H22" s="113"/>
      <c r="I22" s="258">
        <v>242417</v>
      </c>
      <c r="J22" s="170">
        <v>477491</v>
      </c>
      <c r="K22" s="113"/>
      <c r="M22" s="1"/>
      <c r="N22" s="280">
        <v>214150</v>
      </c>
      <c r="P22" s="9"/>
      <c r="Q22" s="9"/>
    </row>
    <row r="23" spans="2:17" ht="45" customHeight="1">
      <c r="B23" s="201"/>
      <c r="C23" s="107"/>
      <c r="D23" s="105" t="s">
        <v>12</v>
      </c>
      <c r="E23" s="131">
        <v>103425</v>
      </c>
      <c r="F23" s="113"/>
      <c r="G23" s="131">
        <v>61143</v>
      </c>
      <c r="H23" s="113"/>
      <c r="I23" s="258">
        <v>32933</v>
      </c>
      <c r="J23" s="170">
        <v>64577</v>
      </c>
      <c r="K23" s="113"/>
      <c r="M23" s="1"/>
      <c r="N23" s="280">
        <v>34428</v>
      </c>
      <c r="P23" s="9"/>
      <c r="Q23" s="9"/>
    </row>
    <row r="24" spans="2:17" ht="45" customHeight="1">
      <c r="B24" s="201"/>
      <c r="C24" s="107"/>
      <c r="D24" s="105" t="s">
        <v>13</v>
      </c>
      <c r="E24" s="131">
        <v>67771</v>
      </c>
      <c r="F24" s="113"/>
      <c r="G24" s="131">
        <v>55376</v>
      </c>
      <c r="H24" s="113"/>
      <c r="I24" s="258">
        <v>29045</v>
      </c>
      <c r="J24" s="170">
        <v>63913</v>
      </c>
      <c r="K24" s="113"/>
      <c r="M24" s="1"/>
      <c r="N24" s="280">
        <v>37395</v>
      </c>
      <c r="P24" s="9"/>
      <c r="Q24" s="9"/>
    </row>
    <row r="25" spans="2:17" ht="45" customHeight="1" thickBot="1">
      <c r="B25" s="201"/>
      <c r="C25" s="180"/>
      <c r="D25" s="203" t="s">
        <v>14</v>
      </c>
      <c r="E25" s="204">
        <v>132865</v>
      </c>
      <c r="F25" s="113"/>
      <c r="G25" s="204">
        <v>112382</v>
      </c>
      <c r="H25" s="113"/>
      <c r="I25" s="300">
        <v>61469</v>
      </c>
      <c r="J25" s="298">
        <v>119112</v>
      </c>
      <c r="K25" s="113"/>
      <c r="M25" s="1"/>
      <c r="N25" s="280">
        <v>62071</v>
      </c>
      <c r="P25" s="9"/>
      <c r="Q25" s="9"/>
    </row>
    <row r="26" spans="2:17" ht="45" customHeight="1" thickTop="1" thickBot="1">
      <c r="B26" s="61"/>
      <c r="C26" s="107" t="s">
        <v>10</v>
      </c>
      <c r="D26" s="105"/>
      <c r="E26" s="131">
        <f>SUM(E22:E25)</f>
        <v>830756</v>
      </c>
      <c r="F26" s="131">
        <f>SUM(F22:F25)</f>
        <v>0</v>
      </c>
      <c r="G26" s="131">
        <f>SUM(G22:G25)</f>
        <v>684268</v>
      </c>
      <c r="H26" s="124">
        <f>SUM(H22:H25)</f>
        <v>0</v>
      </c>
      <c r="I26" s="258">
        <v>365864</v>
      </c>
      <c r="J26" s="170">
        <v>725093</v>
      </c>
      <c r="K26" s="113"/>
      <c r="M26" s="1"/>
      <c r="N26" s="330">
        <v>348044</v>
      </c>
      <c r="P26" s="9"/>
      <c r="Q26" s="9"/>
    </row>
    <row r="27" spans="2:17" ht="45" customHeight="1">
      <c r="B27" s="206"/>
      <c r="C27" s="207" t="s">
        <v>120</v>
      </c>
      <c r="D27" s="208"/>
      <c r="E27" s="209"/>
      <c r="F27" s="113"/>
      <c r="G27" s="209"/>
      <c r="H27" s="113"/>
      <c r="I27" s="299"/>
      <c r="J27" s="301"/>
      <c r="K27" s="113"/>
      <c r="M27" s="1"/>
      <c r="N27" s="280"/>
      <c r="P27" s="9"/>
      <c r="Q27" s="9"/>
    </row>
    <row r="28" spans="2:17" ht="45" customHeight="1">
      <c r="B28" s="201"/>
      <c r="C28" s="107"/>
      <c r="D28" s="143" t="s">
        <v>11</v>
      </c>
      <c r="E28" s="65">
        <v>54018</v>
      </c>
      <c r="F28" s="64"/>
      <c r="G28" s="65">
        <v>-34189</v>
      </c>
      <c r="H28" s="64"/>
      <c r="I28" s="269">
        <v>15409</v>
      </c>
      <c r="J28" s="172">
        <v>29276</v>
      </c>
      <c r="K28" s="64"/>
      <c r="M28" s="1"/>
      <c r="N28" s="280">
        <v>21181</v>
      </c>
      <c r="P28" s="9"/>
      <c r="Q28" s="9"/>
    </row>
    <row r="29" spans="2:17" ht="45" customHeight="1">
      <c r="B29" s="201"/>
      <c r="C29" s="107"/>
      <c r="D29" s="143" t="s">
        <v>12</v>
      </c>
      <c r="E29" s="65">
        <v>4753</v>
      </c>
      <c r="F29" s="64"/>
      <c r="G29" s="65">
        <v>-7791</v>
      </c>
      <c r="H29" s="64"/>
      <c r="I29" s="269">
        <v>-3444</v>
      </c>
      <c r="J29" s="172">
        <v>-3522</v>
      </c>
      <c r="K29" s="64"/>
      <c r="M29" s="11"/>
      <c r="N29" s="280">
        <v>950</v>
      </c>
      <c r="P29" s="9"/>
      <c r="Q29" s="9"/>
    </row>
    <row r="30" spans="2:17" ht="45" customHeight="1">
      <c r="B30" s="201"/>
      <c r="C30" s="107"/>
      <c r="D30" s="143" t="s">
        <v>13</v>
      </c>
      <c r="E30" s="65">
        <v>6270</v>
      </c>
      <c r="F30" s="64"/>
      <c r="G30" s="65">
        <v>517</v>
      </c>
      <c r="H30" s="64"/>
      <c r="I30" s="269">
        <v>393</v>
      </c>
      <c r="J30" s="172">
        <v>1197</v>
      </c>
      <c r="K30" s="64"/>
      <c r="M30" s="11"/>
      <c r="N30" s="280">
        <v>851</v>
      </c>
      <c r="P30" s="9"/>
      <c r="Q30" s="9"/>
    </row>
    <row r="31" spans="2:17" ht="45" customHeight="1" thickBot="1">
      <c r="B31" s="201"/>
      <c r="C31" s="210"/>
      <c r="D31" s="211" t="s">
        <v>14</v>
      </c>
      <c r="E31" s="183">
        <v>5061</v>
      </c>
      <c r="F31" s="64"/>
      <c r="G31" s="183">
        <v>1446</v>
      </c>
      <c r="H31" s="64"/>
      <c r="I31" s="302">
        <v>1892</v>
      </c>
      <c r="J31" s="182">
        <v>3252</v>
      </c>
      <c r="K31" s="64"/>
      <c r="M31" s="1"/>
      <c r="N31" s="281">
        <v>2280</v>
      </c>
      <c r="P31" s="9"/>
      <c r="Q31" s="9"/>
    </row>
    <row r="32" spans="2:17" ht="45" customHeight="1" thickTop="1" thickBot="1">
      <c r="B32" s="82"/>
      <c r="C32" s="212" t="s">
        <v>10</v>
      </c>
      <c r="D32" s="213"/>
      <c r="E32" s="112">
        <f>SUM(E28:E31)</f>
        <v>70102</v>
      </c>
      <c r="F32" s="65">
        <f>SUM(F28:F31)</f>
        <v>0</v>
      </c>
      <c r="G32" s="112">
        <f>SUM(G28:G31)</f>
        <v>-40017</v>
      </c>
      <c r="H32" s="146">
        <f>SUM(H28:H31)</f>
        <v>0</v>
      </c>
      <c r="I32" s="293">
        <v>14250</v>
      </c>
      <c r="J32" s="162">
        <v>30203</v>
      </c>
      <c r="K32" s="64"/>
      <c r="M32" s="1"/>
      <c r="N32" s="282">
        <v>25262</v>
      </c>
      <c r="P32" s="9"/>
      <c r="Q32" s="9"/>
    </row>
    <row r="33" spans="2:17" ht="16.5" customHeight="1">
      <c r="B33" s="76"/>
      <c r="C33" s="76"/>
      <c r="D33" s="45"/>
      <c r="E33" s="48"/>
      <c r="F33" s="48"/>
      <c r="G33" s="48"/>
      <c r="H33" s="48"/>
      <c r="I33" s="48"/>
      <c r="J33" s="48"/>
      <c r="K33" s="48"/>
      <c r="L33" s="48"/>
      <c r="M33" s="1"/>
      <c r="N33" s="76"/>
      <c r="P33" s="9"/>
      <c r="Q33" s="9"/>
    </row>
    <row r="34" spans="2:17" ht="16.5" customHeight="1">
      <c r="B34" s="76"/>
      <c r="C34" s="76"/>
      <c r="D34" s="45"/>
      <c r="E34" s="48"/>
      <c r="F34" s="48"/>
      <c r="G34" s="48"/>
      <c r="H34" s="48"/>
      <c r="I34" s="48"/>
      <c r="J34" s="48"/>
      <c r="K34" s="48"/>
      <c r="L34" s="48"/>
      <c r="M34" s="1"/>
      <c r="N34" s="76"/>
      <c r="P34" s="9"/>
      <c r="Q34" s="9"/>
    </row>
    <row r="35" spans="2:17" ht="45" customHeight="1" thickBot="1">
      <c r="B35" s="93" t="s">
        <v>122</v>
      </c>
      <c r="C35" s="193"/>
      <c r="D35" s="45"/>
      <c r="E35" s="114"/>
      <c r="F35" s="164"/>
      <c r="G35" s="114"/>
      <c r="H35" s="164"/>
      <c r="I35" s="164"/>
      <c r="J35" s="164"/>
      <c r="K35" s="164"/>
      <c r="L35" s="114"/>
      <c r="M35" s="8"/>
      <c r="N35" s="285"/>
      <c r="P35" s="9"/>
      <c r="Q35" s="9"/>
    </row>
    <row r="36" spans="2:17" s="2" customFormat="1" ht="45" customHeight="1">
      <c r="B36" s="194"/>
      <c r="C36" s="194"/>
      <c r="D36" s="194"/>
      <c r="E36" s="54"/>
      <c r="F36" s="54"/>
      <c r="G36" s="52" t="s">
        <v>118</v>
      </c>
      <c r="H36" s="53"/>
      <c r="I36" s="52" t="s">
        <v>99</v>
      </c>
      <c r="J36" s="54"/>
      <c r="K36" s="54"/>
      <c r="L36" s="54"/>
      <c r="M36" s="6"/>
      <c r="N36" s="54"/>
    </row>
    <row r="37" spans="2:17" s="2" customFormat="1" ht="45" customHeight="1">
      <c r="B37" s="194"/>
      <c r="C37" s="194"/>
      <c r="D37" s="194"/>
      <c r="E37" s="54"/>
      <c r="F37" s="54"/>
      <c r="G37" s="234"/>
      <c r="H37" s="53"/>
      <c r="I37" s="234"/>
      <c r="J37" s="54"/>
      <c r="K37" s="54"/>
      <c r="L37" s="6"/>
      <c r="M37" s="54"/>
    </row>
    <row r="38" spans="2:17" s="14" customFormat="1" ht="39.6" thickBot="1">
      <c r="B38" s="44" t="s">
        <v>5</v>
      </c>
      <c r="C38" s="195"/>
      <c r="D38" s="195"/>
      <c r="E38" s="432"/>
      <c r="F38" s="454"/>
      <c r="G38" s="57" t="s">
        <v>174</v>
      </c>
      <c r="H38" s="58"/>
      <c r="I38" s="57" t="s">
        <v>175</v>
      </c>
      <c r="J38" s="432"/>
      <c r="K38" s="432"/>
      <c r="L38" s="15"/>
      <c r="M38" s="115"/>
    </row>
    <row r="39" spans="2:17" ht="45" customHeight="1">
      <c r="B39" s="214"/>
      <c r="C39" s="207" t="s">
        <v>155</v>
      </c>
      <c r="D39" s="207"/>
      <c r="E39" s="513"/>
      <c r="F39" s="301"/>
      <c r="G39" s="131"/>
      <c r="H39" s="113"/>
      <c r="I39" s="131"/>
      <c r="J39" s="113"/>
      <c r="K39" s="113"/>
      <c r="L39" s="11"/>
      <c r="M39" s="76"/>
      <c r="N39" s="9"/>
      <c r="P39" s="9"/>
      <c r="Q39" s="9"/>
    </row>
    <row r="40" spans="2:17" ht="45" customHeight="1">
      <c r="B40" s="215"/>
      <c r="C40" s="216"/>
      <c r="D40" s="107" t="s">
        <v>11</v>
      </c>
      <c r="E40" s="113"/>
      <c r="F40" s="170"/>
      <c r="G40" s="131">
        <v>297374</v>
      </c>
      <c r="H40" s="113"/>
      <c r="I40" s="131">
        <v>266256</v>
      </c>
      <c r="J40" s="113"/>
      <c r="K40" s="113"/>
      <c r="L40" s="331"/>
      <c r="M40" s="70"/>
      <c r="N40" s="9"/>
      <c r="P40" s="9"/>
      <c r="Q40" s="9"/>
    </row>
    <row r="41" spans="2:17" ht="45" customHeight="1">
      <c r="B41" s="201"/>
      <c r="C41" s="107"/>
      <c r="D41" s="107" t="s">
        <v>12</v>
      </c>
      <c r="E41" s="113"/>
      <c r="F41" s="170"/>
      <c r="G41" s="131">
        <v>8953</v>
      </c>
      <c r="H41" s="113"/>
      <c r="I41" s="131">
        <v>6465</v>
      </c>
      <c r="J41" s="113"/>
      <c r="K41" s="113"/>
      <c r="L41" s="20"/>
      <c r="M41" s="70"/>
      <c r="N41" s="9"/>
      <c r="P41" s="9"/>
      <c r="Q41" s="9"/>
    </row>
    <row r="42" spans="2:17" ht="45" customHeight="1">
      <c r="B42" s="199"/>
      <c r="C42" s="178"/>
      <c r="D42" s="178" t="s">
        <v>13</v>
      </c>
      <c r="E42" s="218"/>
      <c r="F42" s="510"/>
      <c r="G42" s="217">
        <v>3338</v>
      </c>
      <c r="H42" s="218"/>
      <c r="I42" s="217">
        <v>3088</v>
      </c>
      <c r="J42" s="218"/>
      <c r="K42" s="218"/>
      <c r="L42" s="332"/>
      <c r="M42" s="70"/>
      <c r="N42" s="9"/>
      <c r="P42" s="9"/>
      <c r="Q42" s="9"/>
    </row>
    <row r="43" spans="2:17" ht="45" customHeight="1" thickBot="1">
      <c r="B43" s="199"/>
      <c r="C43" s="219"/>
      <c r="D43" s="219" t="s">
        <v>14</v>
      </c>
      <c r="E43" s="514"/>
      <c r="F43" s="512"/>
      <c r="G43" s="220">
        <v>33956</v>
      </c>
      <c r="H43" s="218"/>
      <c r="I43" s="220">
        <v>26681</v>
      </c>
      <c r="J43" s="218"/>
      <c r="K43" s="218"/>
      <c r="L43" s="332"/>
      <c r="M43" s="70"/>
      <c r="N43" s="9"/>
      <c r="P43" s="9"/>
      <c r="Q43" s="9"/>
    </row>
    <row r="44" spans="2:17" ht="45" customHeight="1" thickTop="1" thickBot="1">
      <c r="B44" s="71"/>
      <c r="C44" s="221" t="s">
        <v>10</v>
      </c>
      <c r="D44" s="221"/>
      <c r="E44" s="515"/>
      <c r="F44" s="511"/>
      <c r="G44" s="222">
        <f>SUM(G40:G43)</f>
        <v>343621</v>
      </c>
      <c r="H44" s="218"/>
      <c r="I44" s="222">
        <f>SUM(I40:I43)</f>
        <v>302490</v>
      </c>
      <c r="J44" s="218"/>
      <c r="K44" s="218"/>
      <c r="L44" s="332"/>
      <c r="M44" s="70"/>
      <c r="N44" s="9"/>
      <c r="P44" s="9"/>
      <c r="Q44" s="9"/>
    </row>
    <row r="45" spans="2:17" ht="45" customHeight="1">
      <c r="B45" s="93"/>
      <c r="C45" s="93"/>
      <c r="D45" s="93"/>
      <c r="E45" s="93"/>
      <c r="F45" s="45"/>
      <c r="G45" s="93"/>
      <c r="H45" s="45"/>
      <c r="I45" s="45"/>
      <c r="J45" s="45"/>
      <c r="K45" s="45"/>
      <c r="L45" s="93"/>
    </row>
  </sheetData>
  <sheetProtection password="F21C" sheet="1" objects="1" scenarios="1"/>
  <mergeCells count="3">
    <mergeCell ref="I3:L3"/>
    <mergeCell ref="N3:Q3"/>
    <mergeCell ref="I18:J18"/>
  </mergeCells>
  <phoneticPr fontId="2"/>
  <printOptions horizontalCentered="1"/>
  <pageMargins left="0.51181102362204722" right="0.51181102362204722" top="0.59055118110236227" bottom="0.39370078740157483" header="0.31496062992125984" footer="0.31496062992125984"/>
  <pageSetup paperSize="9" scale="2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Contents</vt:lpstr>
      <vt:lpstr>1.Overview</vt:lpstr>
      <vt:lpstr>2. PL</vt:lpstr>
      <vt:lpstr>3. BS</vt:lpstr>
      <vt:lpstr>4. CF</vt:lpstr>
      <vt:lpstr>5. Segment</vt:lpstr>
      <vt:lpstr>'1.Overview'!Print_Area</vt:lpstr>
      <vt:lpstr>'2. PL'!Print_Area</vt:lpstr>
      <vt:lpstr>'4. CF'!Print_Area</vt:lpstr>
      <vt:lpstr>Contents!Print_Area</vt:lpstr>
      <vt:lpstr>'1.Overview'!Print_Titles</vt:lpstr>
      <vt:lpstr>'5. Segment'!Print_Titles</vt:lpstr>
    </vt:vector>
  </TitlesOfParts>
  <Company>日本電気株式会社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中西 央路</dc:creator>
  <cp:lastModifiedBy>Aniket Gupta</cp:lastModifiedBy>
  <cp:lastPrinted>2004-01-26T12:32:02Z</cp:lastPrinted>
  <dcterms:created xsi:type="dcterms:W3CDTF">2001-12-19T03:42:36Z</dcterms:created>
  <dcterms:modified xsi:type="dcterms:W3CDTF">2024-02-03T22:13:37Z</dcterms:modified>
</cp:coreProperties>
</file>