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12DAD61-7BF2-4EF9-B751-2CFDF80E072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definedNames>
    <definedName name="_xlnm.Print_Area" localSheetId="0">Sheet1!$A$1:$E$52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14" i="1"/>
  <c r="B48" i="1"/>
  <c r="E33" i="1"/>
  <c r="E40" i="1" s="1"/>
  <c r="E52" i="1" s="1"/>
  <c r="E47" i="1"/>
  <c r="E50" i="1"/>
  <c r="D33" i="1"/>
  <c r="D40" i="1" s="1"/>
  <c r="D35" i="1"/>
  <c r="D43" i="1"/>
  <c r="D44" i="1"/>
  <c r="D50" i="1" s="1"/>
  <c r="D45" i="1"/>
  <c r="D46" i="1"/>
  <c r="D47" i="1"/>
  <c r="B40" i="1"/>
  <c r="B52" i="1" s="1"/>
  <c r="B50" i="1"/>
  <c r="E8" i="1"/>
  <c r="D8" i="1" s="1"/>
  <c r="D17" i="1" s="1"/>
  <c r="E17" i="1"/>
  <c r="E29" i="1" s="1"/>
  <c r="E24" i="1"/>
  <c r="E27" i="1" s="1"/>
  <c r="D9" i="1"/>
  <c r="D10" i="1"/>
  <c r="D12" i="1"/>
  <c r="D13" i="1"/>
  <c r="D15" i="1"/>
  <c r="D20" i="1"/>
  <c r="D21" i="1"/>
  <c r="D22" i="1"/>
  <c r="D23" i="1"/>
  <c r="B17" i="1"/>
  <c r="B27" i="1"/>
  <c r="B29" i="1"/>
  <c r="D52" i="1" l="1"/>
  <c r="D24" i="1"/>
  <c r="D27" i="1" s="1"/>
  <c r="D29" i="1" s="1"/>
</calcChain>
</file>

<file path=xl/sharedStrings.xml><?xml version="1.0" encoding="utf-8"?>
<sst xmlns="http://schemas.openxmlformats.org/spreadsheetml/2006/main" count="45" uniqueCount="33">
  <si>
    <t>TOBACCO SETTLEMENT TRUST FUND</t>
  </si>
  <si>
    <t xml:space="preserve">  Initial settlement estimate</t>
  </si>
  <si>
    <t xml:space="preserve">  Profit adjustment</t>
  </si>
  <si>
    <t xml:space="preserve">  Interest earnings</t>
  </si>
  <si>
    <t xml:space="preserve">  Agency for Health Care Administration</t>
  </si>
  <si>
    <t xml:space="preserve">  Department of Children and Family Services</t>
  </si>
  <si>
    <t xml:space="preserve">  Department of Elder Affairs</t>
  </si>
  <si>
    <t>Total</t>
  </si>
  <si>
    <t>Recurring Funds</t>
  </si>
  <si>
    <t>Funds Available:</t>
  </si>
  <si>
    <t xml:space="preserve">  Department of Health</t>
  </si>
  <si>
    <t xml:space="preserve">  Transfer to General Revenue (Sec 39, 2002 GAA)</t>
  </si>
  <si>
    <t xml:space="preserve">  Transfer to Biomedical Research TF (Sec. 215.5601)</t>
  </si>
  <si>
    <t>Unencumbered Reserves</t>
  </si>
  <si>
    <t>2003-04</t>
  </si>
  <si>
    <t xml:space="preserve">  Balance forward from 2002-03</t>
  </si>
  <si>
    <t xml:space="preserve">  Transfer from LCETF - Regular</t>
  </si>
  <si>
    <t xml:space="preserve">  Transfer from LCETF - BioMedical</t>
  </si>
  <si>
    <t>Total 2003-04 Funds Available</t>
  </si>
  <si>
    <t>EFFECTIVE APPROPRIATIONS 2003-04</t>
  </si>
  <si>
    <t>Total 2003-04 Appropriations</t>
  </si>
  <si>
    <t>2004-05</t>
  </si>
  <si>
    <t xml:space="preserve">  Transfer from General Revenue</t>
  </si>
  <si>
    <t xml:space="preserve">  Balance forward from 2003-04</t>
  </si>
  <si>
    <t>EFFECTIVE APPROPRIATIONS 2004-05</t>
  </si>
  <si>
    <t xml:space="preserve">  Transfer to General Revenue</t>
  </si>
  <si>
    <t>Total 2004-05 Appropriations</t>
  </si>
  <si>
    <t xml:space="preserve">  December 31, 2003 Reversions</t>
  </si>
  <si>
    <t>Total 2004-05 Funds Available</t>
  </si>
  <si>
    <t>Nonrecurring Funds</t>
  </si>
  <si>
    <t>PROPOSED FINANCIAL OUTLOOK STATEMENT</t>
  </si>
  <si>
    <t>(Dollars in Millions)</t>
  </si>
  <si>
    <t>FY 2003-04 and FY 2004-05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</si>
</sst>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\(0.0\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8"/>
      <name val="Arial"/>
    </font>
    <font>
      <b/>
      <i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164" fontId="2" fillId="0" borderId="0" xfId="0" applyNumberFormat="1" applyFont="1"/>
    <xf numFmtId="0" fontId="1" fillId="0" borderId="0" xfId="0" applyFont="1"/>
    <xf numFmtId="164" fontId="2" fillId="0" borderId="0" xfId="0" applyNumberFormat="1" applyFont="1" applyBorder="1"/>
    <xf numFmtId="164" fontId="2" fillId="0" borderId="1" xfId="0" applyNumberFormat="1" applyFont="1" applyBorder="1"/>
    <xf numFmtId="0" fontId="2" fillId="0" borderId="0" xfId="0" applyFont="1"/>
    <xf numFmtId="164" fontId="2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2" xfId="0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0" fontId="2" fillId="0" borderId="1" xfId="0" applyFont="1" applyBorder="1"/>
    <xf numFmtId="164" fontId="2" fillId="0" borderId="5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1" fillId="0" borderId="6" xfId="0" applyFont="1" applyBorder="1"/>
    <xf numFmtId="164" fontId="1" fillId="0" borderId="7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0" fontId="1" fillId="0" borderId="1" xfId="0" applyFont="1" applyBorder="1"/>
    <xf numFmtId="164" fontId="1" fillId="0" borderId="0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9" xfId="0" applyFont="1" applyBorder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showGridLines="0" tabSelected="1" workbookViewId="0">
      <selection activeCell="A5" sqref="A5"/>
    </sheetView>
  </sheetViews>
  <sheetFormatPr defaultRowHeight="13.2" x14ac:dyDescent="0.25"/>
  <cols>
    <col min="1" max="1" width="46" style="6" customWidth="1"/>
    <col min="2" max="2" width="12.6640625" style="2" customWidth="1"/>
    <col min="3" max="3" width="8.88671875" style="2" customWidth="1"/>
    <col min="4" max="5" width="15.6640625" style="2" customWidth="1"/>
  </cols>
  <sheetData>
    <row r="1" spans="1:5" x14ac:dyDescent="0.25">
      <c r="A1" s="35" t="s">
        <v>30</v>
      </c>
      <c r="B1" s="35"/>
      <c r="C1" s="35"/>
      <c r="D1" s="35"/>
      <c r="E1" s="35"/>
    </row>
    <row r="2" spans="1:5" x14ac:dyDescent="0.25">
      <c r="A2" s="33" t="s">
        <v>0</v>
      </c>
      <c r="B2" s="33"/>
      <c r="C2" s="33"/>
      <c r="D2" s="33"/>
      <c r="E2" s="33"/>
    </row>
    <row r="3" spans="1:5" x14ac:dyDescent="0.25">
      <c r="A3" s="33" t="s">
        <v>32</v>
      </c>
      <c r="B3" s="33"/>
      <c r="C3" s="33"/>
      <c r="D3" s="33"/>
      <c r="E3" s="33"/>
    </row>
    <row r="4" spans="1:5" x14ac:dyDescent="0.25">
      <c r="A4" s="34" t="s">
        <v>31</v>
      </c>
      <c r="B4" s="34"/>
      <c r="C4" s="34"/>
      <c r="D4" s="34"/>
      <c r="E4" s="34"/>
    </row>
    <row r="5" spans="1:5" ht="17.399999999999999" x14ac:dyDescent="0.3">
      <c r="A5" s="1"/>
    </row>
    <row r="6" spans="1:5" s="6" customFormat="1" ht="26.4" x14ac:dyDescent="0.25">
      <c r="A6" s="3" t="s">
        <v>14</v>
      </c>
      <c r="B6" s="8" t="s">
        <v>7</v>
      </c>
      <c r="C6" s="8"/>
      <c r="D6" s="9" t="s">
        <v>8</v>
      </c>
      <c r="E6" s="10" t="s">
        <v>29</v>
      </c>
    </row>
    <row r="7" spans="1:5" x14ac:dyDescent="0.25">
      <c r="A7" s="11" t="s">
        <v>9</v>
      </c>
      <c r="B7" s="12"/>
      <c r="C7" s="12"/>
      <c r="D7" s="13"/>
      <c r="E7" s="14"/>
    </row>
    <row r="8" spans="1:5" x14ac:dyDescent="0.25">
      <c r="A8" s="15" t="s">
        <v>15</v>
      </c>
      <c r="B8" s="4">
        <v>4.9000000000000004</v>
      </c>
      <c r="C8" s="4"/>
      <c r="D8" s="5">
        <f>B8-E8</f>
        <v>0</v>
      </c>
      <c r="E8" s="16">
        <f>B8</f>
        <v>4.9000000000000004</v>
      </c>
    </row>
    <row r="9" spans="1:5" x14ac:dyDescent="0.25">
      <c r="A9" s="15" t="s">
        <v>1</v>
      </c>
      <c r="B9" s="4">
        <v>363.98</v>
      </c>
      <c r="C9" s="4"/>
      <c r="D9" s="5">
        <f>B9-E9</f>
        <v>363.98</v>
      </c>
      <c r="E9" s="16">
        <v>0</v>
      </c>
    </row>
    <row r="10" spans="1:5" x14ac:dyDescent="0.25">
      <c r="A10" s="15" t="s">
        <v>2</v>
      </c>
      <c r="B10" s="4">
        <v>0</v>
      </c>
      <c r="C10" s="4"/>
      <c r="D10" s="5">
        <f>B10-E10</f>
        <v>0</v>
      </c>
      <c r="E10" s="16">
        <v>0</v>
      </c>
    </row>
    <row r="11" spans="1:5" x14ac:dyDescent="0.25">
      <c r="A11" s="15" t="s">
        <v>27</v>
      </c>
      <c r="B11" s="4">
        <v>3.7</v>
      </c>
      <c r="C11" s="4"/>
      <c r="D11" s="5">
        <v>0</v>
      </c>
      <c r="E11" s="16">
        <v>3.7</v>
      </c>
    </row>
    <row r="12" spans="1:5" x14ac:dyDescent="0.25">
      <c r="A12" s="15" t="s">
        <v>16</v>
      </c>
      <c r="B12" s="4">
        <v>37.5</v>
      </c>
      <c r="C12" s="4"/>
      <c r="D12" s="5">
        <f>B12-E12</f>
        <v>37.5</v>
      </c>
      <c r="E12" s="16">
        <v>0</v>
      </c>
    </row>
    <row r="13" spans="1:5" x14ac:dyDescent="0.25">
      <c r="A13" s="15" t="s">
        <v>17</v>
      </c>
      <c r="B13" s="4">
        <v>3.5</v>
      </c>
      <c r="C13" s="4"/>
      <c r="D13" s="5">
        <f>+B13</f>
        <v>3.5</v>
      </c>
      <c r="E13" s="16">
        <v>0</v>
      </c>
    </row>
    <row r="14" spans="1:5" x14ac:dyDescent="0.25">
      <c r="A14" s="15" t="s">
        <v>22</v>
      </c>
      <c r="B14" s="4">
        <v>23.1</v>
      </c>
      <c r="C14" s="4"/>
      <c r="D14" s="5">
        <v>0</v>
      </c>
      <c r="E14" s="16">
        <f>+B14</f>
        <v>23.1</v>
      </c>
    </row>
    <row r="15" spans="1:5" x14ac:dyDescent="0.25">
      <c r="A15" s="15" t="s">
        <v>3</v>
      </c>
      <c r="B15" s="4">
        <v>1</v>
      </c>
      <c r="C15" s="4"/>
      <c r="D15" s="5">
        <f>B15-E15</f>
        <v>1</v>
      </c>
      <c r="E15" s="16">
        <v>0</v>
      </c>
    </row>
    <row r="16" spans="1:5" x14ac:dyDescent="0.25">
      <c r="A16" s="15"/>
      <c r="B16" s="17"/>
      <c r="C16" s="17"/>
      <c r="D16" s="7"/>
      <c r="E16" s="18"/>
    </row>
    <row r="17" spans="1:5" x14ac:dyDescent="0.25">
      <c r="A17" s="19" t="s">
        <v>18</v>
      </c>
      <c r="B17" s="20">
        <f>SUM(B7:B16)</f>
        <v>437.68</v>
      </c>
      <c r="C17" s="20"/>
      <c r="D17" s="21">
        <f>SUM(D6:D16)</f>
        <v>405.98</v>
      </c>
      <c r="E17" s="22">
        <f>SUM(E7:E16)</f>
        <v>31.700000000000003</v>
      </c>
    </row>
    <row r="18" spans="1:5" x14ac:dyDescent="0.25">
      <c r="A18" s="15"/>
      <c r="B18" s="4"/>
      <c r="C18" s="4"/>
      <c r="D18" s="5"/>
      <c r="E18" s="16"/>
    </row>
    <row r="19" spans="1:5" x14ac:dyDescent="0.25">
      <c r="A19" s="23" t="s">
        <v>19</v>
      </c>
      <c r="B19" s="4"/>
      <c r="C19" s="4"/>
      <c r="D19" s="5"/>
      <c r="E19" s="16"/>
    </row>
    <row r="20" spans="1:5" x14ac:dyDescent="0.25">
      <c r="A20" s="15" t="s">
        <v>4</v>
      </c>
      <c r="B20" s="4">
        <v>183.4</v>
      </c>
      <c r="C20" s="4"/>
      <c r="D20" s="5">
        <f>B20-E20</f>
        <v>183.4</v>
      </c>
      <c r="E20" s="16">
        <v>0</v>
      </c>
    </row>
    <row r="21" spans="1:5" x14ac:dyDescent="0.25">
      <c r="A21" s="15" t="s">
        <v>5</v>
      </c>
      <c r="B21" s="4">
        <v>163.4</v>
      </c>
      <c r="C21" s="4"/>
      <c r="D21" s="5">
        <f>B21-E21</f>
        <v>163.4</v>
      </c>
      <c r="E21" s="16">
        <v>0</v>
      </c>
    </row>
    <row r="22" spans="1:5" x14ac:dyDescent="0.25">
      <c r="A22" s="15" t="s">
        <v>6</v>
      </c>
      <c r="B22" s="4">
        <v>24.8</v>
      </c>
      <c r="C22" s="4"/>
      <c r="D22" s="5">
        <f>B22-E22</f>
        <v>24.8</v>
      </c>
      <c r="E22" s="16">
        <v>0</v>
      </c>
    </row>
    <row r="23" spans="1:5" x14ac:dyDescent="0.25">
      <c r="A23" s="15" t="s">
        <v>10</v>
      </c>
      <c r="B23" s="4">
        <v>52.4</v>
      </c>
      <c r="C23" s="4"/>
      <c r="D23" s="5">
        <f>B23-E23</f>
        <v>52.4</v>
      </c>
      <c r="E23" s="16">
        <v>0</v>
      </c>
    </row>
    <row r="24" spans="1:5" x14ac:dyDescent="0.25">
      <c r="A24" s="15" t="s">
        <v>11</v>
      </c>
      <c r="B24" s="4">
        <v>10.199999999999999</v>
      </c>
      <c r="C24" s="4"/>
      <c r="D24" s="5">
        <f>B24-E24</f>
        <v>0</v>
      </c>
      <c r="E24" s="16">
        <f>B24</f>
        <v>10.199999999999999</v>
      </c>
    </row>
    <row r="25" spans="1:5" x14ac:dyDescent="0.25">
      <c r="A25" s="15" t="s">
        <v>12</v>
      </c>
      <c r="B25" s="4">
        <v>3.5</v>
      </c>
      <c r="C25" s="4"/>
      <c r="D25" s="5">
        <v>3.5</v>
      </c>
      <c r="E25" s="16">
        <v>0</v>
      </c>
    </row>
    <row r="26" spans="1:5" x14ac:dyDescent="0.25">
      <c r="A26" s="15"/>
      <c r="B26" s="17"/>
      <c r="C26" s="17"/>
      <c r="D26" s="7"/>
      <c r="E26" s="18"/>
    </row>
    <row r="27" spans="1:5" x14ac:dyDescent="0.25">
      <c r="A27" s="19" t="s">
        <v>20</v>
      </c>
      <c r="B27" s="20">
        <f>SUM(B19:B26)</f>
        <v>437.7</v>
      </c>
      <c r="C27" s="20"/>
      <c r="D27" s="21">
        <f>SUM(D19:D26)</f>
        <v>427.5</v>
      </c>
      <c r="E27" s="22">
        <f>SUM(E19:E26)</f>
        <v>10.199999999999999</v>
      </c>
    </row>
    <row r="28" spans="1:5" x14ac:dyDescent="0.25">
      <c r="A28" s="23"/>
      <c r="B28" s="24"/>
      <c r="C28" s="24"/>
      <c r="D28" s="25"/>
      <c r="E28" s="26"/>
    </row>
    <row r="29" spans="1:5" x14ac:dyDescent="0.25">
      <c r="A29" s="27" t="s">
        <v>13</v>
      </c>
      <c r="B29" s="28">
        <f>B17-B27</f>
        <v>-1.999999999998181E-2</v>
      </c>
      <c r="C29" s="28"/>
      <c r="D29" s="29">
        <f>D17-D27</f>
        <v>-21.519999999999982</v>
      </c>
      <c r="E29" s="30">
        <f>E17-E27</f>
        <v>21.500000000000004</v>
      </c>
    </row>
    <row r="31" spans="1:5" s="6" customFormat="1" x14ac:dyDescent="0.25">
      <c r="A31" s="3" t="s">
        <v>21</v>
      </c>
      <c r="B31" s="31"/>
      <c r="C31" s="31"/>
      <c r="D31" s="32"/>
      <c r="E31" s="32"/>
    </row>
    <row r="32" spans="1:5" x14ac:dyDescent="0.25">
      <c r="A32" s="11" t="s">
        <v>9</v>
      </c>
      <c r="B32" s="12"/>
      <c r="C32" s="12"/>
      <c r="D32" s="13"/>
      <c r="E32" s="14"/>
    </row>
    <row r="33" spans="1:5" x14ac:dyDescent="0.25">
      <c r="A33" s="15" t="s">
        <v>23</v>
      </c>
      <c r="B33" s="4">
        <v>0</v>
      </c>
      <c r="C33" s="4"/>
      <c r="D33" s="5">
        <f>B33-E33</f>
        <v>0</v>
      </c>
      <c r="E33" s="16">
        <f>B33</f>
        <v>0</v>
      </c>
    </row>
    <row r="34" spans="1:5" x14ac:dyDescent="0.25">
      <c r="A34" s="15" t="s">
        <v>1</v>
      </c>
      <c r="B34" s="4">
        <v>371.9</v>
      </c>
      <c r="C34" s="4"/>
      <c r="D34" s="5">
        <v>371.9</v>
      </c>
      <c r="E34" s="16">
        <v>0</v>
      </c>
    </row>
    <row r="35" spans="1:5" x14ac:dyDescent="0.25">
      <c r="A35" s="15" t="s">
        <v>2</v>
      </c>
      <c r="B35" s="4">
        <v>0</v>
      </c>
      <c r="C35" s="4"/>
      <c r="D35" s="5">
        <f>B35-E35</f>
        <v>0</v>
      </c>
      <c r="E35" s="16">
        <v>0</v>
      </c>
    </row>
    <row r="36" spans="1:5" x14ac:dyDescent="0.25">
      <c r="A36" s="15" t="s">
        <v>16</v>
      </c>
      <c r="B36" s="4">
        <v>40.6</v>
      </c>
      <c r="C36" s="4"/>
      <c r="D36" s="5">
        <v>40.6</v>
      </c>
      <c r="E36" s="16">
        <v>0</v>
      </c>
    </row>
    <row r="37" spans="1:5" x14ac:dyDescent="0.25">
      <c r="A37" s="15" t="s">
        <v>17</v>
      </c>
      <c r="B37" s="4">
        <v>3.9</v>
      </c>
      <c r="C37" s="4"/>
      <c r="D37" s="5">
        <v>3.9</v>
      </c>
      <c r="E37" s="16">
        <v>0</v>
      </c>
    </row>
    <row r="38" spans="1:5" x14ac:dyDescent="0.25">
      <c r="A38" s="15" t="s">
        <v>3</v>
      </c>
      <c r="B38" s="4">
        <v>1</v>
      </c>
      <c r="C38" s="4"/>
      <c r="D38" s="5">
        <v>1</v>
      </c>
      <c r="E38" s="16">
        <v>0</v>
      </c>
    </row>
    <row r="39" spans="1:5" x14ac:dyDescent="0.25">
      <c r="A39" s="15"/>
      <c r="B39" s="17"/>
      <c r="C39" s="17"/>
      <c r="D39" s="7"/>
      <c r="E39" s="18"/>
    </row>
    <row r="40" spans="1:5" x14ac:dyDescent="0.25">
      <c r="A40" s="19" t="s">
        <v>28</v>
      </c>
      <c r="B40" s="20">
        <f>SUM(B32:B39)</f>
        <v>417.4</v>
      </c>
      <c r="C40" s="20"/>
      <c r="D40" s="21">
        <f>SUM(D31:D39)</f>
        <v>417.4</v>
      </c>
      <c r="E40" s="22">
        <f>SUM(E32:E39)</f>
        <v>0</v>
      </c>
    </row>
    <row r="41" spans="1:5" x14ac:dyDescent="0.25">
      <c r="A41" s="15"/>
      <c r="B41" s="4"/>
      <c r="C41" s="4"/>
      <c r="D41" s="5"/>
      <c r="E41" s="16"/>
    </row>
    <row r="42" spans="1:5" x14ac:dyDescent="0.25">
      <c r="A42" s="23" t="s">
        <v>24</v>
      </c>
      <c r="B42" s="4"/>
      <c r="C42" s="4"/>
      <c r="D42" s="5"/>
      <c r="E42" s="16"/>
    </row>
    <row r="43" spans="1:5" x14ac:dyDescent="0.25">
      <c r="A43" s="15" t="s">
        <v>4</v>
      </c>
      <c r="B43" s="4">
        <v>183.4</v>
      </c>
      <c r="C43" s="4"/>
      <c r="D43" s="5">
        <f>B43-E43</f>
        <v>183.4</v>
      </c>
      <c r="E43" s="16">
        <v>0</v>
      </c>
    </row>
    <row r="44" spans="1:5" x14ac:dyDescent="0.25">
      <c r="A44" s="15" t="s">
        <v>5</v>
      </c>
      <c r="B44" s="4">
        <v>147.07</v>
      </c>
      <c r="C44" s="4"/>
      <c r="D44" s="5">
        <f>B44-E44</f>
        <v>147.07</v>
      </c>
      <c r="E44" s="16">
        <v>0</v>
      </c>
    </row>
    <row r="45" spans="1:5" x14ac:dyDescent="0.25">
      <c r="A45" s="15" t="s">
        <v>6</v>
      </c>
      <c r="B45" s="4">
        <v>24.59</v>
      </c>
      <c r="C45" s="4"/>
      <c r="D45" s="5">
        <f>B45-E45</f>
        <v>24.59</v>
      </c>
      <c r="E45" s="16">
        <v>0</v>
      </c>
    </row>
    <row r="46" spans="1:5" x14ac:dyDescent="0.25">
      <c r="A46" s="15" t="s">
        <v>10</v>
      </c>
      <c r="B46" s="4">
        <v>47.77</v>
      </c>
      <c r="C46" s="4"/>
      <c r="D46" s="5">
        <f>B46-E46</f>
        <v>47.77</v>
      </c>
      <c r="E46" s="16">
        <v>0</v>
      </c>
    </row>
    <row r="47" spans="1:5" x14ac:dyDescent="0.25">
      <c r="A47" s="15" t="s">
        <v>25</v>
      </c>
      <c r="B47" s="4">
        <v>10.199999999999999</v>
      </c>
      <c r="C47" s="4"/>
      <c r="D47" s="5">
        <f>B47-E47</f>
        <v>0</v>
      </c>
      <c r="E47" s="16">
        <f>B47</f>
        <v>10.199999999999999</v>
      </c>
    </row>
    <row r="48" spans="1:5" x14ac:dyDescent="0.25">
      <c r="A48" s="15" t="s">
        <v>12</v>
      </c>
      <c r="B48" s="4">
        <f>+B37</f>
        <v>3.9</v>
      </c>
      <c r="C48" s="4"/>
      <c r="D48" s="5">
        <f>+D37</f>
        <v>3.9</v>
      </c>
      <c r="E48" s="16">
        <v>0</v>
      </c>
    </row>
    <row r="49" spans="1:5" x14ac:dyDescent="0.25">
      <c r="A49" s="15"/>
      <c r="B49" s="17"/>
      <c r="C49" s="17"/>
      <c r="D49" s="7"/>
      <c r="E49" s="18"/>
    </row>
    <row r="50" spans="1:5" x14ac:dyDescent="0.25">
      <c r="A50" s="19" t="s">
        <v>26</v>
      </c>
      <c r="B50" s="20">
        <f>SUM(B42:B49)</f>
        <v>416.92999999999995</v>
      </c>
      <c r="C50" s="20"/>
      <c r="D50" s="21">
        <f>SUM(D42:D49)</f>
        <v>406.72999999999996</v>
      </c>
      <c r="E50" s="22">
        <f>SUM(E42:E49)</f>
        <v>10.199999999999999</v>
      </c>
    </row>
    <row r="51" spans="1:5" x14ac:dyDescent="0.25">
      <c r="A51" s="23"/>
      <c r="B51" s="24"/>
      <c r="C51" s="24"/>
      <c r="D51" s="25"/>
      <c r="E51" s="26"/>
    </row>
    <row r="52" spans="1:5" x14ac:dyDescent="0.25">
      <c r="A52" s="27" t="s">
        <v>13</v>
      </c>
      <c r="B52" s="28">
        <f>B40-B50</f>
        <v>0.47000000000002728</v>
      </c>
      <c r="C52" s="28"/>
      <c r="D52" s="29">
        <f>D40-D50</f>
        <v>10.670000000000016</v>
      </c>
      <c r="E52" s="30">
        <f>E40-E50</f>
        <v>-10.199999999999999</v>
      </c>
    </row>
  </sheetData>
  <mergeCells count="4">
    <mergeCell ref="A3:E3"/>
    <mergeCell ref="A4:E4"/>
    <mergeCell ref="A1:E1"/>
    <mergeCell ref="A2:E2"/>
  </mergeCells>
  <phoneticPr fontId="4" type="noConversion"/>
  <pageMargins left="0.75" right="0.75" top="1" bottom="1" header="0.5" footer="0.5"/>
  <pageSetup scale="92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Systems Design and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Voyles</dc:creator>
  <cp:lastModifiedBy>Aniket Gupta</cp:lastModifiedBy>
  <cp:lastPrinted>2004-01-17T00:53:53Z</cp:lastPrinted>
  <dcterms:created xsi:type="dcterms:W3CDTF">2003-12-02T20:22:32Z</dcterms:created>
  <dcterms:modified xsi:type="dcterms:W3CDTF">2024-02-03T22:14:17Z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1436931787</vt:i4>
  </property>
  <property fmtid="{D5CDD505-2E9C-101B-9397-08002B2CF9AE}" pid="3" name="_EmailSubject">
    <vt:lpwstr>Economic Outlook Reports - Revised</vt:lpwstr>
  </property>
  <property fmtid="{D5CDD505-2E9C-101B-9397-08002B2CF9AE}" pid="4" name="_AuthorEmail">
    <vt:lpwstr>Sheila.Mullens@LASPBS.STATE.FL.US</vt:lpwstr>
  </property>
  <property fmtid="{D5CDD505-2E9C-101B-9397-08002B2CF9AE}" pid="5" name="_AuthorEmailDisplayName">
    <vt:lpwstr>Mullens, Sheila</vt:lpwstr>
  </property>
  <property fmtid="{D5CDD505-2E9C-101B-9397-08002B2CF9AE}" pid="6" name="_ReviewingToolsShownOnce">
    <vt:lpwstr/>
  </property>
</Properties>
</file>