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9C07C69-F821-4ABA-912A-8C1AC25B86F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8" i="1"/>
  <c r="F20" i="1"/>
  <c r="F23" i="1"/>
  <c r="F26" i="1"/>
  <c r="G26" i="1"/>
  <c r="F50" i="1" s="1"/>
  <c r="F42" i="1"/>
  <c r="G42" i="1"/>
  <c r="F48" i="1"/>
  <c r="F52" i="1" s="1"/>
</calcChain>
</file>

<file path=xl/sharedStrings.xml><?xml version="1.0" encoding="utf-8"?>
<sst xmlns="http://schemas.openxmlformats.org/spreadsheetml/2006/main" count="58" uniqueCount="39">
  <si>
    <t>FINANCIAL -REPORT</t>
  </si>
  <si>
    <t xml:space="preserve">PROJECT NO: </t>
  </si>
  <si>
    <t>PROJECT TITLE: JOGESHWARI SLUM EDUCATION PROGRAMME</t>
  </si>
  <si>
    <t>PROJECT PARTNER ORGANISATION: VIKAS ADHYAYAN KENDRA</t>
  </si>
  <si>
    <t>FINANCIAL YEAR: 2002-2003</t>
  </si>
  <si>
    <t>PROJECT PERIOD: 1ST APRIL, 2002 TO 31ST MARCH, 2003</t>
  </si>
  <si>
    <t>REPORTING PERIOD : 1ST APRIL, 2002 TO 30TH SEPTEMBER, 2002</t>
  </si>
  <si>
    <t>PLANNED</t>
  </si>
  <si>
    <t>ACTUAL EXP-</t>
  </si>
  <si>
    <t>EXPENDITURE</t>
  </si>
  <si>
    <t>ENDITURE</t>
  </si>
  <si>
    <t>APPROVED</t>
  </si>
  <si>
    <t>APRIL,02 T0</t>
  </si>
  <si>
    <t>BUDGET</t>
  </si>
  <si>
    <t>SEPTEMBER,02</t>
  </si>
  <si>
    <t>I. FREE TUITION CLASEES AT JOGESHWARI</t>
  </si>
  <si>
    <t xml:space="preserve">   AND ANDHERI</t>
  </si>
  <si>
    <t>a. Honorarium to Teachers:</t>
  </si>
  <si>
    <t xml:space="preserve">   10 Teachers X Rs.1500 per teacher X 12</t>
  </si>
  <si>
    <t>b.Books and Stationery</t>
  </si>
  <si>
    <t xml:space="preserve">   150 Students X 175 per Student</t>
  </si>
  <si>
    <t>c.Study Camps</t>
  </si>
  <si>
    <t xml:space="preserve">   2 Events X 4500 per event</t>
  </si>
  <si>
    <t>d. Childern's Day Celebration</t>
  </si>
  <si>
    <t>e. Room Rent for Classes:</t>
  </si>
  <si>
    <t xml:space="preserve">    1750 p.m. X 12 X2</t>
  </si>
  <si>
    <t xml:space="preserve"> </t>
  </si>
  <si>
    <t>f. Local Conveyance</t>
  </si>
  <si>
    <t>=========</t>
  </si>
  <si>
    <t>TOTAL RS.</t>
  </si>
  <si>
    <t>INCOME</t>
  </si>
  <si>
    <t>OBTAINED</t>
  </si>
  <si>
    <t>==========</t>
  </si>
  <si>
    <t>S U M M A R Y</t>
  </si>
  <si>
    <t>Opening Balance as on 01.04.2002</t>
  </si>
  <si>
    <t>Add: Receipts during the period</t>
  </si>
  <si>
    <t>Less: Expenses during the period</t>
  </si>
  <si>
    <t>ASHA FOR EDUCATION, U.S.A.</t>
  </si>
  <si>
    <t>Excess Expenditure  as on 30.09.2002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</si>
</sst>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"/>
  </numFmts>
  <fonts count="17" x14ac:knownFonts="1">
    <font>
      <sz val="10"/>
      <name val="Arial"/>
    </font>
    <font>
      <sz val="10"/>
      <name val="Arial"/>
    </font>
    <font>
      <b/>
      <sz val="11"/>
      <name val="Arial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Helv"/>
    </font>
    <font>
      <b/>
      <sz val="9"/>
      <name val="Arial"/>
    </font>
    <font>
      <b/>
      <sz val="9"/>
      <name val="Arial"/>
      <family val="2"/>
    </font>
    <font>
      <b/>
      <sz val="9"/>
      <name val="Helv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Helv"/>
    </font>
    <font>
      <u/>
      <sz val="12"/>
      <name val="Arial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 applyProtection="1"/>
    <xf numFmtId="2" fontId="2" fillId="0" borderId="0" xfId="0" applyNumberFormat="1" applyFont="1"/>
    <xf numFmtId="164" fontId="6" fillId="0" borderId="0" xfId="0" applyNumberFormat="1" applyFont="1" applyProtection="1"/>
    <xf numFmtId="0" fontId="7" fillId="0" borderId="0" xfId="0" applyFont="1"/>
    <xf numFmtId="164" fontId="8" fillId="0" borderId="0" xfId="0" applyNumberFormat="1" applyFont="1" applyAlignment="1" applyProtection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2" fontId="10" fillId="0" borderId="0" xfId="0" applyNumberFormat="1" applyFont="1"/>
    <xf numFmtId="0" fontId="12" fillId="0" borderId="0" xfId="0" quotePrefix="1" applyFont="1"/>
    <xf numFmtId="2" fontId="13" fillId="0" borderId="0" xfId="0" applyNumberFormat="1" applyFont="1"/>
    <xf numFmtId="164" fontId="14" fillId="0" borderId="0" xfId="0" applyNumberFormat="1" applyFont="1" applyProtection="1"/>
    <xf numFmtId="164" fontId="9" fillId="0" borderId="0" xfId="0" applyNumberFormat="1" applyFont="1" applyProtection="1"/>
    <xf numFmtId="0" fontId="1" fillId="0" borderId="0" xfId="0" applyFont="1"/>
    <xf numFmtId="0" fontId="13" fillId="0" borderId="0" xfId="0" applyFont="1"/>
    <xf numFmtId="2" fontId="15" fillId="0" borderId="0" xfId="0" applyNumberFormat="1" applyFont="1"/>
    <xf numFmtId="2" fontId="1" fillId="0" borderId="0" xfId="0" applyNumberFormat="1" applyFont="1"/>
    <xf numFmtId="164" fontId="16" fillId="0" borderId="0" xfId="0" applyNumberFormat="1" applyFont="1" applyProtection="1"/>
    <xf numFmtId="0" fontId="16" fillId="0" borderId="0" xfId="0" applyFont="1"/>
    <xf numFmtId="0" fontId="14" fillId="0" borderId="0" xfId="0" applyFont="1"/>
    <xf numFmtId="2" fontId="13" fillId="0" borderId="0" xfId="0" quotePrefix="1" applyNumberFormat="1" applyFont="1"/>
    <xf numFmtId="2" fontId="13" fillId="0" borderId="0" xfId="0" applyNumberFormat="1" applyFont="1" applyAlignment="1" applyProtection="1">
      <alignment horizontal="center"/>
    </xf>
    <xf numFmtId="0" fontId="14" fillId="0" borderId="0" xfId="0" quotePrefix="1" applyFont="1"/>
    <xf numFmtId="0" fontId="12" fillId="0" borderId="0" xfId="0" applyFont="1"/>
    <xf numFmtId="2" fontId="12" fillId="0" borderId="0" xfId="0" applyNumberFormat="1" applyFont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workbookViewId="0">
      <selection activeCell="E18" sqref="E18"/>
    </sheetView>
  </sheetViews>
  <sheetFormatPr defaultRowHeight="13.2" x14ac:dyDescent="0.25"/>
  <cols>
    <col min="5" max="5" width="19.33203125" customWidth="1"/>
    <col min="6" max="6" width="13" customWidth="1"/>
    <col min="7" max="7" width="12.6640625" customWidth="1"/>
  </cols>
  <sheetData>
    <row r="2" spans="2:8" ht="15.6" x14ac:dyDescent="0.3">
      <c r="B2" s="1"/>
      <c r="C2" s="1"/>
      <c r="D2" s="2" t="s">
        <v>0</v>
      </c>
      <c r="E2" s="1"/>
      <c r="F2" s="1"/>
      <c r="G2" s="1"/>
    </row>
    <row r="3" spans="2:8" ht="15.6" x14ac:dyDescent="0.35">
      <c r="B3" s="1" t="s">
        <v>2</v>
      </c>
      <c r="C3" s="1"/>
      <c r="D3" s="1"/>
      <c r="E3" s="3"/>
      <c r="F3" s="1"/>
      <c r="G3" s="1"/>
    </row>
    <row r="4" spans="2:8" ht="13.8" x14ac:dyDescent="0.25">
      <c r="B4" s="1" t="s">
        <v>3</v>
      </c>
      <c r="C4" s="1"/>
      <c r="D4" s="1"/>
      <c r="E4" s="1"/>
      <c r="F4" s="1"/>
      <c r="G4" s="1"/>
    </row>
    <row r="5" spans="2:8" ht="15.6" x14ac:dyDescent="0.35">
      <c r="B5" s="4"/>
      <c r="C5" s="4"/>
      <c r="D5" s="1" t="s">
        <v>4</v>
      </c>
      <c r="E5" s="1"/>
      <c r="F5" s="5"/>
      <c r="G5" s="1"/>
    </row>
    <row r="6" spans="2:8" ht="15.6" x14ac:dyDescent="0.35">
      <c r="B6" s="4" t="s">
        <v>5</v>
      </c>
      <c r="C6" s="4"/>
      <c r="D6" s="1"/>
      <c r="E6" s="1"/>
      <c r="F6" s="5"/>
      <c r="G6" s="1"/>
    </row>
    <row r="7" spans="2:8" ht="15.6" x14ac:dyDescent="0.35">
      <c r="B7" s="4" t="s">
        <v>6</v>
      </c>
      <c r="C7" s="4"/>
      <c r="D7" s="1"/>
      <c r="E7" s="1"/>
      <c r="F7" s="5"/>
      <c r="G7" s="1"/>
    </row>
    <row r="8" spans="2:8" ht="15.6" x14ac:dyDescent="0.35">
      <c r="B8" s="4"/>
      <c r="C8" s="4"/>
      <c r="D8" s="1"/>
      <c r="E8" s="1"/>
      <c r="F8" s="6" t="s">
        <v>7</v>
      </c>
      <c r="G8" s="7" t="s">
        <v>8</v>
      </c>
    </row>
    <row r="9" spans="2:8" ht="15.6" x14ac:dyDescent="0.35">
      <c r="B9" s="4"/>
      <c r="C9" s="4"/>
      <c r="D9" s="1"/>
      <c r="E9" s="1"/>
      <c r="F9" s="8" t="s">
        <v>9</v>
      </c>
      <c r="G9" s="7" t="s">
        <v>10</v>
      </c>
    </row>
    <row r="10" spans="2:8" ht="15.6" x14ac:dyDescent="0.35">
      <c r="B10" s="4"/>
      <c r="C10" s="4"/>
      <c r="D10" s="1"/>
      <c r="E10" s="1"/>
      <c r="F10" s="7" t="s">
        <v>11</v>
      </c>
      <c r="G10" s="7" t="s">
        <v>12</v>
      </c>
    </row>
    <row r="11" spans="2:8" ht="15.6" x14ac:dyDescent="0.35">
      <c r="B11" s="4"/>
      <c r="C11" s="4"/>
      <c r="D11" s="1"/>
      <c r="E11" s="1"/>
      <c r="F11" s="7" t="s">
        <v>13</v>
      </c>
      <c r="G11" s="7" t="s">
        <v>14</v>
      </c>
    </row>
    <row r="12" spans="2:8" ht="13.8" x14ac:dyDescent="0.25">
      <c r="F12" s="5"/>
      <c r="G12" s="1"/>
    </row>
    <row r="13" spans="2:8" ht="15.6" x14ac:dyDescent="0.3">
      <c r="B13" s="9" t="s">
        <v>15</v>
      </c>
      <c r="C13" s="2"/>
      <c r="D13" s="2"/>
      <c r="E13" s="2"/>
      <c r="F13" s="2"/>
      <c r="G13" s="2"/>
      <c r="H13" s="10"/>
    </row>
    <row r="14" spans="2:8" ht="15" x14ac:dyDescent="0.25">
      <c r="B14" s="9" t="s">
        <v>16</v>
      </c>
      <c r="C14" s="11"/>
      <c r="D14" s="11"/>
      <c r="E14" s="11"/>
      <c r="F14" s="11"/>
      <c r="G14" s="11"/>
      <c r="H14" s="11"/>
    </row>
    <row r="15" spans="2:8" ht="15" x14ac:dyDescent="0.25">
      <c r="B15" s="12" t="s">
        <v>17</v>
      </c>
      <c r="C15" s="12"/>
      <c r="D15" s="12"/>
      <c r="E15" s="12"/>
      <c r="F15" s="12"/>
      <c r="G15" s="12"/>
      <c r="H15" s="11"/>
    </row>
    <row r="16" spans="2:8" ht="15" x14ac:dyDescent="0.25">
      <c r="B16" s="12" t="s">
        <v>18</v>
      </c>
      <c r="C16" s="12"/>
      <c r="D16" s="12"/>
      <c r="E16" s="12"/>
      <c r="F16" s="13">
        <f>1500*10*12</f>
        <v>180000</v>
      </c>
      <c r="G16" s="13">
        <v>82000</v>
      </c>
      <c r="H16" s="11"/>
    </row>
    <row r="17" spans="2:8" ht="15" x14ac:dyDescent="0.25">
      <c r="B17" s="12" t="s">
        <v>19</v>
      </c>
      <c r="C17" s="12"/>
      <c r="D17" s="12"/>
      <c r="E17" s="12"/>
      <c r="F17" s="12"/>
      <c r="G17" s="13"/>
      <c r="H17" s="11"/>
    </row>
    <row r="18" spans="2:8" ht="15" x14ac:dyDescent="0.25">
      <c r="B18" s="12" t="s">
        <v>20</v>
      </c>
      <c r="C18" s="12"/>
      <c r="D18" s="12"/>
      <c r="E18" s="12"/>
      <c r="F18" s="13">
        <f>150*175</f>
        <v>26250</v>
      </c>
      <c r="G18" s="13">
        <v>33121.25</v>
      </c>
      <c r="H18" s="11"/>
    </row>
    <row r="19" spans="2:8" ht="15" x14ac:dyDescent="0.25">
      <c r="B19" s="12" t="s">
        <v>21</v>
      </c>
      <c r="C19" s="12"/>
      <c r="D19" s="12"/>
      <c r="E19" s="12"/>
      <c r="F19" s="12"/>
      <c r="G19" s="13" t="s">
        <v>26</v>
      </c>
      <c r="H19" s="11"/>
    </row>
    <row r="20" spans="2:8" ht="15" x14ac:dyDescent="0.25">
      <c r="B20" s="12" t="s">
        <v>22</v>
      </c>
      <c r="C20" s="12"/>
      <c r="D20" s="12"/>
      <c r="E20" s="12"/>
      <c r="F20" s="13">
        <f>4500*2</f>
        <v>9000</v>
      </c>
      <c r="G20" s="13">
        <v>6306</v>
      </c>
      <c r="H20" s="11"/>
    </row>
    <row r="21" spans="2:8" ht="15" x14ac:dyDescent="0.25">
      <c r="B21" s="12" t="s">
        <v>23</v>
      </c>
      <c r="C21" s="12"/>
      <c r="D21" s="12"/>
      <c r="E21" s="12"/>
      <c r="F21" s="13">
        <v>7500</v>
      </c>
      <c r="G21" s="13">
        <v>1880</v>
      </c>
      <c r="H21" s="11"/>
    </row>
    <row r="22" spans="2:8" ht="15" x14ac:dyDescent="0.25">
      <c r="B22" s="12" t="s">
        <v>24</v>
      </c>
      <c r="C22" s="12"/>
      <c r="D22" s="12"/>
      <c r="E22" s="12"/>
      <c r="F22" s="12"/>
      <c r="G22" s="13" t="s">
        <v>26</v>
      </c>
      <c r="H22" s="11"/>
    </row>
    <row r="23" spans="2:8" ht="15" x14ac:dyDescent="0.25">
      <c r="B23" s="12" t="s">
        <v>25</v>
      </c>
      <c r="C23" s="12"/>
      <c r="D23" s="12"/>
      <c r="E23" s="12"/>
      <c r="F23" s="13">
        <f>1750*12*2</f>
        <v>42000</v>
      </c>
      <c r="G23" s="13">
        <v>11390</v>
      </c>
      <c r="H23" s="14" t="s">
        <v>26</v>
      </c>
    </row>
    <row r="24" spans="2:8" ht="15.6" x14ac:dyDescent="0.3">
      <c r="B24" s="12" t="s">
        <v>27</v>
      </c>
      <c r="C24" s="2"/>
      <c r="D24" s="2"/>
      <c r="E24" s="2"/>
      <c r="F24" s="13">
        <v>9000</v>
      </c>
      <c r="G24" s="13">
        <v>3871</v>
      </c>
      <c r="H24" s="11"/>
    </row>
    <row r="25" spans="2:8" ht="15.6" x14ac:dyDescent="0.3">
      <c r="B25" s="2"/>
      <c r="C25" s="2"/>
      <c r="D25" s="2"/>
      <c r="E25" s="2"/>
      <c r="F25" s="15" t="s">
        <v>28</v>
      </c>
      <c r="G25" s="15" t="s">
        <v>28</v>
      </c>
      <c r="H25" s="11"/>
    </row>
    <row r="26" spans="2:8" ht="15.6" x14ac:dyDescent="0.3">
      <c r="B26" s="2"/>
      <c r="C26" s="2"/>
      <c r="D26" s="2"/>
      <c r="E26" s="9" t="s">
        <v>29</v>
      </c>
      <c r="F26" s="16">
        <f>SUM(F15:F24)</f>
        <v>273750</v>
      </c>
      <c r="G26" s="16">
        <f>SUM(G16:G24)</f>
        <v>138568.25</v>
      </c>
      <c r="H26" s="11"/>
    </row>
    <row r="27" spans="2:8" ht="15" x14ac:dyDescent="0.25">
      <c r="B27" s="11"/>
      <c r="C27" s="11"/>
      <c r="D27" s="11"/>
      <c r="E27" s="11"/>
      <c r="F27" s="15" t="s">
        <v>28</v>
      </c>
      <c r="G27" s="15" t="s">
        <v>28</v>
      </c>
      <c r="H27" s="11"/>
    </row>
    <row r="28" spans="2:8" ht="15.6" x14ac:dyDescent="0.3">
      <c r="B28" s="1"/>
      <c r="C28" s="1"/>
      <c r="D28" s="2" t="s">
        <v>0</v>
      </c>
      <c r="E28" s="1"/>
      <c r="F28" s="1"/>
      <c r="G28" s="1"/>
      <c r="H28" s="11"/>
    </row>
    <row r="29" spans="2:8" ht="16.2" x14ac:dyDescent="0.35">
      <c r="B29" s="1"/>
      <c r="C29" s="1" t="s">
        <v>1</v>
      </c>
      <c r="D29" s="1"/>
      <c r="E29" s="3"/>
      <c r="F29" s="1"/>
      <c r="G29" s="1"/>
      <c r="H29" s="11"/>
    </row>
    <row r="30" spans="2:8" ht="16.2" x14ac:dyDescent="0.35">
      <c r="B30" s="1" t="s">
        <v>2</v>
      </c>
      <c r="C30" s="1"/>
      <c r="D30" s="1"/>
      <c r="E30" s="3"/>
      <c r="F30" s="1"/>
      <c r="G30" s="1"/>
      <c r="H30" s="11"/>
    </row>
    <row r="31" spans="2:8" ht="15" x14ac:dyDescent="0.25">
      <c r="B31" s="1" t="s">
        <v>3</v>
      </c>
      <c r="C31" s="1"/>
      <c r="D31" s="1"/>
      <c r="E31" s="1"/>
      <c r="F31" s="1"/>
      <c r="G31" s="1"/>
      <c r="H31" s="11"/>
    </row>
    <row r="32" spans="2:8" ht="16.2" x14ac:dyDescent="0.35">
      <c r="B32" s="4"/>
      <c r="C32" s="4"/>
      <c r="D32" s="1" t="s">
        <v>4</v>
      </c>
      <c r="E32" s="1"/>
      <c r="F32" s="5"/>
      <c r="G32" s="1"/>
      <c r="H32" s="11"/>
    </row>
    <row r="33" spans="2:8" ht="16.2" x14ac:dyDescent="0.35">
      <c r="B33" s="4" t="s">
        <v>5</v>
      </c>
      <c r="C33" s="4"/>
      <c r="D33" s="1"/>
      <c r="E33" s="1"/>
      <c r="F33" s="5"/>
      <c r="G33" s="1"/>
      <c r="H33" s="11"/>
    </row>
    <row r="34" spans="2:8" ht="16.2" x14ac:dyDescent="0.35">
      <c r="B34" s="4" t="s">
        <v>6</v>
      </c>
      <c r="C34" s="4"/>
      <c r="D34" s="1"/>
      <c r="E34" s="1"/>
      <c r="F34" s="5"/>
      <c r="G34" s="1"/>
      <c r="H34" s="11"/>
    </row>
    <row r="35" spans="2:8" ht="15" x14ac:dyDescent="0.25">
      <c r="B35" s="17"/>
      <c r="C35" s="18" t="s">
        <v>30</v>
      </c>
      <c r="D35" s="19"/>
      <c r="E35" s="19"/>
      <c r="F35" s="16" t="s">
        <v>7</v>
      </c>
      <c r="G35" s="20" t="s">
        <v>31</v>
      </c>
      <c r="H35" s="11"/>
    </row>
    <row r="36" spans="2:8" ht="15" x14ac:dyDescent="0.25">
      <c r="B36" s="17"/>
      <c r="C36" s="19"/>
      <c r="D36" s="19"/>
      <c r="E36" s="19"/>
      <c r="F36" s="16" t="s">
        <v>30</v>
      </c>
      <c r="G36" s="20" t="s">
        <v>30</v>
      </c>
      <c r="H36" s="21"/>
    </row>
    <row r="37" spans="2:8" x14ac:dyDescent="0.25">
      <c r="B37" s="17"/>
      <c r="C37" s="19"/>
      <c r="D37" s="19"/>
      <c r="E37" s="19"/>
      <c r="F37" s="22"/>
    </row>
    <row r="38" spans="2:8" x14ac:dyDescent="0.25">
      <c r="B38" s="23" t="s">
        <v>37</v>
      </c>
      <c r="C38" s="19"/>
      <c r="D38" s="19"/>
      <c r="E38" s="19"/>
      <c r="F38" s="13" t="s">
        <v>26</v>
      </c>
      <c r="G38" s="22">
        <v>125353</v>
      </c>
    </row>
    <row r="39" spans="2:8" x14ac:dyDescent="0.25">
      <c r="B39" s="23"/>
      <c r="C39" s="19"/>
      <c r="D39" s="19"/>
      <c r="E39" s="19"/>
      <c r="F39" s="22"/>
    </row>
    <row r="40" spans="2:8" x14ac:dyDescent="0.25">
      <c r="B40" s="24" t="s">
        <v>26</v>
      </c>
      <c r="C40" s="19"/>
      <c r="D40" s="19"/>
      <c r="E40" s="19"/>
      <c r="F40" s="22"/>
    </row>
    <row r="41" spans="2:8" x14ac:dyDescent="0.25">
      <c r="B41" s="25"/>
      <c r="C41" s="19"/>
      <c r="D41" s="19"/>
      <c r="E41" s="19"/>
      <c r="F41" s="26" t="s">
        <v>32</v>
      </c>
      <c r="G41" s="26" t="s">
        <v>32</v>
      </c>
    </row>
    <row r="42" spans="2:8" x14ac:dyDescent="0.25">
      <c r="B42" s="19"/>
      <c r="C42" s="19"/>
      <c r="D42" s="19"/>
      <c r="E42" s="19"/>
      <c r="F42" s="27">
        <f>SUM(F38:F41)</f>
        <v>0</v>
      </c>
      <c r="G42" s="27">
        <f>SUM(G38:G41)</f>
        <v>125353</v>
      </c>
    </row>
    <row r="43" spans="2:8" x14ac:dyDescent="0.25">
      <c r="B43" s="25"/>
      <c r="C43" s="19"/>
      <c r="D43" s="19"/>
      <c r="E43" s="19"/>
      <c r="F43" s="26" t="s">
        <v>32</v>
      </c>
      <c r="G43" s="26" t="s">
        <v>32</v>
      </c>
    </row>
    <row r="44" spans="2:8" ht="15.6" x14ac:dyDescent="0.3">
      <c r="B44" s="19"/>
      <c r="C44" s="19"/>
      <c r="D44" s="2" t="s">
        <v>33</v>
      </c>
      <c r="E44" s="25"/>
      <c r="F44" s="16"/>
    </row>
    <row r="45" spans="2:8" x14ac:dyDescent="0.25">
      <c r="B45" s="19"/>
      <c r="C45" s="19"/>
      <c r="D45" s="19"/>
      <c r="E45" s="19"/>
      <c r="F45" s="28"/>
    </row>
    <row r="46" spans="2:8" ht="13.8" x14ac:dyDescent="0.25">
      <c r="B46" s="9" t="s">
        <v>34</v>
      </c>
      <c r="C46" s="29"/>
      <c r="D46" s="29"/>
      <c r="E46" s="29"/>
      <c r="F46" s="9">
        <v>0</v>
      </c>
    </row>
    <row r="47" spans="2:8" ht="13.8" x14ac:dyDescent="0.25">
      <c r="B47" s="29"/>
      <c r="C47" s="29"/>
      <c r="D47" s="29"/>
      <c r="E47" s="29"/>
      <c r="F47" s="29"/>
    </row>
    <row r="48" spans="2:8" ht="13.8" x14ac:dyDescent="0.25">
      <c r="B48" s="29" t="s">
        <v>35</v>
      </c>
      <c r="C48" s="29"/>
      <c r="D48" s="29"/>
      <c r="E48" s="29"/>
      <c r="F48" s="30">
        <f>+G42</f>
        <v>125353</v>
      </c>
    </row>
    <row r="49" spans="2:6" ht="13.8" x14ac:dyDescent="0.25">
      <c r="B49" s="29"/>
      <c r="C49" s="29"/>
      <c r="D49" s="29"/>
      <c r="E49" s="29"/>
      <c r="F49" s="29"/>
    </row>
    <row r="50" spans="2:6" ht="13.8" x14ac:dyDescent="0.25">
      <c r="B50" s="29" t="s">
        <v>36</v>
      </c>
      <c r="C50" s="29"/>
      <c r="D50" s="29"/>
      <c r="E50" s="29"/>
      <c r="F50" s="30">
        <f>+G26</f>
        <v>138568.25</v>
      </c>
    </row>
    <row r="51" spans="2:6" ht="13.8" x14ac:dyDescent="0.25">
      <c r="B51" s="29"/>
      <c r="C51" s="29"/>
      <c r="D51" s="29"/>
      <c r="E51" s="29"/>
      <c r="F51" s="29"/>
    </row>
    <row r="52" spans="2:6" ht="13.8" x14ac:dyDescent="0.25">
      <c r="B52" s="9" t="s">
        <v>38</v>
      </c>
      <c r="C52" s="29"/>
      <c r="D52" s="29"/>
      <c r="E52" s="29"/>
      <c r="F52" s="31">
        <f>+F46+F48-F50</f>
        <v>-13215.25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Merry</dc:creator>
  <cp:lastModifiedBy>Aniket Gupta</cp:lastModifiedBy>
  <dcterms:created xsi:type="dcterms:W3CDTF">2002-10-25T11:10:19Z</dcterms:created>
  <dcterms:modified xsi:type="dcterms:W3CDTF">2024-02-03T22:14:18Z</dcterms:modified>
</cp:coreProperties>
</file>