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6CC931E7-682A-4D93-8A8B-24A3EDCACEA0}" xr6:coauthVersionLast="47" xr6:coauthVersionMax="47" xr10:uidLastSave="{00000000-0000-0000-0000-000000000000}"/>
  <bookViews>
    <workbookView xWindow="3348" yWindow="3348" windowWidth="17280" windowHeight="8880" activeTab="1"/>
  </bookViews>
  <sheets>
    <sheet name="Example" sheetId="1" r:id="rId1"/>
    <sheet name="3 yr cash flow" sheetId="2" r:id="rId2"/>
    <sheet name="Explanation of Notes" sheetId="3" r:id="rId3"/>
  </sheets>
  <definedNames>
    <definedName name="_xlnm.Print_Area" localSheetId="1">'3 yr cash flow'!$A$1:$Q$97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2" l="1"/>
  <c r="Q10" i="2"/>
  <c r="E11" i="2"/>
  <c r="F11" i="2"/>
  <c r="G11" i="2"/>
  <c r="Q11" i="2" s="1"/>
  <c r="H11" i="2"/>
  <c r="I11" i="2"/>
  <c r="J11" i="2"/>
  <c r="J15" i="2" s="1"/>
  <c r="K11" i="2"/>
  <c r="L11" i="2"/>
  <c r="M11" i="2"/>
  <c r="N11" i="2"/>
  <c r="O11" i="2"/>
  <c r="P11" i="2"/>
  <c r="Q12" i="2"/>
  <c r="Q13" i="2"/>
  <c r="E14" i="2"/>
  <c r="F14" i="2"/>
  <c r="Q14" i="2" s="1"/>
  <c r="G14" i="2"/>
  <c r="H14" i="2"/>
  <c r="H15" i="2" s="1"/>
  <c r="I14" i="2"/>
  <c r="J14" i="2"/>
  <c r="K14" i="2"/>
  <c r="K15" i="2" s="1"/>
  <c r="L14" i="2"/>
  <c r="L15" i="2" s="1"/>
  <c r="M14" i="2"/>
  <c r="N14" i="2"/>
  <c r="O14" i="2"/>
  <c r="P14" i="2"/>
  <c r="P15" i="2" s="1"/>
  <c r="E15" i="2"/>
  <c r="F15" i="2"/>
  <c r="F16" i="2" s="1"/>
  <c r="G15" i="2"/>
  <c r="I15" i="2"/>
  <c r="M15" i="2"/>
  <c r="N15" i="2"/>
  <c r="O15" i="2"/>
  <c r="E16" i="2"/>
  <c r="Q20" i="2"/>
  <c r="Q21" i="2"/>
  <c r="E22" i="2"/>
  <c r="F22" i="2"/>
  <c r="G22" i="2"/>
  <c r="Q22" i="2" s="1"/>
  <c r="H22" i="2"/>
  <c r="I22" i="2"/>
  <c r="J22" i="2"/>
  <c r="J26" i="2" s="1"/>
  <c r="K22" i="2"/>
  <c r="L22" i="2"/>
  <c r="M22" i="2"/>
  <c r="N22" i="2"/>
  <c r="O22" i="2"/>
  <c r="P22" i="2"/>
  <c r="Q23" i="2"/>
  <c r="Q24" i="2"/>
  <c r="E25" i="2"/>
  <c r="F25" i="2"/>
  <c r="Q25" i="2" s="1"/>
  <c r="G25" i="2"/>
  <c r="H25" i="2"/>
  <c r="H26" i="2" s="1"/>
  <c r="I25" i="2"/>
  <c r="J25" i="2"/>
  <c r="K25" i="2"/>
  <c r="K26" i="2" s="1"/>
  <c r="L25" i="2"/>
  <c r="L26" i="2" s="1"/>
  <c r="M25" i="2"/>
  <c r="N25" i="2"/>
  <c r="O25" i="2"/>
  <c r="P25" i="2"/>
  <c r="P26" i="2" s="1"/>
  <c r="E26" i="2"/>
  <c r="F26" i="2"/>
  <c r="G26" i="2"/>
  <c r="I26" i="2"/>
  <c r="M26" i="2"/>
  <c r="N26" i="2"/>
  <c r="O26" i="2"/>
  <c r="E27" i="2"/>
  <c r="Q31" i="2"/>
  <c r="Q32" i="2"/>
  <c r="E33" i="2"/>
  <c r="F33" i="2"/>
  <c r="G33" i="2"/>
  <c r="G37" i="2" s="1"/>
  <c r="H33" i="2"/>
  <c r="I33" i="2"/>
  <c r="J33" i="2"/>
  <c r="J37" i="2" s="1"/>
  <c r="K33" i="2"/>
  <c r="L33" i="2"/>
  <c r="M33" i="2"/>
  <c r="N33" i="2"/>
  <c r="O33" i="2"/>
  <c r="P33" i="2"/>
  <c r="Q34" i="2"/>
  <c r="Q35" i="2"/>
  <c r="E36" i="2"/>
  <c r="F36" i="2"/>
  <c r="Q36" i="2" s="1"/>
  <c r="G36" i="2"/>
  <c r="H36" i="2"/>
  <c r="H37" i="2" s="1"/>
  <c r="I36" i="2"/>
  <c r="J36" i="2"/>
  <c r="K36" i="2"/>
  <c r="K37" i="2" s="1"/>
  <c r="L36" i="2"/>
  <c r="L37" i="2" s="1"/>
  <c r="M36" i="2"/>
  <c r="N36" i="2"/>
  <c r="O36" i="2"/>
  <c r="P36" i="2"/>
  <c r="P37" i="2" s="1"/>
  <c r="E37" i="2"/>
  <c r="F37" i="2"/>
  <c r="I37" i="2"/>
  <c r="M37" i="2"/>
  <c r="N37" i="2"/>
  <c r="O37" i="2"/>
  <c r="E38" i="2"/>
  <c r="P3" i="1"/>
  <c r="D4" i="1"/>
  <c r="E4" i="1"/>
  <c r="P4" i="1" s="1"/>
  <c r="F4" i="1"/>
  <c r="G4" i="1"/>
  <c r="G5" i="1" s="1"/>
  <c r="G9" i="1" s="1"/>
  <c r="H4" i="1"/>
  <c r="I4" i="1"/>
  <c r="J4" i="1"/>
  <c r="J5" i="1" s="1"/>
  <c r="J9" i="1" s="1"/>
  <c r="K4" i="1"/>
  <c r="K5" i="1" s="1"/>
  <c r="K9" i="1" s="1"/>
  <c r="L4" i="1"/>
  <c r="M4" i="1"/>
  <c r="N4" i="1"/>
  <c r="O4" i="1"/>
  <c r="O5" i="1" s="1"/>
  <c r="O9" i="1" s="1"/>
  <c r="D5" i="1"/>
  <c r="E5" i="1"/>
  <c r="F5" i="1"/>
  <c r="F9" i="1" s="1"/>
  <c r="H5" i="1"/>
  <c r="I5" i="1"/>
  <c r="L5" i="1"/>
  <c r="M5" i="1"/>
  <c r="M9" i="1" s="1"/>
  <c r="N5" i="1"/>
  <c r="N9" i="1" s="1"/>
  <c r="P6" i="1"/>
  <c r="P7" i="1"/>
  <c r="D8" i="1"/>
  <c r="E8" i="1"/>
  <c r="P8" i="1" s="1"/>
  <c r="F8" i="1"/>
  <c r="G8" i="1"/>
  <c r="H8" i="1"/>
  <c r="I8" i="1"/>
  <c r="J8" i="1"/>
  <c r="K8" i="1"/>
  <c r="L8" i="1"/>
  <c r="M8" i="1"/>
  <c r="N8" i="1"/>
  <c r="O8" i="1"/>
  <c r="D9" i="1"/>
  <c r="H9" i="1"/>
  <c r="I9" i="1"/>
  <c r="L9" i="1"/>
  <c r="D10" i="1"/>
  <c r="Q37" i="2" l="1"/>
  <c r="G16" i="2"/>
  <c r="H16" i="2" s="1"/>
  <c r="I16" i="2" s="1"/>
  <c r="J16" i="2" s="1"/>
  <c r="K16" i="2" s="1"/>
  <c r="L16" i="2" s="1"/>
  <c r="M16" i="2" s="1"/>
  <c r="N16" i="2" s="1"/>
  <c r="O16" i="2" s="1"/>
  <c r="P16" i="2" s="1"/>
  <c r="Q16" i="2"/>
  <c r="Q15" i="2"/>
  <c r="P5" i="1"/>
  <c r="Q26" i="2"/>
  <c r="Q33" i="2"/>
  <c r="F38" i="2"/>
  <c r="F27" i="2"/>
  <c r="E9" i="1"/>
  <c r="G38" i="2" l="1"/>
  <c r="H38" i="2" s="1"/>
  <c r="I38" i="2" s="1"/>
  <c r="J38" i="2" s="1"/>
  <c r="K38" i="2" s="1"/>
  <c r="L38" i="2" s="1"/>
  <c r="M38" i="2" s="1"/>
  <c r="N38" i="2" s="1"/>
  <c r="O38" i="2" s="1"/>
  <c r="P38" i="2" s="1"/>
  <c r="Q38" i="2"/>
  <c r="E10" i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9" i="1"/>
  <c r="G27" i="2"/>
  <c r="H27" i="2" s="1"/>
  <c r="I27" i="2" s="1"/>
  <c r="J27" i="2" s="1"/>
  <c r="K27" i="2" s="1"/>
  <c r="L27" i="2" s="1"/>
  <c r="M27" i="2" s="1"/>
  <c r="N27" i="2" s="1"/>
  <c r="O27" i="2" s="1"/>
  <c r="P27" i="2" s="1"/>
  <c r="Q27" i="2" l="1"/>
</calcChain>
</file>

<file path=xl/sharedStrings.xml><?xml version="1.0" encoding="utf-8"?>
<sst xmlns="http://schemas.openxmlformats.org/spreadsheetml/2006/main" count="257" uniqueCount="97">
  <si>
    <t>Months</t>
  </si>
  <si>
    <t>CASH FLOW SUMMARY</t>
  </si>
  <si>
    <t>Notes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</si>
  <si>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</si>
  <si>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</si>
  <si>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</si>
  <si>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</si>
  <si>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</si>
  <si>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</si>
  <si>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</si>
  <si>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</si>
  <si>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</si>
  <si>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</si>
  <si>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</si>
  <si>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</si>
  <si>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Total</t>
  </si>
  <si>
    <t xml:space="preserve">VARIABLE </t>
  </si>
  <si>
    <t>CASH INFLOW</t>
  </si>
  <si>
    <t>A</t>
  </si>
  <si>
    <t>CASH OUTFLOW</t>
  </si>
  <si>
    <t>B</t>
  </si>
  <si>
    <t>NET CASH FLOW</t>
  </si>
  <si>
    <t>C = A - B</t>
  </si>
  <si>
    <t xml:space="preserve">FIXED </t>
  </si>
  <si>
    <t>D</t>
  </si>
  <si>
    <t>E</t>
  </si>
  <si>
    <t>F = D - E</t>
  </si>
  <si>
    <t>TOTAL MONTHLY</t>
  </si>
  <si>
    <t>G = C + F</t>
  </si>
  <si>
    <t>CUMULATIVE</t>
  </si>
  <si>
    <t>H</t>
  </si>
  <si>
    <t>Instructions:</t>
  </si>
  <si>
    <t>YEAR 1</t>
  </si>
  <si>
    <t>YEAR 2</t>
  </si>
  <si>
    <t>YEAR 3</t>
  </si>
  <si>
    <t>Note</t>
  </si>
  <si>
    <t>VARIABLE</t>
  </si>
  <si>
    <t>Receipts from sales which vary according to the hours flown each month, for example:</t>
  </si>
  <si>
    <t>Charter</t>
  </si>
  <si>
    <t>RPT</t>
  </si>
  <si>
    <t>Other</t>
  </si>
  <si>
    <t>Fuel</t>
  </si>
  <si>
    <t>Repairs and maintenance</t>
  </si>
  <si>
    <t>Casual pilots</t>
  </si>
  <si>
    <t>Landing fees</t>
  </si>
  <si>
    <t>Aircraft hire</t>
  </si>
  <si>
    <t>Engine overhauls</t>
  </si>
  <si>
    <t>Net amount of GST paid to ATO</t>
  </si>
  <si>
    <t>C</t>
  </si>
  <si>
    <t>FIXED</t>
  </si>
  <si>
    <t>Management fees</t>
  </si>
  <si>
    <t>Sale of aircraft</t>
  </si>
  <si>
    <t>Rent</t>
  </si>
  <si>
    <t>Interest</t>
  </si>
  <si>
    <t>Aircraft purchase (interest, loan repayments)</t>
  </si>
  <si>
    <t>Employees (wages, tax, super, comp)</t>
  </si>
  <si>
    <t>Insurance</t>
  </si>
  <si>
    <t>Documents and subscriptions</t>
  </si>
  <si>
    <t>Pilot training, renewals, endorsements</t>
  </si>
  <si>
    <t>Equipment</t>
  </si>
  <si>
    <t>F</t>
  </si>
  <si>
    <t>This is the net amount of fixed costs to be covered each month calculated by subtracting ‘E’ from ‘D’.</t>
  </si>
  <si>
    <t>G</t>
  </si>
  <si>
    <t>This is calculated by subtracting ‘F’ from ‘C’.</t>
  </si>
  <si>
    <t>CUMULATIVE NET CASH FLOW</t>
  </si>
  <si>
    <t>This is calculated by adding the monthly amount in ‘G’ onto the cumulative amount from the previous month.</t>
  </si>
  <si>
    <t xml:space="preserve">2) Where cumulative NET CASH FLOW is negative, please include explanation for the shorfall and coverage of the cash shortfall in the area provided for "Notes and Assumptions".  </t>
  </si>
  <si>
    <t>Notes and Assumptions:</t>
  </si>
  <si>
    <t>EXPLANATION OF NOTES</t>
  </si>
  <si>
    <t>1) Insert monthly cash flows in the categories specified.  Refer to "Explanation of Notes" for full descriptions of categories.</t>
  </si>
  <si>
    <t>Payments which vary according to the hours flown for example:</t>
  </si>
  <si>
    <t>This is the amount available each month to cover fixed costs and is calculated by subtracting ‘B’ from ‘A’.</t>
  </si>
  <si>
    <t>Sales receipts which do not depend on hours flown for example:</t>
  </si>
  <si>
    <t>Interest or rents</t>
  </si>
  <si>
    <t>Payments which do not depend on hours flown for example:</t>
  </si>
  <si>
    <t>Explanation and examples of items included. This is only a guide. Applicants should use items that best suit their operation.</t>
  </si>
  <si>
    <t>APPLICANT ASSESSMENT</t>
  </si>
  <si>
    <t xml:space="preserve">     For example - "shortfall is a result of major engine overhaul and is financed by an overdraft facility"</t>
  </si>
  <si>
    <t>FINANCIAL VIABILITY 
APPLICANT ASSESSMENT FORM</t>
  </si>
  <si>
    <t>C = A – B</t>
  </si>
  <si>
    <t>F = D – E</t>
  </si>
  <si>
    <t>VARIABLE CASH INFLOW</t>
  </si>
  <si>
    <t>Receipts from sales which vary according to the hours flown each month for</t>
  </si>
  <si>
    <t>VARIABLE CASH OUTFLOW</t>
  </si>
  <si>
    <t>Payments which vary according to the hours flown.  For example:</t>
  </si>
  <si>
    <t>VARIABLE NET CASH FLOW</t>
  </si>
  <si>
    <t>FIXED CASH INFLOW</t>
  </si>
  <si>
    <t>Sales receipts which do not depend on hours flown.  For example:</t>
  </si>
  <si>
    <t>management fees</t>
  </si>
  <si>
    <t>FIXED CASH OUTFLOW</t>
  </si>
  <si>
    <t>Payments which do not depend on hours flown.  For example:</t>
  </si>
  <si>
    <t>Aircraft purchase (interest, loan repayment)</t>
  </si>
  <si>
    <t>FIXED NET CASH FLOW</t>
  </si>
  <si>
    <t>Explanation and examples of items included.  This is only a guide.  Applicants should use items that best suit their operation.</t>
  </si>
  <si>
    <t>Explanatory Notes</t>
  </si>
  <si>
    <t>TOTAL MONTHLY NET CASH FLOW</t>
  </si>
  <si>
    <t>3) Refer page 2 for explanations of notes in the 'Notes' column.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</si>
</sst>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_-* #,##0.00_-;\-* #,##0.00_-;_-* &quot;-&quot;??_-;_-@_-"/>
  </numFmts>
  <fonts count="18" x14ac:knownFonts="1">
    <font>
      <sz val="10"/>
      <name val="Arial"/>
    </font>
    <font>
      <sz val="10"/>
      <name val="Arial"/>
    </font>
    <font>
      <sz val="10"/>
      <name val="Matura MT Script Capitals"/>
      <family val="4"/>
    </font>
    <font>
      <b/>
      <sz val="10"/>
      <name val="Arial"/>
      <family val="2"/>
    </font>
    <font>
      <sz val="7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9"/>
      <name val="Arial"/>
      <family val="2"/>
    </font>
    <font>
      <sz val="9"/>
      <name val="Arial"/>
    </font>
    <font>
      <sz val="9"/>
      <name val="Arial"/>
      <family val="2"/>
    </font>
    <font>
      <sz val="9"/>
      <name val="Matura MT Script Capitals"/>
      <family val="4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.5"/>
      <name val="Arial"/>
      <family val="2"/>
    </font>
    <font>
      <sz val="10.5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2">
    <fill>
      <patternFill patternType="none"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71" fontId="1" fillId="0" borderId="0" applyFont="0" applyFill="0" applyBorder="0" applyAlignment="0" applyProtection="0"/>
  </cellStyleXfs>
  <cellXfs count="139">
    <xf numFmtId="0" fontId="0" fillId="0" borderId="0" xfId="0"/>
    <xf numFmtId="3" fontId="2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10" xfId="0" applyFont="1" applyBorder="1"/>
    <xf numFmtId="3" fontId="2" fillId="0" borderId="11" xfId="1" applyNumberFormat="1" applyFont="1" applyBorder="1"/>
    <xf numFmtId="3" fontId="2" fillId="0" borderId="12" xfId="1" applyNumberFormat="1" applyFont="1" applyBorder="1"/>
    <xf numFmtId="3" fontId="2" fillId="0" borderId="13" xfId="1" applyNumberFormat="1" applyFont="1" applyBorder="1"/>
    <xf numFmtId="0" fontId="5" fillId="0" borderId="10" xfId="0" applyFont="1" applyBorder="1" applyAlignment="1">
      <alignment vertical="top" wrapText="1"/>
    </xf>
    <xf numFmtId="0" fontId="6" fillId="0" borderId="14" xfId="0" applyFont="1" applyBorder="1" applyAlignment="1">
      <alignment vertical="top" wrapText="1"/>
    </xf>
    <xf numFmtId="0" fontId="5" fillId="0" borderId="14" xfId="0" applyFont="1" applyBorder="1" applyAlignment="1">
      <alignment vertical="top" wrapText="1"/>
    </xf>
    <xf numFmtId="0" fontId="6" fillId="0" borderId="15" xfId="0" applyFont="1" applyBorder="1" applyAlignment="1">
      <alignment vertical="top" wrapText="1"/>
    </xf>
    <xf numFmtId="0" fontId="6" fillId="0" borderId="15" xfId="0" applyFont="1" applyBorder="1" applyAlignment="1">
      <alignment horizontal="left" vertical="top" wrapText="1" indent="4"/>
    </xf>
    <xf numFmtId="0" fontId="0" fillId="0" borderId="15" xfId="0" applyBorder="1" applyAlignment="1">
      <alignment vertical="top" wrapText="1"/>
    </xf>
    <xf numFmtId="0" fontId="6" fillId="0" borderId="16" xfId="0" applyFont="1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6" fillId="0" borderId="17" xfId="0" applyFont="1" applyBorder="1" applyAlignment="1">
      <alignment horizontal="left" vertical="top" wrapText="1" indent="4"/>
    </xf>
    <xf numFmtId="0" fontId="6" fillId="0" borderId="17" xfId="0" applyFont="1" applyBorder="1" applyAlignment="1">
      <alignment vertical="top" wrapText="1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8" fillId="0" borderId="0" xfId="0" applyFont="1"/>
    <xf numFmtId="0" fontId="8" fillId="0" borderId="21" xfId="0" applyFont="1" applyBorder="1"/>
    <xf numFmtId="3" fontId="10" fillId="0" borderId="0" xfId="1" applyNumberFormat="1" applyFont="1" applyBorder="1"/>
    <xf numFmtId="0" fontId="8" fillId="0" borderId="3" xfId="0" applyFont="1" applyBorder="1"/>
    <xf numFmtId="3" fontId="10" fillId="0" borderId="7" xfId="1" applyNumberFormat="1" applyFont="1" applyBorder="1"/>
    <xf numFmtId="0" fontId="8" fillId="0" borderId="5" xfId="0" applyFont="1" applyBorder="1"/>
    <xf numFmtId="3" fontId="10" fillId="0" borderId="10" xfId="1" applyNumberFormat="1" applyFont="1" applyBorder="1"/>
    <xf numFmtId="3" fontId="10" fillId="0" borderId="11" xfId="1" applyNumberFormat="1" applyFont="1" applyBorder="1"/>
    <xf numFmtId="3" fontId="10" fillId="0" borderId="22" xfId="1" applyNumberFormat="1" applyFont="1" applyBorder="1"/>
    <xf numFmtId="3" fontId="10" fillId="0" borderId="8" xfId="1" applyNumberFormat="1" applyFont="1" applyBorder="1"/>
    <xf numFmtId="0" fontId="8" fillId="0" borderId="2" xfId="0" applyFont="1" applyBorder="1"/>
    <xf numFmtId="0" fontId="8" fillId="0" borderId="0" xfId="0" applyFont="1" applyBorder="1"/>
    <xf numFmtId="0" fontId="8" fillId="0" borderId="4" xfId="0" applyFont="1" applyBorder="1"/>
    <xf numFmtId="0" fontId="8" fillId="0" borderId="13" xfId="0" applyFont="1" applyBorder="1"/>
    <xf numFmtId="0" fontId="8" fillId="0" borderId="6" xfId="0" applyFont="1" applyBorder="1"/>
    <xf numFmtId="3" fontId="10" fillId="0" borderId="1" xfId="1" applyNumberFormat="1" applyFont="1" applyBorder="1"/>
    <xf numFmtId="3" fontId="10" fillId="0" borderId="9" xfId="1" applyNumberFormat="1" applyFont="1" applyBorder="1"/>
    <xf numFmtId="3" fontId="10" fillId="0" borderId="21" xfId="1" applyNumberFormat="1" applyFont="1" applyBorder="1"/>
    <xf numFmtId="0" fontId="8" fillId="0" borderId="0" xfId="0" applyFont="1" applyAlignment="1">
      <alignment vertical="center"/>
    </xf>
    <xf numFmtId="0" fontId="7" fillId="0" borderId="21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0" fillId="0" borderId="0" xfId="0" applyAlignment="1">
      <alignment vertical="center"/>
    </xf>
    <xf numFmtId="3" fontId="10" fillId="0" borderId="23" xfId="1" applyNumberFormat="1" applyFont="1" applyBorder="1"/>
    <xf numFmtId="3" fontId="10" fillId="0" borderId="24" xfId="1" applyNumberFormat="1" applyFont="1" applyBorder="1"/>
    <xf numFmtId="3" fontId="10" fillId="0" borderId="25" xfId="1" applyNumberFormat="1" applyFont="1" applyBorder="1"/>
    <xf numFmtId="3" fontId="10" fillId="0" borderId="26" xfId="1" applyNumberFormat="1" applyFont="1" applyBorder="1"/>
    <xf numFmtId="3" fontId="10" fillId="0" borderId="16" xfId="1" applyNumberFormat="1" applyFont="1" applyBorder="1"/>
    <xf numFmtId="3" fontId="10" fillId="0" borderId="27" xfId="1" applyNumberFormat="1" applyFont="1" applyBorder="1"/>
    <xf numFmtId="3" fontId="10" fillId="0" borderId="28" xfId="1" applyNumberFormat="1" applyFont="1" applyBorder="1"/>
    <xf numFmtId="0" fontId="14" fillId="0" borderId="0" xfId="0" applyFont="1"/>
    <xf numFmtId="0" fontId="15" fillId="0" borderId="0" xfId="0" applyFont="1"/>
    <xf numFmtId="0" fontId="3" fillId="0" borderId="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9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12" fillId="0" borderId="9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1" fillId="0" borderId="21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1" fillId="0" borderId="18" xfId="0" applyFont="1" applyBorder="1" applyAlignment="1">
      <alignment vertical="center" wrapText="1"/>
    </xf>
    <xf numFmtId="0" fontId="11" fillId="0" borderId="19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7" fillId="0" borderId="19" xfId="0" applyFont="1" applyBorder="1" applyAlignment="1">
      <alignment vertical="center"/>
    </xf>
    <xf numFmtId="0" fontId="12" fillId="0" borderId="1" xfId="0" applyFont="1" applyBorder="1"/>
    <xf numFmtId="0" fontId="4" fillId="0" borderId="2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0" xfId="0" applyBorder="1"/>
    <xf numFmtId="0" fontId="0" fillId="0" borderId="13" xfId="0" applyBorder="1"/>
    <xf numFmtId="0" fontId="0" fillId="0" borderId="0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0" borderId="24" xfId="0" applyBorder="1" applyAlignment="1">
      <alignment vertical="top"/>
    </xf>
    <xf numFmtId="0" fontId="0" fillId="0" borderId="32" xfId="0" applyBorder="1"/>
    <xf numFmtId="0" fontId="3" fillId="0" borderId="1" xfId="0" applyFont="1" applyBorder="1" applyAlignment="1">
      <alignment horizontal="center" vertical="center"/>
    </xf>
    <xf numFmtId="0" fontId="0" fillId="0" borderId="33" xfId="0" applyBorder="1"/>
    <xf numFmtId="0" fontId="0" fillId="0" borderId="34" xfId="0" applyBorder="1"/>
    <xf numFmtId="0" fontId="0" fillId="0" borderId="34" xfId="0" applyBorder="1" applyAlignment="1">
      <alignment vertical="top"/>
    </xf>
    <xf numFmtId="0" fontId="0" fillId="0" borderId="33" xfId="0" applyBorder="1" applyAlignment="1">
      <alignment vertical="top"/>
    </xf>
    <xf numFmtId="0" fontId="0" fillId="0" borderId="35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35" xfId="0" applyBorder="1"/>
    <xf numFmtId="0" fontId="0" fillId="0" borderId="17" xfId="0" applyBorder="1"/>
    <xf numFmtId="0" fontId="0" fillId="0" borderId="36" xfId="0" applyBorder="1"/>
    <xf numFmtId="0" fontId="0" fillId="0" borderId="37" xfId="0" applyBorder="1" applyAlignment="1">
      <alignment horizontal="center" vertical="top"/>
    </xf>
    <xf numFmtId="0" fontId="0" fillId="0" borderId="24" xfId="0" applyBorder="1"/>
    <xf numFmtId="0" fontId="0" fillId="0" borderId="15" xfId="0" applyBorder="1"/>
    <xf numFmtId="0" fontId="0" fillId="0" borderId="38" xfId="0" applyBorder="1"/>
    <xf numFmtId="0" fontId="0" fillId="0" borderId="39" xfId="0" applyBorder="1" applyAlignment="1"/>
    <xf numFmtId="0" fontId="0" fillId="0" borderId="40" xfId="0" applyBorder="1" applyAlignment="1"/>
    <xf numFmtId="0" fontId="0" fillId="0" borderId="12" xfId="0" applyBorder="1"/>
    <xf numFmtId="0" fontId="0" fillId="0" borderId="39" xfId="0" applyBorder="1" applyAlignment="1">
      <alignment vertical="top"/>
    </xf>
    <xf numFmtId="0" fontId="0" fillId="0" borderId="24" xfId="0" applyBorder="1" applyAlignment="1"/>
    <xf numFmtId="0" fontId="3" fillId="0" borderId="0" xfId="0" applyFont="1"/>
    <xf numFmtId="0" fontId="0" fillId="0" borderId="31" xfId="0" applyBorder="1"/>
    <xf numFmtId="0" fontId="0" fillId="0" borderId="41" xfId="0" applyBorder="1"/>
    <xf numFmtId="0" fontId="0" fillId="0" borderId="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43" xfId="0" applyBorder="1" applyAlignment="1">
      <alignment horizontal="center"/>
    </xf>
    <xf numFmtId="0" fontId="11" fillId="0" borderId="39" xfId="0" applyFont="1" applyBorder="1" applyAlignment="1">
      <alignment wrapText="1"/>
    </xf>
    <xf numFmtId="0" fontId="0" fillId="0" borderId="33" xfId="0" applyBorder="1" applyAlignment="1"/>
    <xf numFmtId="0" fontId="0" fillId="0" borderId="44" xfId="0" applyBorder="1" applyAlignment="1"/>
    <xf numFmtId="0" fontId="0" fillId="0" borderId="39" xfId="0" applyBorder="1" applyAlignment="1">
      <alignment wrapText="1"/>
    </xf>
    <xf numFmtId="0" fontId="0" fillId="0" borderId="40" xfId="0" applyBorder="1" applyAlignment="1">
      <alignment wrapText="1"/>
    </xf>
    <xf numFmtId="0" fontId="0" fillId="0" borderId="12" xfId="0" applyBorder="1" applyAlignment="1"/>
    <xf numFmtId="0" fontId="0" fillId="0" borderId="14" xfId="0" applyBorder="1" applyAlignment="1"/>
    <xf numFmtId="0" fontId="0" fillId="0" borderId="18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0" fillId="0" borderId="45" xfId="0" applyBorder="1" applyAlignment="1"/>
    <xf numFmtId="0" fontId="0" fillId="0" borderId="23" xfId="0" applyBorder="1" applyAlignment="1">
      <alignment wrapText="1"/>
    </xf>
    <xf numFmtId="0" fontId="0" fillId="0" borderId="21" xfId="0" applyBorder="1" applyAlignment="1"/>
    <xf numFmtId="0" fontId="0" fillId="0" borderId="46" xfId="0" applyBorder="1" applyAlignment="1"/>
    <xf numFmtId="0" fontId="12" fillId="0" borderId="13" xfId="0" applyFont="1" applyBorder="1" applyAlignment="1">
      <alignment vertical="center"/>
    </xf>
    <xf numFmtId="0" fontId="0" fillId="0" borderId="0" xfId="0" applyAlignment="1"/>
    <xf numFmtId="0" fontId="13" fillId="0" borderId="13" xfId="0" applyFont="1" applyBorder="1" applyAlignment="1">
      <alignment vertical="center"/>
    </xf>
    <xf numFmtId="0" fontId="15" fillId="0" borderId="0" xfId="0" applyFont="1" applyAlignment="1"/>
    <xf numFmtId="0" fontId="16" fillId="0" borderId="0" xfId="0" applyFont="1" applyAlignment="1">
      <alignment horizontal="center" vertical="center" wrapText="1"/>
    </xf>
    <xf numFmtId="0" fontId="17" fillId="0" borderId="0" xfId="0" applyFont="1" applyAlignme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47" xfId="0" applyFont="1" applyBorder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6" fillId="0" borderId="16" xfId="0" applyFont="1" applyBorder="1" applyAlignment="1">
      <alignment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441960</xdr:colOff>
      <xdr:row>7</xdr:row>
      <xdr:rowOff>167640</xdr:rowOff>
    </xdr:from>
    <xdr:to>
      <xdr:col>8</xdr:col>
      <xdr:colOff>160020</xdr:colOff>
      <xdr:row>10</xdr:row>
      <xdr:rowOff>121920</xdr:rowOff>
    </xdr:to>
    <xdr:sp macro="" textlink="">
      <xdr:nvSpPr>
        <xdr:cNvPr id="1027" name="Oval 3">
          <a:extLst>
            <a:ext uri="{FF2B5EF4-FFF2-40B4-BE49-F238E27FC236}">
              <a16:creationId xmlns:a16="http://schemas.microsoft.com/office/drawing/2014/main" id="{5F237872-225E-C54B-D7F5-61FF9454665E}"/>
            </a:ext>
          </a:extLst>
        </xdr:cNvPr>
        <xdr:cNvSpPr>
          <a:spLocks noChangeArrowheads="1"/>
        </xdr:cNvSpPr>
      </xdr:nvSpPr>
      <xdr:spPr bwMode="auto">
        <a:xfrm>
          <a:off x="4709160" y="1539240"/>
          <a:ext cx="746760" cy="571500"/>
        </a:xfrm>
        <a:prstGeom prst="ellips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5</xdr:col>
      <xdr:colOff>457200</xdr:colOff>
      <xdr:row>11</xdr:row>
      <xdr:rowOff>30480</xdr:rowOff>
    </xdr:from>
    <xdr:to>
      <xdr:col>7</xdr:col>
      <xdr:colOff>228600</xdr:colOff>
      <xdr:row>14</xdr:row>
      <xdr:rowOff>144780</xdr:rowOff>
    </xdr:to>
    <xdr:sp macro="" textlink="">
      <xdr:nvSpPr>
        <xdr:cNvPr id="1029" name="Line 5">
          <a:extLst>
            <a:ext uri="{FF2B5EF4-FFF2-40B4-BE49-F238E27FC236}">
              <a16:creationId xmlns:a16="http://schemas.microsoft.com/office/drawing/2014/main" id="{65D20943-B1EA-D2CE-32FA-5CD21AB52A16}"/>
            </a:ext>
          </a:extLst>
        </xdr:cNvPr>
        <xdr:cNvSpPr>
          <a:spLocks noChangeShapeType="1"/>
        </xdr:cNvSpPr>
      </xdr:nvSpPr>
      <xdr:spPr bwMode="auto">
        <a:xfrm flipV="1">
          <a:off x="4236720" y="2186940"/>
          <a:ext cx="746760" cy="6172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1021080</xdr:colOff>
      <xdr:row>12</xdr:row>
      <xdr:rowOff>121920</xdr:rowOff>
    </xdr:from>
    <xdr:to>
      <xdr:col>5</xdr:col>
      <xdr:colOff>411480</xdr:colOff>
      <xdr:row>19</xdr:row>
      <xdr:rowOff>30480</xdr:rowOff>
    </xdr:to>
    <xdr:sp macro="" textlink="">
      <xdr:nvSpPr>
        <xdr:cNvPr id="1030" name="Text 6">
          <a:extLst>
            <a:ext uri="{FF2B5EF4-FFF2-40B4-BE49-F238E27FC236}">
              <a16:creationId xmlns:a16="http://schemas.microsoft.com/office/drawing/2014/main" id="{E5C54756-BFE2-BF09-2558-04E05AC2B9C2}"/>
            </a:ext>
          </a:extLst>
        </xdr:cNvPr>
        <xdr:cNvSpPr txBox="1">
          <a:spLocks noChangeArrowheads="1"/>
        </xdr:cNvSpPr>
      </xdr:nvSpPr>
      <xdr:spPr bwMode="auto">
        <a:xfrm>
          <a:off x="2118360" y="2446020"/>
          <a:ext cx="2072640" cy="10820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4572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Matura MT Script Capitals"/>
            </a:rPr>
            <a:t>Note by applicant: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Matura MT Script Capitals"/>
            </a:rPr>
            <a:t>Cash outflow for engine overhaul.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Matura MT Script Capitals"/>
            </a:rPr>
            <a:t>Current bank balance is $12,000 and our bankers have agreed to provide overdraft facility for $30,000.</a:t>
          </a:r>
        </a:p>
      </xdr:txBody>
    </xdr:sp>
    <xdr:clientData/>
  </xdr:twoCellAnchor>
  <xdr:twoCellAnchor>
    <xdr:from>
      <xdr:col>6</xdr:col>
      <xdr:colOff>403860</xdr:colOff>
      <xdr:row>2</xdr:row>
      <xdr:rowOff>160020</xdr:rowOff>
    </xdr:from>
    <xdr:to>
      <xdr:col>8</xdr:col>
      <xdr:colOff>114300</xdr:colOff>
      <xdr:row>5</xdr:row>
      <xdr:rowOff>160020</xdr:rowOff>
    </xdr:to>
    <xdr:sp macro="" textlink="">
      <xdr:nvSpPr>
        <xdr:cNvPr id="1031" name="Oval 7">
          <a:extLst>
            <a:ext uri="{FF2B5EF4-FFF2-40B4-BE49-F238E27FC236}">
              <a16:creationId xmlns:a16="http://schemas.microsoft.com/office/drawing/2014/main" id="{5B9CD0AD-ED54-0DBD-1041-7F4A091A2ED2}"/>
            </a:ext>
          </a:extLst>
        </xdr:cNvPr>
        <xdr:cNvSpPr>
          <a:spLocks noChangeArrowheads="1"/>
        </xdr:cNvSpPr>
      </xdr:nvSpPr>
      <xdr:spPr bwMode="auto">
        <a:xfrm>
          <a:off x="4671060" y="533400"/>
          <a:ext cx="739140" cy="601980"/>
        </a:xfrm>
        <a:prstGeom prst="ellips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274320</xdr:colOff>
          <xdr:row>0</xdr:row>
          <xdr:rowOff>0</xdr:rowOff>
        </xdr:from>
        <xdr:to>
          <xdr:col>7</xdr:col>
          <xdr:colOff>731520</xdr:colOff>
          <xdr:row>0</xdr:row>
          <xdr:rowOff>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7B2C6EB5-C1D2-DF72-5258-5782DB70A0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91440</xdr:colOff>
      <xdr:row>0</xdr:row>
      <xdr:rowOff>91440</xdr:rowOff>
    </xdr:from>
    <xdr:to>
      <xdr:col>4</xdr:col>
      <xdr:colOff>76200</xdr:colOff>
      <xdr:row>0</xdr:row>
      <xdr:rowOff>1074420</xdr:rowOff>
    </xdr:to>
    <xdr:pic>
      <xdr:nvPicPr>
        <xdr:cNvPr id="2053" name="Picture 5">
          <a:extLst>
            <a:ext uri="{FF2B5EF4-FFF2-40B4-BE49-F238E27FC236}">
              <a16:creationId xmlns:a16="http://schemas.microsoft.com/office/drawing/2014/main" id="{EFD6A3E6-9DE9-8495-A498-40E82B42C5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" y="91440"/>
          <a:ext cx="2674620" cy="982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png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A12" sqref="A12"/>
    </sheetView>
  </sheetViews>
  <sheetFormatPr defaultRowHeight="13.2" x14ac:dyDescent="0.25"/>
  <cols>
    <col min="1" max="1" width="16" customWidth="1"/>
    <col min="2" max="2" width="15.88671875" customWidth="1"/>
    <col min="3" max="3" width="9.33203125" customWidth="1"/>
    <col min="4" max="4" width="6.88671875" customWidth="1"/>
    <col min="5" max="5" width="7" customWidth="1"/>
    <col min="6" max="7" width="7.109375" customWidth="1"/>
    <col min="8" max="8" width="7.88671875" customWidth="1"/>
    <col min="9" max="9" width="7" customWidth="1"/>
    <col min="10" max="11" width="6.88671875" customWidth="1"/>
    <col min="12" max="12" width="7" customWidth="1"/>
    <col min="13" max="14" width="6.88671875" customWidth="1"/>
    <col min="15" max="15" width="7.109375" customWidth="1"/>
    <col min="16" max="16" width="8.5546875" customWidth="1"/>
  </cols>
  <sheetData>
    <row r="1" spans="1:16" x14ac:dyDescent="0.25">
      <c r="A1" t="s">
        <v>76</v>
      </c>
      <c r="D1" t="s">
        <v>0</v>
      </c>
    </row>
    <row r="2" spans="1:16" ht="16.2" thickBot="1" x14ac:dyDescent="0.5">
      <c r="A2" t="s">
        <v>1</v>
      </c>
      <c r="C2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1" t="s">
        <v>7</v>
      </c>
      <c r="I2" s="11" t="s">
        <v>8</v>
      </c>
      <c r="J2" s="11" t="s">
        <v>9</v>
      </c>
      <c r="K2" s="11" t="s">
        <v>10</v>
      </c>
      <c r="L2" s="11" t="s">
        <v>11</v>
      </c>
      <c r="M2" s="11" t="s">
        <v>12</v>
      </c>
      <c r="N2" s="11" t="s">
        <v>13</v>
      </c>
      <c r="O2" s="11" t="s">
        <v>14</v>
      </c>
      <c r="P2" s="11" t="s">
        <v>15</v>
      </c>
    </row>
    <row r="3" spans="1:16" ht="15.6" x14ac:dyDescent="0.45">
      <c r="A3" s="2" t="s">
        <v>16</v>
      </c>
      <c r="B3" s="10" t="s">
        <v>17</v>
      </c>
      <c r="C3" s="3" t="s">
        <v>18</v>
      </c>
      <c r="D3" s="1">
        <v>25000</v>
      </c>
      <c r="E3" s="1">
        <v>26000</v>
      </c>
      <c r="F3" s="1">
        <v>30000</v>
      </c>
      <c r="G3" s="1">
        <v>30000</v>
      </c>
      <c r="H3" s="1">
        <v>20000</v>
      </c>
      <c r="I3" s="1">
        <v>26000</v>
      </c>
      <c r="J3" s="1">
        <v>25000</v>
      </c>
      <c r="K3" s="1">
        <v>25000</v>
      </c>
      <c r="L3" s="1">
        <v>26000</v>
      </c>
      <c r="M3" s="1">
        <v>28000</v>
      </c>
      <c r="N3" s="1">
        <v>29000</v>
      </c>
      <c r="O3" s="1">
        <v>30000</v>
      </c>
      <c r="P3" s="1">
        <f>SUM(D3:O3)</f>
        <v>320000</v>
      </c>
    </row>
    <row r="4" spans="1:16" ht="15.6" x14ac:dyDescent="0.45">
      <c r="A4" s="4"/>
      <c r="B4" s="8" t="s">
        <v>19</v>
      </c>
      <c r="C4" s="5" t="s">
        <v>20</v>
      </c>
      <c r="D4" s="1">
        <f>+D3*0.5</f>
        <v>12500</v>
      </c>
      <c r="E4" s="1">
        <f t="shared" ref="E4:O4" si="0">+E3*0.5</f>
        <v>13000</v>
      </c>
      <c r="F4" s="1">
        <f t="shared" si="0"/>
        <v>15000</v>
      </c>
      <c r="G4" s="1">
        <f t="shared" si="0"/>
        <v>15000</v>
      </c>
      <c r="H4" s="1">
        <f>+H3*0.5+30000</f>
        <v>40000</v>
      </c>
      <c r="I4" s="1">
        <f t="shared" si="0"/>
        <v>13000</v>
      </c>
      <c r="J4" s="1">
        <f t="shared" si="0"/>
        <v>12500</v>
      </c>
      <c r="K4" s="1">
        <f t="shared" si="0"/>
        <v>12500</v>
      </c>
      <c r="L4" s="1">
        <f t="shared" si="0"/>
        <v>13000</v>
      </c>
      <c r="M4" s="1">
        <f t="shared" si="0"/>
        <v>14000</v>
      </c>
      <c r="N4" s="1">
        <f t="shared" si="0"/>
        <v>14500</v>
      </c>
      <c r="O4" s="1">
        <f t="shared" si="0"/>
        <v>15000</v>
      </c>
      <c r="P4" s="1">
        <f t="shared" ref="P4:P9" si="1">SUM(D4:O4)</f>
        <v>190000</v>
      </c>
    </row>
    <row r="5" spans="1:16" ht="16.2" thickBot="1" x14ac:dyDescent="0.5">
      <c r="A5" s="6"/>
      <c r="B5" s="9" t="s">
        <v>21</v>
      </c>
      <c r="C5" s="7" t="s">
        <v>22</v>
      </c>
      <c r="D5" s="13">
        <f>+D3-D4</f>
        <v>12500</v>
      </c>
      <c r="E5" s="13">
        <f t="shared" ref="E5:O5" si="2">+E3-E4</f>
        <v>13000</v>
      </c>
      <c r="F5" s="13">
        <f t="shared" si="2"/>
        <v>15000</v>
      </c>
      <c r="G5" s="13">
        <f t="shared" si="2"/>
        <v>15000</v>
      </c>
      <c r="H5" s="13">
        <f t="shared" si="2"/>
        <v>-20000</v>
      </c>
      <c r="I5" s="13">
        <f t="shared" si="2"/>
        <v>13000</v>
      </c>
      <c r="J5" s="13">
        <f t="shared" si="2"/>
        <v>12500</v>
      </c>
      <c r="K5" s="13">
        <f t="shared" si="2"/>
        <v>12500</v>
      </c>
      <c r="L5" s="13">
        <f t="shared" si="2"/>
        <v>13000</v>
      </c>
      <c r="M5" s="13">
        <f t="shared" si="2"/>
        <v>14000</v>
      </c>
      <c r="N5" s="13">
        <f t="shared" si="2"/>
        <v>14500</v>
      </c>
      <c r="O5" s="13">
        <f t="shared" si="2"/>
        <v>15000</v>
      </c>
      <c r="P5" s="13">
        <f t="shared" si="1"/>
        <v>130000</v>
      </c>
    </row>
    <row r="6" spans="1:16" ht="15.6" x14ac:dyDescent="0.45">
      <c r="A6" s="2" t="s">
        <v>23</v>
      </c>
      <c r="B6" s="10" t="s">
        <v>17</v>
      </c>
      <c r="C6" s="3" t="s">
        <v>24</v>
      </c>
      <c r="D6" s="1">
        <v>100</v>
      </c>
      <c r="E6" s="1">
        <v>100</v>
      </c>
      <c r="F6" s="1">
        <v>100</v>
      </c>
      <c r="G6" s="1">
        <v>100</v>
      </c>
      <c r="H6" s="1">
        <v>100</v>
      </c>
      <c r="I6" s="1">
        <v>100</v>
      </c>
      <c r="J6" s="1">
        <v>100</v>
      </c>
      <c r="K6" s="1">
        <v>100</v>
      </c>
      <c r="L6" s="1">
        <v>100</v>
      </c>
      <c r="M6" s="1">
        <v>100</v>
      </c>
      <c r="N6" s="1">
        <v>100</v>
      </c>
      <c r="O6" s="1">
        <v>100</v>
      </c>
      <c r="P6" s="1">
        <f t="shared" si="1"/>
        <v>1200</v>
      </c>
    </row>
    <row r="7" spans="1:16" ht="15.6" x14ac:dyDescent="0.45">
      <c r="A7" s="4"/>
      <c r="B7" s="8" t="s">
        <v>19</v>
      </c>
      <c r="C7" s="5" t="s">
        <v>25</v>
      </c>
      <c r="D7" s="1">
        <v>8500</v>
      </c>
      <c r="E7" s="1">
        <v>8500</v>
      </c>
      <c r="F7" s="1">
        <v>8500</v>
      </c>
      <c r="G7" s="1">
        <v>8500</v>
      </c>
      <c r="H7" s="1">
        <v>8500</v>
      </c>
      <c r="I7" s="1">
        <v>8500</v>
      </c>
      <c r="J7" s="1">
        <v>8500</v>
      </c>
      <c r="K7" s="1">
        <v>8500</v>
      </c>
      <c r="L7" s="1">
        <v>8500</v>
      </c>
      <c r="M7" s="1">
        <v>8500</v>
      </c>
      <c r="N7" s="1">
        <v>8500</v>
      </c>
      <c r="O7" s="1">
        <v>8500</v>
      </c>
      <c r="P7" s="1">
        <f t="shared" si="1"/>
        <v>102000</v>
      </c>
    </row>
    <row r="8" spans="1:16" ht="16.2" thickBot="1" x14ac:dyDescent="0.5">
      <c r="A8" s="4"/>
      <c r="B8" s="8" t="s">
        <v>21</v>
      </c>
      <c r="C8" s="5" t="s">
        <v>26</v>
      </c>
      <c r="D8" s="13">
        <f>+D6-D7</f>
        <v>-8400</v>
      </c>
      <c r="E8" s="13">
        <f t="shared" ref="E8:O8" si="3">+E6-E7</f>
        <v>-8400</v>
      </c>
      <c r="F8" s="13">
        <f t="shared" si="3"/>
        <v>-8400</v>
      </c>
      <c r="G8" s="13">
        <f t="shared" si="3"/>
        <v>-8400</v>
      </c>
      <c r="H8" s="13">
        <f t="shared" si="3"/>
        <v>-8400</v>
      </c>
      <c r="I8" s="13">
        <f t="shared" si="3"/>
        <v>-8400</v>
      </c>
      <c r="J8" s="13">
        <f t="shared" si="3"/>
        <v>-8400</v>
      </c>
      <c r="K8" s="13">
        <f t="shared" si="3"/>
        <v>-8400</v>
      </c>
      <c r="L8" s="13">
        <f t="shared" si="3"/>
        <v>-8400</v>
      </c>
      <c r="M8" s="13">
        <f t="shared" si="3"/>
        <v>-8400</v>
      </c>
      <c r="N8" s="13">
        <f t="shared" si="3"/>
        <v>-8400</v>
      </c>
      <c r="O8" s="13">
        <f t="shared" si="3"/>
        <v>-8400</v>
      </c>
      <c r="P8" s="13">
        <f t="shared" si="1"/>
        <v>-100800</v>
      </c>
    </row>
    <row r="9" spans="1:16" ht="16.2" thickBot="1" x14ac:dyDescent="0.5">
      <c r="A9" s="25" t="s">
        <v>27</v>
      </c>
      <c r="B9" s="26" t="s">
        <v>21</v>
      </c>
      <c r="C9" s="27" t="s">
        <v>28</v>
      </c>
      <c r="D9" s="12">
        <f>+D5+D8</f>
        <v>4100</v>
      </c>
      <c r="E9" s="12">
        <f t="shared" ref="E9:O9" si="4">+E5+E8</f>
        <v>4600</v>
      </c>
      <c r="F9" s="12">
        <f t="shared" si="4"/>
        <v>6600</v>
      </c>
      <c r="G9" s="12">
        <f t="shared" si="4"/>
        <v>6600</v>
      </c>
      <c r="H9" s="12">
        <f t="shared" si="4"/>
        <v>-28400</v>
      </c>
      <c r="I9" s="12">
        <f t="shared" si="4"/>
        <v>4600</v>
      </c>
      <c r="J9" s="12">
        <f t="shared" si="4"/>
        <v>4100</v>
      </c>
      <c r="K9" s="12">
        <f t="shared" si="4"/>
        <v>4100</v>
      </c>
      <c r="L9" s="12">
        <f t="shared" si="4"/>
        <v>4600</v>
      </c>
      <c r="M9" s="12">
        <f t="shared" si="4"/>
        <v>5600</v>
      </c>
      <c r="N9" s="12">
        <f t="shared" si="4"/>
        <v>6100</v>
      </c>
      <c r="O9" s="12">
        <f t="shared" si="4"/>
        <v>6600</v>
      </c>
      <c r="P9" s="12">
        <f t="shared" si="1"/>
        <v>29200</v>
      </c>
    </row>
    <row r="10" spans="1:16" ht="16.2" thickBot="1" x14ac:dyDescent="0.5">
      <c r="A10" s="6" t="s">
        <v>29</v>
      </c>
      <c r="B10" s="9" t="s">
        <v>21</v>
      </c>
      <c r="C10" s="7" t="s">
        <v>30</v>
      </c>
      <c r="D10" s="14">
        <f>+D9</f>
        <v>4100</v>
      </c>
      <c r="E10" s="14">
        <f>+D10+E9</f>
        <v>8700</v>
      </c>
      <c r="F10" s="14">
        <f t="shared" ref="F10:O10" si="5">+E10+F9</f>
        <v>15300</v>
      </c>
      <c r="G10" s="14">
        <f t="shared" si="5"/>
        <v>21900</v>
      </c>
      <c r="H10" s="14">
        <f t="shared" si="5"/>
        <v>-6500</v>
      </c>
      <c r="I10" s="14">
        <f t="shared" si="5"/>
        <v>-1900</v>
      </c>
      <c r="J10" s="14">
        <f t="shared" si="5"/>
        <v>2200</v>
      </c>
      <c r="K10" s="14">
        <f t="shared" si="5"/>
        <v>6300</v>
      </c>
      <c r="L10" s="14">
        <f t="shared" si="5"/>
        <v>10900</v>
      </c>
      <c r="M10" s="14">
        <f t="shared" si="5"/>
        <v>16500</v>
      </c>
      <c r="N10" s="14">
        <f t="shared" si="5"/>
        <v>22600</v>
      </c>
      <c r="O10" s="14">
        <f t="shared" si="5"/>
        <v>29200</v>
      </c>
      <c r="P10" s="14"/>
    </row>
  </sheetData>
  <pageMargins left="0.59" right="0.52" top="1" bottom="1" header="0.5" footer="0.5"/>
  <pageSetup paperSize="9" orientation="landscape" horizontalDpi="300" verticalDpi="300" r:id="rId1"/>
  <headerFooter alignWithMargins="0">
    <oddHeader>&amp;A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3"/>
  <sheetViews>
    <sheetView showZeros="0" tabSelected="1" zoomScaleNormal="100" workbookViewId="0">
      <selection activeCell="C7" sqref="C7"/>
    </sheetView>
  </sheetViews>
  <sheetFormatPr defaultRowHeight="13.2" x14ac:dyDescent="0.25"/>
  <cols>
    <col min="1" max="1" width="4.109375" customWidth="1"/>
    <col min="2" max="2" width="15.6640625" customWidth="1"/>
    <col min="3" max="3" width="17.109375" customWidth="1"/>
    <col min="4" max="4" width="6.44140625" customWidth="1"/>
    <col min="5" max="17" width="8.6640625" customWidth="1"/>
  </cols>
  <sheetData>
    <row r="1" spans="2:17" ht="88.5" customHeight="1" x14ac:dyDescent="0.4">
      <c r="B1" s="129"/>
      <c r="C1" s="129"/>
      <c r="D1" s="129"/>
      <c r="E1" s="129"/>
      <c r="F1" s="129"/>
      <c r="G1" s="129"/>
      <c r="H1" s="129"/>
      <c r="I1" s="132" t="s">
        <v>78</v>
      </c>
      <c r="J1" s="132"/>
      <c r="K1" s="132"/>
      <c r="L1" s="132"/>
      <c r="M1" s="132"/>
      <c r="N1" s="132"/>
      <c r="O1" s="132"/>
      <c r="P1" s="133"/>
      <c r="Q1" s="133"/>
    </row>
    <row r="2" spans="2:17" ht="15" customHeight="1" x14ac:dyDescent="0.25">
      <c r="B2" s="57" t="s">
        <v>31</v>
      </c>
      <c r="C2" s="58"/>
      <c r="D2" s="58"/>
      <c r="E2" s="58"/>
      <c r="F2" s="58"/>
      <c r="G2" s="131"/>
      <c r="H2" s="131"/>
      <c r="I2" s="131"/>
      <c r="J2" s="58"/>
      <c r="K2" s="58"/>
      <c r="L2" s="58"/>
      <c r="M2" s="58"/>
      <c r="N2" s="58"/>
      <c r="O2" s="58"/>
      <c r="P2" s="58"/>
      <c r="Q2" s="58"/>
    </row>
    <row r="3" spans="2:17" ht="15" customHeight="1" x14ac:dyDescent="0.25">
      <c r="B3" s="58" t="s">
        <v>69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</row>
    <row r="4" spans="2:17" ht="15" customHeight="1" x14ac:dyDescent="0.25">
      <c r="B4" s="58" t="s">
        <v>66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</row>
    <row r="5" spans="2:17" ht="15" customHeight="1" x14ac:dyDescent="0.25">
      <c r="B5" s="58" t="s">
        <v>77</v>
      </c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</row>
    <row r="6" spans="2:17" ht="13.8" x14ac:dyDescent="0.25">
      <c r="B6" s="58" t="s">
        <v>96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</row>
    <row r="7" spans="2:17" ht="28.5" customHeight="1" thickBot="1" x14ac:dyDescent="0.3">
      <c r="B7" s="69" t="s">
        <v>32</v>
      </c>
      <c r="C7" s="70"/>
      <c r="D7" s="70"/>
      <c r="E7" s="128" t="s">
        <v>0</v>
      </c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2:17" ht="23.1" customHeight="1" thickBot="1" x14ac:dyDescent="0.3">
      <c r="B8" s="59" t="s">
        <v>1</v>
      </c>
      <c r="C8" s="60"/>
      <c r="D8" s="75" t="s">
        <v>2</v>
      </c>
      <c r="E8" s="66" t="s">
        <v>3</v>
      </c>
      <c r="F8" s="66" t="s">
        <v>4</v>
      </c>
      <c r="G8" s="66" t="s">
        <v>5</v>
      </c>
      <c r="H8" s="66" t="s">
        <v>6</v>
      </c>
      <c r="I8" s="66" t="s">
        <v>7</v>
      </c>
      <c r="J8" s="66" t="s">
        <v>8</v>
      </c>
      <c r="K8" s="66" t="s">
        <v>9</v>
      </c>
      <c r="L8" s="66" t="s">
        <v>10</v>
      </c>
      <c r="M8" s="66" t="s">
        <v>11</v>
      </c>
      <c r="N8" s="66" t="s">
        <v>12</v>
      </c>
      <c r="O8" s="66" t="s">
        <v>13</v>
      </c>
      <c r="P8" s="66" t="s">
        <v>14</v>
      </c>
      <c r="Q8" s="67" t="s">
        <v>15</v>
      </c>
    </row>
    <row r="9" spans="2:17" ht="23.1" customHeight="1" x14ac:dyDescent="0.4">
      <c r="B9" s="61" t="s">
        <v>16</v>
      </c>
      <c r="C9" s="62" t="s">
        <v>17</v>
      </c>
      <c r="D9" s="77" t="s">
        <v>18</v>
      </c>
      <c r="E9" s="43"/>
      <c r="F9" s="44"/>
      <c r="G9" s="45"/>
      <c r="H9" s="44"/>
      <c r="I9" s="45"/>
      <c r="J9" s="44"/>
      <c r="K9" s="45"/>
      <c r="L9" s="44"/>
      <c r="M9" s="45"/>
      <c r="N9" s="44"/>
      <c r="O9" s="45"/>
      <c r="P9" s="50"/>
      <c r="Q9" s="44">
        <f>SUM(E9:P9)</f>
        <v>0</v>
      </c>
    </row>
    <row r="10" spans="2:17" ht="23.1" customHeight="1" x14ac:dyDescent="0.4">
      <c r="B10" s="63"/>
      <c r="C10" s="74" t="s">
        <v>19</v>
      </c>
      <c r="D10" s="78" t="s">
        <v>20</v>
      </c>
      <c r="E10" s="30"/>
      <c r="F10" s="32"/>
      <c r="G10" s="30"/>
      <c r="H10" s="32"/>
      <c r="I10" s="30"/>
      <c r="J10" s="32"/>
      <c r="K10" s="30"/>
      <c r="L10" s="32"/>
      <c r="M10" s="30"/>
      <c r="N10" s="32"/>
      <c r="O10" s="30"/>
      <c r="P10" s="51"/>
      <c r="Q10" s="54">
        <f t="shared" ref="Q10:Q16" si="0">SUM(E10:P10)</f>
        <v>0</v>
      </c>
    </row>
    <row r="11" spans="2:17" ht="23.1" customHeight="1" thickBot="1" x14ac:dyDescent="0.45">
      <c r="B11" s="64"/>
      <c r="C11" s="65" t="s">
        <v>21</v>
      </c>
      <c r="D11" s="48" t="s">
        <v>79</v>
      </c>
      <c r="E11" s="55">
        <f t="shared" ref="E11:P11" si="1">SUM(E9-E10)</f>
        <v>0</v>
      </c>
      <c r="F11" s="34">
        <f t="shared" si="1"/>
        <v>0</v>
      </c>
      <c r="G11" s="34">
        <f t="shared" si="1"/>
        <v>0</v>
      </c>
      <c r="H11" s="34">
        <f t="shared" si="1"/>
        <v>0</v>
      </c>
      <c r="I11" s="34">
        <f t="shared" si="1"/>
        <v>0</v>
      </c>
      <c r="J11" s="34">
        <f t="shared" si="1"/>
        <v>0</v>
      </c>
      <c r="K11" s="34">
        <f t="shared" si="1"/>
        <v>0</v>
      </c>
      <c r="L11" s="34">
        <f t="shared" si="1"/>
        <v>0</v>
      </c>
      <c r="M11" s="34">
        <f t="shared" si="1"/>
        <v>0</v>
      </c>
      <c r="N11" s="34">
        <f t="shared" si="1"/>
        <v>0</v>
      </c>
      <c r="O11" s="34">
        <f t="shared" si="1"/>
        <v>0</v>
      </c>
      <c r="P11" s="34">
        <f t="shared" si="1"/>
        <v>0</v>
      </c>
      <c r="Q11" s="34">
        <f t="shared" si="0"/>
        <v>0</v>
      </c>
    </row>
    <row r="12" spans="2:17" ht="23.1" customHeight="1" x14ac:dyDescent="0.4">
      <c r="B12" s="61" t="s">
        <v>23</v>
      </c>
      <c r="C12" s="62" t="s">
        <v>17</v>
      </c>
      <c r="D12" s="77" t="s">
        <v>24</v>
      </c>
      <c r="E12" s="30"/>
      <c r="F12" s="32"/>
      <c r="G12" s="30"/>
      <c r="H12" s="32"/>
      <c r="I12" s="30"/>
      <c r="J12" s="32"/>
      <c r="K12" s="30"/>
      <c r="L12" s="32"/>
      <c r="M12" s="30"/>
      <c r="N12" s="32"/>
      <c r="O12" s="30"/>
      <c r="P12" s="51"/>
      <c r="Q12" s="32">
        <f t="shared" si="0"/>
        <v>0</v>
      </c>
    </row>
    <row r="13" spans="2:17" ht="23.1" customHeight="1" x14ac:dyDescent="0.4">
      <c r="B13" s="63"/>
      <c r="C13" s="74" t="s">
        <v>19</v>
      </c>
      <c r="D13" s="78" t="s">
        <v>25</v>
      </c>
      <c r="E13" s="30"/>
      <c r="F13" s="32"/>
      <c r="G13" s="30"/>
      <c r="H13" s="32"/>
      <c r="I13" s="30"/>
      <c r="J13" s="32"/>
      <c r="K13" s="30"/>
      <c r="L13" s="32"/>
      <c r="M13" s="30"/>
      <c r="N13" s="32"/>
      <c r="O13" s="30"/>
      <c r="P13" s="51"/>
      <c r="Q13" s="54">
        <f t="shared" si="0"/>
        <v>0</v>
      </c>
    </row>
    <row r="14" spans="2:17" ht="23.1" customHeight="1" thickBot="1" x14ac:dyDescent="0.45">
      <c r="B14" s="64"/>
      <c r="C14" s="65" t="s">
        <v>21</v>
      </c>
      <c r="D14" s="48" t="s">
        <v>80</v>
      </c>
      <c r="E14" s="55">
        <f t="shared" ref="E14:P14" si="2">SUM(E12-E13)</f>
        <v>0</v>
      </c>
      <c r="F14" s="34">
        <f t="shared" si="2"/>
        <v>0</v>
      </c>
      <c r="G14" s="34">
        <f t="shared" si="2"/>
        <v>0</v>
      </c>
      <c r="H14" s="34">
        <f t="shared" si="2"/>
        <v>0</v>
      </c>
      <c r="I14" s="34">
        <f t="shared" si="2"/>
        <v>0</v>
      </c>
      <c r="J14" s="34">
        <f t="shared" si="2"/>
        <v>0</v>
      </c>
      <c r="K14" s="34">
        <f t="shared" si="2"/>
        <v>0</v>
      </c>
      <c r="L14" s="34">
        <f t="shared" si="2"/>
        <v>0</v>
      </c>
      <c r="M14" s="34">
        <f t="shared" si="2"/>
        <v>0</v>
      </c>
      <c r="N14" s="34">
        <f t="shared" si="2"/>
        <v>0</v>
      </c>
      <c r="O14" s="34">
        <f t="shared" si="2"/>
        <v>0</v>
      </c>
      <c r="P14" s="34">
        <f t="shared" si="2"/>
        <v>0</v>
      </c>
      <c r="Q14" s="32">
        <f t="shared" si="0"/>
        <v>0</v>
      </c>
    </row>
    <row r="15" spans="2:17" ht="27.75" customHeight="1" thickBot="1" x14ac:dyDescent="0.45">
      <c r="B15" s="71" t="s">
        <v>27</v>
      </c>
      <c r="C15" s="72" t="s">
        <v>21</v>
      </c>
      <c r="D15" s="73" t="s">
        <v>28</v>
      </c>
      <c r="E15" s="35">
        <f t="shared" ref="E15:P15" si="3">SUM(E11+E14)</f>
        <v>0</v>
      </c>
      <c r="F15" s="52">
        <f t="shared" si="3"/>
        <v>0</v>
      </c>
      <c r="G15" s="52">
        <f t="shared" si="3"/>
        <v>0</v>
      </c>
      <c r="H15" s="52">
        <f t="shared" si="3"/>
        <v>0</v>
      </c>
      <c r="I15" s="52">
        <f t="shared" si="3"/>
        <v>0</v>
      </c>
      <c r="J15" s="52">
        <f t="shared" si="3"/>
        <v>0</v>
      </c>
      <c r="K15" s="52">
        <f t="shared" si="3"/>
        <v>0</v>
      </c>
      <c r="L15" s="52">
        <f t="shared" si="3"/>
        <v>0</v>
      </c>
      <c r="M15" s="52">
        <f t="shared" si="3"/>
        <v>0</v>
      </c>
      <c r="N15" s="52">
        <f t="shared" si="3"/>
        <v>0</v>
      </c>
      <c r="O15" s="52">
        <f t="shared" si="3"/>
        <v>0</v>
      </c>
      <c r="P15" s="52">
        <f t="shared" si="3"/>
        <v>0</v>
      </c>
      <c r="Q15" s="36">
        <f t="shared" si="0"/>
        <v>0</v>
      </c>
    </row>
    <row r="16" spans="2:17" ht="23.25" customHeight="1" thickTop="1" thickBot="1" x14ac:dyDescent="0.45">
      <c r="B16" s="64" t="s">
        <v>29</v>
      </c>
      <c r="C16" s="65" t="s">
        <v>21</v>
      </c>
      <c r="D16" s="81" t="s">
        <v>30</v>
      </c>
      <c r="E16" s="56">
        <f>SUM(E11+E14)</f>
        <v>0</v>
      </c>
      <c r="F16" s="37">
        <f>SUM(E16+F15)</f>
        <v>0</v>
      </c>
      <c r="G16" s="37">
        <f>SUM(F16+G15)</f>
        <v>0</v>
      </c>
      <c r="H16" s="37">
        <f>SUM(G16+H15)</f>
        <v>0</v>
      </c>
      <c r="I16" s="37">
        <f t="shared" ref="I16:P16" si="4">SUM(H16+I15)</f>
        <v>0</v>
      </c>
      <c r="J16" s="37">
        <f t="shared" si="4"/>
        <v>0</v>
      </c>
      <c r="K16" s="37">
        <f t="shared" si="4"/>
        <v>0</v>
      </c>
      <c r="L16" s="37">
        <f t="shared" si="4"/>
        <v>0</v>
      </c>
      <c r="M16" s="37">
        <f t="shared" si="4"/>
        <v>0</v>
      </c>
      <c r="N16" s="37">
        <f t="shared" si="4"/>
        <v>0</v>
      </c>
      <c r="O16" s="37">
        <f t="shared" si="4"/>
        <v>0</v>
      </c>
      <c r="P16" s="37">
        <f t="shared" si="4"/>
        <v>0</v>
      </c>
      <c r="Q16" s="53">
        <f t="shared" si="0"/>
        <v>0</v>
      </c>
    </row>
    <row r="17" spans="2:17" ht="23.1" customHeight="1" x14ac:dyDescent="0.25">
      <c r="B17" s="46"/>
      <c r="C17" s="46"/>
      <c r="D17" s="46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</row>
    <row r="18" spans="2:17" ht="23.1" customHeight="1" thickBot="1" x14ac:dyDescent="0.3">
      <c r="B18" s="69" t="s">
        <v>33</v>
      </c>
      <c r="C18" s="70"/>
      <c r="D18" s="70"/>
      <c r="E18" s="128" t="s">
        <v>0</v>
      </c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</row>
    <row r="19" spans="2:17" ht="23.1" customHeight="1" thickBot="1" x14ac:dyDescent="0.3">
      <c r="B19" s="59" t="s">
        <v>1</v>
      </c>
      <c r="C19" s="47"/>
      <c r="D19" s="75" t="s">
        <v>2</v>
      </c>
      <c r="E19" s="66" t="s">
        <v>3</v>
      </c>
      <c r="F19" s="66" t="s">
        <v>4</v>
      </c>
      <c r="G19" s="66" t="s">
        <v>5</v>
      </c>
      <c r="H19" s="66" t="s">
        <v>6</v>
      </c>
      <c r="I19" s="66" t="s">
        <v>7</v>
      </c>
      <c r="J19" s="66" t="s">
        <v>8</v>
      </c>
      <c r="K19" s="66" t="s">
        <v>9</v>
      </c>
      <c r="L19" s="66" t="s">
        <v>10</v>
      </c>
      <c r="M19" s="66" t="s">
        <v>11</v>
      </c>
      <c r="N19" s="66" t="s">
        <v>12</v>
      </c>
      <c r="O19" s="66" t="s">
        <v>13</v>
      </c>
      <c r="P19" s="66" t="s">
        <v>14</v>
      </c>
      <c r="Q19" s="67" t="s">
        <v>15</v>
      </c>
    </row>
    <row r="20" spans="2:17" ht="23.1" customHeight="1" x14ac:dyDescent="0.4">
      <c r="B20" s="61" t="s">
        <v>16</v>
      </c>
      <c r="C20" s="62" t="s">
        <v>17</v>
      </c>
      <c r="D20" s="79" t="s">
        <v>18</v>
      </c>
      <c r="E20" s="43"/>
      <c r="F20" s="44"/>
      <c r="G20" s="45"/>
      <c r="H20" s="44"/>
      <c r="I20" s="45"/>
      <c r="J20" s="44"/>
      <c r="K20" s="45"/>
      <c r="L20" s="44"/>
      <c r="M20" s="45"/>
      <c r="N20" s="44"/>
      <c r="O20" s="45"/>
      <c r="P20" s="50"/>
      <c r="Q20" s="44">
        <f>SUM(E20:P20)</f>
        <v>0</v>
      </c>
    </row>
    <row r="21" spans="2:17" ht="23.1" customHeight="1" x14ac:dyDescent="0.4">
      <c r="B21" s="63"/>
      <c r="C21" s="74" t="s">
        <v>19</v>
      </c>
      <c r="D21" s="80" t="s">
        <v>20</v>
      </c>
      <c r="E21" s="30"/>
      <c r="F21" s="32"/>
      <c r="G21" s="30"/>
      <c r="H21" s="32"/>
      <c r="I21" s="30"/>
      <c r="J21" s="32"/>
      <c r="K21" s="30"/>
      <c r="L21" s="32"/>
      <c r="M21" s="30"/>
      <c r="N21" s="32"/>
      <c r="O21" s="30"/>
      <c r="P21" s="51"/>
      <c r="Q21" s="54">
        <f t="shared" ref="Q21:Q27" si="5">SUM(E21:P21)</f>
        <v>0</v>
      </c>
    </row>
    <row r="22" spans="2:17" ht="23.1" customHeight="1" thickBot="1" x14ac:dyDescent="0.45">
      <c r="B22" s="64"/>
      <c r="C22" s="65" t="s">
        <v>21</v>
      </c>
      <c r="D22" s="48" t="s">
        <v>79</v>
      </c>
      <c r="E22" s="55">
        <f>SUM(E20-E21)</f>
        <v>0</v>
      </c>
      <c r="F22" s="34">
        <f t="shared" ref="F22:P22" si="6">SUM(F20-F21)</f>
        <v>0</v>
      </c>
      <c r="G22" s="34">
        <f t="shared" si="6"/>
        <v>0</v>
      </c>
      <c r="H22" s="34">
        <f t="shared" si="6"/>
        <v>0</v>
      </c>
      <c r="I22" s="34">
        <f t="shared" si="6"/>
        <v>0</v>
      </c>
      <c r="J22" s="34">
        <f t="shared" si="6"/>
        <v>0</v>
      </c>
      <c r="K22" s="34">
        <f t="shared" si="6"/>
        <v>0</v>
      </c>
      <c r="L22" s="34">
        <f t="shared" si="6"/>
        <v>0</v>
      </c>
      <c r="M22" s="34">
        <f t="shared" si="6"/>
        <v>0</v>
      </c>
      <c r="N22" s="34">
        <f t="shared" si="6"/>
        <v>0</v>
      </c>
      <c r="O22" s="34">
        <f t="shared" si="6"/>
        <v>0</v>
      </c>
      <c r="P22" s="34">
        <f t="shared" si="6"/>
        <v>0</v>
      </c>
      <c r="Q22" s="34">
        <f t="shared" si="5"/>
        <v>0</v>
      </c>
    </row>
    <row r="23" spans="2:17" ht="23.1" customHeight="1" x14ac:dyDescent="0.4">
      <c r="B23" s="61" t="s">
        <v>23</v>
      </c>
      <c r="C23" s="62" t="s">
        <v>17</v>
      </c>
      <c r="D23" s="77" t="s">
        <v>24</v>
      </c>
      <c r="E23" s="30"/>
      <c r="F23" s="32"/>
      <c r="G23" s="30"/>
      <c r="H23" s="32"/>
      <c r="I23" s="30"/>
      <c r="J23" s="32"/>
      <c r="K23" s="30"/>
      <c r="L23" s="32"/>
      <c r="M23" s="30"/>
      <c r="N23" s="32"/>
      <c r="O23" s="30"/>
      <c r="P23" s="51"/>
      <c r="Q23" s="32">
        <f t="shared" si="5"/>
        <v>0</v>
      </c>
    </row>
    <row r="24" spans="2:17" ht="23.1" customHeight="1" x14ac:dyDescent="0.4">
      <c r="B24" s="63"/>
      <c r="C24" s="74" t="s">
        <v>19</v>
      </c>
      <c r="D24" s="78" t="s">
        <v>25</v>
      </c>
      <c r="E24" s="30"/>
      <c r="F24" s="32"/>
      <c r="G24" s="30"/>
      <c r="H24" s="32"/>
      <c r="I24" s="30"/>
      <c r="J24" s="32"/>
      <c r="K24" s="30"/>
      <c r="L24" s="32"/>
      <c r="M24" s="30"/>
      <c r="N24" s="32"/>
      <c r="O24" s="30"/>
      <c r="P24" s="51"/>
      <c r="Q24" s="54">
        <f t="shared" si="5"/>
        <v>0</v>
      </c>
    </row>
    <row r="25" spans="2:17" ht="23.1" customHeight="1" thickBot="1" x14ac:dyDescent="0.45">
      <c r="B25" s="64"/>
      <c r="C25" s="65" t="s">
        <v>21</v>
      </c>
      <c r="D25" s="48" t="s">
        <v>80</v>
      </c>
      <c r="E25" s="55">
        <f t="shared" ref="E25:P25" si="7">SUM(E23-E24)</f>
        <v>0</v>
      </c>
      <c r="F25" s="34">
        <f t="shared" si="7"/>
        <v>0</v>
      </c>
      <c r="G25" s="34">
        <f t="shared" si="7"/>
        <v>0</v>
      </c>
      <c r="H25" s="34">
        <f t="shared" si="7"/>
        <v>0</v>
      </c>
      <c r="I25" s="34">
        <f t="shared" si="7"/>
        <v>0</v>
      </c>
      <c r="J25" s="34">
        <f t="shared" si="7"/>
        <v>0</v>
      </c>
      <c r="K25" s="34">
        <f t="shared" si="7"/>
        <v>0</v>
      </c>
      <c r="L25" s="34">
        <f t="shared" si="7"/>
        <v>0</v>
      </c>
      <c r="M25" s="34">
        <f t="shared" si="7"/>
        <v>0</v>
      </c>
      <c r="N25" s="34">
        <f t="shared" si="7"/>
        <v>0</v>
      </c>
      <c r="O25" s="34">
        <f t="shared" si="7"/>
        <v>0</v>
      </c>
      <c r="P25" s="34">
        <f t="shared" si="7"/>
        <v>0</v>
      </c>
      <c r="Q25" s="34">
        <f t="shared" si="5"/>
        <v>0</v>
      </c>
    </row>
    <row r="26" spans="2:17" ht="29.25" customHeight="1" thickBot="1" x14ac:dyDescent="0.45">
      <c r="B26" s="71" t="s">
        <v>27</v>
      </c>
      <c r="C26" s="72" t="s">
        <v>21</v>
      </c>
      <c r="D26" s="73" t="s">
        <v>28</v>
      </c>
      <c r="E26" s="35">
        <f>SUM(E22+E25)</f>
        <v>0</v>
      </c>
      <c r="F26" s="52">
        <f>SUM(F22+F25)</f>
        <v>0</v>
      </c>
      <c r="G26" s="52">
        <f t="shared" ref="G26:P26" si="8">SUM(G22+G25)</f>
        <v>0</v>
      </c>
      <c r="H26" s="52">
        <f t="shared" si="8"/>
        <v>0</v>
      </c>
      <c r="I26" s="52">
        <f t="shared" si="8"/>
        <v>0</v>
      </c>
      <c r="J26" s="52">
        <f t="shared" si="8"/>
        <v>0</v>
      </c>
      <c r="K26" s="52">
        <f t="shared" si="8"/>
        <v>0</v>
      </c>
      <c r="L26" s="52">
        <f t="shared" si="8"/>
        <v>0</v>
      </c>
      <c r="M26" s="52">
        <f t="shared" si="8"/>
        <v>0</v>
      </c>
      <c r="N26" s="52">
        <f t="shared" si="8"/>
        <v>0</v>
      </c>
      <c r="O26" s="52">
        <f t="shared" si="8"/>
        <v>0</v>
      </c>
      <c r="P26" s="52">
        <f t="shared" si="8"/>
        <v>0</v>
      </c>
      <c r="Q26" s="36">
        <f t="shared" si="5"/>
        <v>0</v>
      </c>
    </row>
    <row r="27" spans="2:17" ht="23.1" customHeight="1" thickTop="1" thickBot="1" x14ac:dyDescent="0.45">
      <c r="B27" s="64" t="s">
        <v>29</v>
      </c>
      <c r="C27" s="65" t="s">
        <v>21</v>
      </c>
      <c r="D27" s="81" t="s">
        <v>30</v>
      </c>
      <c r="E27" s="56">
        <f>SUM(E22+E25)</f>
        <v>0</v>
      </c>
      <c r="F27" s="37">
        <f t="shared" ref="F27:P27" si="9">SUM(E27+F26)</f>
        <v>0</v>
      </c>
      <c r="G27" s="37">
        <f t="shared" si="9"/>
        <v>0</v>
      </c>
      <c r="H27" s="37">
        <f t="shared" si="9"/>
        <v>0</v>
      </c>
      <c r="I27" s="37">
        <f t="shared" si="9"/>
        <v>0</v>
      </c>
      <c r="J27" s="37">
        <f t="shared" si="9"/>
        <v>0</v>
      </c>
      <c r="K27" s="37">
        <f t="shared" si="9"/>
        <v>0</v>
      </c>
      <c r="L27" s="37">
        <f t="shared" si="9"/>
        <v>0</v>
      </c>
      <c r="M27" s="37">
        <f t="shared" si="9"/>
        <v>0</v>
      </c>
      <c r="N27" s="37">
        <f t="shared" si="9"/>
        <v>0</v>
      </c>
      <c r="O27" s="37">
        <f t="shared" si="9"/>
        <v>0</v>
      </c>
      <c r="P27" s="37">
        <f t="shared" si="9"/>
        <v>0</v>
      </c>
      <c r="Q27" s="53">
        <f t="shared" si="5"/>
        <v>0</v>
      </c>
    </row>
    <row r="28" spans="2:17" ht="23.1" customHeight="1" x14ac:dyDescent="0.25">
      <c r="B28" s="49"/>
      <c r="C28" s="46"/>
      <c r="D28" s="46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</row>
    <row r="29" spans="2:17" ht="23.1" customHeight="1" thickBot="1" x14ac:dyDescent="0.3">
      <c r="B29" s="69" t="s">
        <v>34</v>
      </c>
      <c r="C29" s="70"/>
      <c r="D29" s="70"/>
      <c r="E29" s="128" t="s">
        <v>0</v>
      </c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</row>
    <row r="30" spans="2:17" ht="23.1" customHeight="1" thickBot="1" x14ac:dyDescent="0.3">
      <c r="B30" s="59" t="s">
        <v>1</v>
      </c>
      <c r="C30" s="68"/>
      <c r="D30" s="75" t="s">
        <v>2</v>
      </c>
      <c r="E30" s="66" t="s">
        <v>3</v>
      </c>
      <c r="F30" s="66" t="s">
        <v>4</v>
      </c>
      <c r="G30" s="66" t="s">
        <v>5</v>
      </c>
      <c r="H30" s="66" t="s">
        <v>6</v>
      </c>
      <c r="I30" s="66" t="s">
        <v>7</v>
      </c>
      <c r="J30" s="66" t="s">
        <v>8</v>
      </c>
      <c r="K30" s="66" t="s">
        <v>9</v>
      </c>
      <c r="L30" s="66" t="s">
        <v>10</v>
      </c>
      <c r="M30" s="66" t="s">
        <v>11</v>
      </c>
      <c r="N30" s="66" t="s">
        <v>12</v>
      </c>
      <c r="O30" s="66" t="s">
        <v>13</v>
      </c>
      <c r="P30" s="66" t="s">
        <v>14</v>
      </c>
      <c r="Q30" s="67" t="s">
        <v>15</v>
      </c>
    </row>
    <row r="31" spans="2:17" ht="23.1" customHeight="1" x14ac:dyDescent="0.4">
      <c r="B31" s="61" t="s">
        <v>16</v>
      </c>
      <c r="C31" s="62" t="s">
        <v>17</v>
      </c>
      <c r="D31" s="77" t="s">
        <v>18</v>
      </c>
      <c r="E31" s="43"/>
      <c r="F31" s="44"/>
      <c r="G31" s="45"/>
      <c r="H31" s="44"/>
      <c r="I31" s="45"/>
      <c r="J31" s="44"/>
      <c r="K31" s="45"/>
      <c r="L31" s="44"/>
      <c r="M31" s="45"/>
      <c r="N31" s="44"/>
      <c r="O31" s="45"/>
      <c r="P31" s="50"/>
      <c r="Q31" s="44">
        <f t="shared" ref="Q31:Q38" si="10">SUM(E31:P31)</f>
        <v>0</v>
      </c>
    </row>
    <row r="32" spans="2:17" ht="23.1" customHeight="1" x14ac:dyDescent="0.4">
      <c r="B32" s="63"/>
      <c r="C32" s="74" t="s">
        <v>19</v>
      </c>
      <c r="D32" s="78" t="s">
        <v>20</v>
      </c>
      <c r="E32" s="30"/>
      <c r="F32" s="32"/>
      <c r="G32" s="30"/>
      <c r="H32" s="32"/>
      <c r="I32" s="30"/>
      <c r="J32" s="32"/>
      <c r="K32" s="30"/>
      <c r="L32" s="32"/>
      <c r="M32" s="30"/>
      <c r="N32" s="32"/>
      <c r="O32" s="30"/>
      <c r="P32" s="51"/>
      <c r="Q32" s="54">
        <f t="shared" si="10"/>
        <v>0</v>
      </c>
    </row>
    <row r="33" spans="2:17" ht="23.1" customHeight="1" thickBot="1" x14ac:dyDescent="0.45">
      <c r="B33" s="64"/>
      <c r="C33" s="65" t="s">
        <v>21</v>
      </c>
      <c r="D33" s="48" t="s">
        <v>79</v>
      </c>
      <c r="E33" s="55">
        <f t="shared" ref="E33:P33" si="11">SUM(E31-E32)</f>
        <v>0</v>
      </c>
      <c r="F33" s="34">
        <f t="shared" si="11"/>
        <v>0</v>
      </c>
      <c r="G33" s="34">
        <f t="shared" si="11"/>
        <v>0</v>
      </c>
      <c r="H33" s="34">
        <f t="shared" si="11"/>
        <v>0</v>
      </c>
      <c r="I33" s="34">
        <f t="shared" si="11"/>
        <v>0</v>
      </c>
      <c r="J33" s="34">
        <f t="shared" si="11"/>
        <v>0</v>
      </c>
      <c r="K33" s="34">
        <f t="shared" si="11"/>
        <v>0</v>
      </c>
      <c r="L33" s="34">
        <f t="shared" si="11"/>
        <v>0</v>
      </c>
      <c r="M33" s="34">
        <f t="shared" si="11"/>
        <v>0</v>
      </c>
      <c r="N33" s="34">
        <f t="shared" si="11"/>
        <v>0</v>
      </c>
      <c r="O33" s="34">
        <f t="shared" si="11"/>
        <v>0</v>
      </c>
      <c r="P33" s="34">
        <f t="shared" si="11"/>
        <v>0</v>
      </c>
      <c r="Q33" s="34">
        <f t="shared" si="10"/>
        <v>0</v>
      </c>
    </row>
    <row r="34" spans="2:17" ht="23.1" customHeight="1" x14ac:dyDescent="0.4">
      <c r="B34" s="61" t="s">
        <v>23</v>
      </c>
      <c r="C34" s="62" t="s">
        <v>17</v>
      </c>
      <c r="D34" s="77" t="s">
        <v>24</v>
      </c>
      <c r="E34" s="30"/>
      <c r="F34" s="32"/>
      <c r="G34" s="30"/>
      <c r="H34" s="32"/>
      <c r="I34" s="30"/>
      <c r="J34" s="32"/>
      <c r="K34" s="30"/>
      <c r="L34" s="32"/>
      <c r="M34" s="30"/>
      <c r="N34" s="32"/>
      <c r="O34" s="30"/>
      <c r="P34" s="51"/>
      <c r="Q34" s="32">
        <f t="shared" si="10"/>
        <v>0</v>
      </c>
    </row>
    <row r="35" spans="2:17" ht="23.1" customHeight="1" x14ac:dyDescent="0.4">
      <c r="B35" s="63"/>
      <c r="C35" s="74" t="s">
        <v>19</v>
      </c>
      <c r="D35" s="78" t="s">
        <v>25</v>
      </c>
      <c r="E35" s="30"/>
      <c r="F35" s="32"/>
      <c r="G35" s="30"/>
      <c r="H35" s="32"/>
      <c r="I35" s="30"/>
      <c r="J35" s="32"/>
      <c r="K35" s="30"/>
      <c r="L35" s="32"/>
      <c r="M35" s="30"/>
      <c r="N35" s="32"/>
      <c r="O35" s="30"/>
      <c r="P35" s="51"/>
      <c r="Q35" s="54">
        <f t="shared" si="10"/>
        <v>0</v>
      </c>
    </row>
    <row r="36" spans="2:17" ht="23.1" customHeight="1" thickBot="1" x14ac:dyDescent="0.45">
      <c r="B36" s="64"/>
      <c r="C36" s="65" t="s">
        <v>21</v>
      </c>
      <c r="D36" s="48" t="s">
        <v>80</v>
      </c>
      <c r="E36" s="55">
        <f t="shared" ref="E36:P36" si="12">SUM(E34-E35)</f>
        <v>0</v>
      </c>
      <c r="F36" s="34">
        <f t="shared" si="12"/>
        <v>0</v>
      </c>
      <c r="G36" s="34">
        <f t="shared" si="12"/>
        <v>0</v>
      </c>
      <c r="H36" s="34">
        <f t="shared" si="12"/>
        <v>0</v>
      </c>
      <c r="I36" s="34">
        <f t="shared" si="12"/>
        <v>0</v>
      </c>
      <c r="J36" s="34">
        <f t="shared" si="12"/>
        <v>0</v>
      </c>
      <c r="K36" s="34">
        <f t="shared" si="12"/>
        <v>0</v>
      </c>
      <c r="L36" s="34">
        <f t="shared" si="12"/>
        <v>0</v>
      </c>
      <c r="M36" s="34">
        <f t="shared" si="12"/>
        <v>0</v>
      </c>
      <c r="N36" s="34">
        <f t="shared" si="12"/>
        <v>0</v>
      </c>
      <c r="O36" s="34">
        <f t="shared" si="12"/>
        <v>0</v>
      </c>
      <c r="P36" s="34">
        <f t="shared" si="12"/>
        <v>0</v>
      </c>
      <c r="Q36" s="32">
        <f t="shared" si="10"/>
        <v>0</v>
      </c>
    </row>
    <row r="37" spans="2:17" ht="29.25" customHeight="1" thickBot="1" x14ac:dyDescent="0.45">
      <c r="B37" s="71" t="s">
        <v>27</v>
      </c>
      <c r="C37" s="72" t="s">
        <v>21</v>
      </c>
      <c r="D37" s="73" t="s">
        <v>28</v>
      </c>
      <c r="E37" s="35">
        <f>SUM(E33+E36)</f>
        <v>0</v>
      </c>
      <c r="F37" s="52">
        <f t="shared" ref="F37:P37" si="13">SUM(F33+F36)</f>
        <v>0</v>
      </c>
      <c r="G37" s="52">
        <f t="shared" si="13"/>
        <v>0</v>
      </c>
      <c r="H37" s="52">
        <f t="shared" si="13"/>
        <v>0</v>
      </c>
      <c r="I37" s="52">
        <f t="shared" si="13"/>
        <v>0</v>
      </c>
      <c r="J37" s="52">
        <f t="shared" si="13"/>
        <v>0</v>
      </c>
      <c r="K37" s="52">
        <f t="shared" si="13"/>
        <v>0</v>
      </c>
      <c r="L37" s="52">
        <f t="shared" si="13"/>
        <v>0</v>
      </c>
      <c r="M37" s="52">
        <f t="shared" si="13"/>
        <v>0</v>
      </c>
      <c r="N37" s="52">
        <f t="shared" si="13"/>
        <v>0</v>
      </c>
      <c r="O37" s="52">
        <f t="shared" si="13"/>
        <v>0</v>
      </c>
      <c r="P37" s="52">
        <f t="shared" si="13"/>
        <v>0</v>
      </c>
      <c r="Q37" s="36">
        <f t="shared" si="10"/>
        <v>0</v>
      </c>
    </row>
    <row r="38" spans="2:17" ht="23.1" customHeight="1" thickTop="1" thickBot="1" x14ac:dyDescent="0.45">
      <c r="B38" s="64" t="s">
        <v>29</v>
      </c>
      <c r="C38" s="65" t="s">
        <v>21</v>
      </c>
      <c r="D38" s="81" t="s">
        <v>30</v>
      </c>
      <c r="E38" s="56">
        <f>SUM(E33+E36)</f>
        <v>0</v>
      </c>
      <c r="F38" s="37">
        <f t="shared" ref="F38:P38" si="14">SUM(E38+F37)</f>
        <v>0</v>
      </c>
      <c r="G38" s="37">
        <f t="shared" si="14"/>
        <v>0</v>
      </c>
      <c r="H38" s="37">
        <f t="shared" si="14"/>
        <v>0</v>
      </c>
      <c r="I38" s="37">
        <f t="shared" si="14"/>
        <v>0</v>
      </c>
      <c r="J38" s="37">
        <f t="shared" si="14"/>
        <v>0</v>
      </c>
      <c r="K38" s="37">
        <f t="shared" si="14"/>
        <v>0</v>
      </c>
      <c r="L38" s="37">
        <f t="shared" si="14"/>
        <v>0</v>
      </c>
      <c r="M38" s="37">
        <f t="shared" si="14"/>
        <v>0</v>
      </c>
      <c r="N38" s="37">
        <f t="shared" si="14"/>
        <v>0</v>
      </c>
      <c r="O38" s="37">
        <f t="shared" si="14"/>
        <v>0</v>
      </c>
      <c r="P38" s="37">
        <f t="shared" si="14"/>
        <v>0</v>
      </c>
      <c r="Q38" s="53">
        <f t="shared" si="10"/>
        <v>0</v>
      </c>
    </row>
    <row r="39" spans="2:17" ht="23.1" customHeight="1" thickBot="1" x14ac:dyDescent="0.3"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</row>
    <row r="40" spans="2:17" ht="23.1" customHeight="1" x14ac:dyDescent="0.25">
      <c r="B40" s="76" t="s">
        <v>67</v>
      </c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38"/>
    </row>
    <row r="41" spans="2:17" ht="23.1" customHeight="1" x14ac:dyDescent="0.25">
      <c r="B41" s="31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40"/>
    </row>
    <row r="42" spans="2:17" ht="23.1" customHeight="1" x14ac:dyDescent="0.25">
      <c r="B42" s="31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40"/>
    </row>
    <row r="43" spans="2:17" ht="20.100000000000001" customHeight="1" x14ac:dyDescent="0.25">
      <c r="B43" s="31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40"/>
    </row>
    <row r="44" spans="2:17" ht="20.100000000000001" customHeight="1" x14ac:dyDescent="0.25">
      <c r="B44" s="31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40"/>
    </row>
    <row r="45" spans="2:17" ht="20.100000000000001" customHeight="1" x14ac:dyDescent="0.25">
      <c r="B45" s="31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40"/>
    </row>
    <row r="46" spans="2:17" ht="20.100000000000001" customHeight="1" x14ac:dyDescent="0.25">
      <c r="B46" s="31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40"/>
    </row>
    <row r="47" spans="2:17" ht="20.100000000000001" customHeight="1" x14ac:dyDescent="0.25">
      <c r="B47" s="31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40"/>
    </row>
    <row r="48" spans="2:17" ht="20.100000000000001" customHeight="1" x14ac:dyDescent="0.25">
      <c r="B48" s="31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40"/>
    </row>
    <row r="49" spans="1:17" ht="20.100000000000001" customHeight="1" x14ac:dyDescent="0.25">
      <c r="B49" s="31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40"/>
    </row>
    <row r="50" spans="1:17" ht="20.100000000000001" customHeight="1" x14ac:dyDescent="0.25">
      <c r="B50" s="31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40"/>
    </row>
    <row r="51" spans="1:17" ht="20.100000000000001" customHeight="1" x14ac:dyDescent="0.25">
      <c r="B51" s="31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40"/>
    </row>
    <row r="52" spans="1:17" ht="20.100000000000001" customHeight="1" x14ac:dyDescent="0.25">
      <c r="B52" s="31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40"/>
    </row>
    <row r="53" spans="1:17" ht="20.100000000000001" customHeight="1" x14ac:dyDescent="0.25">
      <c r="B53" s="31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40"/>
    </row>
    <row r="54" spans="1:17" ht="20.100000000000001" customHeight="1" x14ac:dyDescent="0.25">
      <c r="B54" s="31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40"/>
    </row>
    <row r="55" spans="1:17" ht="20.100000000000001" customHeight="1" thickBot="1" x14ac:dyDescent="0.3">
      <c r="B55" s="33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2"/>
    </row>
    <row r="60" spans="1:17" x14ac:dyDescent="0.25">
      <c r="A60" s="107"/>
      <c r="B60" s="107" t="s">
        <v>94</v>
      </c>
    </row>
    <row r="62" spans="1:17" ht="7.5" customHeight="1" thickBot="1" x14ac:dyDescent="0.3"/>
    <row r="63" spans="1:17" ht="26.25" customHeight="1" thickBot="1" x14ac:dyDescent="0.3">
      <c r="B63" s="88" t="s">
        <v>35</v>
      </c>
      <c r="C63" s="122" t="s">
        <v>93</v>
      </c>
      <c r="D63" s="123"/>
      <c r="E63" s="123"/>
      <c r="F63" s="123"/>
      <c r="G63" s="123"/>
      <c r="H63" s="123"/>
      <c r="I63" s="123"/>
      <c r="J63" s="123"/>
      <c r="K63" s="123"/>
      <c r="L63" s="123"/>
      <c r="M63" s="123"/>
      <c r="N63" s="123"/>
      <c r="O63" s="124"/>
      <c r="P63" s="27"/>
    </row>
    <row r="64" spans="1:17" ht="21" customHeight="1" x14ac:dyDescent="0.25">
      <c r="B64" s="110" t="s">
        <v>18</v>
      </c>
      <c r="C64" s="125" t="s">
        <v>81</v>
      </c>
      <c r="D64" s="126"/>
      <c r="E64" s="127"/>
      <c r="F64" s="106" t="s">
        <v>82</v>
      </c>
      <c r="G64" s="84"/>
      <c r="H64" s="84"/>
      <c r="I64" s="84"/>
      <c r="J64" s="84"/>
      <c r="K64" s="84"/>
      <c r="L64" s="84"/>
      <c r="M64" s="84"/>
      <c r="N64" s="84"/>
      <c r="O64" s="82"/>
      <c r="P64" s="5"/>
    </row>
    <row r="65" spans="2:16" x14ac:dyDescent="0.25">
      <c r="B65" s="85"/>
      <c r="C65" s="99"/>
      <c r="D65" s="82"/>
      <c r="E65" s="100"/>
      <c r="F65" s="86"/>
      <c r="G65" s="84" t="s">
        <v>38</v>
      </c>
      <c r="H65" s="84"/>
      <c r="I65" s="84"/>
      <c r="J65" s="84"/>
      <c r="K65" s="84"/>
      <c r="L65" s="84"/>
      <c r="M65" s="84"/>
      <c r="N65" s="84"/>
      <c r="O65" s="82"/>
      <c r="P65" s="5"/>
    </row>
    <row r="66" spans="2:16" x14ac:dyDescent="0.25">
      <c r="B66" s="85"/>
      <c r="C66" s="99"/>
      <c r="D66" s="82"/>
      <c r="E66" s="100"/>
      <c r="F66" s="86"/>
      <c r="G66" s="84" t="s">
        <v>39</v>
      </c>
      <c r="H66" s="84"/>
      <c r="I66" s="84"/>
      <c r="J66" s="84"/>
      <c r="K66" s="84"/>
      <c r="L66" s="84"/>
      <c r="M66" s="84"/>
      <c r="N66" s="84"/>
      <c r="O66" s="82"/>
      <c r="P66" s="5"/>
    </row>
    <row r="67" spans="2:16" ht="18" customHeight="1" x14ac:dyDescent="0.25">
      <c r="B67" s="85"/>
      <c r="C67" s="95"/>
      <c r="D67" s="90"/>
      <c r="E67" s="96"/>
      <c r="F67" s="93"/>
      <c r="G67" s="91" t="s">
        <v>40</v>
      </c>
      <c r="H67" s="91"/>
      <c r="I67" s="91"/>
      <c r="J67" s="91"/>
      <c r="K67" s="91"/>
      <c r="L67" s="91"/>
      <c r="M67" s="91"/>
      <c r="N67" s="91"/>
      <c r="O67" s="90"/>
      <c r="P67" s="108"/>
    </row>
    <row r="68" spans="2:16" ht="20.25" customHeight="1" x14ac:dyDescent="0.25">
      <c r="B68" s="111" t="s">
        <v>20</v>
      </c>
      <c r="C68" s="118" t="s">
        <v>83</v>
      </c>
      <c r="D68" s="116"/>
      <c r="E68" s="117"/>
      <c r="F68" s="102" t="s">
        <v>84</v>
      </c>
      <c r="G68" s="92"/>
      <c r="H68" s="92"/>
      <c r="I68" s="92"/>
      <c r="J68" s="92"/>
      <c r="K68" s="92"/>
      <c r="L68" s="92"/>
      <c r="M68" s="92"/>
      <c r="N68" s="92"/>
      <c r="O68" s="89"/>
      <c r="P68" s="97"/>
    </row>
    <row r="69" spans="2:16" x14ac:dyDescent="0.25">
      <c r="B69" s="85"/>
      <c r="C69" s="99"/>
      <c r="D69" s="82"/>
      <c r="E69" s="100"/>
      <c r="F69" s="86"/>
      <c r="G69" s="84" t="s">
        <v>41</v>
      </c>
      <c r="H69" s="84"/>
      <c r="I69" s="84"/>
      <c r="J69" s="84"/>
      <c r="K69" s="84"/>
      <c r="L69" s="84"/>
      <c r="M69" s="84"/>
      <c r="N69" s="84"/>
      <c r="O69" s="82"/>
      <c r="P69" s="5"/>
    </row>
    <row r="70" spans="2:16" x14ac:dyDescent="0.25">
      <c r="B70" s="85"/>
      <c r="C70" s="99"/>
      <c r="D70" s="82"/>
      <c r="E70" s="100"/>
      <c r="F70" s="86"/>
      <c r="G70" s="84" t="s">
        <v>42</v>
      </c>
      <c r="H70" s="84"/>
      <c r="I70" s="84"/>
      <c r="J70" s="84"/>
      <c r="K70" s="84"/>
      <c r="L70" s="84"/>
      <c r="M70" s="84"/>
      <c r="N70" s="84"/>
      <c r="O70" s="82"/>
      <c r="P70" s="5"/>
    </row>
    <row r="71" spans="2:16" x14ac:dyDescent="0.25">
      <c r="B71" s="85"/>
      <c r="C71" s="99"/>
      <c r="D71" s="82"/>
      <c r="E71" s="100"/>
      <c r="F71" s="86"/>
      <c r="G71" s="84" t="s">
        <v>43</v>
      </c>
      <c r="H71" s="84"/>
      <c r="I71" s="84"/>
      <c r="J71" s="84"/>
      <c r="K71" s="84"/>
      <c r="L71" s="84"/>
      <c r="M71" s="84"/>
      <c r="N71" s="84"/>
      <c r="O71" s="82"/>
      <c r="P71" s="5"/>
    </row>
    <row r="72" spans="2:16" x14ac:dyDescent="0.25">
      <c r="B72" s="85"/>
      <c r="C72" s="99"/>
      <c r="D72" s="82"/>
      <c r="E72" s="100"/>
      <c r="F72" s="86"/>
      <c r="G72" s="84" t="s">
        <v>44</v>
      </c>
      <c r="H72" s="84"/>
      <c r="I72" s="84"/>
      <c r="J72" s="84"/>
      <c r="K72" s="84"/>
      <c r="L72" s="84"/>
      <c r="M72" s="84"/>
      <c r="N72" s="84"/>
      <c r="O72" s="82"/>
      <c r="P72" s="5"/>
    </row>
    <row r="73" spans="2:16" x14ac:dyDescent="0.25">
      <c r="B73" s="85"/>
      <c r="C73" s="99"/>
      <c r="D73" s="82"/>
      <c r="E73" s="100"/>
      <c r="F73" s="86"/>
      <c r="G73" s="84" t="s">
        <v>45</v>
      </c>
      <c r="H73" s="84"/>
      <c r="I73" s="84"/>
      <c r="J73" s="84"/>
      <c r="K73" s="84"/>
      <c r="L73" s="84"/>
      <c r="M73" s="84"/>
      <c r="N73" s="84"/>
      <c r="O73" s="82"/>
      <c r="P73" s="5"/>
    </row>
    <row r="74" spans="2:16" x14ac:dyDescent="0.25">
      <c r="B74" s="85"/>
      <c r="C74" s="99"/>
      <c r="D74" s="82"/>
      <c r="E74" s="100"/>
      <c r="F74" s="86"/>
      <c r="G74" s="84" t="s">
        <v>46</v>
      </c>
      <c r="H74" s="84"/>
      <c r="I74" s="84"/>
      <c r="J74" s="84"/>
      <c r="K74" s="84"/>
      <c r="L74" s="84"/>
      <c r="M74" s="84"/>
      <c r="N74" s="84"/>
      <c r="O74" s="82"/>
      <c r="P74" s="5"/>
    </row>
    <row r="75" spans="2:16" ht="18" customHeight="1" x14ac:dyDescent="0.25">
      <c r="B75" s="98"/>
      <c r="C75" s="95"/>
      <c r="D75" s="90"/>
      <c r="E75" s="96"/>
      <c r="F75" s="93"/>
      <c r="G75" s="91" t="s">
        <v>47</v>
      </c>
      <c r="H75" s="91"/>
      <c r="I75" s="91"/>
      <c r="J75" s="91"/>
      <c r="K75" s="91"/>
      <c r="L75" s="91"/>
      <c r="M75" s="91"/>
      <c r="N75" s="91"/>
      <c r="O75" s="90"/>
      <c r="P75" s="108"/>
    </row>
    <row r="76" spans="2:16" ht="21" customHeight="1" x14ac:dyDescent="0.25">
      <c r="B76" s="112" t="s">
        <v>48</v>
      </c>
      <c r="C76" s="119" t="s">
        <v>85</v>
      </c>
      <c r="D76" s="120"/>
      <c r="E76" s="121"/>
      <c r="F76" s="103" t="s">
        <v>71</v>
      </c>
      <c r="G76" s="94"/>
      <c r="H76" s="94"/>
      <c r="I76" s="94"/>
      <c r="J76" s="94"/>
      <c r="K76" s="94"/>
      <c r="L76" s="94"/>
      <c r="M76" s="94"/>
      <c r="N76" s="94"/>
      <c r="O76" s="104"/>
      <c r="P76" s="109"/>
    </row>
    <row r="77" spans="2:16" ht="26.25" customHeight="1" x14ac:dyDescent="0.25">
      <c r="B77" s="111" t="s">
        <v>24</v>
      </c>
      <c r="C77" s="118" t="s">
        <v>86</v>
      </c>
      <c r="D77" s="116"/>
      <c r="E77" s="117"/>
      <c r="F77" s="105" t="s">
        <v>87</v>
      </c>
      <c r="G77" s="92"/>
      <c r="H77" s="92"/>
      <c r="I77" s="92"/>
      <c r="J77" s="92"/>
      <c r="K77" s="92"/>
      <c r="L77" s="92"/>
      <c r="M77" s="92"/>
      <c r="N77" s="92"/>
      <c r="O77" s="89"/>
      <c r="P77" s="97"/>
    </row>
    <row r="78" spans="2:16" x14ac:dyDescent="0.25">
      <c r="B78" s="85"/>
      <c r="C78" s="99"/>
      <c r="D78" s="82"/>
      <c r="E78" s="100"/>
      <c r="F78" s="86"/>
      <c r="G78" s="84" t="s">
        <v>88</v>
      </c>
      <c r="H78" s="84"/>
      <c r="I78" s="84"/>
      <c r="J78" s="84"/>
      <c r="K78" s="84"/>
      <c r="L78" s="84"/>
      <c r="M78" s="84"/>
      <c r="N78" s="84"/>
      <c r="O78" s="82"/>
      <c r="P78" s="5"/>
    </row>
    <row r="79" spans="2:16" x14ac:dyDescent="0.25">
      <c r="B79" s="85"/>
      <c r="C79" s="99"/>
      <c r="D79" s="82"/>
      <c r="E79" s="100"/>
      <c r="F79" s="86"/>
      <c r="G79" s="84" t="s">
        <v>73</v>
      </c>
      <c r="H79" s="84"/>
      <c r="I79" s="84"/>
      <c r="J79" s="84"/>
      <c r="K79" s="84"/>
      <c r="L79" s="84"/>
      <c r="M79" s="84"/>
      <c r="N79" s="84"/>
      <c r="O79" s="82"/>
      <c r="P79" s="5"/>
    </row>
    <row r="80" spans="2:16" ht="20.25" customHeight="1" x14ac:dyDescent="0.25">
      <c r="B80" s="98"/>
      <c r="C80" s="95"/>
      <c r="D80" s="90"/>
      <c r="E80" s="96"/>
      <c r="F80" s="93"/>
      <c r="G80" s="91" t="s">
        <v>51</v>
      </c>
      <c r="H80" s="91"/>
      <c r="I80" s="91"/>
      <c r="J80" s="91"/>
      <c r="K80" s="91"/>
      <c r="L80" s="91"/>
      <c r="M80" s="91"/>
      <c r="N80" s="91"/>
      <c r="O80" s="90"/>
      <c r="P80" s="108"/>
    </row>
    <row r="81" spans="2:16" ht="21.75" customHeight="1" x14ac:dyDescent="0.25">
      <c r="B81" s="111" t="s">
        <v>25</v>
      </c>
      <c r="C81" s="115" t="s">
        <v>89</v>
      </c>
      <c r="D81" s="116"/>
      <c r="E81" s="117"/>
      <c r="F81" s="102" t="s">
        <v>90</v>
      </c>
      <c r="G81" s="92"/>
      <c r="H81" s="92"/>
      <c r="I81" s="92"/>
      <c r="J81" s="92"/>
      <c r="K81" s="92"/>
      <c r="L81" s="92"/>
      <c r="M81" s="92"/>
      <c r="N81" s="92"/>
      <c r="O81" s="89"/>
      <c r="P81" s="97"/>
    </row>
    <row r="82" spans="2:16" x14ac:dyDescent="0.25">
      <c r="B82" s="85"/>
      <c r="C82" s="99"/>
      <c r="D82" s="82"/>
      <c r="E82" s="100"/>
      <c r="F82" s="86"/>
      <c r="G82" s="84" t="s">
        <v>52</v>
      </c>
      <c r="H82" s="84"/>
      <c r="I82" s="84"/>
      <c r="J82" s="84"/>
      <c r="K82" s="84"/>
      <c r="L82" s="84"/>
      <c r="M82" s="84"/>
      <c r="N82" s="84"/>
      <c r="O82" s="82"/>
      <c r="P82" s="5"/>
    </row>
    <row r="83" spans="2:16" x14ac:dyDescent="0.25">
      <c r="B83" s="85"/>
      <c r="C83" s="99"/>
      <c r="D83" s="82"/>
      <c r="E83" s="100"/>
      <c r="F83" s="86"/>
      <c r="G83" s="84" t="s">
        <v>53</v>
      </c>
      <c r="H83" s="84"/>
      <c r="I83" s="84"/>
      <c r="J83" s="84"/>
      <c r="K83" s="84"/>
      <c r="L83" s="84"/>
      <c r="M83" s="84"/>
      <c r="N83" s="84"/>
      <c r="O83" s="82"/>
      <c r="P83" s="5"/>
    </row>
    <row r="84" spans="2:16" x14ac:dyDescent="0.25">
      <c r="B84" s="85"/>
      <c r="C84" s="99"/>
      <c r="D84" s="82"/>
      <c r="E84" s="100"/>
      <c r="F84" s="86"/>
      <c r="G84" s="84" t="s">
        <v>91</v>
      </c>
      <c r="H84" s="84"/>
      <c r="I84" s="84"/>
      <c r="J84" s="84"/>
      <c r="K84" s="84"/>
      <c r="L84" s="84"/>
      <c r="M84" s="84"/>
      <c r="N84" s="84"/>
      <c r="O84" s="82"/>
      <c r="P84" s="5"/>
    </row>
    <row r="85" spans="2:16" x14ac:dyDescent="0.25">
      <c r="B85" s="85"/>
      <c r="C85" s="99"/>
      <c r="D85" s="82"/>
      <c r="E85" s="100"/>
      <c r="F85" s="86"/>
      <c r="G85" s="84" t="s">
        <v>55</v>
      </c>
      <c r="H85" s="84"/>
      <c r="I85" s="84"/>
      <c r="J85" s="84"/>
      <c r="K85" s="84"/>
      <c r="L85" s="84"/>
      <c r="M85" s="84"/>
      <c r="N85" s="84"/>
      <c r="O85" s="82"/>
      <c r="P85" s="5"/>
    </row>
    <row r="86" spans="2:16" x14ac:dyDescent="0.25">
      <c r="B86" s="85"/>
      <c r="C86" s="99"/>
      <c r="D86" s="82"/>
      <c r="E86" s="100"/>
      <c r="F86" s="86"/>
      <c r="G86" s="84" t="s">
        <v>56</v>
      </c>
      <c r="H86" s="84"/>
      <c r="I86" s="84"/>
      <c r="J86" s="84"/>
      <c r="K86" s="84"/>
      <c r="L86" s="84"/>
      <c r="M86" s="84"/>
      <c r="N86" s="84"/>
      <c r="O86" s="82"/>
      <c r="P86" s="5"/>
    </row>
    <row r="87" spans="2:16" x14ac:dyDescent="0.25">
      <c r="B87" s="85"/>
      <c r="C87" s="99"/>
      <c r="D87" s="82"/>
      <c r="E87" s="100"/>
      <c r="F87" s="86"/>
      <c r="G87" s="84" t="s">
        <v>57</v>
      </c>
      <c r="H87" s="84"/>
      <c r="I87" s="84"/>
      <c r="J87" s="84"/>
      <c r="K87" s="84"/>
      <c r="L87" s="84"/>
      <c r="M87" s="84"/>
      <c r="N87" s="84"/>
      <c r="O87" s="82"/>
      <c r="P87" s="5"/>
    </row>
    <row r="88" spans="2:16" x14ac:dyDescent="0.25">
      <c r="B88" s="85"/>
      <c r="C88" s="99"/>
      <c r="D88" s="82"/>
      <c r="E88" s="100"/>
      <c r="F88" s="86"/>
      <c r="G88" s="84" t="s">
        <v>58</v>
      </c>
      <c r="H88" s="84"/>
      <c r="I88" s="84"/>
      <c r="J88" s="84"/>
      <c r="K88" s="84"/>
      <c r="L88" s="84"/>
      <c r="M88" s="84"/>
      <c r="N88" s="84"/>
      <c r="O88" s="82"/>
      <c r="P88" s="5"/>
    </row>
    <row r="89" spans="2:16" ht="21" customHeight="1" x14ac:dyDescent="0.25">
      <c r="B89" s="98"/>
      <c r="C89" s="95"/>
      <c r="D89" s="90"/>
      <c r="E89" s="96"/>
      <c r="F89" s="93"/>
      <c r="G89" s="91" t="s">
        <v>59</v>
      </c>
      <c r="H89" s="91"/>
      <c r="I89" s="91"/>
      <c r="J89" s="91"/>
      <c r="K89" s="91"/>
      <c r="L89" s="91"/>
      <c r="M89" s="91"/>
      <c r="N89" s="91"/>
      <c r="O89" s="90"/>
      <c r="P89" s="108"/>
    </row>
    <row r="90" spans="2:16" ht="27.75" customHeight="1" x14ac:dyDescent="0.25">
      <c r="B90" s="113" t="s">
        <v>60</v>
      </c>
      <c r="C90" s="119" t="s">
        <v>92</v>
      </c>
      <c r="D90" s="120"/>
      <c r="E90" s="121"/>
      <c r="F90" s="103" t="s">
        <v>61</v>
      </c>
      <c r="G90" s="94"/>
      <c r="H90" s="94"/>
      <c r="I90" s="94"/>
      <c r="J90" s="94"/>
      <c r="K90" s="94"/>
      <c r="L90" s="94"/>
      <c r="M90" s="94"/>
      <c r="N90" s="94"/>
      <c r="O90" s="104"/>
      <c r="P90" s="109"/>
    </row>
    <row r="91" spans="2:16" ht="30" customHeight="1" x14ac:dyDescent="0.25">
      <c r="B91" s="114" t="s">
        <v>62</v>
      </c>
      <c r="C91" s="119" t="s">
        <v>95</v>
      </c>
      <c r="D91" s="120"/>
      <c r="E91" s="121"/>
      <c r="F91" s="103" t="s">
        <v>63</v>
      </c>
      <c r="G91" s="94"/>
      <c r="H91" s="94"/>
      <c r="I91" s="94"/>
      <c r="J91" s="94"/>
      <c r="K91" s="94"/>
      <c r="L91" s="94"/>
      <c r="M91" s="94"/>
      <c r="N91" s="94"/>
      <c r="O91" s="104"/>
      <c r="P91" s="109"/>
    </row>
    <row r="92" spans="2:16" ht="24.75" customHeight="1" x14ac:dyDescent="0.25">
      <c r="B92" s="111" t="s">
        <v>30</v>
      </c>
      <c r="C92" s="118" t="s">
        <v>64</v>
      </c>
      <c r="D92" s="116"/>
      <c r="E92" s="117"/>
      <c r="F92" s="102" t="s">
        <v>65</v>
      </c>
      <c r="G92" s="92"/>
      <c r="H92" s="92"/>
      <c r="I92" s="92"/>
      <c r="J92" s="92"/>
      <c r="K92" s="92"/>
      <c r="L92" s="92"/>
      <c r="M92" s="92"/>
      <c r="N92" s="92"/>
      <c r="O92" s="89"/>
      <c r="P92" s="97"/>
    </row>
    <row r="93" spans="2:16" ht="13.8" thickBot="1" x14ac:dyDescent="0.3">
      <c r="B93" s="6"/>
      <c r="C93" s="87"/>
      <c r="D93" s="83"/>
      <c r="E93" s="101"/>
      <c r="F93" s="87"/>
      <c r="G93" s="83"/>
      <c r="H93" s="83"/>
      <c r="I93" s="83"/>
      <c r="J93" s="83"/>
      <c r="K93" s="83"/>
      <c r="L93" s="83"/>
      <c r="M93" s="83"/>
      <c r="N93" s="83"/>
      <c r="O93" s="83"/>
      <c r="P93" s="7"/>
    </row>
  </sheetData>
  <mergeCells count="15">
    <mergeCell ref="E7:Q7"/>
    <mergeCell ref="E18:Q18"/>
    <mergeCell ref="B1:H1"/>
    <mergeCell ref="E29:Q29"/>
    <mergeCell ref="G2:I2"/>
    <mergeCell ref="I1:Q1"/>
    <mergeCell ref="C81:E81"/>
    <mergeCell ref="C92:E92"/>
    <mergeCell ref="C91:E91"/>
    <mergeCell ref="C90:E90"/>
    <mergeCell ref="C77:E77"/>
    <mergeCell ref="C63:O63"/>
    <mergeCell ref="C68:E68"/>
    <mergeCell ref="C76:E76"/>
    <mergeCell ref="C64:E64"/>
  </mergeCells>
  <pageMargins left="0.59055118110236227" right="0.59055118110236227" top="0.59055118110236227" bottom="0.59055118110236227" header="0.39370078740157483" footer="0.39370078740157483"/>
  <pageSetup paperSize="9" scale="58" fitToHeight="2" orientation="portrait" r:id="rId1"/>
  <headerFooter alignWithMargins="0">
    <oddFooter>&amp;LForm 64   02/2003/&amp;CFinancial Viability
Applicant Assessment Form&amp;RPage &amp;P</oddFooter>
  </headerFooter>
  <rowBreaks count="1" manualBreakCount="1">
    <brk id="57" max="16" man="1"/>
  </rowBreaks>
  <drawing r:id="rId2"/>
  <legacyDrawing r:id="rId3"/>
  <oleObjects>
    <mc:AlternateContent xmlns:mc="http://schemas.openxmlformats.org/markup-compatibility/2006">
      <mc:Choice Requires="x14">
        <oleObject progId="PBrush" shapeId="2049" r:id="rId4">
          <objectPr defaultSize="0" autoPict="0" r:id="rId5">
            <anchor moveWithCells="1" sizeWithCells="1">
              <from>
                <xdr:col>3</xdr:col>
                <xdr:colOff>274320</xdr:colOff>
                <xdr:row>0</xdr:row>
                <xdr:rowOff>0</xdr:rowOff>
              </from>
              <to>
                <xdr:col>7</xdr:col>
                <xdr:colOff>731520</xdr:colOff>
                <xdr:row>0</xdr:row>
                <xdr:rowOff>0</xdr:rowOff>
              </to>
            </anchor>
          </objectPr>
        </oleObject>
      </mc:Choice>
      <mc:Fallback>
        <oleObject progId="PBrush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D3" sqref="D3"/>
    </sheetView>
  </sheetViews>
  <sheetFormatPr defaultRowHeight="13.2" x14ac:dyDescent="0.25"/>
  <cols>
    <col min="1" max="1" width="4.5546875" bestFit="1" customWidth="1"/>
    <col min="2" max="2" width="24.5546875" customWidth="1"/>
    <col min="3" max="3" width="58.109375" customWidth="1"/>
  </cols>
  <sheetData>
    <row r="1" spans="1:3" x14ac:dyDescent="0.25">
      <c r="A1" s="134" t="s">
        <v>68</v>
      </c>
      <c r="B1" s="135"/>
      <c r="C1" s="135"/>
    </row>
    <row r="3" spans="1:3" ht="30" customHeight="1" x14ac:dyDescent="0.25">
      <c r="A3" s="15" t="s">
        <v>35</v>
      </c>
      <c r="B3" s="16"/>
      <c r="C3" s="17" t="s">
        <v>75</v>
      </c>
    </row>
    <row r="4" spans="1:3" ht="15" customHeight="1" x14ac:dyDescent="0.25">
      <c r="A4" s="136" t="s">
        <v>18</v>
      </c>
      <c r="B4" s="18" t="s">
        <v>36</v>
      </c>
      <c r="C4" s="18" t="s">
        <v>37</v>
      </c>
    </row>
    <row r="5" spans="1:3" ht="15" customHeight="1" x14ac:dyDescent="0.25">
      <c r="A5" s="137"/>
      <c r="B5" s="18" t="s">
        <v>17</v>
      </c>
      <c r="C5" s="19" t="s">
        <v>38</v>
      </c>
    </row>
    <row r="6" spans="1:3" ht="15" customHeight="1" x14ac:dyDescent="0.25">
      <c r="A6" s="137"/>
      <c r="B6" s="20"/>
      <c r="C6" s="19" t="s">
        <v>39</v>
      </c>
    </row>
    <row r="7" spans="1:3" ht="15" customHeight="1" x14ac:dyDescent="0.25">
      <c r="A7" s="138"/>
      <c r="B7" s="22"/>
      <c r="C7" s="23" t="s">
        <v>40</v>
      </c>
    </row>
    <row r="8" spans="1:3" ht="15" customHeight="1" x14ac:dyDescent="0.25">
      <c r="A8" s="136" t="s">
        <v>20</v>
      </c>
      <c r="B8" s="18" t="s">
        <v>36</v>
      </c>
      <c r="C8" s="18" t="s">
        <v>70</v>
      </c>
    </row>
    <row r="9" spans="1:3" ht="15" customHeight="1" x14ac:dyDescent="0.25">
      <c r="A9" s="137"/>
      <c r="B9" s="18" t="s">
        <v>19</v>
      </c>
      <c r="C9" s="19" t="s">
        <v>41</v>
      </c>
    </row>
    <row r="10" spans="1:3" ht="15" customHeight="1" x14ac:dyDescent="0.25">
      <c r="A10" s="137"/>
      <c r="B10" s="20"/>
      <c r="C10" s="19" t="s">
        <v>42</v>
      </c>
    </row>
    <row r="11" spans="1:3" ht="15" customHeight="1" x14ac:dyDescent="0.25">
      <c r="A11" s="137"/>
      <c r="B11" s="20"/>
      <c r="C11" s="19" t="s">
        <v>43</v>
      </c>
    </row>
    <row r="12" spans="1:3" ht="15" customHeight="1" x14ac:dyDescent="0.25">
      <c r="A12" s="137"/>
      <c r="B12" s="20"/>
      <c r="C12" s="19" t="s">
        <v>44</v>
      </c>
    </row>
    <row r="13" spans="1:3" ht="15" customHeight="1" x14ac:dyDescent="0.25">
      <c r="A13" s="137"/>
      <c r="B13" s="20"/>
      <c r="C13" s="19" t="s">
        <v>45</v>
      </c>
    </row>
    <row r="14" spans="1:3" ht="15" customHeight="1" x14ac:dyDescent="0.25">
      <c r="A14" s="137"/>
      <c r="B14" s="20"/>
      <c r="C14" s="19" t="s">
        <v>46</v>
      </c>
    </row>
    <row r="15" spans="1:3" ht="15" customHeight="1" x14ac:dyDescent="0.25">
      <c r="A15" s="138"/>
      <c r="B15" s="22"/>
      <c r="C15" s="23" t="s">
        <v>47</v>
      </c>
    </row>
    <row r="16" spans="1:3" ht="15" customHeight="1" x14ac:dyDescent="0.25">
      <c r="A16" s="136" t="s">
        <v>48</v>
      </c>
      <c r="B16" s="18" t="s">
        <v>36</v>
      </c>
      <c r="C16" s="136" t="s">
        <v>71</v>
      </c>
    </row>
    <row r="17" spans="1:3" ht="26.25" customHeight="1" x14ac:dyDescent="0.25">
      <c r="A17" s="138"/>
      <c r="B17" s="24" t="s">
        <v>21</v>
      </c>
      <c r="C17" s="138"/>
    </row>
    <row r="18" spans="1:3" x14ac:dyDescent="0.25">
      <c r="A18" s="136" t="s">
        <v>24</v>
      </c>
      <c r="B18" s="18" t="s">
        <v>49</v>
      </c>
      <c r="C18" s="18" t="s">
        <v>72</v>
      </c>
    </row>
    <row r="19" spans="1:3" ht="15" customHeight="1" x14ac:dyDescent="0.25">
      <c r="A19" s="137"/>
      <c r="B19" s="18" t="s">
        <v>17</v>
      </c>
      <c r="C19" s="19" t="s">
        <v>50</v>
      </c>
    </row>
    <row r="20" spans="1:3" ht="15" customHeight="1" x14ac:dyDescent="0.25">
      <c r="A20" s="137"/>
      <c r="B20" s="20"/>
      <c r="C20" s="19" t="s">
        <v>73</v>
      </c>
    </row>
    <row r="21" spans="1:3" ht="15" customHeight="1" x14ac:dyDescent="0.25">
      <c r="A21" s="138"/>
      <c r="B21" s="22"/>
      <c r="C21" s="23" t="s">
        <v>51</v>
      </c>
    </row>
    <row r="22" spans="1:3" ht="15" customHeight="1" x14ac:dyDescent="0.25">
      <c r="A22" s="136" t="s">
        <v>25</v>
      </c>
      <c r="B22" s="18" t="s">
        <v>49</v>
      </c>
      <c r="C22" s="18" t="s">
        <v>74</v>
      </c>
    </row>
    <row r="23" spans="1:3" ht="15" customHeight="1" x14ac:dyDescent="0.25">
      <c r="A23" s="137"/>
      <c r="B23" s="18" t="s">
        <v>19</v>
      </c>
      <c r="C23" s="19" t="s">
        <v>52</v>
      </c>
    </row>
    <row r="24" spans="1:3" ht="15" customHeight="1" x14ac:dyDescent="0.25">
      <c r="A24" s="137"/>
      <c r="B24" s="20"/>
      <c r="C24" s="19" t="s">
        <v>53</v>
      </c>
    </row>
    <row r="25" spans="1:3" ht="15" customHeight="1" x14ac:dyDescent="0.25">
      <c r="A25" s="137"/>
      <c r="B25" s="20"/>
      <c r="C25" s="19" t="s">
        <v>54</v>
      </c>
    </row>
    <row r="26" spans="1:3" ht="15" customHeight="1" x14ac:dyDescent="0.25">
      <c r="A26" s="137"/>
      <c r="B26" s="20"/>
      <c r="C26" s="19" t="s">
        <v>55</v>
      </c>
    </row>
    <row r="27" spans="1:3" ht="15" customHeight="1" x14ac:dyDescent="0.25">
      <c r="A27" s="137"/>
      <c r="B27" s="20"/>
      <c r="C27" s="19" t="s">
        <v>56</v>
      </c>
    </row>
    <row r="28" spans="1:3" ht="15" customHeight="1" x14ac:dyDescent="0.25">
      <c r="A28" s="137"/>
      <c r="B28" s="20"/>
      <c r="C28" s="19" t="s">
        <v>57</v>
      </c>
    </row>
    <row r="29" spans="1:3" ht="15" customHeight="1" x14ac:dyDescent="0.25">
      <c r="A29" s="137"/>
      <c r="B29" s="20"/>
      <c r="C29" s="19" t="s">
        <v>58</v>
      </c>
    </row>
    <row r="30" spans="1:3" ht="15" customHeight="1" x14ac:dyDescent="0.25">
      <c r="A30" s="138"/>
      <c r="B30" s="22"/>
      <c r="C30" s="23" t="s">
        <v>59</v>
      </c>
    </row>
    <row r="31" spans="1:3" ht="15" customHeight="1" x14ac:dyDescent="0.25">
      <c r="A31" s="136" t="s">
        <v>60</v>
      </c>
      <c r="B31" s="18" t="s">
        <v>49</v>
      </c>
      <c r="C31" s="136" t="s">
        <v>61</v>
      </c>
    </row>
    <row r="32" spans="1:3" ht="15" customHeight="1" x14ac:dyDescent="0.25">
      <c r="A32" s="138"/>
      <c r="B32" s="24" t="s">
        <v>21</v>
      </c>
      <c r="C32" s="138"/>
    </row>
    <row r="33" spans="1:3" ht="15" customHeight="1" x14ac:dyDescent="0.25">
      <c r="A33" s="21" t="s">
        <v>62</v>
      </c>
      <c r="B33" s="24" t="s">
        <v>27</v>
      </c>
      <c r="C33" s="24" t="s">
        <v>63</v>
      </c>
    </row>
    <row r="34" spans="1:3" ht="27.75" customHeight="1" x14ac:dyDescent="0.25">
      <c r="A34" s="21" t="s">
        <v>30</v>
      </c>
      <c r="B34" s="24" t="s">
        <v>64</v>
      </c>
      <c r="C34" s="24" t="s">
        <v>65</v>
      </c>
    </row>
  </sheetData>
  <mergeCells count="9">
    <mergeCell ref="A1:C1"/>
    <mergeCell ref="A18:A21"/>
    <mergeCell ref="A22:A30"/>
    <mergeCell ref="A31:A32"/>
    <mergeCell ref="C31:C32"/>
    <mergeCell ref="A4:A7"/>
    <mergeCell ref="A8:A15"/>
    <mergeCell ref="A16:A17"/>
    <mergeCell ref="C16:C17"/>
  </mergeCells>
  <pageMargins left="0.75" right="0.75" top="1" bottom="1" header="0.5" footer="0.5"/>
  <pageSetup paperSize="9" orientation="portrait" r:id="rId1"/>
  <headerFooter alignWithMargins="0">
    <oddFooter xml:space="preserve">&amp;CPage 3 of 3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Example</vt:lpstr>
      <vt:lpstr>3 yr cash flow</vt:lpstr>
      <vt:lpstr>Explanation of Notes</vt:lpstr>
      <vt:lpstr>'3 yr cash flow'!Print_Area</vt:lpstr>
    </vt:vector>
  </TitlesOfParts>
  <Company>casa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Form 064, Assessment, Financial Viability - Applicant Assessment Form</dc:title>
  <dc:creator>CASA</dc:creator>
  <cp:lastModifiedBy>Aniket Gupta</cp:lastModifiedBy>
  <cp:lastPrinted>2003-03-03T22:43:16Z</cp:lastPrinted>
  <dcterms:created xsi:type="dcterms:W3CDTF">2000-09-01T03:48:13Z</dcterms:created>
  <dcterms:modified xsi:type="dcterms:W3CDTF">2024-02-03T22:14:28Z</dcterms:modified>
</cp:coreProperties>
</file>