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A99C2426-0276-48E1-9E0B-AE8EB560CAF6}" xr6:coauthVersionLast="47" xr6:coauthVersionMax="47" xr10:uidLastSave="{00000000-0000-0000-0000-000000000000}"/>
  <bookViews>
    <workbookView xWindow="3348" yWindow="3348" windowWidth="17280" windowHeight="8880"/>
  </bookViews>
  <sheets>
    <sheet name="k03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E15" i="1" s="1"/>
  <c r="F10" i="1"/>
  <c r="F15" i="1" s="1"/>
  <c r="B15" i="1"/>
  <c r="B30" i="1" s="1"/>
  <c r="C15" i="1"/>
  <c r="C30" i="1" s="1"/>
  <c r="D15" i="1"/>
  <c r="D30" i="1" s="1"/>
  <c r="B50" i="1"/>
  <c r="C50" i="1"/>
  <c r="D50" i="1"/>
  <c r="E50" i="1"/>
  <c r="F50" i="1"/>
  <c r="C36" i="1" l="1"/>
  <c r="C74" i="1"/>
  <c r="B36" i="1"/>
  <c r="B74" i="1"/>
  <c r="F30" i="1"/>
  <c r="E30" i="1"/>
  <c r="D36" i="1"/>
  <c r="D74" i="1"/>
  <c r="D59" i="1"/>
  <c r="C59" i="1"/>
  <c r="B59" i="1"/>
  <c r="E36" i="1" l="1"/>
  <c r="F36" i="1"/>
  <c r="F74" i="1"/>
  <c r="B57" i="1"/>
  <c r="B67" i="1"/>
  <c r="B77" i="1"/>
  <c r="B80" i="1"/>
  <c r="B65" i="1"/>
  <c r="B62" i="1"/>
  <c r="B52" i="1"/>
  <c r="B64" i="1"/>
  <c r="B72" i="1"/>
  <c r="B63" i="1"/>
  <c r="B68" i="1"/>
  <c r="B53" i="1"/>
  <c r="B69" i="1"/>
  <c r="B71" i="1"/>
  <c r="B73" i="1"/>
  <c r="B70" i="1"/>
  <c r="B54" i="1"/>
  <c r="B66" i="1"/>
  <c r="B58" i="1"/>
  <c r="D53" i="1"/>
  <c r="D65" i="1"/>
  <c r="D73" i="1"/>
  <c r="D66" i="1"/>
  <c r="D68" i="1"/>
  <c r="D62" i="1"/>
  <c r="D70" i="1"/>
  <c r="D71" i="1"/>
  <c r="D57" i="1"/>
  <c r="D67" i="1"/>
  <c r="D77" i="1"/>
  <c r="D69" i="1"/>
  <c r="D54" i="1"/>
  <c r="D63" i="1"/>
  <c r="D58" i="1"/>
  <c r="D80" i="1"/>
  <c r="D52" i="1"/>
  <c r="D64" i="1"/>
  <c r="D72" i="1"/>
  <c r="C62" i="1"/>
  <c r="C70" i="1"/>
  <c r="C71" i="1"/>
  <c r="C65" i="1"/>
  <c r="C73" i="1"/>
  <c r="C57" i="1"/>
  <c r="C67" i="1"/>
  <c r="C77" i="1"/>
  <c r="C54" i="1"/>
  <c r="C58" i="1"/>
  <c r="C80" i="1"/>
  <c r="C52" i="1"/>
  <c r="C64" i="1"/>
  <c r="C72" i="1"/>
  <c r="C63" i="1"/>
  <c r="C68" i="1"/>
  <c r="C69" i="1"/>
  <c r="C66" i="1"/>
  <c r="C53" i="1"/>
  <c r="F63" i="1" l="1"/>
  <c r="F71" i="1"/>
  <c r="F52" i="1"/>
  <c r="F69" i="1"/>
  <c r="F58" i="1"/>
  <c r="F68" i="1"/>
  <c r="F80" i="1"/>
  <c r="F67" i="1"/>
  <c r="F64" i="1"/>
  <c r="F53" i="1"/>
  <c r="F65" i="1"/>
  <c r="F73" i="1"/>
  <c r="F57" i="1"/>
  <c r="F72" i="1"/>
  <c r="F66" i="1"/>
  <c r="F62" i="1"/>
  <c r="F70" i="1"/>
  <c r="F77" i="1"/>
  <c r="F54" i="1"/>
  <c r="F59" i="1"/>
  <c r="E58" i="1"/>
  <c r="E68" i="1"/>
  <c r="E80" i="1"/>
  <c r="E72" i="1"/>
  <c r="E53" i="1"/>
  <c r="E65" i="1"/>
  <c r="E73" i="1"/>
  <c r="E66" i="1"/>
  <c r="E62" i="1"/>
  <c r="E70" i="1"/>
  <c r="E52" i="1"/>
  <c r="E64" i="1"/>
  <c r="E69" i="1"/>
  <c r="E54" i="1"/>
  <c r="E63" i="1"/>
  <c r="E57" i="1"/>
  <c r="E67" i="1"/>
  <c r="E77" i="1"/>
  <c r="E71" i="1"/>
  <c r="E59" i="1"/>
  <c r="E74" i="1"/>
</calcChain>
</file>

<file path=xl/sharedStrings.xml><?xml version="1.0" encoding="utf-8"?>
<sst xmlns="http://schemas.openxmlformats.org/spreadsheetml/2006/main" count="57" uniqueCount="33">
  <si>
    <t>Item</t>
  </si>
  <si>
    <t>1998/99</t>
  </si>
  <si>
    <t>1999/00</t>
  </si>
  <si>
    <t>Academic Ranks</t>
  </si>
  <si>
    <t>Other Instructors/Research</t>
  </si>
  <si>
    <t>Total Academic Salaries</t>
  </si>
  <si>
    <t>Other Salaries and Wages</t>
  </si>
  <si>
    <t>Benefits</t>
  </si>
  <si>
    <t>Total Salaries and Benefits</t>
  </si>
  <si>
    <t>Travel, Moving, Entertainment</t>
  </si>
  <si>
    <t>Books and Periodicals</t>
  </si>
  <si>
    <t>Supplies and Expenses</t>
  </si>
  <si>
    <t>Purchase Furniture &amp; Equipment</t>
  </si>
  <si>
    <t>Rental Furniture &amp; Equipment</t>
  </si>
  <si>
    <t>Utilities</t>
  </si>
  <si>
    <t>Renovations, Alterations</t>
  </si>
  <si>
    <t>Scholarships, Bursaries</t>
  </si>
  <si>
    <t>External Contracted Services</t>
  </si>
  <si>
    <t>Professional Fees</t>
  </si>
  <si>
    <t>Insurance</t>
  </si>
  <si>
    <t>Institutional Membership Fees</t>
  </si>
  <si>
    <t>Subtotal</t>
  </si>
  <si>
    <t>Cost Recoveries</t>
  </si>
  <si>
    <t>Total</t>
  </si>
  <si>
    <t>Source: Simon Fraser University, Financial Services, Financial Statements Schedule 4.</t>
  </si>
  <si>
    <t>2000/01</t>
  </si>
  <si>
    <t>2001/02</t>
  </si>
  <si>
    <t>Table K-3</t>
  </si>
  <si>
    <t>General Purpose Operating Expenditures</t>
  </si>
  <si>
    <t>by Line Item Category ($000's)</t>
  </si>
  <si>
    <t>Table K-4</t>
  </si>
  <si>
    <t>by Line Item Category (Percentage Distribution)</t>
  </si>
  <si>
    <t>2002/03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</si>
</sst>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0"/>
      <name val="Helv"/>
    </font>
    <font>
      <b/>
      <sz val="9"/>
      <name val="Helvetica"/>
      <family val="2"/>
    </font>
    <font>
      <sz val="9"/>
      <name val="Helvetica"/>
      <family val="2"/>
    </font>
    <font>
      <b/>
      <sz val="8"/>
      <name val="Helvetica"/>
      <family val="2"/>
    </font>
    <font>
      <sz val="8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3" fontId="4" fillId="0" borderId="0" xfId="0" applyNumberFormat="1" applyFont="1"/>
    <xf numFmtId="0" fontId="4" fillId="0" borderId="1" xfId="0" applyFont="1" applyBorder="1"/>
    <xf numFmtId="3" fontId="4" fillId="0" borderId="1" xfId="0" applyNumberFormat="1" applyFont="1" applyBorder="1" applyAlignment="1">
      <alignment horizontal="right"/>
    </xf>
    <xf numFmtId="3" fontId="4" fillId="0" borderId="1" xfId="0" quotePrefix="1" applyNumberFormat="1" applyFont="1" applyBorder="1" applyAlignment="1">
      <alignment horizontal="right"/>
    </xf>
    <xf numFmtId="0" fontId="3" fillId="0" borderId="0" xfId="0" applyFont="1" applyBorder="1"/>
    <xf numFmtId="3" fontId="4" fillId="0" borderId="0" xfId="0" applyNumberFormat="1" applyFont="1" applyBorder="1"/>
    <xf numFmtId="0" fontId="4" fillId="0" borderId="0" xfId="0" applyFont="1" applyBorder="1"/>
    <xf numFmtId="0" fontId="3" fillId="2" borderId="2" xfId="0" applyFont="1" applyFill="1" applyBorder="1"/>
    <xf numFmtId="3" fontId="3" fillId="2" borderId="2" xfId="0" applyNumberFormat="1" applyFont="1" applyFill="1" applyBorder="1"/>
    <xf numFmtId="3" fontId="3" fillId="0" borderId="0" xfId="0" applyNumberFormat="1" applyFont="1" applyBorder="1"/>
    <xf numFmtId="164" fontId="4" fillId="0" borderId="0" xfId="0" applyNumberFormat="1" applyFont="1" applyBorder="1"/>
    <xf numFmtId="164" fontId="3" fillId="2" borderId="2" xfId="0" applyNumberFormat="1" applyFont="1" applyFill="1" applyBorder="1"/>
    <xf numFmtId="164" fontId="3" fillId="0" borderId="0" xfId="0" applyNumberFormat="1" applyFont="1" applyBorder="1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3" fontId="2" fillId="0" borderId="0" xfId="0" applyNumberFormat="1" applyFont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showZeros="0" tabSelected="1" workbookViewId="0">
      <selection activeCell="I9" sqref="I9"/>
    </sheetView>
  </sheetViews>
  <sheetFormatPr defaultColWidth="10.88671875" defaultRowHeight="11.25" customHeight="1" x14ac:dyDescent="0.2"/>
  <cols>
    <col min="1" max="1" width="26.5546875" style="3" customWidth="1"/>
    <col min="2" max="4" width="11.6640625" style="2" customWidth="1"/>
    <col min="5" max="6" width="11.6640625" style="4" customWidth="1"/>
    <col min="7" max="16384" width="10.88671875" style="2"/>
  </cols>
  <sheetData>
    <row r="1" spans="1:7" s="1" customFormat="1" ht="12" customHeight="1" x14ac:dyDescent="0.25">
      <c r="A1" s="17" t="s">
        <v>27</v>
      </c>
      <c r="B1" s="17"/>
      <c r="C1" s="18"/>
      <c r="D1" s="18"/>
      <c r="E1" s="19"/>
      <c r="F1" s="19"/>
    </row>
    <row r="2" spans="1:7" s="1" customFormat="1" ht="12" customHeight="1" x14ac:dyDescent="0.25">
      <c r="A2" s="17" t="s">
        <v>28</v>
      </c>
      <c r="B2" s="18"/>
      <c r="C2" s="18"/>
      <c r="D2" s="18"/>
      <c r="E2" s="19"/>
      <c r="F2" s="19"/>
    </row>
    <row r="3" spans="1:7" s="1" customFormat="1" ht="12" customHeight="1" x14ac:dyDescent="0.25">
      <c r="A3" s="17" t="s">
        <v>29</v>
      </c>
      <c r="B3" s="18"/>
      <c r="C3" s="18"/>
      <c r="D3" s="18"/>
      <c r="E3" s="19"/>
      <c r="F3" s="19"/>
    </row>
    <row r="6" spans="1:7" s="3" customFormat="1" ht="11.25" customHeight="1" x14ac:dyDescent="0.2">
      <c r="A6" s="5" t="s">
        <v>0</v>
      </c>
      <c r="B6" s="6" t="s">
        <v>1</v>
      </c>
      <c r="C6" s="6" t="s">
        <v>2</v>
      </c>
      <c r="D6" s="7" t="s">
        <v>25</v>
      </c>
      <c r="E6" s="7" t="s">
        <v>26</v>
      </c>
      <c r="F6" s="7" t="s">
        <v>32</v>
      </c>
    </row>
    <row r="7" spans="1:7" ht="11.25" customHeight="1" x14ac:dyDescent="0.2">
      <c r="A7" s="8"/>
      <c r="B7" s="9"/>
      <c r="C7" s="9"/>
      <c r="D7" s="9"/>
      <c r="E7" s="9"/>
      <c r="F7" s="9"/>
    </row>
    <row r="8" spans="1:7" ht="11.25" customHeight="1" x14ac:dyDescent="0.2">
      <c r="A8" s="10" t="s">
        <v>3</v>
      </c>
      <c r="B8" s="9">
        <v>56115</v>
      </c>
      <c r="C8" s="9">
        <v>56394</v>
      </c>
      <c r="D8" s="9">
        <v>60028</v>
      </c>
      <c r="E8" s="9">
        <v>63825</v>
      </c>
      <c r="F8" s="9">
        <v>71545</v>
      </c>
    </row>
    <row r="9" spans="1:7" ht="11.25" customHeight="1" x14ac:dyDescent="0.2">
      <c r="A9" s="10" t="s">
        <v>4</v>
      </c>
      <c r="B9" s="9">
        <v>12346</v>
      </c>
      <c r="C9" s="9">
        <v>12890</v>
      </c>
      <c r="D9" s="9">
        <v>10938</v>
      </c>
      <c r="E9" s="9">
        <v>11627</v>
      </c>
      <c r="F9" s="9">
        <v>13178</v>
      </c>
    </row>
    <row r="10" spans="1:7" ht="11.25" customHeight="1" x14ac:dyDescent="0.2">
      <c r="A10" s="11" t="s">
        <v>5</v>
      </c>
      <c r="B10" s="12">
        <f>SUM(B8:B9)</f>
        <v>68461</v>
      </c>
      <c r="C10" s="12">
        <f>SUM(C8:C9)</f>
        <v>69284</v>
      </c>
      <c r="D10" s="12">
        <f>SUM(D8:D9)</f>
        <v>70966</v>
      </c>
      <c r="E10" s="12">
        <f>SUM(E8:E9)</f>
        <v>75452</v>
      </c>
      <c r="F10" s="12">
        <f>SUM(F8:F9)</f>
        <v>84723</v>
      </c>
    </row>
    <row r="11" spans="1:7" ht="11.25" customHeight="1" x14ac:dyDescent="0.2">
      <c r="A11" s="8"/>
      <c r="B11" s="9"/>
      <c r="C11" s="9"/>
      <c r="D11" s="9"/>
      <c r="E11" s="9"/>
      <c r="F11" s="9"/>
    </row>
    <row r="12" spans="1:7" ht="11.25" customHeight="1" x14ac:dyDescent="0.2">
      <c r="A12" s="8"/>
      <c r="B12" s="9"/>
      <c r="C12" s="9"/>
      <c r="D12" s="9"/>
      <c r="E12" s="9"/>
      <c r="F12" s="9"/>
    </row>
    <row r="13" spans="1:7" ht="11.25" customHeight="1" x14ac:dyDescent="0.2">
      <c r="A13" s="10" t="s">
        <v>6</v>
      </c>
      <c r="B13" s="9">
        <v>46943</v>
      </c>
      <c r="C13" s="9">
        <v>48352</v>
      </c>
      <c r="D13" s="9">
        <v>49641</v>
      </c>
      <c r="E13" s="9">
        <v>54906</v>
      </c>
      <c r="F13" s="9">
        <v>61590</v>
      </c>
    </row>
    <row r="14" spans="1:7" ht="11.25" customHeight="1" x14ac:dyDescent="0.2">
      <c r="A14" s="10" t="s">
        <v>7</v>
      </c>
      <c r="B14" s="9">
        <v>20116</v>
      </c>
      <c r="C14" s="9">
        <v>22593</v>
      </c>
      <c r="D14" s="9">
        <v>22648</v>
      </c>
      <c r="E14" s="9">
        <v>25539</v>
      </c>
      <c r="F14" s="9">
        <v>29164</v>
      </c>
      <c r="G14" s="4"/>
    </row>
    <row r="15" spans="1:7" ht="11.25" customHeight="1" x14ac:dyDescent="0.2">
      <c r="A15" s="11" t="s">
        <v>8</v>
      </c>
      <c r="B15" s="12">
        <f>SUM(B10:B14)</f>
        <v>135520</v>
      </c>
      <c r="C15" s="12">
        <f>SUM(C10:C14)</f>
        <v>140229</v>
      </c>
      <c r="D15" s="12">
        <f>SUM(D10:D14)</f>
        <v>143255</v>
      </c>
      <c r="E15" s="12">
        <f>SUM(E10:E14)</f>
        <v>155897</v>
      </c>
      <c r="F15" s="12">
        <f>SUM(F10:F14)</f>
        <v>175477</v>
      </c>
    </row>
    <row r="16" spans="1:7" ht="11.25" customHeight="1" x14ac:dyDescent="0.2">
      <c r="A16" s="8"/>
      <c r="B16" s="9"/>
      <c r="C16" s="9"/>
      <c r="D16" s="9"/>
      <c r="E16" s="9"/>
      <c r="F16" s="9"/>
    </row>
    <row r="17" spans="1:6" ht="11.25" customHeight="1" x14ac:dyDescent="0.2">
      <c r="A17" s="8"/>
      <c r="B17" s="9"/>
      <c r="C17" s="9"/>
      <c r="D17" s="9"/>
      <c r="E17" s="9"/>
      <c r="F17" s="9"/>
    </row>
    <row r="18" spans="1:6" ht="11.25" customHeight="1" x14ac:dyDescent="0.2">
      <c r="A18" s="2" t="s">
        <v>9</v>
      </c>
      <c r="B18" s="9">
        <v>3237</v>
      </c>
      <c r="C18" s="9">
        <v>3761</v>
      </c>
      <c r="D18" s="9">
        <v>4613</v>
      </c>
      <c r="E18" s="9">
        <v>4410</v>
      </c>
      <c r="F18" s="9">
        <v>5007</v>
      </c>
    </row>
    <row r="19" spans="1:6" ht="11.25" customHeight="1" x14ac:dyDescent="0.2">
      <c r="A19" s="2" t="s">
        <v>10</v>
      </c>
      <c r="B19" s="9">
        <v>5601</v>
      </c>
      <c r="C19" s="9">
        <v>6015</v>
      </c>
      <c r="D19" s="9">
        <v>6469</v>
      </c>
      <c r="E19" s="9">
        <v>7058</v>
      </c>
      <c r="F19" s="9">
        <v>7052</v>
      </c>
    </row>
    <row r="20" spans="1:6" ht="11.25" customHeight="1" x14ac:dyDescent="0.2">
      <c r="A20" s="2" t="s">
        <v>11</v>
      </c>
      <c r="B20" s="9">
        <v>11317</v>
      </c>
      <c r="C20" s="9">
        <v>11594</v>
      </c>
      <c r="D20" s="9">
        <v>12437</v>
      </c>
      <c r="E20" s="9">
        <v>13155</v>
      </c>
      <c r="F20" s="9">
        <v>18174</v>
      </c>
    </row>
    <row r="21" spans="1:6" ht="11.25" customHeight="1" x14ac:dyDescent="0.2">
      <c r="A21" s="2" t="s">
        <v>12</v>
      </c>
      <c r="B21" s="9">
        <v>3248</v>
      </c>
      <c r="C21" s="9">
        <v>4745</v>
      </c>
      <c r="D21" s="9">
        <v>3754</v>
      </c>
      <c r="E21" s="9">
        <v>3314</v>
      </c>
      <c r="F21" s="9">
        <v>5695</v>
      </c>
    </row>
    <row r="22" spans="1:6" ht="11.25" customHeight="1" x14ac:dyDescent="0.2">
      <c r="A22" s="2" t="s">
        <v>13</v>
      </c>
      <c r="B22" s="9">
        <v>4019</v>
      </c>
      <c r="C22" s="9">
        <v>4252</v>
      </c>
      <c r="D22" s="9">
        <v>4346</v>
      </c>
      <c r="E22" s="9">
        <v>5021</v>
      </c>
      <c r="F22" s="9">
        <v>5816</v>
      </c>
    </row>
    <row r="23" spans="1:6" ht="11.25" customHeight="1" x14ac:dyDescent="0.2">
      <c r="A23" s="2" t="s">
        <v>14</v>
      </c>
      <c r="B23" s="9">
        <v>2686</v>
      </c>
      <c r="C23" s="9">
        <v>3098</v>
      </c>
      <c r="D23" s="9">
        <v>3637</v>
      </c>
      <c r="E23" s="9">
        <v>3101</v>
      </c>
      <c r="F23" s="9">
        <v>3509</v>
      </c>
    </row>
    <row r="24" spans="1:6" ht="11.25" customHeight="1" x14ac:dyDescent="0.2">
      <c r="A24" s="2" t="s">
        <v>15</v>
      </c>
      <c r="B24" s="9">
        <v>647</v>
      </c>
      <c r="C24" s="9">
        <v>995</v>
      </c>
      <c r="D24" s="9">
        <v>1157</v>
      </c>
      <c r="E24" s="9">
        <v>1378</v>
      </c>
      <c r="F24" s="9">
        <v>1452</v>
      </c>
    </row>
    <row r="25" spans="1:6" ht="11.25" customHeight="1" x14ac:dyDescent="0.2">
      <c r="A25" s="2" t="s">
        <v>16</v>
      </c>
      <c r="B25" s="9">
        <v>5115</v>
      </c>
      <c r="C25" s="9">
        <v>5518</v>
      </c>
      <c r="D25" s="9">
        <v>5067</v>
      </c>
      <c r="E25" s="9">
        <v>5699</v>
      </c>
      <c r="F25" s="9">
        <v>7240</v>
      </c>
    </row>
    <row r="26" spans="1:6" ht="11.25" customHeight="1" x14ac:dyDescent="0.2">
      <c r="A26" s="2" t="s">
        <v>17</v>
      </c>
      <c r="B26" s="9">
        <v>1817</v>
      </c>
      <c r="C26" s="9">
        <v>1925</v>
      </c>
      <c r="D26" s="9">
        <v>2225</v>
      </c>
      <c r="E26" s="9">
        <v>2464</v>
      </c>
      <c r="F26" s="9">
        <v>2516</v>
      </c>
    </row>
    <row r="27" spans="1:6" ht="11.25" customHeight="1" x14ac:dyDescent="0.2">
      <c r="A27" s="2" t="s">
        <v>18</v>
      </c>
      <c r="B27" s="9">
        <v>2521</v>
      </c>
      <c r="C27" s="9">
        <v>3281</v>
      </c>
      <c r="D27" s="9">
        <v>3530</v>
      </c>
      <c r="E27" s="9">
        <v>4123</v>
      </c>
      <c r="F27" s="9">
        <v>6113</v>
      </c>
    </row>
    <row r="28" spans="1:6" ht="11.25" customHeight="1" x14ac:dyDescent="0.2">
      <c r="A28" s="2" t="s">
        <v>19</v>
      </c>
      <c r="B28" s="9">
        <v>375</v>
      </c>
      <c r="C28" s="9">
        <v>375</v>
      </c>
      <c r="D28" s="9">
        <v>371</v>
      </c>
      <c r="E28" s="9">
        <v>401</v>
      </c>
      <c r="F28" s="9">
        <v>432</v>
      </c>
    </row>
    <row r="29" spans="1:6" ht="11.25" customHeight="1" x14ac:dyDescent="0.2">
      <c r="A29" s="2" t="s">
        <v>20</v>
      </c>
      <c r="B29" s="9">
        <v>209</v>
      </c>
      <c r="C29" s="9">
        <v>284</v>
      </c>
      <c r="D29" s="9">
        <v>322</v>
      </c>
      <c r="E29" s="9">
        <v>353</v>
      </c>
      <c r="F29" s="9">
        <v>367</v>
      </c>
    </row>
    <row r="30" spans="1:6" ht="11.25" customHeight="1" x14ac:dyDescent="0.2">
      <c r="A30" s="11" t="s">
        <v>21</v>
      </c>
      <c r="B30" s="12">
        <f>SUM(B15:B29)</f>
        <v>176312</v>
      </c>
      <c r="C30" s="12">
        <f>SUM(C15:C29)</f>
        <v>186072</v>
      </c>
      <c r="D30" s="12">
        <f>SUM(D15:D29)</f>
        <v>191183</v>
      </c>
      <c r="E30" s="12">
        <f>SUM(E15:E29)</f>
        <v>206374</v>
      </c>
      <c r="F30" s="12">
        <f>SUM(F15:F29)</f>
        <v>238850</v>
      </c>
    </row>
    <row r="31" spans="1:6" ht="11.25" customHeight="1" x14ac:dyDescent="0.2">
      <c r="A31" s="8"/>
      <c r="B31" s="9"/>
      <c r="C31" s="9"/>
      <c r="D31" s="9"/>
      <c r="E31" s="9"/>
      <c r="F31" s="9"/>
    </row>
    <row r="32" spans="1:6" ht="11.25" customHeight="1" x14ac:dyDescent="0.2">
      <c r="A32" s="8"/>
      <c r="B32" s="9"/>
      <c r="C32" s="9"/>
      <c r="D32" s="9"/>
      <c r="E32" s="9"/>
      <c r="F32" s="9"/>
    </row>
    <row r="33" spans="1:7" ht="11.25" customHeight="1" x14ac:dyDescent="0.2">
      <c r="A33" s="8" t="s">
        <v>22</v>
      </c>
      <c r="B33" s="13">
        <v>-4526</v>
      </c>
      <c r="C33" s="13">
        <v>-4484</v>
      </c>
      <c r="D33" s="13">
        <v>-4346</v>
      </c>
      <c r="E33" s="13">
        <v>-4841</v>
      </c>
      <c r="F33" s="13">
        <v>-4715</v>
      </c>
    </row>
    <row r="34" spans="1:7" ht="11.25" customHeight="1" x14ac:dyDescent="0.2">
      <c r="A34" s="8"/>
      <c r="B34" s="9"/>
      <c r="C34" s="9"/>
      <c r="D34" s="9"/>
      <c r="E34" s="9"/>
      <c r="F34" s="9"/>
    </row>
    <row r="35" spans="1:7" ht="11.25" customHeight="1" x14ac:dyDescent="0.2">
      <c r="A35" s="8"/>
      <c r="B35" s="9"/>
      <c r="C35" s="9"/>
      <c r="D35" s="9"/>
      <c r="E35" s="9"/>
      <c r="F35" s="9"/>
    </row>
    <row r="36" spans="1:7" ht="11.25" customHeight="1" x14ac:dyDescent="0.2">
      <c r="A36" s="11" t="s">
        <v>23</v>
      </c>
      <c r="B36" s="12">
        <f>SUM(B30:B33)</f>
        <v>171786</v>
      </c>
      <c r="C36" s="12">
        <f>SUM(C30:C33)</f>
        <v>181588</v>
      </c>
      <c r="D36" s="12">
        <f>SUM(D30:D33)</f>
        <v>186837</v>
      </c>
      <c r="E36" s="12">
        <f>SUM(E30:E33)</f>
        <v>201533</v>
      </c>
      <c r="F36" s="12">
        <f>SUM(F30:F33)</f>
        <v>234135</v>
      </c>
    </row>
    <row r="37" spans="1:7" ht="11.25" customHeight="1" x14ac:dyDescent="0.2">
      <c r="A37" s="8"/>
      <c r="B37" s="9"/>
      <c r="C37" s="9"/>
      <c r="D37" s="9"/>
      <c r="E37" s="9"/>
      <c r="F37" s="9"/>
    </row>
    <row r="38" spans="1:7" ht="11.25" customHeight="1" x14ac:dyDescent="0.2">
      <c r="A38" s="8"/>
      <c r="B38" s="9"/>
      <c r="C38" s="9"/>
      <c r="D38" s="9"/>
      <c r="E38" s="9"/>
      <c r="F38" s="9"/>
    </row>
    <row r="39" spans="1:7" ht="11.25" customHeight="1" x14ac:dyDescent="0.2">
      <c r="A39" s="2" t="s">
        <v>24</v>
      </c>
      <c r="C39" s="4"/>
      <c r="D39" s="4"/>
      <c r="G39" s="4"/>
    </row>
    <row r="40" spans="1:7" ht="11.25" customHeight="1" x14ac:dyDescent="0.2">
      <c r="A40" s="2"/>
      <c r="C40" s="4"/>
      <c r="D40" s="4"/>
      <c r="G40" s="4"/>
    </row>
    <row r="41" spans="1:7" ht="11.25" customHeight="1" x14ac:dyDescent="0.2">
      <c r="A41" s="2"/>
      <c r="C41" s="4"/>
      <c r="D41" s="4"/>
      <c r="G41" s="4"/>
    </row>
    <row r="42" spans="1:7" ht="11.25" customHeight="1" x14ac:dyDescent="0.2">
      <c r="A42" s="2"/>
      <c r="C42" s="4"/>
      <c r="D42" s="4"/>
      <c r="G42" s="4"/>
    </row>
    <row r="43" spans="1:7" ht="11.25" customHeight="1" x14ac:dyDescent="0.2">
      <c r="A43" s="2"/>
      <c r="C43" s="4"/>
      <c r="D43" s="4"/>
      <c r="G43" s="4"/>
    </row>
    <row r="44" spans="1:7" ht="11.25" customHeight="1" x14ac:dyDescent="0.2">
      <c r="A44" s="2"/>
      <c r="C44" s="4"/>
      <c r="D44" s="4"/>
      <c r="G44" s="4"/>
    </row>
    <row r="45" spans="1:7" s="1" customFormat="1" ht="12" customHeight="1" x14ac:dyDescent="0.25">
      <c r="A45" s="17" t="s">
        <v>30</v>
      </c>
      <c r="B45" s="17"/>
      <c r="C45" s="19"/>
      <c r="D45" s="19"/>
      <c r="E45" s="19"/>
      <c r="F45" s="19"/>
    </row>
    <row r="46" spans="1:7" s="1" customFormat="1" ht="12" customHeight="1" x14ac:dyDescent="0.25">
      <c r="A46" s="17" t="s">
        <v>28</v>
      </c>
      <c r="B46" s="18"/>
      <c r="C46" s="19"/>
      <c r="D46" s="19"/>
      <c r="E46" s="19"/>
      <c r="F46" s="19"/>
    </row>
    <row r="47" spans="1:7" s="1" customFormat="1" ht="12" customHeight="1" x14ac:dyDescent="0.25">
      <c r="A47" s="17" t="s">
        <v>31</v>
      </c>
      <c r="B47" s="18"/>
      <c r="C47" s="19"/>
      <c r="D47" s="19"/>
      <c r="E47" s="19"/>
      <c r="F47" s="19"/>
    </row>
    <row r="48" spans="1:7" ht="11.25" customHeight="1" x14ac:dyDescent="0.2">
      <c r="C48" s="4"/>
      <c r="D48" s="4"/>
      <c r="G48" s="4"/>
    </row>
    <row r="49" spans="1:7" ht="11.25" customHeight="1" x14ac:dyDescent="0.2">
      <c r="A49" s="8"/>
      <c r="B49" s="10"/>
      <c r="C49" s="9"/>
      <c r="D49" s="9"/>
      <c r="E49" s="9"/>
      <c r="F49" s="9"/>
      <c r="G49" s="4"/>
    </row>
    <row r="50" spans="1:7" ht="11.25" customHeight="1" x14ac:dyDescent="0.2">
      <c r="A50" s="5" t="s">
        <v>0</v>
      </c>
      <c r="B50" s="6" t="str">
        <f>B6</f>
        <v>1998/99</v>
      </c>
      <c r="C50" s="6" t="str">
        <f>C6</f>
        <v>1999/00</v>
      </c>
      <c r="D50" s="6" t="str">
        <f>D6</f>
        <v>2000/01</v>
      </c>
      <c r="E50" s="6" t="str">
        <f>E6</f>
        <v>2001/02</v>
      </c>
      <c r="F50" s="6" t="str">
        <f>F6</f>
        <v>2002/03</v>
      </c>
    </row>
    <row r="51" spans="1:7" ht="11.25" customHeight="1" x14ac:dyDescent="0.2">
      <c r="A51" s="8"/>
      <c r="B51" s="9"/>
      <c r="C51" s="9"/>
      <c r="D51" s="9"/>
      <c r="E51" s="9"/>
      <c r="F51" s="9"/>
    </row>
    <row r="52" spans="1:7" ht="11.25" customHeight="1" x14ac:dyDescent="0.2">
      <c r="A52" s="10" t="s">
        <v>3</v>
      </c>
      <c r="B52" s="14">
        <f t="shared" ref="B52:F54" si="0">B8/B$36*100</f>
        <v>32.665642136146133</v>
      </c>
      <c r="C52" s="14">
        <f t="shared" si="0"/>
        <v>31.056016917417452</v>
      </c>
      <c r="D52" s="14">
        <f t="shared" si="0"/>
        <v>32.128539850243797</v>
      </c>
      <c r="E52" s="14">
        <f t="shared" si="0"/>
        <v>31.66975135585735</v>
      </c>
      <c r="F52" s="14">
        <f t="shared" si="0"/>
        <v>30.557157195635</v>
      </c>
    </row>
    <row r="53" spans="1:7" ht="11.25" customHeight="1" x14ac:dyDescent="0.2">
      <c r="A53" s="10" t="s">
        <v>4</v>
      </c>
      <c r="B53" s="14">
        <f t="shared" si="0"/>
        <v>7.1868487536819075</v>
      </c>
      <c r="C53" s="14">
        <f t="shared" si="0"/>
        <v>7.0984866841421246</v>
      </c>
      <c r="D53" s="14">
        <f t="shared" si="0"/>
        <v>5.8543008076558714</v>
      </c>
      <c r="E53" s="14">
        <f t="shared" si="0"/>
        <v>5.7692784804473707</v>
      </c>
      <c r="F53" s="14">
        <f t="shared" si="0"/>
        <v>5.6283767911674882</v>
      </c>
    </row>
    <row r="54" spans="1:7" ht="11.25" customHeight="1" x14ac:dyDescent="0.2">
      <c r="A54" s="11" t="s">
        <v>5</v>
      </c>
      <c r="B54" s="15">
        <f t="shared" si="0"/>
        <v>39.85249088982804</v>
      </c>
      <c r="C54" s="15">
        <f t="shared" si="0"/>
        <v>38.154503601559576</v>
      </c>
      <c r="D54" s="15">
        <f t="shared" si="0"/>
        <v>37.982840657899672</v>
      </c>
      <c r="E54" s="15">
        <f t="shared" si="0"/>
        <v>37.439029836304726</v>
      </c>
      <c r="F54" s="15">
        <f t="shared" si="0"/>
        <v>36.18553398680249</v>
      </c>
    </row>
    <row r="55" spans="1:7" ht="11.25" customHeight="1" x14ac:dyDescent="0.2">
      <c r="A55" s="8"/>
      <c r="B55" s="14"/>
      <c r="C55" s="14"/>
      <c r="D55" s="14"/>
      <c r="E55" s="14"/>
      <c r="F55" s="14"/>
    </row>
    <row r="56" spans="1:7" ht="11.25" customHeight="1" x14ac:dyDescent="0.2">
      <c r="A56" s="8"/>
      <c r="B56" s="9"/>
      <c r="C56" s="9"/>
      <c r="D56" s="9"/>
      <c r="E56" s="9"/>
      <c r="F56" s="9"/>
    </row>
    <row r="57" spans="1:7" ht="11.25" customHeight="1" x14ac:dyDescent="0.2">
      <c r="A57" s="10" t="s">
        <v>6</v>
      </c>
      <c r="B57" s="14">
        <f t="shared" ref="B57:F59" si="1">B13/B$36*100</f>
        <v>27.326441037104303</v>
      </c>
      <c r="C57" s="14">
        <f t="shared" si="1"/>
        <v>26.627310174681146</v>
      </c>
      <c r="D57" s="14">
        <f t="shared" si="1"/>
        <v>26.569148509128276</v>
      </c>
      <c r="E57" s="14">
        <f t="shared" si="1"/>
        <v>27.244173410806173</v>
      </c>
      <c r="F57" s="14">
        <f t="shared" si="1"/>
        <v>26.305336664744701</v>
      </c>
    </row>
    <row r="58" spans="1:7" ht="11.25" customHeight="1" x14ac:dyDescent="0.2">
      <c r="A58" s="10" t="s">
        <v>7</v>
      </c>
      <c r="B58" s="14">
        <f t="shared" si="1"/>
        <v>11.709918153982281</v>
      </c>
      <c r="C58" s="14">
        <f t="shared" si="1"/>
        <v>12.441901447232196</v>
      </c>
      <c r="D58" s="14">
        <f t="shared" si="1"/>
        <v>12.121796004003489</v>
      </c>
      <c r="E58" s="14">
        <f t="shared" si="1"/>
        <v>12.672366312216857</v>
      </c>
      <c r="F58" s="14">
        <f t="shared" si="1"/>
        <v>12.45606167382066</v>
      </c>
    </row>
    <row r="59" spans="1:7" ht="11.25" customHeight="1" x14ac:dyDescent="0.2">
      <c r="A59" s="11" t="s">
        <v>8</v>
      </c>
      <c r="B59" s="15">
        <f t="shared" si="1"/>
        <v>78.888850080914636</v>
      </c>
      <c r="C59" s="15">
        <f t="shared" si="1"/>
        <v>77.223715223472922</v>
      </c>
      <c r="D59" s="15">
        <f t="shared" si="1"/>
        <v>76.67378517103144</v>
      </c>
      <c r="E59" s="15">
        <f t="shared" si="1"/>
        <v>77.355569559327748</v>
      </c>
      <c r="F59" s="15">
        <f t="shared" si="1"/>
        <v>74.94693232536784</v>
      </c>
    </row>
    <row r="60" spans="1:7" ht="11.25" customHeight="1" x14ac:dyDescent="0.2">
      <c r="A60" s="8"/>
      <c r="B60" s="14"/>
      <c r="C60" s="14"/>
      <c r="D60" s="14"/>
      <c r="E60" s="14"/>
      <c r="F60" s="14"/>
    </row>
    <row r="61" spans="1:7" ht="11.25" customHeight="1" x14ac:dyDescent="0.2">
      <c r="A61" s="8"/>
      <c r="B61" s="9"/>
      <c r="C61" s="9"/>
      <c r="D61" s="9"/>
      <c r="E61" s="9"/>
      <c r="F61" s="9"/>
    </row>
    <row r="62" spans="1:7" ht="11.25" customHeight="1" x14ac:dyDescent="0.2">
      <c r="A62" s="2" t="s">
        <v>9</v>
      </c>
      <c r="B62" s="14">
        <f t="shared" ref="B62:F74" si="2">B18/B$36*100</f>
        <v>1.8843211903181865</v>
      </c>
      <c r="C62" s="14">
        <f t="shared" si="2"/>
        <v>2.0711721038835167</v>
      </c>
      <c r="D62" s="14">
        <f t="shared" si="2"/>
        <v>2.4689970402008168</v>
      </c>
      <c r="E62" s="14">
        <f t="shared" si="2"/>
        <v>2.1882272382190511</v>
      </c>
      <c r="F62" s="14">
        <f t="shared" si="2"/>
        <v>2.1385098340700881</v>
      </c>
    </row>
    <row r="63" spans="1:7" ht="11.25" customHeight="1" x14ac:dyDescent="0.2">
      <c r="A63" s="2" t="s">
        <v>10</v>
      </c>
      <c r="B63" s="14">
        <f t="shared" si="2"/>
        <v>3.2604519576682618</v>
      </c>
      <c r="C63" s="14">
        <f t="shared" si="2"/>
        <v>3.3124435535387806</v>
      </c>
      <c r="D63" s="14">
        <f t="shared" si="2"/>
        <v>3.462376295915691</v>
      </c>
      <c r="E63" s="14">
        <f t="shared" si="2"/>
        <v>3.5021559744557966</v>
      </c>
      <c r="F63" s="14">
        <f t="shared" si="2"/>
        <v>3.0119375573921028</v>
      </c>
    </row>
    <row r="64" spans="1:7" ht="11.25" customHeight="1" x14ac:dyDescent="0.2">
      <c r="A64" s="2" t="s">
        <v>11</v>
      </c>
      <c r="B64" s="14">
        <f t="shared" si="2"/>
        <v>6.587847670939424</v>
      </c>
      <c r="C64" s="14">
        <f t="shared" si="2"/>
        <v>6.3847831354494788</v>
      </c>
      <c r="D64" s="14">
        <f t="shared" si="2"/>
        <v>6.656604419895416</v>
      </c>
      <c r="E64" s="14">
        <f t="shared" si="2"/>
        <v>6.5274669657078492</v>
      </c>
      <c r="F64" s="14">
        <f t="shared" si="2"/>
        <v>7.7621884810045492</v>
      </c>
    </row>
    <row r="65" spans="1:6" ht="11.25" customHeight="1" x14ac:dyDescent="0.2">
      <c r="A65" s="2" t="s">
        <v>12</v>
      </c>
      <c r="B65" s="14">
        <f t="shared" si="2"/>
        <v>1.8907245060715074</v>
      </c>
      <c r="C65" s="14">
        <f t="shared" si="2"/>
        <v>2.6130581315945989</v>
      </c>
      <c r="D65" s="14">
        <f t="shared" si="2"/>
        <v>2.0092379988974347</v>
      </c>
      <c r="E65" s="14">
        <f t="shared" si="2"/>
        <v>1.6443957069065613</v>
      </c>
      <c r="F65" s="14">
        <f t="shared" si="2"/>
        <v>2.4323574006449271</v>
      </c>
    </row>
    <row r="66" spans="1:6" ht="11.25" customHeight="1" x14ac:dyDescent="0.2">
      <c r="A66" s="2" t="s">
        <v>13</v>
      </c>
      <c r="B66" s="14">
        <f t="shared" si="2"/>
        <v>2.3395387284179154</v>
      </c>
      <c r="C66" s="14">
        <f t="shared" si="2"/>
        <v>2.3415644205564243</v>
      </c>
      <c r="D66" s="14">
        <f t="shared" si="2"/>
        <v>2.3260917270133858</v>
      </c>
      <c r="E66" s="14">
        <f t="shared" si="2"/>
        <v>2.4914033929927109</v>
      </c>
      <c r="F66" s="14">
        <f t="shared" si="2"/>
        <v>2.4840369872082344</v>
      </c>
    </row>
    <row r="67" spans="1:6" ht="11.25" customHeight="1" x14ac:dyDescent="0.2">
      <c r="A67" s="2" t="s">
        <v>14</v>
      </c>
      <c r="B67" s="14">
        <f t="shared" si="2"/>
        <v>1.5635732830381988</v>
      </c>
      <c r="C67" s="14">
        <f t="shared" si="2"/>
        <v>1.7060598717976958</v>
      </c>
      <c r="D67" s="14">
        <f t="shared" si="2"/>
        <v>1.9466165695231672</v>
      </c>
      <c r="E67" s="14">
        <f t="shared" si="2"/>
        <v>1.538705819890539</v>
      </c>
      <c r="F67" s="14">
        <f t="shared" si="2"/>
        <v>1.4987080103359174</v>
      </c>
    </row>
    <row r="68" spans="1:6" ht="11.25" customHeight="1" x14ac:dyDescent="0.2">
      <c r="A68" s="2" t="s">
        <v>15</v>
      </c>
      <c r="B68" s="14">
        <f t="shared" si="2"/>
        <v>0.37663139021806202</v>
      </c>
      <c r="C68" s="14">
        <f t="shared" si="2"/>
        <v>0.54794369672004761</v>
      </c>
      <c r="D68" s="14">
        <f t="shared" si="2"/>
        <v>0.61925635714553329</v>
      </c>
      <c r="E68" s="14">
        <f t="shared" si="2"/>
        <v>0.68375898736187124</v>
      </c>
      <c r="F68" s="14">
        <f t="shared" si="2"/>
        <v>0.62015503875968991</v>
      </c>
    </row>
    <row r="69" spans="1:6" ht="11.25" customHeight="1" x14ac:dyDescent="0.2">
      <c r="A69" s="2" t="s">
        <v>16</v>
      </c>
      <c r="B69" s="14">
        <f t="shared" si="2"/>
        <v>2.9775418252942618</v>
      </c>
      <c r="C69" s="14">
        <f t="shared" si="2"/>
        <v>3.0387470537700727</v>
      </c>
      <c r="D69" s="14">
        <f t="shared" si="2"/>
        <v>2.7119895952086579</v>
      </c>
      <c r="E69" s="14">
        <f t="shared" si="2"/>
        <v>2.8278247234944152</v>
      </c>
      <c r="F69" s="14">
        <f t="shared" si="2"/>
        <v>3.0922331133747627</v>
      </c>
    </row>
    <row r="70" spans="1:6" ht="11.25" customHeight="1" x14ac:dyDescent="0.2">
      <c r="A70" s="2" t="s">
        <v>17</v>
      </c>
      <c r="B70" s="14">
        <f t="shared" si="2"/>
        <v>1.0577113385258403</v>
      </c>
      <c r="C70" s="14">
        <f t="shared" si="2"/>
        <v>1.0600920765689363</v>
      </c>
      <c r="D70" s="14">
        <f t="shared" si="2"/>
        <v>1.1908776098952563</v>
      </c>
      <c r="E70" s="14">
        <f t="shared" si="2"/>
        <v>1.2226285521477873</v>
      </c>
      <c r="F70" s="14">
        <f t="shared" si="2"/>
        <v>1.0745937172998483</v>
      </c>
    </row>
    <row r="71" spans="1:6" ht="11.25" customHeight="1" x14ac:dyDescent="0.2">
      <c r="A71" s="2" t="s">
        <v>18</v>
      </c>
      <c r="B71" s="14">
        <f t="shared" si="2"/>
        <v>1.4675235467383838</v>
      </c>
      <c r="C71" s="14">
        <f t="shared" si="2"/>
        <v>1.8068374562195739</v>
      </c>
      <c r="D71" s="14">
        <f t="shared" si="2"/>
        <v>1.8893473990697776</v>
      </c>
      <c r="E71" s="14">
        <f t="shared" si="2"/>
        <v>2.0458187989063825</v>
      </c>
      <c r="F71" s="14">
        <f t="shared" si="2"/>
        <v>2.6108868814999893</v>
      </c>
    </row>
    <row r="72" spans="1:6" ht="11.25" customHeight="1" x14ac:dyDescent="0.2">
      <c r="A72" s="2" t="s">
        <v>19</v>
      </c>
      <c r="B72" s="14">
        <f t="shared" si="2"/>
        <v>0.21829485522685202</v>
      </c>
      <c r="C72" s="14">
        <f t="shared" si="2"/>
        <v>0.20651144348745512</v>
      </c>
      <c r="D72" s="14">
        <f t="shared" si="2"/>
        <v>0.19856880596455734</v>
      </c>
      <c r="E72" s="14">
        <f t="shared" si="2"/>
        <v>0.19897485771560985</v>
      </c>
      <c r="F72" s="14">
        <f t="shared" si="2"/>
        <v>0.18450893715164329</v>
      </c>
    </row>
    <row r="73" spans="1:6" ht="11.25" customHeight="1" x14ac:dyDescent="0.2">
      <c r="A73" s="2" t="s">
        <v>20</v>
      </c>
      <c r="B73" s="14">
        <f t="shared" si="2"/>
        <v>0.12166299931309886</v>
      </c>
      <c r="C73" s="14">
        <f t="shared" si="2"/>
        <v>0.15639799986783268</v>
      </c>
      <c r="D73" s="14">
        <f t="shared" si="2"/>
        <v>0.17234273725225732</v>
      </c>
      <c r="E73" s="14">
        <f t="shared" si="2"/>
        <v>0.17515741838805557</v>
      </c>
      <c r="F73" s="14">
        <f t="shared" si="2"/>
        <v>0.15674717577465991</v>
      </c>
    </row>
    <row r="74" spans="1:6" ht="11.25" customHeight="1" x14ac:dyDescent="0.2">
      <c r="A74" s="11" t="s">
        <v>21</v>
      </c>
      <c r="B74" s="15">
        <f t="shared" si="2"/>
        <v>102.63467337268462</v>
      </c>
      <c r="C74" s="15">
        <f t="shared" si="2"/>
        <v>102.46932616692732</v>
      </c>
      <c r="D74" s="15">
        <f t="shared" si="2"/>
        <v>102.32609172701339</v>
      </c>
      <c r="E74" s="15">
        <f t="shared" si="2"/>
        <v>102.40208799551438</v>
      </c>
      <c r="F74" s="15">
        <f t="shared" si="2"/>
        <v>102.01379545988425</v>
      </c>
    </row>
    <row r="75" spans="1:6" ht="11.25" customHeight="1" x14ac:dyDescent="0.2">
      <c r="A75" s="8"/>
      <c r="B75" s="14"/>
      <c r="C75" s="14"/>
      <c r="D75" s="14"/>
      <c r="E75" s="14"/>
      <c r="F75" s="14"/>
    </row>
    <row r="76" spans="1:6" ht="11.25" customHeight="1" x14ac:dyDescent="0.2">
      <c r="A76" s="8"/>
      <c r="B76" s="9"/>
      <c r="C76" s="9"/>
      <c r="D76" s="9"/>
      <c r="E76" s="9"/>
      <c r="F76" s="9"/>
    </row>
    <row r="77" spans="1:6" ht="11.25" customHeight="1" x14ac:dyDescent="0.2">
      <c r="A77" s="8" t="s">
        <v>22</v>
      </c>
      <c r="B77" s="16">
        <f>B33/B$36*100</f>
        <v>-2.634673372684619</v>
      </c>
      <c r="C77" s="16">
        <f>C33/C$36*100</f>
        <v>-2.4693261669273303</v>
      </c>
      <c r="D77" s="16">
        <f>D33/D$36*100</f>
        <v>-2.3260917270133858</v>
      </c>
      <c r="E77" s="16">
        <f>E33/E$36*100</f>
        <v>-2.4020879955143823</v>
      </c>
      <c r="F77" s="16">
        <f>F33/F$36*100</f>
        <v>-2.0137954598842547</v>
      </c>
    </row>
    <row r="78" spans="1:6" ht="11.25" customHeight="1" x14ac:dyDescent="0.2">
      <c r="A78" s="8"/>
      <c r="B78" s="9"/>
      <c r="C78" s="9"/>
      <c r="D78" s="9"/>
      <c r="E78" s="9"/>
      <c r="F78" s="9"/>
    </row>
    <row r="79" spans="1:6" ht="11.25" customHeight="1" x14ac:dyDescent="0.2">
      <c r="A79" s="8"/>
      <c r="B79" s="9"/>
      <c r="C79" s="9"/>
      <c r="D79" s="9"/>
      <c r="E79" s="9"/>
      <c r="F79" s="9"/>
    </row>
    <row r="80" spans="1:6" ht="11.25" customHeight="1" x14ac:dyDescent="0.2">
      <c r="A80" s="11" t="s">
        <v>23</v>
      </c>
      <c r="B80" s="15">
        <f>B36/B$36*100</f>
        <v>100</v>
      </c>
      <c r="C80" s="15">
        <f>C36/C$36*100</f>
        <v>100</v>
      </c>
      <c r="D80" s="15">
        <f>D36/D$36*100</f>
        <v>100</v>
      </c>
      <c r="E80" s="15">
        <f>E36/E$36*100</f>
        <v>100</v>
      </c>
      <c r="F80" s="15">
        <f>F36/F$36*100</f>
        <v>100</v>
      </c>
    </row>
    <row r="81" spans="1:6" ht="11.25" customHeight="1" x14ac:dyDescent="0.2">
      <c r="A81" s="8"/>
      <c r="B81" s="10"/>
      <c r="C81" s="10"/>
      <c r="D81" s="9"/>
      <c r="E81" s="9"/>
      <c r="F81" s="9"/>
    </row>
    <row r="82" spans="1:6" ht="11.25" customHeight="1" x14ac:dyDescent="0.2">
      <c r="A82" s="8"/>
      <c r="B82" s="10"/>
      <c r="C82" s="10"/>
      <c r="D82" s="9"/>
      <c r="E82" s="9"/>
      <c r="F82" s="9"/>
    </row>
    <row r="83" spans="1:6" ht="11.25" customHeight="1" x14ac:dyDescent="0.2">
      <c r="A83" s="2" t="s">
        <v>24</v>
      </c>
      <c r="B83" s="10"/>
      <c r="C83" s="10"/>
      <c r="D83" s="10"/>
      <c r="E83" s="9"/>
      <c r="F83" s="9"/>
    </row>
    <row r="84" spans="1:6" ht="11.25" customHeight="1" x14ac:dyDescent="0.2">
      <c r="A84" s="2"/>
    </row>
    <row r="85" spans="1:6" ht="11.25" customHeight="1" x14ac:dyDescent="0.2">
      <c r="A85" s="2"/>
    </row>
    <row r="86" spans="1:6" ht="11.25" customHeight="1" x14ac:dyDescent="0.2">
      <c r="A86" s="2"/>
    </row>
    <row r="87" spans="1:6" ht="11.25" customHeight="1" x14ac:dyDescent="0.2">
      <c r="A87" s="2"/>
    </row>
    <row r="88" spans="1:6" ht="11.25" customHeight="1" x14ac:dyDescent="0.2">
      <c r="A88" s="2"/>
    </row>
  </sheetData>
  <phoneticPr fontId="0" type="noConversion"/>
  <printOptions horizontalCentered="1"/>
  <pageMargins left="0.75" right="0.75" top="0.75" bottom="0.5" header="0.5" footer="0.5"/>
  <pageSetup orientation="portrait" r:id="rId1"/>
  <headerFooter alignWithMargins="0"/>
  <rowBreaks count="1" manualBreakCount="1">
    <brk id="44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k0304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2003-07-02T16:49:16Z</cp:lastPrinted>
  <dcterms:created xsi:type="dcterms:W3CDTF">2024-02-03T22:14:36Z</dcterms:created>
  <dcterms:modified xsi:type="dcterms:W3CDTF">2024-02-03T22:14:36Z</dcterms:modified>
</cp:coreProperties>
</file>