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6D73B53-265B-48B6-909A-54D2EE74E004}" xr6:coauthVersionLast="47" xr6:coauthVersionMax="47" xr10:uidLastSave="{00000000-0000-0000-0000-000000000000}"/>
  <bookViews>
    <workbookView xWindow="3348" yWindow="3348" windowWidth="17280" windowHeight="8880"/>
  </bookViews>
  <sheets>
    <sheet name="M14" sheetId="1" r:id="rId1"/>
    <sheet name="1998-99" sheetId="2" r:id="rId2"/>
  </sheets>
  <definedNames>
    <definedName name="_xlnm.Print_Area" localSheetId="0">'M14'!$A$1:$L$50</definedName>
    <definedName name="Print_Area_MI">'M14'!$A$1:$L$49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9" i="2" l="1"/>
  <c r="AG49" i="2"/>
  <c r="AH49" i="2"/>
  <c r="AR50" i="2"/>
  <c r="AT50" i="2"/>
  <c r="AV50" i="2"/>
  <c r="C51" i="2"/>
  <c r="E51" i="2"/>
  <c r="G51" i="2"/>
  <c r="S52" i="2"/>
  <c r="T52" i="2"/>
  <c r="U52" i="2"/>
</calcChain>
</file>

<file path=xl/sharedStrings.xml><?xml version="1.0" encoding="utf-8"?>
<sst xmlns="http://schemas.openxmlformats.org/spreadsheetml/2006/main" count="519" uniqueCount="108">
  <si>
    <t>TABLE M-14</t>
  </si>
  <si>
    <t>TABLE M-15</t>
  </si>
  <si>
    <t>TABLE M-16</t>
  </si>
  <si>
    <t>TOTAL FINANCIAL TRANSACTIONS CONCERNING CALIFORNIA COUNTIES, CITIES, SCHOOLS,</t>
  </si>
  <si>
    <t>FINANCIAL TRANSACTIONS CONCERNING CALIFORNIA COUNTIES</t>
  </si>
  <si>
    <t>FINANCIAL TRANSACTIONS CONCERNING CALIFORNIA CITIES, BY COUNTY</t>
  </si>
  <si>
    <t>(In thousands)</t>
  </si>
  <si>
    <t>Bonded</t>
  </si>
  <si>
    <t>Indebted-</t>
  </si>
  <si>
    <t>indebted-</t>
  </si>
  <si>
    <t xml:space="preserve"> </t>
  </si>
  <si>
    <t>County</t>
  </si>
  <si>
    <t>Receipts</t>
  </si>
  <si>
    <t>Payments</t>
  </si>
  <si>
    <t>ness</t>
  </si>
  <si>
    <t>ness b/</t>
  </si>
  <si>
    <t xml:space="preserve">  Total</t>
  </si>
  <si>
    <t>Nevada</t>
  </si>
  <si>
    <t>Orange</t>
  </si>
  <si>
    <t>Alameda</t>
  </si>
  <si>
    <t>Placer</t>
  </si>
  <si>
    <t>Alpine</t>
  </si>
  <si>
    <t>Plumas</t>
  </si>
  <si>
    <t>Amador</t>
  </si>
  <si>
    <t>Riverside</t>
  </si>
  <si>
    <t>--</t>
  </si>
  <si>
    <t>Butte</t>
  </si>
  <si>
    <t>Sacramento</t>
  </si>
  <si>
    <t>Calaveras</t>
  </si>
  <si>
    <t>San Benito</t>
  </si>
  <si>
    <t>Colusa</t>
  </si>
  <si>
    <t>San Bernardino</t>
  </si>
  <si>
    <t>Contra Costa</t>
  </si>
  <si>
    <t>San Diego</t>
  </si>
  <si>
    <t>Del Norte</t>
  </si>
  <si>
    <t>San Francisco</t>
  </si>
  <si>
    <t>San Francisco a/</t>
  </si>
  <si>
    <t>El Dorado</t>
  </si>
  <si>
    <t>San Joaquin</t>
  </si>
  <si>
    <t>Fresno</t>
  </si>
  <si>
    <t>San Luis Obispo</t>
  </si>
  <si>
    <t>Glenn</t>
  </si>
  <si>
    <t>San Mateo</t>
  </si>
  <si>
    <t>Humboldt</t>
  </si>
  <si>
    <t>Santa Barbara</t>
  </si>
  <si>
    <t>Imperial</t>
  </si>
  <si>
    <t>Santa Clara</t>
  </si>
  <si>
    <t>Inyo</t>
  </si>
  <si>
    <t>Santa Cruz</t>
  </si>
  <si>
    <t>Kern</t>
  </si>
  <si>
    <t>Shasta</t>
  </si>
  <si>
    <t>Kings</t>
  </si>
  <si>
    <t>Sierra</t>
  </si>
  <si>
    <t>Lake</t>
  </si>
  <si>
    <t>Siskiyou</t>
  </si>
  <si>
    <t>Lassen</t>
  </si>
  <si>
    <t>Solano</t>
  </si>
  <si>
    <t>Los Angeles</t>
  </si>
  <si>
    <t>Sonoma</t>
  </si>
  <si>
    <t>Madera</t>
  </si>
  <si>
    <t>Stanislaus</t>
  </si>
  <si>
    <t>Marin</t>
  </si>
  <si>
    <t>Sutter</t>
  </si>
  <si>
    <t>Mariposa</t>
  </si>
  <si>
    <t>Tehama</t>
  </si>
  <si>
    <t>Mendocino</t>
  </si>
  <si>
    <t>Trinity</t>
  </si>
  <si>
    <t>Merced</t>
  </si>
  <si>
    <t>Tulare</t>
  </si>
  <si>
    <t>Modoc</t>
  </si>
  <si>
    <t>Tuolumne</t>
  </si>
  <si>
    <t>Mono</t>
  </si>
  <si>
    <t>Ventura</t>
  </si>
  <si>
    <t>Monterey</t>
  </si>
  <si>
    <t>Yolo</t>
  </si>
  <si>
    <t>Napa</t>
  </si>
  <si>
    <t>Yuba</t>
  </si>
  <si>
    <t>a/ Does not include data for community college districts.</t>
  </si>
  <si>
    <t>a/ San Francisco City and County included in City Statement.</t>
  </si>
  <si>
    <t>a/ San Francisco City and County</t>
  </si>
  <si>
    <t>a/ School Districts does not include community college districts as in years prior to fiscal year 1984-85.</t>
  </si>
  <si>
    <t>Note: Long-term debt totals represent the bonded indebtedness only.  This is consistent with prior years' reporting of</t>
  </si>
  <si>
    <t>Totals may not add due to independent rounding.  Summation of Tables M-15 through M-19.</t>
  </si>
  <si>
    <t>b/ Does not include special assessment act bonds this year.</t>
  </si>
  <si>
    <t xml:space="preserve">long-term debt for redevelopment agencies.  The amounts do not include any other forms of debt such as certificates of </t>
  </si>
  <si>
    <t>Office of State Controller</t>
  </si>
  <si>
    <t>participation, notes, city advances, etc.</t>
  </si>
  <si>
    <t>Division of Accounting and Reporting</t>
  </si>
  <si>
    <t>Office of the State Controller</t>
  </si>
  <si>
    <t>(916) 445-5153</t>
  </si>
  <si>
    <t>http://www.sco.ca.gov/</t>
  </si>
  <si>
    <t>Department of Education</t>
  </si>
  <si>
    <t>Check:</t>
  </si>
  <si>
    <t xml:space="preserve">School Business Services Division </t>
  </si>
  <si>
    <t>(916) 322-1770</t>
  </si>
  <si>
    <t>http://goldmine.cde.ca.gov/</t>
  </si>
  <si>
    <t>SPECIAL DISTRICTS AND REDEVELOPMENT AGENCIES BY COUNTY, FISCAL YEAR 1997-98 a/</t>
  </si>
  <si>
    <t>FINANCIAL TRANSACTIONS CONCERNING CALIFORNIA SCHOOL DISTRICTS, BY COUNTY,</t>
  </si>
  <si>
    <t>FINANCIAL TRANSACTIONS CONCERNING CALIFORNIA REDEVELOPMENT AGENCIES, BY COUNTY,</t>
  </si>
  <si>
    <t>a/</t>
  </si>
  <si>
    <t>a/ Less than $500</t>
  </si>
  <si>
    <t>Note:  Data shown are for fiscal year 1997-98.  Data required to calculate 1998-99 were unavailable at the time of publication.</t>
  </si>
  <si>
    <t>TABLE M-17</t>
  </si>
  <si>
    <t xml:space="preserve"> need special districts m-18</t>
  </si>
  <si>
    <t>TABLE M-19</t>
  </si>
  <si>
    <t>FISCAL YEAR 1998-99 a/</t>
  </si>
  <si>
    <t>FISCAL YEAR 1998-99</t>
  </si>
  <si>
    <t>Source: California Department of Education, Financial Accountability and Information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</si>
</sst>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3" formatCode="_(* #,##0.00_);_(* \(#,##0.00\);_(* &quot;-&quot;??_);_(@_)"/>
    <numFmt numFmtId="164" formatCode="General_)"/>
    <numFmt numFmtId="165" formatCode="_(* #,##0_);_(* \(#,##0\);_(* &quot;-&quot;??_);_(@_)"/>
  </numFmts>
  <fonts count="9" x14ac:knownFonts="1">
    <font>
      <sz val="8"/>
      <name val="Helvetica"/>
    </font>
    <font>
      <sz val="10"/>
      <name val="Helvetica"/>
    </font>
    <font>
      <b/>
      <sz val="9"/>
      <color indexed="9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sz val="9"/>
      <color indexed="9"/>
      <name val="Arial Narrow"/>
      <family val="2"/>
    </font>
    <font>
      <b/>
      <sz val="8"/>
      <color indexed="8"/>
      <name val="Arial Narrow"/>
      <family val="2"/>
    </font>
    <font>
      <sz val="9"/>
      <color indexed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8"/>
      </bottom>
      <diagonal/>
    </border>
    <border>
      <left/>
      <right style="medium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</borders>
  <cellStyleXfs count="2">
    <xf numFmtId="164" fontId="0" fillId="0" borderId="0"/>
    <xf numFmtId="43" fontId="1" fillId="0" borderId="0" applyFont="0" applyFill="0" applyBorder="0" applyAlignment="0" applyProtection="0"/>
  </cellStyleXfs>
  <cellXfs count="140">
    <xf numFmtId="164" fontId="0" fillId="0" borderId="0" xfId="0"/>
    <xf numFmtId="164" fontId="2" fillId="2" borderId="0" xfId="0" applyNumberFormat="1" applyFont="1" applyFill="1" applyAlignment="1" applyProtection="1">
      <alignment horizontal="left"/>
    </xf>
    <xf numFmtId="164" fontId="2" fillId="2" borderId="0" xfId="0" applyFont="1" applyFill="1" applyAlignment="1">
      <alignment horizontal="centerContinuous"/>
    </xf>
    <xf numFmtId="164" fontId="2" fillId="2" borderId="0" xfId="0" applyNumberFormat="1" applyFont="1" applyFill="1" applyAlignment="1" applyProtection="1"/>
    <xf numFmtId="164" fontId="3" fillId="0" borderId="0" xfId="0" applyFont="1" applyAlignment="1">
      <alignment horizontal="centerContinuous"/>
    </xf>
    <xf numFmtId="164" fontId="3" fillId="0" borderId="0" xfId="0" applyNumberFormat="1" applyFont="1" applyAlignment="1" applyProtection="1">
      <alignment horizontal="centerContinuous"/>
    </xf>
    <xf numFmtId="164" fontId="4" fillId="0" borderId="0" xfId="0" applyFont="1"/>
    <xf numFmtId="164" fontId="5" fillId="3" borderId="1" xfId="0" applyFont="1" applyFill="1" applyBorder="1"/>
    <xf numFmtId="164" fontId="5" fillId="3" borderId="1" xfId="0" applyNumberFormat="1" applyFont="1" applyFill="1" applyBorder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left"/>
    </xf>
    <xf numFmtId="164" fontId="5" fillId="3" borderId="0" xfId="0" applyFont="1" applyFill="1"/>
    <xf numFmtId="164" fontId="5" fillId="3" borderId="0" xfId="0" applyNumberFormat="1" applyFont="1" applyFill="1" applyAlignment="1" applyProtection="1">
      <alignment horizontal="center"/>
    </xf>
    <xf numFmtId="164" fontId="5" fillId="3" borderId="2" xfId="0" applyNumberFormat="1" applyFont="1" applyFill="1" applyBorder="1" applyAlignment="1" applyProtection="1"/>
    <xf numFmtId="164" fontId="5" fillId="3" borderId="2" xfId="0" applyFont="1" applyFill="1" applyBorder="1"/>
    <xf numFmtId="164" fontId="5" fillId="3" borderId="2" xfId="0" applyNumberFormat="1" applyFont="1" applyFill="1" applyBorder="1" applyAlignment="1" applyProtection="1">
      <alignment horizontal="center"/>
    </xf>
    <xf numFmtId="164" fontId="5" fillId="0" borderId="0" xfId="0" applyFont="1"/>
    <xf numFmtId="164" fontId="5" fillId="0" borderId="3" xfId="0" applyFont="1" applyBorder="1"/>
    <xf numFmtId="37" fontId="5" fillId="0" borderId="0" xfId="0" applyNumberFormat="1" applyFont="1" applyProtection="1"/>
    <xf numFmtId="37" fontId="5" fillId="0" borderId="0" xfId="0" applyNumberFormat="1" applyFont="1" applyBorder="1" applyProtection="1"/>
    <xf numFmtId="37" fontId="5" fillId="0" borderId="4" xfId="0" applyNumberFormat="1" applyFont="1" applyBorder="1" applyProtection="1"/>
    <xf numFmtId="164" fontId="5" fillId="0" borderId="5" xfId="0" applyFont="1" applyBorder="1"/>
    <xf numFmtId="164" fontId="5" fillId="0" borderId="0" xfId="0" applyNumberFormat="1" applyFont="1" applyAlignment="1" applyProtection="1">
      <alignment horizontal="left"/>
    </xf>
    <xf numFmtId="5" fontId="5" fillId="0" borderId="4" xfId="0" applyNumberFormat="1" applyFont="1" applyBorder="1" applyProtection="1"/>
    <xf numFmtId="37" fontId="5" fillId="0" borderId="0" xfId="0" applyNumberFormat="1" applyFont="1" applyAlignment="1" applyProtection="1">
      <alignment horizontal="left"/>
    </xf>
    <xf numFmtId="165" fontId="5" fillId="0" borderId="0" xfId="1" applyNumberFormat="1" applyFont="1" applyProtection="1"/>
    <xf numFmtId="165" fontId="5" fillId="0" borderId="0" xfId="1" applyNumberFormat="1" applyFont="1" applyBorder="1" applyProtection="1"/>
    <xf numFmtId="165" fontId="5" fillId="0" borderId="0" xfId="1" quotePrefix="1" applyNumberFormat="1" applyFont="1" applyBorder="1" applyAlignment="1" applyProtection="1">
      <alignment horizontal="right"/>
    </xf>
    <xf numFmtId="164" fontId="5" fillId="0" borderId="6" xfId="0" applyFont="1" applyBorder="1"/>
    <xf numFmtId="164" fontId="5" fillId="0" borderId="7" xfId="0" applyFont="1" applyBorder="1"/>
    <xf numFmtId="165" fontId="5" fillId="0" borderId="6" xfId="1" applyNumberFormat="1" applyFont="1" applyBorder="1" applyProtection="1"/>
    <xf numFmtId="165" fontId="5" fillId="0" borderId="8" xfId="1" applyNumberFormat="1" applyFont="1" applyBorder="1" applyProtection="1"/>
    <xf numFmtId="37" fontId="5" fillId="0" borderId="9" xfId="0" applyNumberFormat="1" applyFont="1" applyBorder="1" applyProtection="1"/>
    <xf numFmtId="37" fontId="5" fillId="0" borderId="6" xfId="0" applyNumberFormat="1" applyFont="1" applyBorder="1" applyProtection="1"/>
    <xf numFmtId="164" fontId="5" fillId="0" borderId="0" xfId="0" applyNumberFormat="1" applyFont="1" applyAlignment="1" applyProtection="1">
      <alignment horizontal="right"/>
    </xf>
    <xf numFmtId="37" fontId="5" fillId="0" borderId="3" xfId="0" applyNumberFormat="1" applyFont="1" applyBorder="1" applyAlignment="1" applyProtection="1">
      <alignment horizontal="left"/>
    </xf>
    <xf numFmtId="5" fontId="5" fillId="0" borderId="0" xfId="0" applyNumberFormat="1" applyFont="1" applyBorder="1" applyProtection="1"/>
    <xf numFmtId="165" fontId="5" fillId="0" borderId="10" xfId="1" applyNumberFormat="1" applyFont="1" applyBorder="1" applyProtection="1"/>
    <xf numFmtId="164" fontId="5" fillId="0" borderId="4" xfId="0" applyFont="1" applyBorder="1"/>
    <xf numFmtId="164" fontId="3" fillId="0" borderId="0" xfId="0" applyFont="1" applyFill="1" applyAlignment="1">
      <alignment horizontal="centerContinuous"/>
    </xf>
    <xf numFmtId="164" fontId="5" fillId="3" borderId="1" xfId="0" applyFont="1" applyFill="1" applyBorder="1" applyAlignment="1">
      <alignment horizontal="center"/>
    </xf>
    <xf numFmtId="164" fontId="5" fillId="0" borderId="1" xfId="0" applyFont="1" applyFill="1" applyBorder="1"/>
    <xf numFmtId="164" fontId="5" fillId="0" borderId="1" xfId="0" applyNumberFormat="1" applyFont="1" applyFill="1" applyBorder="1" applyAlignment="1" applyProtection="1">
      <alignment horizontal="center"/>
    </xf>
    <xf numFmtId="164" fontId="5" fillId="3" borderId="0" xfId="0" applyFont="1" applyFill="1" applyAlignment="1">
      <alignment horizontal="center"/>
    </xf>
    <xf numFmtId="164" fontId="5" fillId="0" borderId="0" xfId="0" applyFont="1" applyFill="1"/>
    <xf numFmtId="164" fontId="5" fillId="0" borderId="0" xfId="0" applyNumberFormat="1" applyFont="1" applyFill="1" applyAlignment="1" applyProtection="1">
      <alignment horizontal="center"/>
    </xf>
    <xf numFmtId="164" fontId="5" fillId="3" borderId="2" xfId="0" applyNumberFormat="1" applyFont="1" applyFill="1" applyBorder="1" applyAlignment="1" applyProtection="1">
      <alignment horizontal="left"/>
    </xf>
    <xf numFmtId="164" fontId="5" fillId="0" borderId="2" xfId="0" applyNumberFormat="1" applyFont="1" applyFill="1" applyBorder="1" applyAlignment="1" applyProtection="1">
      <alignment horizontal="center"/>
    </xf>
    <xf numFmtId="164" fontId="5" fillId="0" borderId="0" xfId="0" applyFont="1" applyBorder="1"/>
    <xf numFmtId="37" fontId="5" fillId="0" borderId="3" xfId="0" applyNumberFormat="1" applyFont="1" applyBorder="1" applyProtection="1"/>
    <xf numFmtId="164" fontId="5" fillId="0" borderId="5" xfId="0" applyFont="1" applyFill="1" applyBorder="1"/>
    <xf numFmtId="164" fontId="5" fillId="0" borderId="0" xfId="0" applyFont="1" applyFill="1" applyBorder="1"/>
    <xf numFmtId="164" fontId="5" fillId="0" borderId="4" xfId="0" applyFont="1" applyFill="1" applyBorder="1"/>
    <xf numFmtId="5" fontId="5" fillId="0" borderId="3" xfId="0" applyNumberFormat="1" applyFont="1" applyBorder="1" applyProtection="1"/>
    <xf numFmtId="165" fontId="5" fillId="0" borderId="3" xfId="1" applyNumberFormat="1" applyFont="1" applyBorder="1" applyProtection="1"/>
    <xf numFmtId="164" fontId="5" fillId="0" borderId="3" xfId="0" applyNumberFormat="1" applyFont="1" applyBorder="1" applyAlignment="1" applyProtection="1">
      <alignment horizontal="left"/>
    </xf>
    <xf numFmtId="165" fontId="5" fillId="0" borderId="0" xfId="1" applyNumberFormat="1" applyFont="1" applyProtection="1">
      <protection locked="0"/>
    </xf>
    <xf numFmtId="3" fontId="5" fillId="0" borderId="0" xfId="0" applyNumberFormat="1" applyFont="1" applyProtection="1"/>
    <xf numFmtId="5" fontId="5" fillId="0" borderId="0" xfId="0" applyNumberFormat="1" applyFont="1" applyFill="1" applyProtection="1"/>
    <xf numFmtId="5" fontId="5" fillId="0" borderId="5" xfId="0" applyNumberFormat="1" applyFont="1" applyFill="1" applyBorder="1" applyProtection="1"/>
    <xf numFmtId="5" fontId="5" fillId="0" borderId="0" xfId="0" applyNumberFormat="1" applyFont="1" applyFill="1" applyBorder="1" applyProtection="1"/>
    <xf numFmtId="5" fontId="5" fillId="0" borderId="4" xfId="0" applyNumberFormat="1" applyFont="1" applyFill="1" applyBorder="1" applyProtection="1"/>
    <xf numFmtId="165" fontId="5" fillId="0" borderId="5" xfId="1" applyNumberFormat="1" applyFont="1" applyFill="1" applyBorder="1" applyProtection="1"/>
    <xf numFmtId="165" fontId="5" fillId="0" borderId="0" xfId="1" applyNumberFormat="1" applyFont="1" applyFill="1" applyProtection="1"/>
    <xf numFmtId="3" fontId="5" fillId="0" borderId="4" xfId="0" applyNumberFormat="1" applyFont="1" applyBorder="1" applyProtection="1"/>
    <xf numFmtId="165" fontId="5" fillId="0" borderId="0" xfId="1" applyNumberFormat="1" applyFont="1" applyBorder="1" applyProtection="1">
      <protection locked="0"/>
    </xf>
    <xf numFmtId="3" fontId="5" fillId="0" borderId="4" xfId="1" applyNumberFormat="1" applyFont="1" applyBorder="1" applyProtection="1">
      <protection locked="0"/>
    </xf>
    <xf numFmtId="165" fontId="5" fillId="0" borderId="0" xfId="1" applyNumberFormat="1" applyFont="1" applyFill="1" applyBorder="1" applyProtection="1"/>
    <xf numFmtId="3" fontId="5" fillId="0" borderId="4" xfId="0" applyNumberFormat="1" applyFont="1" applyFill="1" applyBorder="1" applyProtection="1"/>
    <xf numFmtId="3" fontId="5" fillId="0" borderId="0" xfId="0" applyNumberFormat="1" applyFont="1" applyBorder="1" applyProtection="1"/>
    <xf numFmtId="3" fontId="5" fillId="0" borderId="4" xfId="1" applyNumberFormat="1" applyFont="1" applyBorder="1" applyProtection="1"/>
    <xf numFmtId="165" fontId="5" fillId="0" borderId="11" xfId="1" applyNumberFormat="1" applyFont="1" applyFill="1" applyBorder="1" applyAlignment="1" applyProtection="1">
      <alignment horizontal="right"/>
    </xf>
    <xf numFmtId="3" fontId="5" fillId="0" borderId="4" xfId="0" applyNumberFormat="1" applyFont="1" applyFill="1" applyBorder="1" applyAlignment="1" applyProtection="1">
      <alignment horizontal="right"/>
    </xf>
    <xf numFmtId="165" fontId="5" fillId="0" borderId="0" xfId="1" applyNumberFormat="1" applyFont="1" applyFill="1"/>
    <xf numFmtId="3" fontId="5" fillId="0" borderId="0" xfId="0" applyNumberFormat="1" applyFont="1"/>
    <xf numFmtId="165" fontId="5" fillId="3" borderId="3" xfId="1" applyNumberFormat="1" applyFont="1" applyFill="1" applyBorder="1"/>
    <xf numFmtId="165" fontId="5" fillId="3" borderId="0" xfId="1" applyNumberFormat="1" applyFont="1" applyFill="1"/>
    <xf numFmtId="165" fontId="5" fillId="0" borderId="0" xfId="1" applyNumberFormat="1" applyFont="1"/>
    <xf numFmtId="3" fontId="5" fillId="0" borderId="4" xfId="1" applyNumberFormat="1" applyFont="1" applyFill="1" applyBorder="1" applyProtection="1"/>
    <xf numFmtId="165" fontId="5" fillId="0" borderId="0" xfId="1" applyNumberFormat="1" applyFont="1" applyFill="1" applyBorder="1" applyAlignment="1" applyProtection="1">
      <alignment horizontal="right"/>
    </xf>
    <xf numFmtId="165" fontId="5" fillId="0" borderId="0" xfId="1" applyNumberFormat="1" applyFont="1" applyFill="1" applyAlignment="1" applyProtection="1">
      <alignment horizontal="right"/>
    </xf>
    <xf numFmtId="165" fontId="5" fillId="0" borderId="7" xfId="1" applyNumberFormat="1" applyFont="1" applyBorder="1" applyProtection="1"/>
    <xf numFmtId="37" fontId="5" fillId="0" borderId="7" xfId="0" applyNumberFormat="1" applyFont="1" applyBorder="1" applyProtection="1"/>
    <xf numFmtId="165" fontId="5" fillId="0" borderId="12" xfId="1" applyNumberFormat="1" applyFont="1" applyBorder="1" applyProtection="1"/>
    <xf numFmtId="3" fontId="5" fillId="0" borderId="9" xfId="0" applyNumberFormat="1" applyFont="1" applyBorder="1" applyProtection="1"/>
    <xf numFmtId="37" fontId="5" fillId="0" borderId="10" xfId="0" applyNumberFormat="1" applyFont="1" applyBorder="1" applyProtection="1"/>
    <xf numFmtId="165" fontId="5" fillId="0" borderId="13" xfId="1" applyNumberFormat="1" applyFont="1" applyBorder="1" applyProtection="1"/>
    <xf numFmtId="165" fontId="5" fillId="0" borderId="10" xfId="1" applyNumberFormat="1" applyFont="1" applyBorder="1" applyProtection="1">
      <protection locked="0"/>
    </xf>
    <xf numFmtId="3" fontId="5" fillId="0" borderId="10" xfId="0" applyNumberFormat="1" applyFont="1" applyBorder="1" applyProtection="1"/>
    <xf numFmtId="165" fontId="5" fillId="0" borderId="6" xfId="1" applyNumberFormat="1" applyFont="1" applyFill="1" applyBorder="1"/>
    <xf numFmtId="165" fontId="5" fillId="0" borderId="8" xfId="1" applyNumberFormat="1" applyFont="1" applyFill="1" applyBorder="1"/>
    <xf numFmtId="165" fontId="5" fillId="0" borderId="6" xfId="1" applyNumberFormat="1" applyFont="1" applyFill="1" applyBorder="1" applyProtection="1"/>
    <xf numFmtId="37" fontId="5" fillId="0" borderId="9" xfId="0" applyNumberFormat="1" applyFont="1" applyFill="1" applyBorder="1" applyProtection="1"/>
    <xf numFmtId="165" fontId="5" fillId="0" borderId="8" xfId="1" applyNumberFormat="1" applyFont="1" applyFill="1" applyBorder="1" applyProtection="1"/>
    <xf numFmtId="37" fontId="5" fillId="0" borderId="0" xfId="0" applyNumberFormat="1" applyFont="1" applyFill="1" applyProtection="1"/>
    <xf numFmtId="164" fontId="5" fillId="0" borderId="0" xfId="0" applyFont="1" applyAlignment="1">
      <alignment horizontal="right"/>
    </xf>
    <xf numFmtId="164" fontId="6" fillId="0" borderId="0" xfId="0" applyFont="1"/>
    <xf numFmtId="164" fontId="3" fillId="2" borderId="0" xfId="0" applyFont="1" applyFill="1" applyAlignment="1">
      <alignment horizontal="centerContinuous"/>
    </xf>
    <xf numFmtId="164" fontId="7" fillId="0" borderId="0" xfId="0" applyFont="1" applyAlignment="1">
      <alignment horizontal="centerContinuous"/>
    </xf>
    <xf numFmtId="164" fontId="7" fillId="0" borderId="0" xfId="0" applyFont="1" applyFill="1" applyAlignment="1">
      <alignment horizontal="centerContinuous"/>
    </xf>
    <xf numFmtId="165" fontId="5" fillId="0" borderId="5" xfId="1" quotePrefix="1" applyNumberFormat="1" applyFont="1" applyFill="1" applyBorder="1" applyAlignment="1" applyProtection="1">
      <alignment horizontal="right"/>
    </xf>
    <xf numFmtId="165" fontId="5" fillId="0" borderId="11" xfId="1" quotePrefix="1" applyNumberFormat="1" applyFont="1" applyFill="1" applyBorder="1" applyAlignment="1" applyProtection="1">
      <alignment horizontal="right"/>
    </xf>
    <xf numFmtId="164" fontId="5" fillId="0" borderId="0" xfId="0" quotePrefix="1" applyFont="1" applyBorder="1" applyAlignment="1">
      <alignment horizontal="right"/>
    </xf>
    <xf numFmtId="165" fontId="5" fillId="0" borderId="11" xfId="1" applyNumberFormat="1" applyFont="1" applyBorder="1" applyProtection="1"/>
    <xf numFmtId="164" fontId="5" fillId="0" borderId="3" xfId="0" quotePrefix="1" applyFont="1" applyBorder="1" applyAlignment="1">
      <alignment horizontal="right"/>
    </xf>
    <xf numFmtId="164" fontId="5" fillId="0" borderId="11" xfId="0" applyFont="1" applyBorder="1"/>
    <xf numFmtId="165" fontId="5" fillId="3" borderId="11" xfId="1" applyNumberFormat="1" applyFont="1" applyFill="1" applyBorder="1"/>
    <xf numFmtId="164" fontId="8" fillId="0" borderId="0" xfId="0" applyFont="1"/>
    <xf numFmtId="164" fontId="3" fillId="3" borderId="0" xfId="0" applyFont="1" applyFill="1" applyAlignment="1">
      <alignment horizontal="centerContinuous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5" fontId="5" fillId="3" borderId="4" xfId="0" applyNumberFormat="1" applyFont="1" applyFill="1" applyBorder="1" applyProtection="1"/>
    <xf numFmtId="165" fontId="5" fillId="3" borderId="5" xfId="1" applyNumberFormat="1" applyFont="1" applyFill="1" applyBorder="1" applyProtection="1"/>
    <xf numFmtId="165" fontId="5" fillId="3" borderId="0" xfId="1" applyNumberFormat="1" applyFont="1" applyFill="1" applyProtection="1"/>
    <xf numFmtId="165" fontId="5" fillId="0" borderId="4" xfId="1" applyNumberFormat="1" applyFont="1" applyBorder="1"/>
    <xf numFmtId="164" fontId="5" fillId="3" borderId="3" xfId="0" applyFont="1" applyFill="1" applyBorder="1"/>
    <xf numFmtId="164" fontId="5" fillId="3" borderId="5" xfId="0" applyFont="1" applyFill="1" applyBorder="1"/>
    <xf numFmtId="164" fontId="5" fillId="3" borderId="0" xfId="0" applyFont="1" applyFill="1" applyBorder="1"/>
    <xf numFmtId="164" fontId="5" fillId="3" borderId="4" xfId="0" applyFont="1" applyFill="1" applyBorder="1"/>
    <xf numFmtId="164" fontId="5" fillId="3" borderId="14" xfId="0" applyFont="1" applyFill="1" applyBorder="1"/>
    <xf numFmtId="165" fontId="5" fillId="3" borderId="15" xfId="1" applyNumberFormat="1" applyFont="1" applyFill="1" applyBorder="1" applyProtection="1"/>
    <xf numFmtId="165" fontId="5" fillId="0" borderId="4" xfId="1" applyNumberFormat="1" applyFont="1" applyBorder="1" applyProtection="1"/>
    <xf numFmtId="165" fontId="5" fillId="3" borderId="0" xfId="1" applyNumberFormat="1" applyFont="1" applyFill="1" applyBorder="1" applyProtection="1"/>
    <xf numFmtId="3" fontId="5" fillId="3" borderId="4" xfId="0" applyNumberFormat="1" applyFont="1" applyFill="1" applyBorder="1" applyProtection="1"/>
    <xf numFmtId="165" fontId="5" fillId="0" borderId="4" xfId="1" quotePrefix="1" applyNumberFormat="1" applyFont="1" applyBorder="1" applyAlignment="1" applyProtection="1">
      <alignment horizontal="right"/>
    </xf>
    <xf numFmtId="165" fontId="5" fillId="3" borderId="5" xfId="1" quotePrefix="1" applyNumberFormat="1" applyFont="1" applyFill="1" applyBorder="1" applyAlignment="1" applyProtection="1">
      <alignment horizontal="right"/>
    </xf>
    <xf numFmtId="165" fontId="5" fillId="3" borderId="0" xfId="1" quotePrefix="1" applyNumberFormat="1" applyFont="1" applyFill="1" applyAlignment="1" applyProtection="1">
      <alignment horizontal="right"/>
    </xf>
    <xf numFmtId="165" fontId="5" fillId="3" borderId="15" xfId="1" quotePrefix="1" applyNumberFormat="1" applyFont="1" applyFill="1" applyBorder="1" applyAlignment="1" applyProtection="1">
      <alignment horizontal="right"/>
    </xf>
    <xf numFmtId="165" fontId="5" fillId="3" borderId="5" xfId="1" applyNumberFormat="1" applyFont="1" applyFill="1" applyBorder="1" applyAlignment="1" applyProtection="1">
      <alignment horizontal="right"/>
    </xf>
    <xf numFmtId="165" fontId="5" fillId="0" borderId="3" xfId="1" quotePrefix="1" applyNumberFormat="1" applyFont="1" applyBorder="1" applyAlignment="1">
      <alignment horizontal="right"/>
    </xf>
    <xf numFmtId="165" fontId="5" fillId="0" borderId="11" xfId="1" applyNumberFormat="1" applyFont="1" applyBorder="1"/>
    <xf numFmtId="165" fontId="5" fillId="0" borderId="0" xfId="1" quotePrefix="1" applyNumberFormat="1" applyFont="1" applyBorder="1" applyAlignment="1">
      <alignment horizontal="right"/>
    </xf>
    <xf numFmtId="165" fontId="5" fillId="0" borderId="9" xfId="1" applyNumberFormat="1" applyFont="1" applyBorder="1" applyProtection="1"/>
    <xf numFmtId="165" fontId="5" fillId="3" borderId="8" xfId="1" applyNumberFormat="1" applyFont="1" applyFill="1" applyBorder="1" applyProtection="1"/>
    <xf numFmtId="165" fontId="5" fillId="3" borderId="6" xfId="1" applyNumberFormat="1" applyFont="1" applyFill="1" applyBorder="1" applyProtection="1"/>
    <xf numFmtId="37" fontId="5" fillId="3" borderId="9" xfId="0" applyNumberFormat="1" applyFont="1" applyFill="1" applyBorder="1" applyProtection="1"/>
    <xf numFmtId="164" fontId="5" fillId="3" borderId="6" xfId="0" applyFont="1" applyFill="1" applyBorder="1"/>
    <xf numFmtId="164" fontId="5" fillId="3" borderId="16" xfId="0" applyFont="1" applyFill="1" applyBorder="1"/>
    <xf numFmtId="165" fontId="5" fillId="3" borderId="17" xfId="1" applyNumberFormat="1" applyFont="1" applyFill="1" applyBorder="1" applyProtection="1"/>
    <xf numFmtId="37" fontId="5" fillId="3" borderId="0" xfId="0" applyNumberFormat="1" applyFont="1" applyFill="1" applyProtection="1"/>
    <xf numFmtId="164" fontId="4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L50"/>
  <sheetViews>
    <sheetView showGridLines="0" tabSelected="1" workbookViewId="0"/>
  </sheetViews>
  <sheetFormatPr defaultColWidth="9.85546875" defaultRowHeight="13.2" x14ac:dyDescent="0.3"/>
  <cols>
    <col min="1" max="1" width="11.85546875" style="6" customWidth="1"/>
    <col min="2" max="2" width="1.85546875" style="6" customWidth="1"/>
    <col min="3" max="5" width="12.85546875" style="6" customWidth="1"/>
    <col min="6" max="6" width="1" style="6" customWidth="1"/>
    <col min="7" max="7" width="1.85546875" style="6" customWidth="1"/>
    <col min="8" max="8" width="11.85546875" style="6" customWidth="1"/>
    <col min="9" max="9" width="1.85546875" style="6" customWidth="1"/>
    <col min="10" max="12" width="12.85546875" style="6" customWidth="1"/>
    <col min="13" max="16384" width="9.85546875" style="6"/>
  </cols>
  <sheetData>
    <row r="1" spans="1:12" s="95" customFormat="1" ht="12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6.9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2" customHeight="1" x14ac:dyDescent="0.3">
      <c r="A3" s="5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2" customHeight="1" x14ac:dyDescent="0.3">
      <c r="A4" s="5" t="s">
        <v>96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2" customHeight="1" x14ac:dyDescent="0.3">
      <c r="A5" s="5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2" customHeight="1" x14ac:dyDescent="0.3">
      <c r="A6" s="5" t="s">
        <v>101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6.9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s="15" customFormat="1" ht="11.1" customHeight="1" x14ac:dyDescent="0.2">
      <c r="A8" s="7"/>
      <c r="B8" s="7"/>
      <c r="C8" s="39"/>
      <c r="D8" s="39"/>
      <c r="E8" s="8" t="s">
        <v>7</v>
      </c>
      <c r="F8" s="8"/>
      <c r="G8" s="7"/>
      <c r="H8" s="7"/>
      <c r="I8" s="7"/>
      <c r="J8" s="39"/>
      <c r="K8" s="39"/>
      <c r="L8" s="8" t="s">
        <v>7</v>
      </c>
    </row>
    <row r="9" spans="1:12" s="15" customFormat="1" ht="11.1" customHeight="1" x14ac:dyDescent="0.2">
      <c r="A9" s="10"/>
      <c r="B9" s="10"/>
      <c r="C9" s="42"/>
      <c r="D9" s="42"/>
      <c r="E9" s="11" t="s">
        <v>8</v>
      </c>
      <c r="F9" s="11"/>
      <c r="G9" s="10"/>
      <c r="H9" s="10"/>
      <c r="I9" s="10"/>
      <c r="J9" s="42"/>
      <c r="K9" s="42"/>
      <c r="L9" s="11" t="s">
        <v>8</v>
      </c>
    </row>
    <row r="10" spans="1:12" s="15" customFormat="1" ht="11.1" customHeight="1" thickBot="1" x14ac:dyDescent="0.25">
      <c r="A10" s="45" t="s">
        <v>11</v>
      </c>
      <c r="B10" s="13"/>
      <c r="C10" s="14" t="s">
        <v>12</v>
      </c>
      <c r="D10" s="14" t="s">
        <v>13</v>
      </c>
      <c r="E10" s="14" t="s">
        <v>14</v>
      </c>
      <c r="F10" s="14"/>
      <c r="G10" s="13"/>
      <c r="H10" s="12" t="s">
        <v>11</v>
      </c>
      <c r="I10" s="13"/>
      <c r="J10" s="14" t="s">
        <v>12</v>
      </c>
      <c r="K10" s="14" t="s">
        <v>13</v>
      </c>
      <c r="L10" s="14" t="s">
        <v>14</v>
      </c>
    </row>
    <row r="11" spans="1:12" s="15" customFormat="1" ht="5.0999999999999996" customHeight="1" x14ac:dyDescent="0.2">
      <c r="B11" s="16"/>
      <c r="C11" s="16"/>
      <c r="D11" s="20"/>
      <c r="E11" s="47"/>
      <c r="F11" s="37"/>
      <c r="I11" s="16"/>
      <c r="J11" s="16"/>
      <c r="K11" s="20"/>
    </row>
    <row r="12" spans="1:12" s="15" customFormat="1" ht="9" customHeight="1" x14ac:dyDescent="0.2">
      <c r="A12" s="21" t="s">
        <v>16</v>
      </c>
      <c r="B12" s="16"/>
      <c r="C12" s="52">
        <v>122357815.69</v>
      </c>
      <c r="D12" s="52">
        <v>117685827.98800001</v>
      </c>
      <c r="E12" s="35">
        <v>74766159.903889999</v>
      </c>
      <c r="F12" s="22"/>
      <c r="H12" s="21" t="s">
        <v>17</v>
      </c>
      <c r="I12" s="16"/>
      <c r="J12" s="53">
        <v>280504.32399999996</v>
      </c>
      <c r="K12" s="53">
        <v>270601.25199999998</v>
      </c>
      <c r="L12" s="24">
        <v>77254</v>
      </c>
    </row>
    <row r="13" spans="1:12" s="15" customFormat="1" ht="9" customHeight="1" x14ac:dyDescent="0.2">
      <c r="B13" s="16"/>
      <c r="C13" s="16"/>
      <c r="D13" s="20"/>
      <c r="E13" s="47"/>
      <c r="F13" s="37"/>
      <c r="H13" s="21" t="s">
        <v>18</v>
      </c>
      <c r="I13" s="16"/>
      <c r="J13" s="53">
        <v>8054836.3759999992</v>
      </c>
      <c r="K13" s="53">
        <v>7876976.1009999989</v>
      </c>
      <c r="L13" s="24">
        <v>6713481.9720000001</v>
      </c>
    </row>
    <row r="14" spans="1:12" s="15" customFormat="1" ht="9" customHeight="1" x14ac:dyDescent="0.2">
      <c r="A14" s="21" t="s">
        <v>19</v>
      </c>
      <c r="B14" s="16"/>
      <c r="C14" s="48">
        <v>5798444.1870000008</v>
      </c>
      <c r="D14" s="48">
        <v>5493233.2919999994</v>
      </c>
      <c r="E14" s="18">
        <v>5207682.6104000006</v>
      </c>
      <c r="F14" s="63"/>
      <c r="G14" s="17"/>
      <c r="H14" s="23" t="s">
        <v>20</v>
      </c>
      <c r="I14" s="48"/>
      <c r="J14" s="53">
        <v>919856.15500000003</v>
      </c>
      <c r="K14" s="53">
        <v>868546.05599999998</v>
      </c>
      <c r="L14" s="24">
        <v>275272.59399999998</v>
      </c>
    </row>
    <row r="15" spans="1:12" s="15" customFormat="1" ht="9" customHeight="1" x14ac:dyDescent="0.2">
      <c r="A15" s="21" t="s">
        <v>21</v>
      </c>
      <c r="B15" s="16"/>
      <c r="C15" s="48">
        <v>11817.099</v>
      </c>
      <c r="D15" s="48">
        <v>12287.245000000001</v>
      </c>
      <c r="E15" s="18">
        <v>42</v>
      </c>
      <c r="F15" s="63"/>
      <c r="G15" s="17"/>
      <c r="H15" s="23" t="s">
        <v>22</v>
      </c>
      <c r="I15" s="48"/>
      <c r="J15" s="53">
        <v>93447.035000000003</v>
      </c>
      <c r="K15" s="53">
        <v>94095.538</v>
      </c>
      <c r="L15" s="24">
        <v>3162.558</v>
      </c>
    </row>
    <row r="16" spans="1:12" s="15" customFormat="1" ht="9" customHeight="1" x14ac:dyDescent="0.2">
      <c r="A16" s="21" t="s">
        <v>23</v>
      </c>
      <c r="B16" s="16"/>
      <c r="C16" s="48">
        <v>82010.406000000003</v>
      </c>
      <c r="D16" s="48">
        <v>78423.317999999985</v>
      </c>
      <c r="E16" s="18">
        <v>540.49699999999996</v>
      </c>
      <c r="F16" s="63"/>
      <c r="G16" s="17"/>
      <c r="H16" s="23" t="s">
        <v>24</v>
      </c>
      <c r="I16" s="48"/>
      <c r="J16" s="53">
        <v>5128101.2340000002</v>
      </c>
      <c r="K16" s="53">
        <v>5033642.942999999</v>
      </c>
      <c r="L16" s="24">
        <v>2606989.736</v>
      </c>
    </row>
    <row r="17" spans="1:12" s="15" customFormat="1" ht="9" customHeight="1" x14ac:dyDescent="0.2">
      <c r="A17" s="21" t="s">
        <v>26</v>
      </c>
      <c r="B17" s="16"/>
      <c r="C17" s="48">
        <v>576104.28500000003</v>
      </c>
      <c r="D17" s="48">
        <v>563094.35100000002</v>
      </c>
      <c r="E17" s="18">
        <v>133747.084</v>
      </c>
      <c r="F17" s="63"/>
      <c r="G17" s="17"/>
      <c r="H17" s="23" t="s">
        <v>27</v>
      </c>
      <c r="I17" s="48"/>
      <c r="J17" s="53">
        <v>5082476.568</v>
      </c>
      <c r="K17" s="53">
        <v>4996211.4939999999</v>
      </c>
      <c r="L17" s="24">
        <v>6966423.7549999999</v>
      </c>
    </row>
    <row r="18" spans="1:12" s="15" customFormat="1" ht="9" customHeight="1" x14ac:dyDescent="0.2">
      <c r="A18" s="21" t="s">
        <v>28</v>
      </c>
      <c r="B18" s="16"/>
      <c r="C18" s="48">
        <v>119094.948</v>
      </c>
      <c r="D18" s="48">
        <v>119579.51199999999</v>
      </c>
      <c r="E18" s="18">
        <v>9923.5930000000008</v>
      </c>
      <c r="F18" s="63"/>
      <c r="G18" s="17"/>
      <c r="H18" s="23" t="s">
        <v>29</v>
      </c>
      <c r="I18" s="48"/>
      <c r="J18" s="53">
        <v>183615.61799999999</v>
      </c>
      <c r="K18" s="53">
        <v>163789.48200000002</v>
      </c>
      <c r="L18" s="24">
        <v>33524.036</v>
      </c>
    </row>
    <row r="19" spans="1:12" s="15" customFormat="1" ht="15" customHeight="1" x14ac:dyDescent="0.2">
      <c r="A19" s="21" t="s">
        <v>30</v>
      </c>
      <c r="B19" s="16"/>
      <c r="C19" s="48">
        <v>79634.758999999991</v>
      </c>
      <c r="D19" s="48">
        <v>75420.361000000004</v>
      </c>
      <c r="E19" s="18">
        <v>590</v>
      </c>
      <c r="F19" s="63"/>
      <c r="G19" s="17"/>
      <c r="H19" s="23" t="s">
        <v>31</v>
      </c>
      <c r="I19" s="48"/>
      <c r="J19" s="53">
        <v>5449085.1499999994</v>
      </c>
      <c r="K19" s="53">
        <v>5376618.9910000004</v>
      </c>
      <c r="L19" s="24">
        <v>3218756.2709999997</v>
      </c>
    </row>
    <row r="20" spans="1:12" s="15" customFormat="1" ht="9" customHeight="1" x14ac:dyDescent="0.2">
      <c r="A20" s="21" t="s">
        <v>32</v>
      </c>
      <c r="B20" s="16"/>
      <c r="C20" s="48">
        <v>2785755.09</v>
      </c>
      <c r="D20" s="48">
        <v>2735608.5259999996</v>
      </c>
      <c r="E20" s="18">
        <v>1881175.389</v>
      </c>
      <c r="F20" s="63"/>
      <c r="G20" s="17"/>
      <c r="H20" s="23" t="s">
        <v>33</v>
      </c>
      <c r="I20" s="48"/>
      <c r="J20" s="53">
        <v>9092298.7449999992</v>
      </c>
      <c r="K20" s="53">
        <v>8767964.2839999981</v>
      </c>
      <c r="L20" s="24">
        <v>3487773.2689999999</v>
      </c>
    </row>
    <row r="21" spans="1:12" s="15" customFormat="1" ht="9" customHeight="1" x14ac:dyDescent="0.2">
      <c r="A21" s="21" t="s">
        <v>34</v>
      </c>
      <c r="B21" s="16"/>
      <c r="C21" s="48">
        <v>86630.187999999995</v>
      </c>
      <c r="D21" s="48">
        <v>92751.784000000014</v>
      </c>
      <c r="E21" s="18">
        <v>2786.8510000000001</v>
      </c>
      <c r="F21" s="63"/>
      <c r="G21" s="17"/>
      <c r="H21" s="23" t="s">
        <v>35</v>
      </c>
      <c r="I21" s="48"/>
      <c r="J21" s="53">
        <v>5583842.9739999995</v>
      </c>
      <c r="K21" s="53">
        <v>5621680.9569999995</v>
      </c>
      <c r="L21" s="24">
        <v>4989394.8820000002</v>
      </c>
    </row>
    <row r="22" spans="1:12" s="15" customFormat="1" ht="9" customHeight="1" x14ac:dyDescent="0.2">
      <c r="A22" s="21" t="s">
        <v>37</v>
      </c>
      <c r="B22" s="16"/>
      <c r="C22" s="48">
        <v>478622.17400000006</v>
      </c>
      <c r="D22" s="48">
        <v>455861.03399999999</v>
      </c>
      <c r="E22" s="18">
        <v>176718</v>
      </c>
      <c r="F22" s="63"/>
      <c r="G22" s="17"/>
      <c r="H22" s="23" t="s">
        <v>38</v>
      </c>
      <c r="I22" s="48"/>
      <c r="J22" s="53">
        <v>1745173.1359999999</v>
      </c>
      <c r="K22" s="53">
        <v>1702820.6080000002</v>
      </c>
      <c r="L22" s="24">
        <v>207244.31199999998</v>
      </c>
    </row>
    <row r="23" spans="1:12" s="15" customFormat="1" ht="9" customHeight="1" x14ac:dyDescent="0.2">
      <c r="A23" s="21" t="s">
        <v>39</v>
      </c>
      <c r="B23" s="16"/>
      <c r="C23" s="48">
        <v>2736484.182</v>
      </c>
      <c r="D23" s="48">
        <v>2642648.6149999998</v>
      </c>
      <c r="E23" s="18">
        <v>1317461.5850000002</v>
      </c>
      <c r="F23" s="63"/>
      <c r="G23" s="17"/>
      <c r="H23" s="23" t="s">
        <v>40</v>
      </c>
      <c r="I23" s="48"/>
      <c r="J23" s="53">
        <v>680060.49700000009</v>
      </c>
      <c r="K23" s="53">
        <v>649475.51299999992</v>
      </c>
      <c r="L23" s="24">
        <v>72877.402000000002</v>
      </c>
    </row>
    <row r="24" spans="1:12" s="15" customFormat="1" ht="15" customHeight="1" x14ac:dyDescent="0.2">
      <c r="A24" s="21" t="s">
        <v>41</v>
      </c>
      <c r="B24" s="16"/>
      <c r="C24" s="48">
        <v>104565.74400000001</v>
      </c>
      <c r="D24" s="48">
        <v>98780.872000000003</v>
      </c>
      <c r="E24" s="18">
        <v>469.02800000000002</v>
      </c>
      <c r="F24" s="63"/>
      <c r="G24" s="17"/>
      <c r="H24" s="23" t="s">
        <v>42</v>
      </c>
      <c r="I24" s="48"/>
      <c r="J24" s="53">
        <v>2172906.16</v>
      </c>
      <c r="K24" s="53">
        <v>2011094.4109999998</v>
      </c>
      <c r="L24" s="24">
        <v>949196.53148999996</v>
      </c>
    </row>
    <row r="25" spans="1:12" s="15" customFormat="1" ht="9" customHeight="1" x14ac:dyDescent="0.2">
      <c r="A25" s="21" t="s">
        <v>43</v>
      </c>
      <c r="B25" s="16"/>
      <c r="C25" s="48">
        <v>374351.53100000002</v>
      </c>
      <c r="D25" s="48">
        <v>374692.76299999998</v>
      </c>
      <c r="E25" s="18">
        <v>60028.561000000002</v>
      </c>
      <c r="F25" s="63"/>
      <c r="G25" s="17"/>
      <c r="H25" s="23" t="s">
        <v>44</v>
      </c>
      <c r="I25" s="48"/>
      <c r="J25" s="53">
        <v>1364085.061</v>
      </c>
      <c r="K25" s="53">
        <v>1330199.584</v>
      </c>
      <c r="L25" s="24">
        <v>447108.01299999998</v>
      </c>
    </row>
    <row r="26" spans="1:12" s="15" customFormat="1" ht="9" customHeight="1" x14ac:dyDescent="0.2">
      <c r="A26" s="21" t="s">
        <v>45</v>
      </c>
      <c r="B26" s="16"/>
      <c r="C26" s="48">
        <v>800990.43299999984</v>
      </c>
      <c r="D26" s="48">
        <v>777705.53100000008</v>
      </c>
      <c r="E26" s="18">
        <v>147489.77900000001</v>
      </c>
      <c r="F26" s="63"/>
      <c r="G26" s="17"/>
      <c r="H26" s="23" t="s">
        <v>46</v>
      </c>
      <c r="I26" s="48"/>
      <c r="J26" s="53">
        <v>5866614.2649999997</v>
      </c>
      <c r="K26" s="53">
        <v>5501765.3520000009</v>
      </c>
      <c r="L26" s="24">
        <v>3501165.4910000004</v>
      </c>
    </row>
    <row r="27" spans="1:12" s="15" customFormat="1" ht="9" customHeight="1" x14ac:dyDescent="0.2">
      <c r="A27" s="21" t="s">
        <v>47</v>
      </c>
      <c r="B27" s="16"/>
      <c r="C27" s="48">
        <v>104699.658</v>
      </c>
      <c r="D27" s="48">
        <v>98685.985000000001</v>
      </c>
      <c r="E27" s="18">
        <v>335</v>
      </c>
      <c r="F27" s="63"/>
      <c r="G27" s="17"/>
      <c r="H27" s="23" t="s">
        <v>48</v>
      </c>
      <c r="I27" s="48"/>
      <c r="J27" s="53">
        <v>860715.25300000003</v>
      </c>
      <c r="K27" s="53">
        <v>808738.45499999996</v>
      </c>
      <c r="L27" s="24">
        <v>234968.25799999997</v>
      </c>
    </row>
    <row r="28" spans="1:12" s="15" customFormat="1" ht="9" customHeight="1" x14ac:dyDescent="0.2">
      <c r="A28" s="21" t="s">
        <v>49</v>
      </c>
      <c r="B28" s="16"/>
      <c r="C28" s="48">
        <v>2490102.017</v>
      </c>
      <c r="D28" s="48">
        <v>2374935.2829999998</v>
      </c>
      <c r="E28" s="18">
        <v>780336.35499999986</v>
      </c>
      <c r="F28" s="63"/>
      <c r="G28" s="17"/>
      <c r="H28" s="23" t="s">
        <v>50</v>
      </c>
      <c r="I28" s="48"/>
      <c r="J28" s="53">
        <v>642519.78800000006</v>
      </c>
      <c r="K28" s="53">
        <v>661159.72900000005</v>
      </c>
      <c r="L28" s="24">
        <v>192816.70299999998</v>
      </c>
    </row>
    <row r="29" spans="1:12" s="15" customFormat="1" ht="15" customHeight="1" x14ac:dyDescent="0.2">
      <c r="A29" s="21" t="s">
        <v>51</v>
      </c>
      <c r="B29" s="16"/>
      <c r="C29" s="48">
        <v>362654.25400000002</v>
      </c>
      <c r="D29" s="48">
        <v>365852.66299999994</v>
      </c>
      <c r="E29" s="18">
        <v>94448.576000000001</v>
      </c>
      <c r="F29" s="63"/>
      <c r="G29" s="17"/>
      <c r="H29" s="23" t="s">
        <v>52</v>
      </c>
      <c r="I29" s="48"/>
      <c r="J29" s="53">
        <v>26319.164999999997</v>
      </c>
      <c r="K29" s="53">
        <v>21292.580999999998</v>
      </c>
      <c r="L29" s="24">
        <v>3001</v>
      </c>
    </row>
    <row r="30" spans="1:12" s="15" customFormat="1" ht="9" customHeight="1" x14ac:dyDescent="0.2">
      <c r="A30" s="21" t="s">
        <v>53</v>
      </c>
      <c r="B30" s="16"/>
      <c r="C30" s="48">
        <v>160382.02300000002</v>
      </c>
      <c r="D30" s="48">
        <v>156825.74599999998</v>
      </c>
      <c r="E30" s="18">
        <v>17426.843000000001</v>
      </c>
      <c r="F30" s="63"/>
      <c r="G30" s="17"/>
      <c r="H30" s="23" t="s">
        <v>54</v>
      </c>
      <c r="I30" s="48"/>
      <c r="J30" s="53">
        <v>149026.4</v>
      </c>
      <c r="K30" s="53">
        <v>150557.27299999999</v>
      </c>
      <c r="L30" s="24">
        <v>4391.9789999999994</v>
      </c>
    </row>
    <row r="31" spans="1:12" s="15" customFormat="1" ht="9" customHeight="1" x14ac:dyDescent="0.2">
      <c r="A31" s="21" t="s">
        <v>55</v>
      </c>
      <c r="B31" s="16"/>
      <c r="C31" s="48">
        <v>91226.231</v>
      </c>
      <c r="D31" s="48">
        <v>85914.842000000004</v>
      </c>
      <c r="E31" s="18">
        <v>29285.07</v>
      </c>
      <c r="F31" s="63"/>
      <c r="G31" s="17"/>
      <c r="H31" s="23" t="s">
        <v>56</v>
      </c>
      <c r="I31" s="48"/>
      <c r="J31" s="53">
        <v>1322029.736</v>
      </c>
      <c r="K31" s="53">
        <v>1226907.45</v>
      </c>
      <c r="L31" s="24">
        <v>772758.86300000001</v>
      </c>
    </row>
    <row r="32" spans="1:12" s="15" customFormat="1" ht="9" customHeight="1" x14ac:dyDescent="0.2">
      <c r="A32" s="21" t="s">
        <v>57</v>
      </c>
      <c r="B32" s="16"/>
      <c r="C32" s="48">
        <v>38167312.710000001</v>
      </c>
      <c r="D32" s="48">
        <v>35920635.439999998</v>
      </c>
      <c r="E32" s="18">
        <v>25706286.997000001</v>
      </c>
      <c r="F32" s="63"/>
      <c r="G32" s="17"/>
      <c r="H32" s="23" t="s">
        <v>58</v>
      </c>
      <c r="I32" s="48"/>
      <c r="J32" s="53">
        <v>1386596.7049999998</v>
      </c>
      <c r="K32" s="53">
        <v>1363521.3969999999</v>
      </c>
      <c r="L32" s="24">
        <v>739220.16700000002</v>
      </c>
    </row>
    <row r="33" spans="1:12" s="15" customFormat="1" ht="9" customHeight="1" x14ac:dyDescent="0.2">
      <c r="A33" s="21" t="s">
        <v>59</v>
      </c>
      <c r="B33" s="16"/>
      <c r="C33" s="48">
        <v>315769.50699999998</v>
      </c>
      <c r="D33" s="48">
        <v>312498.35599999997</v>
      </c>
      <c r="E33" s="18">
        <v>34986.482000000004</v>
      </c>
      <c r="F33" s="63"/>
      <c r="G33" s="17"/>
      <c r="H33" s="23" t="s">
        <v>60</v>
      </c>
      <c r="I33" s="48"/>
      <c r="J33" s="53">
        <v>1823284.0670000003</v>
      </c>
      <c r="K33" s="53">
        <v>1750512.3119999999</v>
      </c>
      <c r="L33" s="24">
        <v>1458279.8470000001</v>
      </c>
    </row>
    <row r="34" spans="1:12" s="15" customFormat="1" ht="15" customHeight="1" x14ac:dyDescent="0.2">
      <c r="A34" s="21" t="s">
        <v>61</v>
      </c>
      <c r="B34" s="16"/>
      <c r="C34" s="48">
        <v>740565.53100000008</v>
      </c>
      <c r="D34" s="48">
        <v>754651.18300000008</v>
      </c>
      <c r="E34" s="18">
        <v>178430.45</v>
      </c>
      <c r="F34" s="63"/>
      <c r="G34" s="17"/>
      <c r="H34" s="23" t="s">
        <v>62</v>
      </c>
      <c r="I34" s="48"/>
      <c r="J34" s="53">
        <v>235248.15900000001</v>
      </c>
      <c r="K34" s="53">
        <v>228828.603</v>
      </c>
      <c r="L34" s="24">
        <v>27435.846999999998</v>
      </c>
    </row>
    <row r="35" spans="1:12" s="15" customFormat="1" ht="9" customHeight="1" x14ac:dyDescent="0.2">
      <c r="A35" s="21" t="s">
        <v>63</v>
      </c>
      <c r="B35" s="16"/>
      <c r="C35" s="48">
        <v>57274.088000000003</v>
      </c>
      <c r="D35" s="48">
        <v>56010.453000000001</v>
      </c>
      <c r="E35" s="18">
        <v>6002.3509999999997</v>
      </c>
      <c r="F35" s="63"/>
      <c r="G35" s="17"/>
      <c r="H35" s="23" t="s">
        <v>64</v>
      </c>
      <c r="I35" s="48"/>
      <c r="J35" s="53">
        <v>153652.39299999998</v>
      </c>
      <c r="K35" s="53">
        <v>155553.65599999999</v>
      </c>
      <c r="L35" s="24">
        <v>5176.8900000000003</v>
      </c>
    </row>
    <row r="36" spans="1:12" s="15" customFormat="1" ht="9" customHeight="1" x14ac:dyDescent="0.2">
      <c r="A36" s="21" t="s">
        <v>65</v>
      </c>
      <c r="B36" s="16"/>
      <c r="C36" s="48">
        <v>302239.72700000001</v>
      </c>
      <c r="D36" s="48">
        <v>301582.56500000006</v>
      </c>
      <c r="E36" s="18">
        <v>83355.715999999986</v>
      </c>
      <c r="F36" s="63"/>
      <c r="G36" s="17"/>
      <c r="H36" s="23" t="s">
        <v>66</v>
      </c>
      <c r="I36" s="48"/>
      <c r="J36" s="53">
        <v>50369.714999999997</v>
      </c>
      <c r="K36" s="53">
        <v>54258.477000000006</v>
      </c>
      <c r="L36" s="24">
        <v>2376</v>
      </c>
    </row>
    <row r="37" spans="1:12" s="15" customFormat="1" ht="9" customHeight="1" x14ac:dyDescent="0.2">
      <c r="A37" s="21" t="s">
        <v>67</v>
      </c>
      <c r="B37" s="16"/>
      <c r="C37" s="48">
        <v>685897.08900000004</v>
      </c>
      <c r="D37" s="48">
        <v>680732.73399999994</v>
      </c>
      <c r="E37" s="18">
        <v>93097.316999999995</v>
      </c>
      <c r="F37" s="63"/>
      <c r="G37" s="17"/>
      <c r="H37" s="23" t="s">
        <v>68</v>
      </c>
      <c r="I37" s="48"/>
      <c r="J37" s="53">
        <v>1546734.5419999999</v>
      </c>
      <c r="K37" s="53">
        <v>1549757.098</v>
      </c>
      <c r="L37" s="24">
        <v>340943.15300000005</v>
      </c>
    </row>
    <row r="38" spans="1:12" s="15" customFormat="1" ht="9" customHeight="1" x14ac:dyDescent="0.2">
      <c r="A38" s="21" t="s">
        <v>69</v>
      </c>
      <c r="B38" s="16"/>
      <c r="C38" s="48">
        <v>45867.477000000006</v>
      </c>
      <c r="D38" s="48">
        <v>44589.514999999992</v>
      </c>
      <c r="E38" s="18">
        <v>845.72799999999995</v>
      </c>
      <c r="F38" s="63"/>
      <c r="G38" s="17"/>
      <c r="H38" s="23" t="s">
        <v>70</v>
      </c>
      <c r="I38" s="48"/>
      <c r="J38" s="53">
        <v>140686.83099999998</v>
      </c>
      <c r="K38" s="53">
        <v>143751.348</v>
      </c>
      <c r="L38" s="24">
        <v>63600.063999999998</v>
      </c>
    </row>
    <row r="39" spans="1:12" s="15" customFormat="1" ht="15" customHeight="1" x14ac:dyDescent="0.2">
      <c r="A39" s="21" t="s">
        <v>71</v>
      </c>
      <c r="B39" s="16"/>
      <c r="C39" s="48">
        <v>69986.802000000011</v>
      </c>
      <c r="D39" s="48">
        <v>65774.972999999998</v>
      </c>
      <c r="E39" s="18">
        <v>9563.2510000000002</v>
      </c>
      <c r="F39" s="63"/>
      <c r="G39" s="17"/>
      <c r="H39" s="23" t="s">
        <v>72</v>
      </c>
      <c r="I39" s="48"/>
      <c r="J39" s="53">
        <v>2281392.1919999998</v>
      </c>
      <c r="K39" s="53">
        <v>2222813.4170000004</v>
      </c>
      <c r="L39" s="24">
        <v>859232.52399999998</v>
      </c>
    </row>
    <row r="40" spans="1:12" s="15" customFormat="1" ht="9" customHeight="1" x14ac:dyDescent="0.2">
      <c r="A40" s="21" t="s">
        <v>73</v>
      </c>
      <c r="B40" s="16"/>
      <c r="C40" s="48">
        <v>1349127.615</v>
      </c>
      <c r="D40" s="48">
        <v>1323807.2080000003</v>
      </c>
      <c r="E40" s="18">
        <v>197157.79300000001</v>
      </c>
      <c r="F40" s="63"/>
      <c r="G40" s="17"/>
      <c r="H40" s="23" t="s">
        <v>74</v>
      </c>
      <c r="I40" s="48"/>
      <c r="J40" s="53">
        <v>477371.98199999996</v>
      </c>
      <c r="K40" s="53">
        <v>464749.38099999999</v>
      </c>
      <c r="L40" s="24">
        <v>203369.27600000001</v>
      </c>
    </row>
    <row r="41" spans="1:12" s="15" customFormat="1" ht="9" customHeight="1" x14ac:dyDescent="0.2">
      <c r="A41" s="21" t="s">
        <v>75</v>
      </c>
      <c r="B41" s="16"/>
      <c r="C41" s="48">
        <v>384563.11200000002</v>
      </c>
      <c r="D41" s="48">
        <v>366925.65</v>
      </c>
      <c r="E41" s="18">
        <v>46926</v>
      </c>
      <c r="F41" s="63"/>
      <c r="G41" s="17"/>
      <c r="H41" s="23" t="s">
        <v>76</v>
      </c>
      <c r="I41" s="48"/>
      <c r="J41" s="53">
        <v>202792.51899999997</v>
      </c>
      <c r="K41" s="53">
        <v>188434.44499999998</v>
      </c>
      <c r="L41" s="24">
        <v>91825.604000000007</v>
      </c>
    </row>
    <row r="42" spans="1:12" s="15" customFormat="1" ht="5.0999999999999996" customHeight="1" thickBot="1" x14ac:dyDescent="0.25">
      <c r="A42" s="27"/>
      <c r="B42" s="28"/>
      <c r="C42" s="80"/>
      <c r="D42" s="30"/>
      <c r="E42" s="29"/>
      <c r="F42" s="31"/>
      <c r="G42" s="32"/>
      <c r="H42" s="32"/>
      <c r="I42" s="81"/>
      <c r="J42" s="82"/>
      <c r="K42" s="30"/>
      <c r="L42" s="29"/>
    </row>
    <row r="43" spans="1:12" s="15" customFormat="1" ht="5.0999999999999996" customHeight="1" thickTop="1" x14ac:dyDescent="0.2">
      <c r="C43" s="17"/>
      <c r="D43" s="17"/>
      <c r="E43" s="17"/>
      <c r="F43" s="17"/>
      <c r="G43" s="17"/>
      <c r="H43" s="17"/>
      <c r="I43" s="17"/>
      <c r="J43" s="24"/>
      <c r="K43" s="24"/>
      <c r="L43" s="24"/>
    </row>
    <row r="44" spans="1:12" s="15" customFormat="1" ht="9" customHeight="1" x14ac:dyDescent="0.2">
      <c r="A44" s="21" t="s">
        <v>77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s="15" customFormat="1" ht="9" customHeight="1" x14ac:dyDescent="0.2">
      <c r="A45" s="21" t="s">
        <v>82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s="15" customFormat="1" ht="5.0999999999999996" customHeight="1" x14ac:dyDescent="0.2"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s="15" customFormat="1" ht="9.9" customHeight="1" x14ac:dyDescent="0.2">
      <c r="A47" s="21" t="s">
        <v>85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 s="15" customFormat="1" ht="9" customHeight="1" x14ac:dyDescent="0.2">
      <c r="A48" s="21" t="s">
        <v>87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s="15" customFormat="1" ht="9" customHeight="1" x14ac:dyDescent="0.2">
      <c r="A49" s="21" t="s">
        <v>89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s="15" customFormat="1" ht="9" customHeight="1" x14ac:dyDescent="0.2">
      <c r="A50" s="21" t="s">
        <v>90</v>
      </c>
      <c r="H50" s="17"/>
      <c r="I50" s="17"/>
      <c r="J50" s="17"/>
      <c r="K50" s="17"/>
      <c r="L50" s="17"/>
    </row>
  </sheetData>
  <phoneticPr fontId="0" type="noConversion"/>
  <printOptions gridLinesSet="0"/>
  <pageMargins left="1" right="0.5" top="0.75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83"/>
  <sheetViews>
    <sheetView workbookViewId="0">
      <selection sqref="A1:IV65536"/>
    </sheetView>
  </sheetViews>
  <sheetFormatPr defaultColWidth="17.140625" defaultRowHeight="13.2" x14ac:dyDescent="0.3"/>
  <cols>
    <col min="1" max="1" width="13.7109375" style="6" customWidth="1"/>
    <col min="2" max="2" width="2" style="6" customWidth="1"/>
    <col min="3" max="3" width="10.140625" style="6" customWidth="1"/>
    <col min="4" max="4" width="2" style="6" customWidth="1"/>
    <col min="5" max="5" width="10.140625" style="6" customWidth="1"/>
    <col min="6" max="6" width="2" style="6" customWidth="1"/>
    <col min="7" max="7" width="10.140625" style="6" customWidth="1"/>
    <col min="8" max="8" width="2" style="6" customWidth="1"/>
    <col min="9" max="9" width="13.7109375" style="6" customWidth="1"/>
    <col min="10" max="10" width="2" style="6" customWidth="1"/>
    <col min="11" max="11" width="10.140625" style="6" customWidth="1"/>
    <col min="12" max="12" width="2" style="6" customWidth="1"/>
    <col min="13" max="13" width="10.140625" style="6" customWidth="1"/>
    <col min="14" max="14" width="2" style="6" customWidth="1"/>
    <col min="15" max="15" width="10.140625" style="6" customWidth="1"/>
    <col min="16" max="16" width="41.42578125" style="6" customWidth="1"/>
    <col min="17" max="17" width="11.85546875" style="6" customWidth="1"/>
    <col min="18" max="18" width="1.85546875" style="6" customWidth="1"/>
    <col min="19" max="21" width="10.85546875" style="6" customWidth="1"/>
    <col min="22" max="22" width="1" style="6" customWidth="1"/>
    <col min="23" max="23" width="1.85546875" style="6" customWidth="1"/>
    <col min="24" max="24" width="11.85546875" style="6" customWidth="1"/>
    <col min="25" max="25" width="1.85546875" style="6" customWidth="1"/>
    <col min="26" max="28" width="10.85546875" style="6" customWidth="1"/>
    <col min="29" max="29" width="17.140625" style="6"/>
    <col min="30" max="30" width="11.85546875" style="15" customWidth="1"/>
    <col min="31" max="31" width="1.85546875" style="15" customWidth="1"/>
    <col min="32" max="34" width="11.85546875" style="15" customWidth="1"/>
    <col min="35" max="35" width="1" style="15" customWidth="1"/>
    <col min="36" max="36" width="1.85546875" style="15" customWidth="1"/>
    <col min="37" max="37" width="14.85546875" style="15" customWidth="1"/>
    <col min="38" max="40" width="11.85546875" style="15" customWidth="1"/>
    <col min="41" max="41" width="17.140625" style="6"/>
    <col min="42" max="42" width="14.85546875" style="6" customWidth="1"/>
    <col min="43" max="43" width="2" style="6" customWidth="1"/>
    <col min="44" max="44" width="11.28515625" style="6" customWidth="1"/>
    <col min="45" max="45" width="2" style="6" customWidth="1"/>
    <col min="46" max="46" width="11.28515625" style="6" customWidth="1"/>
    <col min="47" max="47" width="2" style="6" customWidth="1"/>
    <col min="48" max="48" width="11.28515625" style="6" customWidth="1"/>
    <col min="49" max="49" width="1" style="6" customWidth="1"/>
    <col min="50" max="50" width="2" style="6" customWidth="1"/>
    <col min="51" max="51" width="14.85546875" style="6" customWidth="1"/>
    <col min="52" max="52" width="2" style="6" customWidth="1"/>
    <col min="53" max="53" width="11.28515625" style="6" customWidth="1"/>
    <col min="54" max="54" width="2" style="6" customWidth="1"/>
    <col min="55" max="55" width="11.28515625" style="6" customWidth="1"/>
    <col min="56" max="56" width="2" style="6" customWidth="1"/>
    <col min="57" max="57" width="11.28515625" style="6" customWidth="1"/>
    <col min="58" max="58" width="2" style="6" customWidth="1"/>
    <col min="59" max="16384" width="17.140625" style="6"/>
  </cols>
  <sheetData>
    <row r="1" spans="1:58" ht="12" customHeight="1" x14ac:dyDescent="0.3">
      <c r="A1" s="1" t="s">
        <v>102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106" t="s">
        <v>103</v>
      </c>
      <c r="Q1" s="1" t="s">
        <v>104</v>
      </c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D1" s="3" t="s">
        <v>2</v>
      </c>
      <c r="AE1" s="2"/>
      <c r="AF1" s="2"/>
      <c r="AG1" s="2"/>
      <c r="AH1" s="2"/>
      <c r="AI1" s="2"/>
      <c r="AJ1" s="2"/>
      <c r="AK1" s="2"/>
      <c r="AL1" s="2"/>
      <c r="AM1" s="2"/>
      <c r="AN1" s="2"/>
      <c r="AP1" s="1" t="s">
        <v>1</v>
      </c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</row>
    <row r="2" spans="1:58" ht="6.9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ht="12" customHeight="1" x14ac:dyDescent="0.3">
      <c r="A3" s="5" t="s">
        <v>97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 t="s">
        <v>98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D3" s="5" t="s">
        <v>5</v>
      </c>
      <c r="AE3" s="4"/>
      <c r="AF3" s="4"/>
      <c r="AG3" s="4"/>
      <c r="AH3" s="4"/>
      <c r="AI3" s="4"/>
      <c r="AJ3" s="4"/>
      <c r="AK3" s="4"/>
      <c r="AL3" s="4"/>
      <c r="AM3" s="4"/>
      <c r="AN3" s="4"/>
      <c r="AP3" s="5" t="s">
        <v>4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ht="12" customHeight="1" x14ac:dyDescent="0.3">
      <c r="A4" s="5" t="s">
        <v>105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5" t="s">
        <v>106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D4" s="5" t="s">
        <v>106</v>
      </c>
      <c r="AE4" s="4"/>
      <c r="AF4" s="4"/>
      <c r="AG4" s="4"/>
      <c r="AH4" s="4"/>
      <c r="AI4" s="4"/>
      <c r="AJ4" s="4"/>
      <c r="AK4" s="4"/>
      <c r="AL4" s="4"/>
      <c r="AM4" s="4"/>
      <c r="AN4" s="4"/>
      <c r="AP4" s="5" t="s">
        <v>106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12" customHeight="1" x14ac:dyDescent="0.3">
      <c r="A5" s="5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Q5" s="5" t="s">
        <v>6</v>
      </c>
      <c r="R5" s="4"/>
      <c r="S5" s="4"/>
      <c r="T5" s="4"/>
      <c r="U5" s="4"/>
      <c r="V5" s="4"/>
      <c r="W5" s="4"/>
      <c r="X5" s="4"/>
      <c r="Y5" s="4"/>
      <c r="Z5" s="107"/>
      <c r="AA5" s="107"/>
      <c r="AB5" s="107"/>
      <c r="AD5" s="5" t="s">
        <v>6</v>
      </c>
      <c r="AE5" s="4"/>
      <c r="AF5" s="38"/>
      <c r="AG5" s="38"/>
      <c r="AH5" s="38"/>
      <c r="AI5" s="38"/>
      <c r="AJ5" s="4"/>
      <c r="AK5" s="4"/>
      <c r="AL5" s="4"/>
      <c r="AM5" s="4"/>
      <c r="AN5" s="38"/>
      <c r="AP5" s="5" t="s">
        <v>6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ht="6.9" customHeight="1" x14ac:dyDescent="0.3">
      <c r="AD6" s="97"/>
      <c r="AE6" s="97"/>
      <c r="AF6" s="98"/>
      <c r="AG6" s="98"/>
      <c r="AH6" s="98"/>
      <c r="AI6" s="98"/>
      <c r="AJ6" s="97"/>
      <c r="AK6" s="97"/>
      <c r="AL6" s="97"/>
      <c r="AM6" s="97"/>
      <c r="AN6" s="98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s="15" customFormat="1" ht="11.1" customHeight="1" x14ac:dyDescent="0.2">
      <c r="A7" s="7"/>
      <c r="B7" s="7"/>
      <c r="C7" s="7"/>
      <c r="D7" s="7"/>
      <c r="E7" s="7"/>
      <c r="F7" s="7"/>
      <c r="G7" s="8" t="s">
        <v>7</v>
      </c>
      <c r="H7" s="7"/>
      <c r="I7" s="7"/>
      <c r="J7" s="7"/>
      <c r="K7" s="7"/>
      <c r="L7" s="7"/>
      <c r="M7" s="7"/>
      <c r="N7" s="7"/>
      <c r="O7" s="8" t="s">
        <v>7</v>
      </c>
      <c r="Q7" s="7"/>
      <c r="R7" s="7"/>
      <c r="S7" s="7"/>
      <c r="T7" s="7"/>
      <c r="U7" s="8" t="s">
        <v>7</v>
      </c>
      <c r="V7" s="8"/>
      <c r="W7" s="7"/>
      <c r="X7" s="7"/>
      <c r="Y7" s="7"/>
      <c r="Z7" s="7"/>
      <c r="AA7" s="7"/>
      <c r="AB7" s="8" t="s">
        <v>7</v>
      </c>
      <c r="AD7" s="7"/>
      <c r="AE7" s="7"/>
      <c r="AF7" s="40"/>
      <c r="AG7" s="40"/>
      <c r="AH7" s="41" t="s">
        <v>7</v>
      </c>
      <c r="AI7" s="41"/>
      <c r="AJ7" s="7"/>
      <c r="AK7" s="7"/>
      <c r="AL7" s="7"/>
      <c r="AM7" s="7"/>
      <c r="AN7" s="41" t="s">
        <v>7</v>
      </c>
      <c r="AP7" s="7"/>
      <c r="AQ7" s="7"/>
      <c r="AR7" s="7"/>
      <c r="AS7" s="7"/>
      <c r="AT7" s="7"/>
      <c r="AU7" s="7"/>
      <c r="AV7" s="8" t="s">
        <v>7</v>
      </c>
      <c r="AW7" s="8"/>
      <c r="AX7" s="7"/>
      <c r="AY7" s="7"/>
      <c r="AZ7" s="7"/>
      <c r="BA7" s="7"/>
      <c r="BB7" s="7"/>
      <c r="BC7" s="7"/>
      <c r="BD7" s="7"/>
      <c r="BE7" s="8" t="s">
        <v>7</v>
      </c>
      <c r="BF7" s="7"/>
    </row>
    <row r="8" spans="1:58" s="15" customFormat="1" ht="11.1" customHeight="1" x14ac:dyDescent="0.2">
      <c r="A8" s="11" t="s">
        <v>10</v>
      </c>
      <c r="B8" s="10"/>
      <c r="C8" s="10"/>
      <c r="D8" s="10"/>
      <c r="E8" s="10"/>
      <c r="F8" s="10"/>
      <c r="G8" s="11" t="s">
        <v>9</v>
      </c>
      <c r="H8" s="10"/>
      <c r="I8" s="11" t="s">
        <v>10</v>
      </c>
      <c r="J8" s="10"/>
      <c r="K8" s="10"/>
      <c r="L8" s="10"/>
      <c r="M8" s="10"/>
      <c r="N8" s="10"/>
      <c r="O8" s="11" t="s">
        <v>9</v>
      </c>
      <c r="Q8" s="11" t="s">
        <v>10</v>
      </c>
      <c r="R8" s="10"/>
      <c r="S8" s="10"/>
      <c r="T8" s="10"/>
      <c r="U8" s="11" t="s">
        <v>9</v>
      </c>
      <c r="V8" s="11"/>
      <c r="W8" s="10"/>
      <c r="X8" s="11" t="s">
        <v>10</v>
      </c>
      <c r="Y8" s="10"/>
      <c r="Z8" s="10"/>
      <c r="AA8" s="10"/>
      <c r="AB8" s="11" t="s">
        <v>9</v>
      </c>
      <c r="AD8" s="10"/>
      <c r="AE8" s="10"/>
      <c r="AF8" s="43"/>
      <c r="AG8" s="43"/>
      <c r="AH8" s="44" t="s">
        <v>9</v>
      </c>
      <c r="AI8" s="44"/>
      <c r="AJ8" s="10"/>
      <c r="AK8" s="10"/>
      <c r="AL8" s="10"/>
      <c r="AM8" s="10"/>
      <c r="AN8" s="44" t="s">
        <v>9</v>
      </c>
      <c r="AP8" s="10"/>
      <c r="AQ8" s="10"/>
      <c r="AR8" s="10"/>
      <c r="AS8" s="10"/>
      <c r="AT8" s="10"/>
      <c r="AU8" s="10"/>
      <c r="AV8" s="11" t="s">
        <v>8</v>
      </c>
      <c r="AW8" s="11"/>
      <c r="AX8" s="10"/>
      <c r="AY8" s="10"/>
      <c r="AZ8" s="10"/>
      <c r="BA8" s="10"/>
      <c r="BB8" s="10"/>
      <c r="BC8" s="10"/>
      <c r="BD8" s="10"/>
      <c r="BE8" s="11" t="s">
        <v>8</v>
      </c>
      <c r="BF8" s="10"/>
    </row>
    <row r="9" spans="1:58" s="15" customFormat="1" ht="11.1" customHeight="1" thickBot="1" x14ac:dyDescent="0.25">
      <c r="A9" s="45" t="s">
        <v>11</v>
      </c>
      <c r="B9" s="13"/>
      <c r="C9" s="14" t="s">
        <v>12</v>
      </c>
      <c r="D9" s="13"/>
      <c r="E9" s="14" t="s">
        <v>13</v>
      </c>
      <c r="F9" s="13"/>
      <c r="G9" s="14" t="s">
        <v>14</v>
      </c>
      <c r="H9" s="13"/>
      <c r="I9" s="45" t="s">
        <v>11</v>
      </c>
      <c r="J9" s="13"/>
      <c r="K9" s="14" t="s">
        <v>12</v>
      </c>
      <c r="L9" s="13"/>
      <c r="M9" s="14" t="s">
        <v>13</v>
      </c>
      <c r="N9" s="13"/>
      <c r="O9" s="14" t="s">
        <v>14</v>
      </c>
      <c r="Q9" s="12" t="s">
        <v>11</v>
      </c>
      <c r="R9" s="13"/>
      <c r="S9" s="14" t="s">
        <v>12</v>
      </c>
      <c r="T9" s="14" t="s">
        <v>13</v>
      </c>
      <c r="U9" s="14" t="s">
        <v>14</v>
      </c>
      <c r="V9" s="14"/>
      <c r="W9" s="13"/>
      <c r="X9" s="12" t="s">
        <v>11</v>
      </c>
      <c r="Y9" s="13"/>
      <c r="Z9" s="14" t="s">
        <v>12</v>
      </c>
      <c r="AA9" s="14" t="s">
        <v>13</v>
      </c>
      <c r="AB9" s="14" t="s">
        <v>14</v>
      </c>
      <c r="AD9" s="45" t="s">
        <v>11</v>
      </c>
      <c r="AE9" s="13"/>
      <c r="AF9" s="46" t="s">
        <v>12</v>
      </c>
      <c r="AG9" s="46" t="s">
        <v>13</v>
      </c>
      <c r="AH9" s="46" t="s">
        <v>14</v>
      </c>
      <c r="AI9" s="46"/>
      <c r="AJ9" s="13"/>
      <c r="AK9" s="45" t="s">
        <v>11</v>
      </c>
      <c r="AL9" s="14" t="s">
        <v>12</v>
      </c>
      <c r="AM9" s="14" t="s">
        <v>13</v>
      </c>
      <c r="AN9" s="46" t="s">
        <v>14</v>
      </c>
      <c r="AP9" s="45" t="s">
        <v>11</v>
      </c>
      <c r="AQ9" s="13"/>
      <c r="AR9" s="14" t="s">
        <v>12</v>
      </c>
      <c r="AS9" s="13"/>
      <c r="AT9" s="14" t="s">
        <v>13</v>
      </c>
      <c r="AU9" s="13"/>
      <c r="AV9" s="14" t="s">
        <v>15</v>
      </c>
      <c r="AW9" s="14"/>
      <c r="AX9" s="13"/>
      <c r="AY9" s="12" t="s">
        <v>11</v>
      </c>
      <c r="AZ9" s="13"/>
      <c r="BA9" s="14" t="s">
        <v>12</v>
      </c>
      <c r="BB9" s="13"/>
      <c r="BC9" s="14" t="s">
        <v>13</v>
      </c>
      <c r="BD9" s="13"/>
      <c r="BE9" s="14" t="s">
        <v>15</v>
      </c>
      <c r="BF9" s="13"/>
    </row>
    <row r="10" spans="1:58" s="15" customFormat="1" ht="5.0999999999999996" customHeight="1" x14ac:dyDescent="0.2">
      <c r="A10" s="16"/>
      <c r="B10" s="47"/>
      <c r="C10" s="16"/>
      <c r="D10" s="47"/>
      <c r="E10" s="16"/>
      <c r="F10" s="47"/>
      <c r="G10" s="37"/>
      <c r="I10" s="16"/>
      <c r="K10" s="16"/>
      <c r="M10" s="16"/>
      <c r="R10" s="16"/>
      <c r="S10" s="16"/>
      <c r="T10" s="20"/>
      <c r="U10" s="47"/>
      <c r="V10" s="37"/>
      <c r="Z10" s="20"/>
      <c r="AA10" s="20"/>
      <c r="AE10" s="16"/>
      <c r="AF10" s="43"/>
      <c r="AG10" s="49"/>
      <c r="AH10" s="50"/>
      <c r="AI10" s="51"/>
      <c r="AL10" s="20"/>
      <c r="AM10" s="20"/>
      <c r="AN10" s="43"/>
      <c r="AP10" s="16"/>
      <c r="AQ10" s="47"/>
      <c r="AR10" s="48"/>
      <c r="AS10" s="47"/>
      <c r="AT10" s="48"/>
      <c r="AU10" s="47"/>
      <c r="AV10" s="18"/>
      <c r="AW10" s="19"/>
      <c r="AY10" s="16"/>
      <c r="BA10" s="16"/>
      <c r="BC10" s="16"/>
    </row>
    <row r="11" spans="1:58" s="15" customFormat="1" ht="9" customHeight="1" x14ac:dyDescent="0.2">
      <c r="A11" s="54" t="s">
        <v>16</v>
      </c>
      <c r="B11" s="47"/>
      <c r="C11" s="52">
        <v>42659214.085000001</v>
      </c>
      <c r="D11" s="47"/>
      <c r="E11" s="52">
        <v>40680243.248000003</v>
      </c>
      <c r="F11" s="47"/>
      <c r="G11" s="22">
        <v>6833339.8249400007</v>
      </c>
      <c r="I11" s="54" t="s">
        <v>17</v>
      </c>
      <c r="K11" s="53">
        <v>85686.781000000003</v>
      </c>
      <c r="L11" s="24"/>
      <c r="M11" s="53">
        <v>85117.205000000002</v>
      </c>
      <c r="N11" s="24"/>
      <c r="O11" s="24">
        <v>735</v>
      </c>
      <c r="Q11" s="21" t="s">
        <v>16</v>
      </c>
      <c r="R11" s="16"/>
      <c r="S11" s="108">
        <v>5471616.9689999996</v>
      </c>
      <c r="T11" s="108">
        <v>5214337.216</v>
      </c>
      <c r="U11" s="109">
        <v>10801530.706</v>
      </c>
      <c r="V11" s="110"/>
      <c r="W11" s="10"/>
      <c r="X11" s="9" t="s">
        <v>17</v>
      </c>
      <c r="Y11" s="10"/>
      <c r="Z11" s="111">
        <v>-272.447</v>
      </c>
      <c r="AA11" s="111">
        <v>307.42</v>
      </c>
      <c r="AB11" s="112">
        <v>1380</v>
      </c>
      <c r="AD11" s="21" t="s">
        <v>16</v>
      </c>
      <c r="AE11" s="16"/>
      <c r="AF11" s="57">
        <v>36992142</v>
      </c>
      <c r="AG11" s="58">
        <v>35731981</v>
      </c>
      <c r="AH11" s="59">
        <v>20337366</v>
      </c>
      <c r="AI11" s="60"/>
      <c r="AK11" s="21" t="s">
        <v>17</v>
      </c>
      <c r="AL11" s="61">
        <v>33697</v>
      </c>
      <c r="AM11" s="61">
        <v>32188</v>
      </c>
      <c r="AN11" s="62">
        <v>2060</v>
      </c>
      <c r="AP11" s="54" t="s">
        <v>16</v>
      </c>
      <c r="AQ11" s="47"/>
      <c r="AR11" s="52">
        <v>30184467.949999999</v>
      </c>
      <c r="AS11" s="35"/>
      <c r="AT11" s="52">
        <v>29303474.75</v>
      </c>
      <c r="AU11" s="35"/>
      <c r="AV11" s="35">
        <v>6691721.4349999996</v>
      </c>
      <c r="AW11" s="22"/>
      <c r="AX11" s="17"/>
      <c r="AY11" s="34" t="s">
        <v>17</v>
      </c>
      <c r="AZ11" s="17"/>
      <c r="BA11" s="53">
        <v>77682.231</v>
      </c>
      <c r="BB11" s="24"/>
      <c r="BC11" s="53">
        <v>77023.909</v>
      </c>
      <c r="BD11" s="24"/>
      <c r="BE11" s="55">
        <v>20895</v>
      </c>
      <c r="BF11" s="56"/>
    </row>
    <row r="12" spans="1:58" s="15" customFormat="1" ht="9" customHeight="1" x14ac:dyDescent="0.2">
      <c r="A12" s="16"/>
      <c r="B12" s="47"/>
      <c r="C12" s="16"/>
      <c r="D12" s="47"/>
      <c r="E12" s="16"/>
      <c r="F12" s="47"/>
      <c r="G12" s="113"/>
      <c r="I12" s="54" t="s">
        <v>18</v>
      </c>
      <c r="K12" s="53">
        <v>3010830.9619999998</v>
      </c>
      <c r="L12" s="24"/>
      <c r="M12" s="53">
        <v>2855775.39</v>
      </c>
      <c r="N12" s="24"/>
      <c r="O12" s="24">
        <v>9087.9779999999992</v>
      </c>
      <c r="R12" s="16"/>
      <c r="S12" s="114"/>
      <c r="T12" s="115"/>
      <c r="U12" s="116"/>
      <c r="V12" s="117"/>
      <c r="W12" s="10"/>
      <c r="X12" s="9" t="s">
        <v>18</v>
      </c>
      <c r="Y12" s="118"/>
      <c r="Z12" s="119">
        <v>410632.10200000001</v>
      </c>
      <c r="AA12" s="119">
        <v>410427.18699999998</v>
      </c>
      <c r="AB12" s="112">
        <v>784782.78099999996</v>
      </c>
      <c r="AE12" s="16"/>
      <c r="AF12" s="43"/>
      <c r="AG12" s="49"/>
      <c r="AH12" s="50"/>
      <c r="AI12" s="51"/>
      <c r="AK12" s="21" t="s">
        <v>18</v>
      </c>
      <c r="AL12" s="61">
        <v>2346218</v>
      </c>
      <c r="AM12" s="61">
        <v>2422058</v>
      </c>
      <c r="AN12" s="62">
        <v>1115693</v>
      </c>
      <c r="AP12" s="16"/>
      <c r="AQ12" s="47"/>
      <c r="AR12" s="52"/>
      <c r="AS12" s="18"/>
      <c r="AT12" s="52"/>
      <c r="AU12" s="18"/>
      <c r="AV12" s="18"/>
      <c r="AW12" s="19"/>
      <c r="AX12" s="17"/>
      <c r="AY12" s="34" t="s">
        <v>18</v>
      </c>
      <c r="AZ12" s="17"/>
      <c r="BA12" s="53">
        <v>1892867.3149999999</v>
      </c>
      <c r="BB12" s="24"/>
      <c r="BC12" s="53">
        <v>1897017.388</v>
      </c>
      <c r="BD12" s="24"/>
      <c r="BE12" s="24">
        <v>892763.40700000001</v>
      </c>
      <c r="BF12" s="56"/>
    </row>
    <row r="13" spans="1:58" s="15" customFormat="1" ht="9" customHeight="1" x14ac:dyDescent="0.2">
      <c r="A13" s="54" t="s">
        <v>19</v>
      </c>
      <c r="B13" s="47"/>
      <c r="C13" s="53">
        <v>1634018.074</v>
      </c>
      <c r="D13" s="25"/>
      <c r="E13" s="53">
        <v>1635306.7509999999</v>
      </c>
      <c r="F13" s="25"/>
      <c r="G13" s="120">
        <v>764966.46900000004</v>
      </c>
      <c r="I13" s="54" t="s">
        <v>20</v>
      </c>
      <c r="K13" s="53">
        <v>410360.04100000003</v>
      </c>
      <c r="L13" s="24"/>
      <c r="M13" s="53">
        <v>363626.60499999998</v>
      </c>
      <c r="N13" s="24"/>
      <c r="O13" s="24">
        <v>165612.185</v>
      </c>
      <c r="Q13" s="21" t="s">
        <v>19</v>
      </c>
      <c r="R13" s="16"/>
      <c r="S13" s="112">
        <v>223015.28200000001</v>
      </c>
      <c r="T13" s="111">
        <v>207761.378</v>
      </c>
      <c r="U13" s="121">
        <v>339648.00400000002</v>
      </c>
      <c r="V13" s="122"/>
      <c r="W13" s="10"/>
      <c r="X13" s="9" t="s">
        <v>20</v>
      </c>
      <c r="Y13" s="118"/>
      <c r="Z13" s="119">
        <v>4238.6480000000001</v>
      </c>
      <c r="AA13" s="119">
        <v>3953.5529999999999</v>
      </c>
      <c r="AB13" s="112">
        <v>11130</v>
      </c>
      <c r="AD13" s="21" t="s">
        <v>19</v>
      </c>
      <c r="AE13" s="16"/>
      <c r="AF13" s="62">
        <v>1758281</v>
      </c>
      <c r="AG13" s="61">
        <v>1901774</v>
      </c>
      <c r="AH13" s="66">
        <v>1438562</v>
      </c>
      <c r="AI13" s="67"/>
      <c r="AK13" s="21" t="s">
        <v>20</v>
      </c>
      <c r="AL13" s="61">
        <v>284131</v>
      </c>
      <c r="AM13" s="61">
        <v>231833</v>
      </c>
      <c r="AN13" s="62">
        <v>1954</v>
      </c>
      <c r="AP13" s="54" t="s">
        <v>19</v>
      </c>
      <c r="AQ13" s="47"/>
      <c r="AR13" s="53">
        <v>1307983.652</v>
      </c>
      <c r="AS13" s="25"/>
      <c r="AT13" s="53">
        <v>1319100.966</v>
      </c>
      <c r="AU13" s="25"/>
      <c r="AV13" s="64">
        <v>626617.41399999999</v>
      </c>
      <c r="AW13" s="65"/>
      <c r="AX13" s="17"/>
      <c r="AY13" s="34" t="s">
        <v>20</v>
      </c>
      <c r="AZ13" s="17"/>
      <c r="BA13" s="53">
        <v>218821.394</v>
      </c>
      <c r="BB13" s="24"/>
      <c r="BC13" s="53">
        <v>213240.77299999999</v>
      </c>
      <c r="BD13" s="24"/>
      <c r="BE13" s="101" t="s">
        <v>25</v>
      </c>
      <c r="BF13" s="56"/>
    </row>
    <row r="14" spans="1:58" s="15" customFormat="1" ht="9" customHeight="1" x14ac:dyDescent="0.2">
      <c r="A14" s="54" t="s">
        <v>21</v>
      </c>
      <c r="B14" s="47"/>
      <c r="C14" s="53">
        <v>2918.2269999999999</v>
      </c>
      <c r="D14" s="25"/>
      <c r="E14" s="53">
        <v>2672.8449999999998</v>
      </c>
      <c r="F14" s="25"/>
      <c r="G14" s="123" t="s">
        <v>25</v>
      </c>
      <c r="I14" s="54" t="s">
        <v>22</v>
      </c>
      <c r="K14" s="53">
        <v>29201.146000000001</v>
      </c>
      <c r="L14" s="24"/>
      <c r="M14" s="53">
        <v>30101.444</v>
      </c>
      <c r="N14" s="24"/>
      <c r="O14" s="26" t="s">
        <v>25</v>
      </c>
      <c r="Q14" s="21" t="s">
        <v>21</v>
      </c>
      <c r="R14" s="16"/>
      <c r="S14" s="124" t="s">
        <v>25</v>
      </c>
      <c r="T14" s="124" t="s">
        <v>25</v>
      </c>
      <c r="U14" s="125" t="s">
        <v>25</v>
      </c>
      <c r="V14" s="122"/>
      <c r="W14" s="10"/>
      <c r="X14" s="9" t="s">
        <v>22</v>
      </c>
      <c r="Y14" s="118"/>
      <c r="Z14" s="126" t="s">
        <v>25</v>
      </c>
      <c r="AA14" s="126" t="s">
        <v>25</v>
      </c>
      <c r="AB14" s="125" t="s">
        <v>25</v>
      </c>
      <c r="AD14" s="21" t="s">
        <v>21</v>
      </c>
      <c r="AE14" s="16"/>
      <c r="AF14" s="99" t="s">
        <v>25</v>
      </c>
      <c r="AG14" s="99" t="s">
        <v>25</v>
      </c>
      <c r="AH14" s="100" t="s">
        <v>25</v>
      </c>
      <c r="AI14" s="71"/>
      <c r="AK14" s="21" t="s">
        <v>22</v>
      </c>
      <c r="AL14" s="61">
        <v>4762</v>
      </c>
      <c r="AM14" s="61">
        <v>2450</v>
      </c>
      <c r="AN14" s="62">
        <v>1247</v>
      </c>
      <c r="AP14" s="54" t="s">
        <v>21</v>
      </c>
      <c r="AQ14" s="47"/>
      <c r="AR14" s="53">
        <v>9015.7199999999993</v>
      </c>
      <c r="AS14" s="25"/>
      <c r="AT14" s="53">
        <v>8373.7569999999996</v>
      </c>
      <c r="AU14" s="25"/>
      <c r="AV14" s="101" t="s">
        <v>25</v>
      </c>
      <c r="AW14" s="69"/>
      <c r="AX14" s="17"/>
      <c r="AY14" s="34" t="s">
        <v>22</v>
      </c>
      <c r="AZ14" s="17"/>
      <c r="BA14" s="53">
        <v>30966.651999999998</v>
      </c>
      <c r="BB14" s="24"/>
      <c r="BC14" s="53">
        <v>33715.311999999998</v>
      </c>
      <c r="BD14" s="24"/>
      <c r="BE14" s="101" t="s">
        <v>25</v>
      </c>
      <c r="BF14" s="56"/>
    </row>
    <row r="15" spans="1:58" s="15" customFormat="1" ht="9" customHeight="1" x14ac:dyDescent="0.2">
      <c r="A15" s="54" t="s">
        <v>23</v>
      </c>
      <c r="B15" s="47"/>
      <c r="C15" s="53">
        <v>29996.355</v>
      </c>
      <c r="D15" s="25"/>
      <c r="E15" s="53">
        <v>29637.847000000002</v>
      </c>
      <c r="F15" s="25"/>
      <c r="G15" s="123" t="s">
        <v>25</v>
      </c>
      <c r="I15" s="54" t="s">
        <v>24</v>
      </c>
      <c r="K15" s="53">
        <v>2008141.564</v>
      </c>
      <c r="L15" s="24"/>
      <c r="M15" s="53">
        <v>1998563.4790000001</v>
      </c>
      <c r="N15" s="24"/>
      <c r="O15" s="25">
        <v>230517.63699999999</v>
      </c>
      <c r="Q15" s="21" t="s">
        <v>23</v>
      </c>
      <c r="R15" s="16"/>
      <c r="S15" s="127" t="s">
        <v>99</v>
      </c>
      <c r="T15" s="111">
        <v>71.466999999999999</v>
      </c>
      <c r="U15" s="125" t="s">
        <v>25</v>
      </c>
      <c r="V15" s="122"/>
      <c r="W15" s="10"/>
      <c r="X15" s="9" t="s">
        <v>24</v>
      </c>
      <c r="Y15" s="118"/>
      <c r="Z15" s="119">
        <v>409546.52899999998</v>
      </c>
      <c r="AA15" s="119">
        <v>428326.52</v>
      </c>
      <c r="AB15" s="112">
        <v>640381.17200000002</v>
      </c>
      <c r="AD15" s="21" t="s">
        <v>23</v>
      </c>
      <c r="AE15" s="16"/>
      <c r="AF15" s="62">
        <v>10338</v>
      </c>
      <c r="AG15" s="61">
        <v>9647</v>
      </c>
      <c r="AH15" s="66">
        <v>5047</v>
      </c>
      <c r="AI15" s="67"/>
      <c r="AK15" s="21" t="s">
        <v>24</v>
      </c>
      <c r="AL15" s="61">
        <v>1071412</v>
      </c>
      <c r="AM15" s="61">
        <v>1074140</v>
      </c>
      <c r="AN15" s="62">
        <v>408015</v>
      </c>
      <c r="AP15" s="54" t="s">
        <v>23</v>
      </c>
      <c r="AQ15" s="47"/>
      <c r="AR15" s="53">
        <v>31679.38</v>
      </c>
      <c r="AS15" s="25"/>
      <c r="AT15" s="53">
        <v>29222.257000000001</v>
      </c>
      <c r="AU15" s="25"/>
      <c r="AV15" s="101" t="s">
        <v>25</v>
      </c>
      <c r="AW15" s="65"/>
      <c r="AX15" s="17"/>
      <c r="AY15" s="34" t="s">
        <v>24</v>
      </c>
      <c r="AZ15" s="17"/>
      <c r="BA15" s="53">
        <v>1206728.1669999999</v>
      </c>
      <c r="BB15" s="24"/>
      <c r="BC15" s="53">
        <v>1195865.2520000001</v>
      </c>
      <c r="BD15" s="24"/>
      <c r="BE15" s="101" t="s">
        <v>25</v>
      </c>
      <c r="BF15" s="56"/>
    </row>
    <row r="16" spans="1:58" s="15" customFormat="1" ht="9" customHeight="1" x14ac:dyDescent="0.2">
      <c r="A16" s="54" t="s">
        <v>26</v>
      </c>
      <c r="B16" s="47"/>
      <c r="C16" s="53">
        <v>261856.78899999999</v>
      </c>
      <c r="D16" s="25"/>
      <c r="E16" s="53">
        <v>244880.46599999999</v>
      </c>
      <c r="F16" s="25"/>
      <c r="G16" s="120">
        <v>34965</v>
      </c>
      <c r="I16" s="54" t="s">
        <v>27</v>
      </c>
      <c r="K16" s="53">
        <v>1544536.7960000001</v>
      </c>
      <c r="L16" s="24"/>
      <c r="M16" s="53">
        <v>1448715.7890000001</v>
      </c>
      <c r="N16" s="24"/>
      <c r="O16" s="25">
        <v>123433.90399999999</v>
      </c>
      <c r="Q16" s="21" t="s">
        <v>26</v>
      </c>
      <c r="R16" s="16"/>
      <c r="S16" s="111">
        <v>22923.253000000001</v>
      </c>
      <c r="T16" s="111">
        <v>26024.291000000001</v>
      </c>
      <c r="U16" s="125" t="s">
        <v>25</v>
      </c>
      <c r="V16" s="122"/>
      <c r="W16" s="10"/>
      <c r="X16" s="9" t="s">
        <v>27</v>
      </c>
      <c r="Y16" s="118"/>
      <c r="Z16" s="119">
        <v>118274.97500000001</v>
      </c>
      <c r="AA16" s="119">
        <v>100296.736</v>
      </c>
      <c r="AB16" s="112">
        <v>134643.42499999999</v>
      </c>
      <c r="AD16" s="21" t="s">
        <v>26</v>
      </c>
      <c r="AE16" s="16"/>
      <c r="AF16" s="62">
        <v>94061</v>
      </c>
      <c r="AG16" s="61">
        <v>85391</v>
      </c>
      <c r="AH16" s="66">
        <v>3320</v>
      </c>
      <c r="AI16" s="67"/>
      <c r="AK16" s="21" t="s">
        <v>27</v>
      </c>
      <c r="AL16" s="61">
        <v>673212</v>
      </c>
      <c r="AM16" s="61">
        <v>672326</v>
      </c>
      <c r="AN16" s="62">
        <v>147655</v>
      </c>
      <c r="AP16" s="54" t="s">
        <v>26</v>
      </c>
      <c r="AQ16" s="47"/>
      <c r="AR16" s="53">
        <v>198195.62100000001</v>
      </c>
      <c r="AS16" s="25"/>
      <c r="AT16" s="53">
        <v>196454.61199999999</v>
      </c>
      <c r="AU16" s="25"/>
      <c r="AV16" s="101" t="s">
        <v>25</v>
      </c>
      <c r="AW16" s="69"/>
      <c r="AX16" s="17"/>
      <c r="AY16" s="34" t="s">
        <v>27</v>
      </c>
      <c r="AZ16" s="17"/>
      <c r="BA16" s="53">
        <v>1383703.49</v>
      </c>
      <c r="BB16" s="24"/>
      <c r="BC16" s="53">
        <v>1350197.169</v>
      </c>
      <c r="BD16" s="24"/>
      <c r="BE16" s="24">
        <v>532985.20799999998</v>
      </c>
      <c r="BF16" s="56"/>
    </row>
    <row r="17" spans="1:58" s="15" customFormat="1" ht="9" customHeight="1" x14ac:dyDescent="0.2">
      <c r="A17" s="54" t="s">
        <v>28</v>
      </c>
      <c r="B17" s="47"/>
      <c r="C17" s="53">
        <v>48174.341999999997</v>
      </c>
      <c r="D17" s="25"/>
      <c r="E17" s="53">
        <v>47999.290999999997</v>
      </c>
      <c r="F17" s="25"/>
      <c r="G17" s="120">
        <v>17209.883000000002</v>
      </c>
      <c r="I17" s="54" t="s">
        <v>29</v>
      </c>
      <c r="K17" s="53">
        <v>78393.347999999998</v>
      </c>
      <c r="L17" s="24"/>
      <c r="M17" s="53">
        <v>69967.971999999994</v>
      </c>
      <c r="N17" s="24"/>
      <c r="O17" s="25">
        <v>3112.627</v>
      </c>
      <c r="Q17" s="21" t="s">
        <v>28</v>
      </c>
      <c r="R17" s="16"/>
      <c r="S17" s="127" t="s">
        <v>99</v>
      </c>
      <c r="T17" s="127" t="s">
        <v>99</v>
      </c>
      <c r="U17" s="125" t="s">
        <v>25</v>
      </c>
      <c r="V17" s="122"/>
      <c r="W17" s="10"/>
      <c r="X17" s="9" t="s">
        <v>29</v>
      </c>
      <c r="Y17" s="118"/>
      <c r="Z17" s="119">
        <v>5087.7979999999998</v>
      </c>
      <c r="AA17" s="119">
        <v>7042.8819999999996</v>
      </c>
      <c r="AB17" s="112">
        <v>17080</v>
      </c>
      <c r="AD17" s="21" t="s">
        <v>28</v>
      </c>
      <c r="AE17" s="16"/>
      <c r="AF17" s="62">
        <v>3568</v>
      </c>
      <c r="AG17" s="61">
        <v>2626</v>
      </c>
      <c r="AH17" s="100" t="s">
        <v>25</v>
      </c>
      <c r="AI17" s="71"/>
      <c r="AK17" s="21" t="s">
        <v>29</v>
      </c>
      <c r="AL17" s="61">
        <v>28982</v>
      </c>
      <c r="AM17" s="61">
        <v>24197</v>
      </c>
      <c r="AN17" s="62">
        <v>8016</v>
      </c>
      <c r="AP17" s="54" t="s">
        <v>28</v>
      </c>
      <c r="AQ17" s="47"/>
      <c r="AR17" s="53">
        <v>44426.591</v>
      </c>
      <c r="AS17" s="25"/>
      <c r="AT17" s="53">
        <v>46065.148999999998</v>
      </c>
      <c r="AU17" s="25"/>
      <c r="AV17" s="101" t="s">
        <v>25</v>
      </c>
      <c r="AW17" s="65"/>
      <c r="AX17" s="17"/>
      <c r="AY17" s="34" t="s">
        <v>29</v>
      </c>
      <c r="AZ17" s="17"/>
      <c r="BA17" s="53">
        <v>58278.332000000002</v>
      </c>
      <c r="BB17" s="24"/>
      <c r="BC17" s="53">
        <v>55075.192000000003</v>
      </c>
      <c r="BD17" s="24"/>
      <c r="BE17" s="101" t="s">
        <v>25</v>
      </c>
      <c r="BF17" s="56"/>
    </row>
    <row r="18" spans="1:58" s="15" customFormat="1" ht="15" customHeight="1" x14ac:dyDescent="0.2">
      <c r="A18" s="54" t="s">
        <v>30</v>
      </c>
      <c r="B18" s="47"/>
      <c r="C18" s="53">
        <v>33303.188000000002</v>
      </c>
      <c r="D18" s="25"/>
      <c r="E18" s="53">
        <v>32606.898000000001</v>
      </c>
      <c r="F18" s="25"/>
      <c r="G18" s="123" t="s">
        <v>25</v>
      </c>
      <c r="I18" s="54" t="s">
        <v>31</v>
      </c>
      <c r="K18" s="53">
        <v>2343721.9049999998</v>
      </c>
      <c r="L18" s="24"/>
      <c r="M18" s="53">
        <v>2265814.969</v>
      </c>
      <c r="N18" s="24"/>
      <c r="O18" s="25">
        <v>193329.554</v>
      </c>
      <c r="Q18" s="21" t="s">
        <v>30</v>
      </c>
      <c r="R18" s="16"/>
      <c r="S18" s="124" t="s">
        <v>25</v>
      </c>
      <c r="T18" s="124" t="s">
        <v>25</v>
      </c>
      <c r="U18" s="125" t="s">
        <v>25</v>
      </c>
      <c r="V18" s="122"/>
      <c r="W18" s="10"/>
      <c r="X18" s="9" t="s">
        <v>31</v>
      </c>
      <c r="Y18" s="118"/>
      <c r="Z18" s="119">
        <v>448910.43400000001</v>
      </c>
      <c r="AA18" s="119">
        <v>432053.16899999999</v>
      </c>
      <c r="AB18" s="112">
        <v>1037305.06</v>
      </c>
      <c r="AD18" s="21" t="s">
        <v>30</v>
      </c>
      <c r="AE18" s="16"/>
      <c r="AF18" s="62">
        <v>6945</v>
      </c>
      <c r="AG18" s="61">
        <v>6673</v>
      </c>
      <c r="AH18" s="100" t="s">
        <v>25</v>
      </c>
      <c r="AI18" s="67"/>
      <c r="AK18" s="21" t="s">
        <v>31</v>
      </c>
      <c r="AL18" s="61">
        <v>1039638</v>
      </c>
      <c r="AM18" s="61">
        <v>972778</v>
      </c>
      <c r="AN18" s="62">
        <v>154355</v>
      </c>
      <c r="AP18" s="54" t="s">
        <v>30</v>
      </c>
      <c r="AQ18" s="47"/>
      <c r="AR18" s="53">
        <v>27292.653999999999</v>
      </c>
      <c r="AS18" s="25"/>
      <c r="AT18" s="53">
        <v>25047.244999999999</v>
      </c>
      <c r="AU18" s="25"/>
      <c r="AV18" s="101" t="s">
        <v>25</v>
      </c>
      <c r="AW18" s="65"/>
      <c r="AX18" s="17"/>
      <c r="AY18" s="34" t="s">
        <v>31</v>
      </c>
      <c r="AZ18" s="17"/>
      <c r="BA18" s="53">
        <v>1449175.1680000001</v>
      </c>
      <c r="BB18" s="24"/>
      <c r="BC18" s="53">
        <v>1429997.1170000001</v>
      </c>
      <c r="BD18" s="24"/>
      <c r="BE18" s="55">
        <v>453380.59100000001</v>
      </c>
      <c r="BF18" s="56"/>
    </row>
    <row r="19" spans="1:58" s="15" customFormat="1" ht="9" customHeight="1" x14ac:dyDescent="0.2">
      <c r="A19" s="54" t="s">
        <v>32</v>
      </c>
      <c r="B19" s="47"/>
      <c r="C19" s="53">
        <v>1169028.3970000001</v>
      </c>
      <c r="D19" s="25"/>
      <c r="E19" s="53">
        <v>1036690.778</v>
      </c>
      <c r="F19" s="25"/>
      <c r="G19" s="120">
        <v>344455.46600000001</v>
      </c>
      <c r="I19" s="54" t="s">
        <v>33</v>
      </c>
      <c r="K19" s="53">
        <v>3380071.3139999998</v>
      </c>
      <c r="L19" s="24"/>
      <c r="M19" s="53">
        <v>3183914.2439999999</v>
      </c>
      <c r="N19" s="24"/>
      <c r="O19" s="25">
        <v>329040.92599999998</v>
      </c>
      <c r="Q19" s="21" t="s">
        <v>32</v>
      </c>
      <c r="R19" s="16"/>
      <c r="S19" s="111">
        <v>224560.42300000001</v>
      </c>
      <c r="T19" s="111">
        <v>216721.08100000001</v>
      </c>
      <c r="U19" s="121">
        <v>533261.47900000005</v>
      </c>
      <c r="V19" s="122"/>
      <c r="W19" s="10"/>
      <c r="X19" s="9" t="s">
        <v>33</v>
      </c>
      <c r="Y19" s="118"/>
      <c r="Z19" s="119">
        <v>366165.25099999999</v>
      </c>
      <c r="AA19" s="119">
        <v>337284.58500000002</v>
      </c>
      <c r="AB19" s="112">
        <v>701866.53799999994</v>
      </c>
      <c r="AD19" s="21" t="s">
        <v>32</v>
      </c>
      <c r="AE19" s="16"/>
      <c r="AF19" s="62">
        <v>595453</v>
      </c>
      <c r="AG19" s="61">
        <v>617696</v>
      </c>
      <c r="AH19" s="66">
        <v>53915</v>
      </c>
      <c r="AI19" s="67"/>
      <c r="AK19" s="21" t="s">
        <v>33</v>
      </c>
      <c r="AL19" s="61">
        <v>3117972</v>
      </c>
      <c r="AM19" s="61">
        <v>2381517</v>
      </c>
      <c r="AN19" s="62">
        <v>65312</v>
      </c>
      <c r="AP19" s="54" t="s">
        <v>32</v>
      </c>
      <c r="AQ19" s="47"/>
      <c r="AR19" s="53">
        <v>814963.96600000001</v>
      </c>
      <c r="AS19" s="25"/>
      <c r="AT19" s="53">
        <v>804794.91799999995</v>
      </c>
      <c r="AU19" s="25"/>
      <c r="AV19" s="64">
        <v>313190</v>
      </c>
      <c r="AW19" s="65"/>
      <c r="AX19" s="17"/>
      <c r="AY19" s="34" t="s">
        <v>33</v>
      </c>
      <c r="AZ19" s="17"/>
      <c r="BA19" s="53">
        <v>2067419.5719999999</v>
      </c>
      <c r="BB19" s="102"/>
      <c r="BC19" s="53">
        <v>2002511.558</v>
      </c>
      <c r="BD19" s="24"/>
      <c r="BE19" s="55">
        <v>373220</v>
      </c>
      <c r="BF19" s="56"/>
    </row>
    <row r="20" spans="1:58" s="15" customFormat="1" ht="9" customHeight="1" x14ac:dyDescent="0.2">
      <c r="A20" s="54" t="s">
        <v>34</v>
      </c>
      <c r="B20" s="47"/>
      <c r="C20" s="53">
        <v>33019.034</v>
      </c>
      <c r="D20" s="25"/>
      <c r="E20" s="53">
        <v>30876.296999999999</v>
      </c>
      <c r="F20" s="25"/>
      <c r="G20" s="123" t="s">
        <v>25</v>
      </c>
      <c r="I20" s="54" t="s">
        <v>35</v>
      </c>
      <c r="K20" s="53">
        <v>596609.95900000003</v>
      </c>
      <c r="L20" s="24"/>
      <c r="M20" s="53">
        <v>555398.91599999997</v>
      </c>
      <c r="N20" s="24"/>
      <c r="O20" s="26" t="s">
        <v>25</v>
      </c>
      <c r="Q20" s="21" t="s">
        <v>34</v>
      </c>
      <c r="R20" s="16"/>
      <c r="S20" s="111">
        <v>797.14800000000002</v>
      </c>
      <c r="T20" s="111">
        <v>859.82100000000003</v>
      </c>
      <c r="U20" s="121">
        <v>415</v>
      </c>
      <c r="V20" s="122"/>
      <c r="W20" s="10"/>
      <c r="X20" s="9" t="s">
        <v>35</v>
      </c>
      <c r="Y20" s="118"/>
      <c r="Z20" s="119">
        <v>316811.505</v>
      </c>
      <c r="AA20" s="119">
        <v>326862.48800000001</v>
      </c>
      <c r="AB20" s="112">
        <v>416681.41800000001</v>
      </c>
      <c r="AD20" s="21" t="s">
        <v>34</v>
      </c>
      <c r="AE20" s="16"/>
      <c r="AF20" s="62">
        <v>8096</v>
      </c>
      <c r="AG20" s="61">
        <v>8341</v>
      </c>
      <c r="AH20" s="100"/>
      <c r="AI20" s="71"/>
      <c r="AK20" s="21" t="s">
        <v>36</v>
      </c>
      <c r="AL20" s="61">
        <v>4181680</v>
      </c>
      <c r="AM20" s="61">
        <v>4709977</v>
      </c>
      <c r="AN20" s="62">
        <v>4988986</v>
      </c>
      <c r="AP20" s="54" t="s">
        <v>34</v>
      </c>
      <c r="AQ20" s="47"/>
      <c r="AR20" s="53">
        <v>35626.021000000001</v>
      </c>
      <c r="AS20" s="25"/>
      <c r="AT20" s="53">
        <v>35275.966</v>
      </c>
      <c r="AU20" s="25"/>
      <c r="AV20" s="101" t="s">
        <v>25</v>
      </c>
      <c r="AW20" s="65"/>
      <c r="AX20" s="17"/>
      <c r="AY20" s="34" t="s">
        <v>36</v>
      </c>
      <c r="AZ20" s="17"/>
      <c r="BA20" s="103" t="s">
        <v>25</v>
      </c>
      <c r="BB20" s="104"/>
      <c r="BC20" s="103" t="s">
        <v>25</v>
      </c>
      <c r="BE20" s="101" t="s">
        <v>25</v>
      </c>
      <c r="BF20" s="73"/>
    </row>
    <row r="21" spans="1:58" s="15" customFormat="1" ht="9" customHeight="1" x14ac:dyDescent="0.2">
      <c r="A21" s="54" t="s">
        <v>37</v>
      </c>
      <c r="B21" s="47"/>
      <c r="C21" s="53">
        <v>211692.54399999999</v>
      </c>
      <c r="D21" s="25"/>
      <c r="E21" s="53">
        <v>209285.57500000001</v>
      </c>
      <c r="F21" s="25"/>
      <c r="G21" s="120">
        <v>34634.612000000001</v>
      </c>
      <c r="I21" s="54" t="s">
        <v>38</v>
      </c>
      <c r="K21" s="53">
        <v>741079.09499999997</v>
      </c>
      <c r="L21" s="24"/>
      <c r="M21" s="53">
        <v>687491.80700000003</v>
      </c>
      <c r="N21" s="24"/>
      <c r="O21" s="25">
        <v>3841</v>
      </c>
      <c r="Q21" s="21" t="s">
        <v>37</v>
      </c>
      <c r="R21" s="16"/>
      <c r="S21" s="111">
        <v>13748.531000000001</v>
      </c>
      <c r="T21" s="111">
        <v>18876.814999999999</v>
      </c>
      <c r="U21" s="121">
        <v>63420</v>
      </c>
      <c r="V21" s="122"/>
      <c r="W21" s="10"/>
      <c r="X21" s="9" t="s">
        <v>38</v>
      </c>
      <c r="Y21" s="118"/>
      <c r="Z21" s="119">
        <v>28799.56</v>
      </c>
      <c r="AA21" s="119">
        <v>21911.651000000002</v>
      </c>
      <c r="AB21" s="112">
        <v>29485</v>
      </c>
      <c r="AD21" s="21" t="s">
        <v>37</v>
      </c>
      <c r="AE21" s="16"/>
      <c r="AF21" s="62">
        <v>31110</v>
      </c>
      <c r="AG21" s="61">
        <v>34562</v>
      </c>
      <c r="AH21" s="100">
        <v>3674</v>
      </c>
      <c r="AI21" s="67"/>
      <c r="AK21" s="21" t="s">
        <v>38</v>
      </c>
      <c r="AL21" s="61">
        <v>441198</v>
      </c>
      <c r="AM21" s="61">
        <v>443704</v>
      </c>
      <c r="AN21" s="62">
        <v>8520</v>
      </c>
      <c r="AP21" s="54" t="s">
        <v>37</v>
      </c>
      <c r="AQ21" s="47"/>
      <c r="AR21" s="53">
        <v>145625.5</v>
      </c>
      <c r="AS21" s="25"/>
      <c r="AT21" s="53">
        <v>143198.413</v>
      </c>
      <c r="AU21" s="25"/>
      <c r="AV21" s="101" t="s">
        <v>25</v>
      </c>
      <c r="AW21" s="65"/>
      <c r="AX21" s="17"/>
      <c r="AY21" s="34" t="s">
        <v>38</v>
      </c>
      <c r="AZ21" s="17"/>
      <c r="BA21" s="128">
        <v>549834.44799999997</v>
      </c>
      <c r="BB21" s="129"/>
      <c r="BC21" s="128">
        <v>539401.08100000001</v>
      </c>
      <c r="BD21" s="76"/>
      <c r="BE21" s="130">
        <v>129305</v>
      </c>
      <c r="BF21" s="56"/>
    </row>
    <row r="22" spans="1:58" s="15" customFormat="1" ht="9" customHeight="1" x14ac:dyDescent="0.2">
      <c r="A22" s="54" t="s">
        <v>39</v>
      </c>
      <c r="B22" s="47"/>
      <c r="C22" s="53">
        <v>1285991.7220000001</v>
      </c>
      <c r="D22" s="25"/>
      <c r="E22" s="53">
        <v>1330348.1910000001</v>
      </c>
      <c r="F22" s="25"/>
      <c r="G22" s="120">
        <v>385182.27299999999</v>
      </c>
      <c r="I22" s="54" t="s">
        <v>40</v>
      </c>
      <c r="K22" s="53">
        <v>271440.92200000002</v>
      </c>
      <c r="L22" s="24"/>
      <c r="M22" s="53">
        <v>276614.86099999998</v>
      </c>
      <c r="N22" s="24"/>
      <c r="O22" s="25">
        <v>22994.593000000001</v>
      </c>
      <c r="Q22" s="21" t="s">
        <v>39</v>
      </c>
      <c r="R22" s="16"/>
      <c r="S22" s="111">
        <v>38577.928999999996</v>
      </c>
      <c r="T22" s="111">
        <v>44246.521999999997</v>
      </c>
      <c r="U22" s="121">
        <v>79136.702000000005</v>
      </c>
      <c r="V22" s="122"/>
      <c r="W22" s="10"/>
      <c r="X22" s="9" t="s">
        <v>40</v>
      </c>
      <c r="Y22" s="118"/>
      <c r="Z22" s="119">
        <v>1656.3240000000001</v>
      </c>
      <c r="AA22" s="119">
        <v>1784.5139999999999</v>
      </c>
      <c r="AB22" s="112">
        <v>3525</v>
      </c>
      <c r="AD22" s="21" t="s">
        <v>39</v>
      </c>
      <c r="AE22" s="16"/>
      <c r="AF22" s="62">
        <v>583625</v>
      </c>
      <c r="AG22" s="61">
        <v>605965</v>
      </c>
      <c r="AH22" s="66">
        <v>612167</v>
      </c>
      <c r="AI22" s="67"/>
      <c r="AK22" s="21" t="s">
        <v>40</v>
      </c>
      <c r="AL22" s="61">
        <v>136975</v>
      </c>
      <c r="AM22" s="61">
        <v>129656</v>
      </c>
      <c r="AN22" s="62">
        <v>32943</v>
      </c>
      <c r="AP22" s="54" t="s">
        <v>39</v>
      </c>
      <c r="AQ22" s="47"/>
      <c r="AR22" s="53">
        <v>695673.65</v>
      </c>
      <c r="AS22" s="25"/>
      <c r="AT22" s="53">
        <v>730792.53700000001</v>
      </c>
      <c r="AU22" s="25"/>
      <c r="AV22" s="64">
        <v>176365</v>
      </c>
      <c r="AW22" s="65"/>
      <c r="AX22" s="17"/>
      <c r="AY22" s="34" t="s">
        <v>40</v>
      </c>
      <c r="AZ22" s="17"/>
      <c r="BA22" s="74">
        <v>229231.38099999999</v>
      </c>
      <c r="BB22" s="105"/>
      <c r="BC22" s="74">
        <v>224539.329</v>
      </c>
      <c r="BD22" s="75"/>
      <c r="BE22" s="101" t="s">
        <v>25</v>
      </c>
      <c r="BF22" s="56"/>
    </row>
    <row r="23" spans="1:58" s="15" customFormat="1" ht="15" customHeight="1" x14ac:dyDescent="0.2">
      <c r="A23" s="54" t="s">
        <v>41</v>
      </c>
      <c r="B23" s="47"/>
      <c r="C23" s="53">
        <v>48397.807999999997</v>
      </c>
      <c r="D23" s="25"/>
      <c r="E23" s="53">
        <v>44968.811999999998</v>
      </c>
      <c r="F23" s="25"/>
      <c r="G23" s="120">
        <v>1742.2829999999999</v>
      </c>
      <c r="I23" s="54" t="s">
        <v>42</v>
      </c>
      <c r="K23" s="53">
        <v>825507.73699999996</v>
      </c>
      <c r="L23" s="24"/>
      <c r="M23" s="53">
        <v>733901.43</v>
      </c>
      <c r="N23" s="24"/>
      <c r="O23" s="25">
        <v>294319.82175999996</v>
      </c>
      <c r="Q23" s="21" t="s">
        <v>41</v>
      </c>
      <c r="R23" s="16"/>
      <c r="S23" s="111">
        <v>2.798</v>
      </c>
      <c r="T23" s="111">
        <v>0.66200000000000003</v>
      </c>
      <c r="U23" s="125" t="s">
        <v>25</v>
      </c>
      <c r="V23" s="122"/>
      <c r="W23" s="10"/>
      <c r="X23" s="9" t="s">
        <v>42</v>
      </c>
      <c r="Y23" s="118"/>
      <c r="Z23" s="119">
        <v>127095.655</v>
      </c>
      <c r="AA23" s="119">
        <v>124053.383</v>
      </c>
      <c r="AB23" s="112">
        <v>182550</v>
      </c>
      <c r="AD23" s="21" t="s">
        <v>41</v>
      </c>
      <c r="AE23" s="16"/>
      <c r="AF23" s="62">
        <v>6375</v>
      </c>
      <c r="AG23" s="61">
        <v>6716</v>
      </c>
      <c r="AH23" s="100" t="s">
        <v>25</v>
      </c>
      <c r="AI23" s="71"/>
      <c r="AK23" s="21" t="s">
        <v>42</v>
      </c>
      <c r="AL23" s="61">
        <v>758692</v>
      </c>
      <c r="AM23" s="61">
        <v>691472</v>
      </c>
      <c r="AN23" s="62">
        <v>83155</v>
      </c>
      <c r="AP23" s="54" t="s">
        <v>41</v>
      </c>
      <c r="AQ23" s="47"/>
      <c r="AR23" s="53">
        <v>32849.078999999998</v>
      </c>
      <c r="AS23" s="25"/>
      <c r="AT23" s="53">
        <v>33137.606</v>
      </c>
      <c r="AU23" s="25"/>
      <c r="AV23" s="101" t="s">
        <v>25</v>
      </c>
      <c r="AW23" s="65"/>
      <c r="AX23" s="17"/>
      <c r="AY23" s="34" t="s">
        <v>42</v>
      </c>
      <c r="AZ23" s="17"/>
      <c r="BA23" s="53">
        <v>536534.60499999998</v>
      </c>
      <c r="BB23" s="24"/>
      <c r="BC23" s="53">
        <v>508945.71600000001</v>
      </c>
      <c r="BD23" s="24"/>
      <c r="BE23" s="101" t="s">
        <v>25</v>
      </c>
      <c r="BF23" s="56"/>
    </row>
    <row r="24" spans="1:58" s="15" customFormat="1" ht="9" customHeight="1" x14ac:dyDescent="0.2">
      <c r="A24" s="54" t="s">
        <v>43</v>
      </c>
      <c r="B24" s="47"/>
      <c r="C24" s="53">
        <v>163270.1</v>
      </c>
      <c r="D24" s="25"/>
      <c r="E24" s="53">
        <v>146476.11499999999</v>
      </c>
      <c r="F24" s="25"/>
      <c r="G24" s="120">
        <v>5045</v>
      </c>
      <c r="I24" s="54" t="s">
        <v>44</v>
      </c>
      <c r="K24" s="53">
        <v>461304.79800000001</v>
      </c>
      <c r="L24" s="24"/>
      <c r="M24" s="53">
        <v>443028.50599999999</v>
      </c>
      <c r="N24" s="24"/>
      <c r="O24" s="25">
        <v>88556.911999999997</v>
      </c>
      <c r="Q24" s="21" t="s">
        <v>43</v>
      </c>
      <c r="R24" s="16"/>
      <c r="S24" s="111">
        <v>14923.816000000001</v>
      </c>
      <c r="T24" s="111">
        <v>14169.429</v>
      </c>
      <c r="U24" s="121">
        <v>8335</v>
      </c>
      <c r="V24" s="122"/>
      <c r="W24" s="10"/>
      <c r="X24" s="9" t="s">
        <v>44</v>
      </c>
      <c r="Y24" s="118"/>
      <c r="Z24" s="119">
        <v>27006.744999999999</v>
      </c>
      <c r="AA24" s="119">
        <v>26878.824000000001</v>
      </c>
      <c r="AB24" s="112">
        <v>68035</v>
      </c>
      <c r="AD24" s="21" t="s">
        <v>43</v>
      </c>
      <c r="AE24" s="16"/>
      <c r="AF24" s="62">
        <v>59096</v>
      </c>
      <c r="AG24" s="61">
        <v>57824</v>
      </c>
      <c r="AH24" s="66">
        <v>6685</v>
      </c>
      <c r="AI24" s="77"/>
      <c r="AK24" s="21" t="s">
        <v>44</v>
      </c>
      <c r="AL24" s="61">
        <v>291154</v>
      </c>
      <c r="AM24" s="61">
        <v>256724</v>
      </c>
      <c r="AN24" s="62">
        <v>19674</v>
      </c>
      <c r="AP24" s="54" t="s">
        <v>43</v>
      </c>
      <c r="AQ24" s="47"/>
      <c r="AR24" s="53">
        <v>146830.514</v>
      </c>
      <c r="AS24" s="25"/>
      <c r="AT24" s="53">
        <v>149455.66800000001</v>
      </c>
      <c r="AU24" s="25"/>
      <c r="AV24" s="101" t="s">
        <v>25</v>
      </c>
      <c r="AW24" s="65"/>
      <c r="AX24" s="17"/>
      <c r="AY24" s="34" t="s">
        <v>44</v>
      </c>
      <c r="AZ24" s="17"/>
      <c r="BA24" s="53">
        <v>406969.21399999998</v>
      </c>
      <c r="BB24" s="24"/>
      <c r="BC24" s="53">
        <v>419685.56599999999</v>
      </c>
      <c r="BD24" s="24"/>
      <c r="BE24" s="101" t="s">
        <v>25</v>
      </c>
      <c r="BF24" s="56"/>
    </row>
    <row r="25" spans="1:58" s="15" customFormat="1" ht="9" customHeight="1" x14ac:dyDescent="0.2">
      <c r="A25" s="54" t="s">
        <v>45</v>
      </c>
      <c r="B25" s="47"/>
      <c r="C25" s="53">
        <v>237634.755</v>
      </c>
      <c r="D25" s="25"/>
      <c r="E25" s="53">
        <v>235474.212</v>
      </c>
      <c r="F25" s="25"/>
      <c r="G25" s="120">
        <v>50814.775000000001</v>
      </c>
      <c r="I25" s="54" t="s">
        <v>46</v>
      </c>
      <c r="K25" s="53">
        <v>2127060.3190000001</v>
      </c>
      <c r="L25" s="24"/>
      <c r="M25" s="53">
        <v>1986936.875</v>
      </c>
      <c r="N25" s="24"/>
      <c r="O25" s="25">
        <v>762101.52500000002</v>
      </c>
      <c r="Q25" s="21" t="s">
        <v>45</v>
      </c>
      <c r="R25" s="16"/>
      <c r="S25" s="111">
        <v>9522.76</v>
      </c>
      <c r="T25" s="111">
        <v>10625.453</v>
      </c>
      <c r="U25" s="121">
        <v>34215</v>
      </c>
      <c r="V25" s="122"/>
      <c r="W25" s="10"/>
      <c r="X25" s="9" t="s">
        <v>46</v>
      </c>
      <c r="Y25" s="118"/>
      <c r="Z25" s="119">
        <v>525249.23600000003</v>
      </c>
      <c r="AA25" s="119">
        <v>371923.58199999999</v>
      </c>
      <c r="AB25" s="112">
        <v>1597410</v>
      </c>
      <c r="AD25" s="21" t="s">
        <v>45</v>
      </c>
      <c r="AE25" s="16"/>
      <c r="AF25" s="62">
        <v>130527</v>
      </c>
      <c r="AG25" s="61">
        <v>118972</v>
      </c>
      <c r="AH25" s="66">
        <v>3516</v>
      </c>
      <c r="AI25" s="67"/>
      <c r="AK25" s="21" t="s">
        <v>46</v>
      </c>
      <c r="AL25" s="61">
        <v>2165220</v>
      </c>
      <c r="AM25" s="61">
        <v>2045467</v>
      </c>
      <c r="AN25" s="62">
        <v>472307</v>
      </c>
      <c r="AP25" s="54" t="s">
        <v>45</v>
      </c>
      <c r="AQ25" s="47"/>
      <c r="AR25" s="53">
        <v>144319.234</v>
      </c>
      <c r="AS25" s="25"/>
      <c r="AT25" s="53">
        <v>142985.48699999999</v>
      </c>
      <c r="AU25" s="25"/>
      <c r="AV25" s="25">
        <v>35175</v>
      </c>
      <c r="AW25" s="69"/>
      <c r="AX25" s="17"/>
      <c r="AY25" s="34" t="s">
        <v>46</v>
      </c>
      <c r="AZ25" s="17"/>
      <c r="BA25" s="53">
        <v>1612230.2220000001</v>
      </c>
      <c r="BB25" s="24"/>
      <c r="BC25" s="53">
        <v>1246139.057</v>
      </c>
      <c r="BD25" s="24"/>
      <c r="BE25" s="101" t="s">
        <v>25</v>
      </c>
      <c r="BF25" s="56"/>
    </row>
    <row r="26" spans="1:58" s="15" customFormat="1" ht="9" customHeight="1" x14ac:dyDescent="0.2">
      <c r="A26" s="54" t="s">
        <v>47</v>
      </c>
      <c r="B26" s="47"/>
      <c r="C26" s="53">
        <v>31049.089</v>
      </c>
      <c r="D26" s="25"/>
      <c r="E26" s="53">
        <v>28473.788</v>
      </c>
      <c r="F26" s="25"/>
      <c r="G26" s="123" t="s">
        <v>25</v>
      </c>
      <c r="I26" s="54" t="s">
        <v>48</v>
      </c>
      <c r="K26" s="53">
        <v>304732.71899999998</v>
      </c>
      <c r="L26" s="24"/>
      <c r="M26" s="53">
        <v>287075.223</v>
      </c>
      <c r="N26" s="24"/>
      <c r="O26" s="25">
        <v>33155</v>
      </c>
      <c r="Q26" s="21" t="s">
        <v>47</v>
      </c>
      <c r="R26" s="16"/>
      <c r="S26" s="111">
        <v>8.0459999999999994</v>
      </c>
      <c r="T26" s="111">
        <v>8.4740000000000002</v>
      </c>
      <c r="U26" s="125" t="s">
        <v>25</v>
      </c>
      <c r="V26" s="122"/>
      <c r="W26" s="10"/>
      <c r="X26" s="9" t="s">
        <v>48</v>
      </c>
      <c r="Y26" s="118"/>
      <c r="Z26" s="119">
        <v>43388.665000000001</v>
      </c>
      <c r="AA26" s="119">
        <v>41554.142999999996</v>
      </c>
      <c r="AB26" s="112">
        <v>89235</v>
      </c>
      <c r="AD26" s="21" t="s">
        <v>47</v>
      </c>
      <c r="AE26" s="16"/>
      <c r="AF26" s="62">
        <v>4884</v>
      </c>
      <c r="AG26" s="61">
        <v>4516</v>
      </c>
      <c r="AH26" s="100" t="s">
        <v>25</v>
      </c>
      <c r="AI26" s="71"/>
      <c r="AK26" s="21" t="s">
        <v>48</v>
      </c>
      <c r="AL26" s="61">
        <v>187095</v>
      </c>
      <c r="AM26" s="61">
        <v>192494</v>
      </c>
      <c r="AN26" s="62">
        <v>58438</v>
      </c>
      <c r="AP26" s="54" t="s">
        <v>47</v>
      </c>
      <c r="AQ26" s="47"/>
      <c r="AR26" s="53">
        <v>38054.517</v>
      </c>
      <c r="AS26" s="25"/>
      <c r="AT26" s="53">
        <v>37548.955000000002</v>
      </c>
      <c r="AU26" s="25"/>
      <c r="AV26" s="101" t="s">
        <v>25</v>
      </c>
      <c r="AW26" s="65"/>
      <c r="AX26" s="17"/>
      <c r="AY26" s="34" t="s">
        <v>48</v>
      </c>
      <c r="AZ26" s="17"/>
      <c r="BA26" s="53">
        <v>247268.68</v>
      </c>
      <c r="BB26" s="24"/>
      <c r="BC26" s="53">
        <v>246315.38500000001</v>
      </c>
      <c r="BD26" s="24"/>
      <c r="BE26" s="101" t="s">
        <v>25</v>
      </c>
      <c r="BF26" s="56"/>
    </row>
    <row r="27" spans="1:58" s="15" customFormat="1" ht="9" customHeight="1" x14ac:dyDescent="0.2">
      <c r="A27" s="54" t="s">
        <v>49</v>
      </c>
      <c r="B27" s="47"/>
      <c r="C27" s="53">
        <v>1077013.7949999999</v>
      </c>
      <c r="D27" s="25"/>
      <c r="E27" s="53">
        <v>1026086.523</v>
      </c>
      <c r="F27" s="25"/>
      <c r="G27" s="120">
        <v>179334.55100000001</v>
      </c>
      <c r="I27" s="54" t="s">
        <v>50</v>
      </c>
      <c r="K27" s="53">
        <v>223243.91699999999</v>
      </c>
      <c r="L27" s="24"/>
      <c r="M27" s="53">
        <v>233504.21299999999</v>
      </c>
      <c r="N27" s="24"/>
      <c r="O27" s="25">
        <v>50469.038</v>
      </c>
      <c r="Q27" s="21" t="s">
        <v>49</v>
      </c>
      <c r="R27" s="16"/>
      <c r="S27" s="111">
        <v>28288.001</v>
      </c>
      <c r="T27" s="111">
        <v>34937.970999999998</v>
      </c>
      <c r="U27" s="121">
        <v>41940</v>
      </c>
      <c r="V27" s="122"/>
      <c r="W27" s="10"/>
      <c r="X27" s="9" t="s">
        <v>50</v>
      </c>
      <c r="Y27" s="118"/>
      <c r="Z27" s="119">
        <v>9748.8770000000004</v>
      </c>
      <c r="AA27" s="119">
        <v>6261.1570000000002</v>
      </c>
      <c r="AB27" s="112">
        <v>24680</v>
      </c>
      <c r="AD27" s="21" t="s">
        <v>49</v>
      </c>
      <c r="AE27" s="16"/>
      <c r="AF27" s="62">
        <v>278527</v>
      </c>
      <c r="AG27" s="61">
        <v>289587</v>
      </c>
      <c r="AH27" s="66">
        <v>70950</v>
      </c>
      <c r="AI27" s="67"/>
      <c r="AK27" s="21" t="s">
        <v>50</v>
      </c>
      <c r="AL27" s="61">
        <v>211268</v>
      </c>
      <c r="AM27" s="61">
        <v>207939</v>
      </c>
      <c r="AN27" s="62">
        <v>1950</v>
      </c>
      <c r="AP27" s="54" t="s">
        <v>49</v>
      </c>
      <c r="AQ27" s="47"/>
      <c r="AR27" s="53">
        <v>732996.85499999998</v>
      </c>
      <c r="AS27" s="25"/>
      <c r="AT27" s="53">
        <v>725860.80900000001</v>
      </c>
      <c r="AU27" s="25"/>
      <c r="AV27" s="25">
        <v>227629.80799999999</v>
      </c>
      <c r="AW27" s="69"/>
      <c r="AX27" s="17"/>
      <c r="AY27" s="34" t="s">
        <v>50</v>
      </c>
      <c r="AZ27" s="17"/>
      <c r="BA27" s="53">
        <v>163323.72</v>
      </c>
      <c r="BB27" s="24"/>
      <c r="BC27" s="53">
        <v>162703.99900000001</v>
      </c>
      <c r="BD27" s="24"/>
      <c r="BE27" s="101" t="s">
        <v>25</v>
      </c>
      <c r="BF27" s="56"/>
    </row>
    <row r="28" spans="1:58" s="15" customFormat="1" ht="15" customHeight="1" x14ac:dyDescent="0.2">
      <c r="A28" s="54" t="s">
        <v>51</v>
      </c>
      <c r="B28" s="47"/>
      <c r="C28" s="53">
        <v>195486.00200000001</v>
      </c>
      <c r="D28" s="25"/>
      <c r="E28" s="53">
        <v>174201.663</v>
      </c>
      <c r="F28" s="25"/>
      <c r="G28" s="120">
        <v>28817.751</v>
      </c>
      <c r="I28" s="54" t="s">
        <v>52</v>
      </c>
      <c r="K28" s="53">
        <v>18394.438999999998</v>
      </c>
      <c r="L28" s="24"/>
      <c r="M28" s="53">
        <v>8464.2270000000008</v>
      </c>
      <c r="N28" s="24"/>
      <c r="O28" s="26" t="s">
        <v>25</v>
      </c>
      <c r="Q28" s="21" t="s">
        <v>51</v>
      </c>
      <c r="R28" s="16"/>
      <c r="S28" s="111">
        <v>6820.7349999999997</v>
      </c>
      <c r="T28" s="111">
        <v>6582.9970000000003</v>
      </c>
      <c r="U28" s="121">
        <v>16085</v>
      </c>
      <c r="V28" s="122"/>
      <c r="W28" s="10"/>
      <c r="X28" s="9" t="s">
        <v>52</v>
      </c>
      <c r="Y28" s="118"/>
      <c r="Z28" s="126" t="s">
        <v>25</v>
      </c>
      <c r="AA28" s="126" t="s">
        <v>25</v>
      </c>
      <c r="AB28" s="125" t="s">
        <v>25</v>
      </c>
      <c r="AD28" s="21" t="s">
        <v>51</v>
      </c>
      <c r="AE28" s="16"/>
      <c r="AF28" s="62">
        <v>54053</v>
      </c>
      <c r="AG28" s="61">
        <v>54113</v>
      </c>
      <c r="AH28" s="66">
        <v>8583</v>
      </c>
      <c r="AI28" s="67"/>
      <c r="AK28" s="21" t="s">
        <v>52</v>
      </c>
      <c r="AL28" s="61">
        <v>574</v>
      </c>
      <c r="AM28" s="61">
        <v>537</v>
      </c>
      <c r="AN28" s="100">
        <v>1515</v>
      </c>
      <c r="AP28" s="54" t="s">
        <v>51</v>
      </c>
      <c r="AQ28" s="47"/>
      <c r="AR28" s="53">
        <v>98978.069000000003</v>
      </c>
      <c r="AS28" s="25"/>
      <c r="AT28" s="53">
        <v>101013.25599999999</v>
      </c>
      <c r="AU28" s="25"/>
      <c r="AV28" s="101" t="s">
        <v>25</v>
      </c>
      <c r="AW28" s="65"/>
      <c r="AX28" s="17"/>
      <c r="AY28" s="34" t="s">
        <v>52</v>
      </c>
      <c r="AZ28" s="17"/>
      <c r="BA28" s="53">
        <v>8150.165</v>
      </c>
      <c r="BB28" s="24"/>
      <c r="BC28" s="53">
        <v>9019.2880000000005</v>
      </c>
      <c r="BD28" s="24"/>
      <c r="BE28" s="101" t="s">
        <v>25</v>
      </c>
      <c r="BF28" s="56"/>
    </row>
    <row r="29" spans="1:58" s="15" customFormat="1" ht="9" customHeight="1" x14ac:dyDescent="0.2">
      <c r="A29" s="54" t="s">
        <v>53</v>
      </c>
      <c r="B29" s="47"/>
      <c r="C29" s="53">
        <v>70068.490999999995</v>
      </c>
      <c r="D29" s="25"/>
      <c r="E29" s="53">
        <v>67319.453999999998</v>
      </c>
      <c r="F29" s="25"/>
      <c r="G29" s="120">
        <v>745.00199999999995</v>
      </c>
      <c r="I29" s="54" t="s">
        <v>54</v>
      </c>
      <c r="K29" s="53">
        <v>69192.027000000002</v>
      </c>
      <c r="L29" s="24"/>
      <c r="M29" s="53">
        <v>66403.97</v>
      </c>
      <c r="N29" s="24"/>
      <c r="O29" s="25">
        <v>2198.6289999999999</v>
      </c>
      <c r="Q29" s="21" t="s">
        <v>53</v>
      </c>
      <c r="R29" s="16"/>
      <c r="S29" s="111">
        <v>1693.1980000000001</v>
      </c>
      <c r="T29" s="111">
        <v>2401.4160000000002</v>
      </c>
      <c r="U29" s="121">
        <v>6425</v>
      </c>
      <c r="V29" s="122"/>
      <c r="W29" s="10"/>
      <c r="X29" s="9" t="s">
        <v>54</v>
      </c>
      <c r="Y29" s="118"/>
      <c r="Z29" s="126" t="s">
        <v>25</v>
      </c>
      <c r="AA29" s="126" t="s">
        <v>25</v>
      </c>
      <c r="AB29" s="125" t="s">
        <v>25</v>
      </c>
      <c r="AD29" s="21" t="s">
        <v>53</v>
      </c>
      <c r="AE29" s="16"/>
      <c r="AF29" s="62">
        <v>10886</v>
      </c>
      <c r="AG29" s="61">
        <v>11078</v>
      </c>
      <c r="AH29" s="78">
        <v>6249</v>
      </c>
      <c r="AI29" s="71"/>
      <c r="AK29" s="21" t="s">
        <v>54</v>
      </c>
      <c r="AL29" s="61">
        <v>19300</v>
      </c>
      <c r="AM29" s="61">
        <v>18135</v>
      </c>
      <c r="AN29" s="62">
        <v>1111</v>
      </c>
      <c r="AP29" s="54" t="s">
        <v>53</v>
      </c>
      <c r="AQ29" s="47"/>
      <c r="AR29" s="53">
        <v>70039.221999999994</v>
      </c>
      <c r="AS29" s="25"/>
      <c r="AT29" s="53">
        <v>66883.581000000006</v>
      </c>
      <c r="AU29" s="25"/>
      <c r="AV29" s="101" t="s">
        <v>25</v>
      </c>
      <c r="AW29" s="69"/>
      <c r="AX29" s="17"/>
      <c r="AY29" s="34" t="s">
        <v>54</v>
      </c>
      <c r="AZ29" s="17"/>
      <c r="BA29" s="53">
        <v>58663.103000000003</v>
      </c>
      <c r="BB29" s="24"/>
      <c r="BC29" s="53">
        <v>58882.294999999998</v>
      </c>
      <c r="BD29" s="24"/>
      <c r="BE29" s="101" t="s">
        <v>25</v>
      </c>
      <c r="BF29" s="56"/>
    </row>
    <row r="30" spans="1:58" s="15" customFormat="1" ht="9" customHeight="1" x14ac:dyDescent="0.2">
      <c r="A30" s="54" t="s">
        <v>55</v>
      </c>
      <c r="B30" s="47"/>
      <c r="C30" s="53">
        <v>40304.277999999998</v>
      </c>
      <c r="D30" s="25"/>
      <c r="E30" s="53">
        <v>39851.516000000003</v>
      </c>
      <c r="F30" s="25"/>
      <c r="G30" s="120">
        <v>4288.308</v>
      </c>
      <c r="I30" s="54" t="s">
        <v>56</v>
      </c>
      <c r="K30" s="53">
        <v>441324.90500000003</v>
      </c>
      <c r="L30" s="24"/>
      <c r="M30" s="53">
        <v>457540.94300000003</v>
      </c>
      <c r="N30" s="24"/>
      <c r="O30" s="25">
        <v>82556.358999999997</v>
      </c>
      <c r="Q30" s="21" t="s">
        <v>55</v>
      </c>
      <c r="R30" s="16"/>
      <c r="S30" s="124" t="s">
        <v>25</v>
      </c>
      <c r="T30" s="124" t="s">
        <v>25</v>
      </c>
      <c r="U30" s="125" t="s">
        <v>25</v>
      </c>
      <c r="V30" s="122"/>
      <c r="W30" s="10"/>
      <c r="X30" s="9" t="s">
        <v>56</v>
      </c>
      <c r="Y30" s="118"/>
      <c r="Z30" s="119">
        <v>89112.175000000003</v>
      </c>
      <c r="AA30" s="119">
        <v>94031.914999999994</v>
      </c>
      <c r="AB30" s="112">
        <v>114682.837</v>
      </c>
      <c r="AD30" s="21" t="s">
        <v>55</v>
      </c>
      <c r="AE30" s="16"/>
      <c r="AF30" s="99" t="s">
        <v>25</v>
      </c>
      <c r="AG30" s="99" t="s">
        <v>25</v>
      </c>
      <c r="AH30" s="100" t="s">
        <v>25</v>
      </c>
      <c r="AI30" s="71"/>
      <c r="AK30" s="21" t="s">
        <v>56</v>
      </c>
      <c r="AL30" s="61">
        <v>347499</v>
      </c>
      <c r="AM30" s="61">
        <v>296017</v>
      </c>
      <c r="AN30" s="62">
        <v>177670</v>
      </c>
      <c r="AP30" s="54" t="s">
        <v>55</v>
      </c>
      <c r="AQ30" s="47"/>
      <c r="AR30" s="53">
        <v>35519.413</v>
      </c>
      <c r="AS30" s="25"/>
      <c r="AT30" s="53">
        <v>34811.031000000003</v>
      </c>
      <c r="AU30" s="25"/>
      <c r="AV30" s="25">
        <v>5727</v>
      </c>
      <c r="AW30" s="69"/>
      <c r="AX30" s="17"/>
      <c r="AY30" s="34" t="s">
        <v>56</v>
      </c>
      <c r="AZ30" s="17"/>
      <c r="BA30" s="53">
        <v>367364.67599999998</v>
      </c>
      <c r="BB30" s="24"/>
      <c r="BC30" s="53">
        <v>333497.87599999999</v>
      </c>
      <c r="BD30" s="24"/>
      <c r="BE30" s="101" t="s">
        <v>25</v>
      </c>
      <c r="BF30" s="56"/>
    </row>
    <row r="31" spans="1:58" s="15" customFormat="1" ht="9" customHeight="1" x14ac:dyDescent="0.2">
      <c r="A31" s="54" t="s">
        <v>57</v>
      </c>
      <c r="B31" s="47"/>
      <c r="C31" s="53">
        <v>12150658.138</v>
      </c>
      <c r="D31" s="25"/>
      <c r="E31" s="53">
        <v>11590567.082</v>
      </c>
      <c r="F31" s="25"/>
      <c r="G31" s="120">
        <v>1684036.1769999999</v>
      </c>
      <c r="I31" s="54" t="s">
        <v>58</v>
      </c>
      <c r="K31" s="53">
        <v>567133.60499999998</v>
      </c>
      <c r="L31" s="24"/>
      <c r="M31" s="53">
        <v>537546.26899999997</v>
      </c>
      <c r="N31" s="24"/>
      <c r="O31" s="25">
        <v>328853.98499999999</v>
      </c>
      <c r="Q31" s="21" t="s">
        <v>57</v>
      </c>
      <c r="R31" s="16"/>
      <c r="S31" s="111">
        <v>1521163.3319999999</v>
      </c>
      <c r="T31" s="111">
        <v>1527096.72</v>
      </c>
      <c r="U31" s="121">
        <v>3294275.8050000002</v>
      </c>
      <c r="V31" s="122"/>
      <c r="W31" s="10"/>
      <c r="X31" s="9" t="s">
        <v>58</v>
      </c>
      <c r="Y31" s="118"/>
      <c r="Z31" s="119">
        <v>54594.014999999999</v>
      </c>
      <c r="AA31" s="119">
        <v>41178.410000000003</v>
      </c>
      <c r="AB31" s="112">
        <v>57606.546000000002</v>
      </c>
      <c r="AD31" s="21" t="s">
        <v>57</v>
      </c>
      <c r="AE31" s="16"/>
      <c r="AF31" s="62">
        <v>13695751</v>
      </c>
      <c r="AG31" s="61">
        <v>12946160</v>
      </c>
      <c r="AH31" s="66">
        <v>9885180</v>
      </c>
      <c r="AI31" s="67"/>
      <c r="AK31" s="21" t="s">
        <v>58</v>
      </c>
      <c r="AL31" s="61">
        <v>370078</v>
      </c>
      <c r="AM31" s="61">
        <v>317311</v>
      </c>
      <c r="AN31" s="62">
        <v>52510</v>
      </c>
      <c r="AP31" s="54" t="s">
        <v>57</v>
      </c>
      <c r="AQ31" s="47"/>
      <c r="AR31" s="53">
        <v>9577446.3320000004</v>
      </c>
      <c r="AS31" s="25"/>
      <c r="AT31" s="53">
        <v>9246588.5460000001</v>
      </c>
      <c r="AU31" s="25"/>
      <c r="AV31" s="25">
        <v>2343248.0070000002</v>
      </c>
      <c r="AW31" s="69"/>
      <c r="AX31" s="17"/>
      <c r="AY31" s="34" t="s">
        <v>58</v>
      </c>
      <c r="AZ31" s="17"/>
      <c r="BA31" s="53">
        <v>401578.35600000003</v>
      </c>
      <c r="BB31" s="24"/>
      <c r="BC31" s="53">
        <v>399152.85600000003</v>
      </c>
      <c r="BD31" s="24"/>
      <c r="BE31" s="101">
        <v>99495</v>
      </c>
      <c r="BF31" s="56"/>
    </row>
    <row r="32" spans="1:58" s="15" customFormat="1" ht="9" customHeight="1" x14ac:dyDescent="0.2">
      <c r="A32" s="54" t="s">
        <v>59</v>
      </c>
      <c r="B32" s="47"/>
      <c r="C32" s="53">
        <v>174251.027</v>
      </c>
      <c r="D32" s="25"/>
      <c r="E32" s="53">
        <v>162253.22500000001</v>
      </c>
      <c r="F32" s="25"/>
      <c r="G32" s="120">
        <v>10062.61</v>
      </c>
      <c r="I32" s="54" t="s">
        <v>60</v>
      </c>
      <c r="K32" s="53">
        <v>634679.89800000004</v>
      </c>
      <c r="L32" s="24"/>
      <c r="M32" s="53">
        <v>600095.38100000005</v>
      </c>
      <c r="N32" s="24"/>
      <c r="O32" s="25">
        <v>98171.426999999996</v>
      </c>
      <c r="Q32" s="21" t="s">
        <v>59</v>
      </c>
      <c r="R32" s="16"/>
      <c r="S32" s="111">
        <v>10471.415999999999</v>
      </c>
      <c r="T32" s="111">
        <v>3937.5230000000001</v>
      </c>
      <c r="U32" s="121">
        <v>15270</v>
      </c>
      <c r="V32" s="122"/>
      <c r="W32" s="10"/>
      <c r="X32" s="9" t="s">
        <v>60</v>
      </c>
      <c r="Y32" s="118"/>
      <c r="Z32" s="119">
        <v>15714.025</v>
      </c>
      <c r="AA32" s="119">
        <v>17063.591</v>
      </c>
      <c r="AB32" s="112">
        <v>32120</v>
      </c>
      <c r="AD32" s="21" t="s">
        <v>59</v>
      </c>
      <c r="AE32" s="16"/>
      <c r="AF32" s="62">
        <v>30985</v>
      </c>
      <c r="AG32" s="61">
        <v>31962</v>
      </c>
      <c r="AH32" s="66">
        <v>11806</v>
      </c>
      <c r="AI32" s="67"/>
      <c r="AK32" s="21" t="s">
        <v>60</v>
      </c>
      <c r="AL32" s="61">
        <v>250102</v>
      </c>
      <c r="AM32" s="61">
        <v>265391</v>
      </c>
      <c r="AN32" s="62">
        <v>59183</v>
      </c>
      <c r="AP32" s="54" t="s">
        <v>59</v>
      </c>
      <c r="AQ32" s="47"/>
      <c r="AR32" s="53">
        <v>96510.562999999995</v>
      </c>
      <c r="AS32" s="25"/>
      <c r="AT32" s="53">
        <v>94654.857999999993</v>
      </c>
      <c r="AU32" s="25"/>
      <c r="AV32" s="101" t="s">
        <v>25</v>
      </c>
      <c r="AW32" s="69"/>
      <c r="AX32" s="17"/>
      <c r="AY32" s="34" t="s">
        <v>60</v>
      </c>
      <c r="AZ32" s="17"/>
      <c r="BA32" s="53">
        <v>379043.424</v>
      </c>
      <c r="BB32" s="24"/>
      <c r="BC32" s="53">
        <v>420251.038</v>
      </c>
      <c r="BD32" s="24"/>
      <c r="BE32" s="24">
        <v>105195</v>
      </c>
      <c r="BF32" s="56"/>
    </row>
    <row r="33" spans="1:58" s="15" customFormat="1" ht="15" customHeight="1" x14ac:dyDescent="0.2">
      <c r="A33" s="54" t="s">
        <v>61</v>
      </c>
      <c r="B33" s="47"/>
      <c r="C33" s="53">
        <v>271024.02100000001</v>
      </c>
      <c r="D33" s="25"/>
      <c r="E33" s="53">
        <v>226981.67600000001</v>
      </c>
      <c r="F33" s="25"/>
      <c r="G33" s="120">
        <v>2451.4</v>
      </c>
      <c r="I33" s="54" t="s">
        <v>62</v>
      </c>
      <c r="K33" s="53">
        <v>104910.412</v>
      </c>
      <c r="L33" s="24"/>
      <c r="M33" s="53">
        <v>102626.48299999999</v>
      </c>
      <c r="N33" s="24"/>
      <c r="O33" s="25">
        <v>10</v>
      </c>
      <c r="Q33" s="21" t="s">
        <v>61</v>
      </c>
      <c r="R33" s="16"/>
      <c r="S33" s="111">
        <v>32520.75</v>
      </c>
      <c r="T33" s="111">
        <v>11143.576999999999</v>
      </c>
      <c r="U33" s="121">
        <v>60259.004000000001</v>
      </c>
      <c r="V33" s="122"/>
      <c r="W33" s="10"/>
      <c r="X33" s="9" t="s">
        <v>62</v>
      </c>
      <c r="Y33" s="118"/>
      <c r="Z33" s="119">
        <v>3156.2469999999998</v>
      </c>
      <c r="AA33" s="119">
        <v>3695.576</v>
      </c>
      <c r="AB33" s="112">
        <v>8795</v>
      </c>
      <c r="AD33" s="21" t="s">
        <v>61</v>
      </c>
      <c r="AE33" s="16"/>
      <c r="AF33" s="62">
        <v>159530</v>
      </c>
      <c r="AG33" s="61">
        <v>155913</v>
      </c>
      <c r="AH33" s="66">
        <v>42084</v>
      </c>
      <c r="AI33" s="67"/>
      <c r="AK33" s="21" t="s">
        <v>62</v>
      </c>
      <c r="AL33" s="61">
        <v>29806</v>
      </c>
      <c r="AM33" s="61">
        <v>29630</v>
      </c>
      <c r="AN33" s="62">
        <v>502</v>
      </c>
      <c r="AP33" s="54" t="s">
        <v>61</v>
      </c>
      <c r="AQ33" s="47"/>
      <c r="AR33" s="53">
        <v>252881.60500000001</v>
      </c>
      <c r="AS33" s="25"/>
      <c r="AT33" s="53">
        <v>227257.753</v>
      </c>
      <c r="AU33" s="25"/>
      <c r="AV33" s="25">
        <v>46835</v>
      </c>
      <c r="AW33" s="69"/>
      <c r="AX33" s="17"/>
      <c r="AY33" s="34" t="s">
        <v>62</v>
      </c>
      <c r="AZ33" s="17"/>
      <c r="BA33" s="53">
        <v>70497.853000000003</v>
      </c>
      <c r="BB33" s="24"/>
      <c r="BC33" s="53">
        <v>73620.962</v>
      </c>
      <c r="BD33" s="24"/>
      <c r="BE33" s="101" t="s">
        <v>25</v>
      </c>
      <c r="BF33" s="56"/>
    </row>
    <row r="34" spans="1:58" s="15" customFormat="1" ht="9" customHeight="1" x14ac:dyDescent="0.2">
      <c r="A34" s="54" t="s">
        <v>63</v>
      </c>
      <c r="B34" s="47"/>
      <c r="C34" s="53">
        <v>18462.987000000001</v>
      </c>
      <c r="D34" s="25"/>
      <c r="E34" s="53">
        <v>17731.579000000002</v>
      </c>
      <c r="F34" s="25"/>
      <c r="G34" s="123" t="s">
        <v>25</v>
      </c>
      <c r="I34" s="54" t="s">
        <v>64</v>
      </c>
      <c r="K34" s="53">
        <v>78288.982999999993</v>
      </c>
      <c r="L34" s="24"/>
      <c r="M34" s="53">
        <v>72958.539999999994</v>
      </c>
      <c r="N34" s="24"/>
      <c r="O34" s="25">
        <v>1875</v>
      </c>
      <c r="Q34" s="21" t="s">
        <v>63</v>
      </c>
      <c r="R34" s="16"/>
      <c r="S34" s="124" t="s">
        <v>25</v>
      </c>
      <c r="T34" s="124" t="s">
        <v>25</v>
      </c>
      <c r="U34" s="125" t="s">
        <v>25</v>
      </c>
      <c r="V34" s="122"/>
      <c r="W34" s="10"/>
      <c r="X34" s="9" t="s">
        <v>64</v>
      </c>
      <c r="Y34" s="118"/>
      <c r="Z34" s="126" t="s">
        <v>25</v>
      </c>
      <c r="AA34" s="126" t="s">
        <v>25</v>
      </c>
      <c r="AB34" s="125" t="s">
        <v>25</v>
      </c>
      <c r="AD34" s="21" t="s">
        <v>63</v>
      </c>
      <c r="AE34" s="16"/>
      <c r="AF34" s="99" t="s">
        <v>25</v>
      </c>
      <c r="AG34" s="99" t="s">
        <v>25</v>
      </c>
      <c r="AH34" s="100" t="s">
        <v>25</v>
      </c>
      <c r="AI34" s="71"/>
      <c r="AK34" s="21" t="s">
        <v>64</v>
      </c>
      <c r="AL34" s="61">
        <v>15814</v>
      </c>
      <c r="AM34" s="61">
        <v>12896</v>
      </c>
      <c r="AN34" s="79">
        <v>1673</v>
      </c>
      <c r="AP34" s="54" t="s">
        <v>63</v>
      </c>
      <c r="AQ34" s="47"/>
      <c r="AR34" s="53">
        <v>28923.17</v>
      </c>
      <c r="AS34" s="25"/>
      <c r="AT34" s="53">
        <v>29731.865000000002</v>
      </c>
      <c r="AU34" s="25"/>
      <c r="AV34" s="101" t="s">
        <v>25</v>
      </c>
      <c r="AW34" s="65"/>
      <c r="AX34" s="17"/>
      <c r="AY34" s="34" t="s">
        <v>64</v>
      </c>
      <c r="AZ34" s="17"/>
      <c r="BA34" s="53">
        <v>57261.487000000001</v>
      </c>
      <c r="BB34" s="24"/>
      <c r="BC34" s="53">
        <v>55553.675999999999</v>
      </c>
      <c r="BD34" s="24"/>
      <c r="BE34" s="101" t="s">
        <v>25</v>
      </c>
      <c r="BF34" s="56"/>
    </row>
    <row r="35" spans="1:58" s="15" customFormat="1" ht="9" customHeight="1" x14ac:dyDescent="0.2">
      <c r="A35" s="54" t="s">
        <v>65</v>
      </c>
      <c r="B35" s="47"/>
      <c r="C35" s="53">
        <v>126816.72199999999</v>
      </c>
      <c r="D35" s="25"/>
      <c r="E35" s="53">
        <v>122458.518</v>
      </c>
      <c r="F35" s="25"/>
      <c r="G35" s="120">
        <v>16603.823</v>
      </c>
      <c r="I35" s="54" t="s">
        <v>66</v>
      </c>
      <c r="K35" s="53">
        <v>22393.100999999999</v>
      </c>
      <c r="L35" s="24"/>
      <c r="M35" s="53">
        <v>21682.402999999998</v>
      </c>
      <c r="N35" s="24"/>
      <c r="O35" s="25">
        <v>5</v>
      </c>
      <c r="Q35" s="21" t="s">
        <v>65</v>
      </c>
      <c r="R35" s="16"/>
      <c r="S35" s="111">
        <v>4329.4129999999996</v>
      </c>
      <c r="T35" s="111">
        <v>3012.1909999999998</v>
      </c>
      <c r="U35" s="121">
        <v>2115</v>
      </c>
      <c r="V35" s="122"/>
      <c r="W35" s="10"/>
      <c r="X35" s="9" t="s">
        <v>66</v>
      </c>
      <c r="Y35" s="118"/>
      <c r="Z35" s="126" t="s">
        <v>25</v>
      </c>
      <c r="AA35" s="126" t="s">
        <v>25</v>
      </c>
      <c r="AB35" s="125" t="s">
        <v>25</v>
      </c>
      <c r="AD35" s="21" t="s">
        <v>65</v>
      </c>
      <c r="AE35" s="16"/>
      <c r="AF35" s="62">
        <v>46752</v>
      </c>
      <c r="AG35" s="61">
        <v>40396</v>
      </c>
      <c r="AH35" s="66">
        <v>22301</v>
      </c>
      <c r="AI35" s="67"/>
      <c r="AK35" s="21" t="s">
        <v>66</v>
      </c>
      <c r="AL35" s="99" t="s">
        <v>25</v>
      </c>
      <c r="AM35" s="99" t="s">
        <v>25</v>
      </c>
      <c r="AN35" s="100" t="s">
        <v>25</v>
      </c>
      <c r="AP35" s="54" t="s">
        <v>65</v>
      </c>
      <c r="AQ35" s="47"/>
      <c r="AR35" s="53">
        <v>105267.698</v>
      </c>
      <c r="AS35" s="25"/>
      <c r="AT35" s="53">
        <v>106235.443</v>
      </c>
      <c r="AU35" s="25"/>
      <c r="AV35" s="25">
        <v>29685</v>
      </c>
      <c r="AW35" s="69"/>
      <c r="AX35" s="17"/>
      <c r="AY35" s="34" t="s">
        <v>66</v>
      </c>
      <c r="AZ35" s="17"/>
      <c r="BA35" s="53">
        <v>25984.262999999999</v>
      </c>
      <c r="BB35" s="24"/>
      <c r="BC35" s="53">
        <v>26338.347000000002</v>
      </c>
      <c r="BD35" s="24"/>
      <c r="BE35" s="101">
        <v>9140</v>
      </c>
      <c r="BF35" s="56"/>
    </row>
    <row r="36" spans="1:58" s="15" customFormat="1" ht="9" customHeight="1" x14ac:dyDescent="0.2">
      <c r="A36" s="54" t="s">
        <v>67</v>
      </c>
      <c r="B36" s="47"/>
      <c r="C36" s="53">
        <v>341481.75799999997</v>
      </c>
      <c r="D36" s="25"/>
      <c r="E36" s="53">
        <v>337250.93099999998</v>
      </c>
      <c r="F36" s="25"/>
      <c r="G36" s="120">
        <v>13719.39768</v>
      </c>
      <c r="I36" s="54" t="s">
        <v>68</v>
      </c>
      <c r="K36" s="53">
        <v>632709.30099999998</v>
      </c>
      <c r="L36" s="24"/>
      <c r="M36" s="53">
        <v>598647.81499999994</v>
      </c>
      <c r="N36" s="24"/>
      <c r="O36" s="25">
        <v>12368</v>
      </c>
      <c r="Q36" s="21" t="s">
        <v>67</v>
      </c>
      <c r="R36" s="16"/>
      <c r="S36" s="111">
        <v>37968.256999999998</v>
      </c>
      <c r="T36" s="111">
        <v>29740.675999999999</v>
      </c>
      <c r="U36" s="121">
        <v>32040</v>
      </c>
      <c r="V36" s="122"/>
      <c r="W36" s="10"/>
      <c r="X36" s="9" t="s">
        <v>68</v>
      </c>
      <c r="Y36" s="118"/>
      <c r="Z36" s="119">
        <v>21167.044999999998</v>
      </c>
      <c r="AA36" s="119">
        <v>23265.277999999998</v>
      </c>
      <c r="AB36" s="112">
        <v>29173.612000000001</v>
      </c>
      <c r="AD36" s="21" t="s">
        <v>67</v>
      </c>
      <c r="AE36" s="16"/>
      <c r="AF36" s="62">
        <v>95218</v>
      </c>
      <c r="AG36" s="61">
        <v>94404</v>
      </c>
      <c r="AH36" s="66">
        <v>6152</v>
      </c>
      <c r="AI36" s="67"/>
      <c r="AK36" s="21" t="s">
        <v>68</v>
      </c>
      <c r="AL36" s="61">
        <v>212184</v>
      </c>
      <c r="AM36" s="61">
        <v>203049</v>
      </c>
      <c r="AN36" s="66">
        <v>50435</v>
      </c>
      <c r="AP36" s="54" t="s">
        <v>67</v>
      </c>
      <c r="AQ36" s="47"/>
      <c r="AR36" s="53">
        <v>228613.14799999999</v>
      </c>
      <c r="AS36" s="25"/>
      <c r="AT36" s="53">
        <v>214066.00399999999</v>
      </c>
      <c r="AU36" s="25"/>
      <c r="AV36" s="101">
        <v>63070</v>
      </c>
      <c r="AW36" s="65"/>
      <c r="AX36" s="17"/>
      <c r="AY36" s="34" t="s">
        <v>68</v>
      </c>
      <c r="AZ36" s="17"/>
      <c r="BA36" s="53">
        <v>418104.67499999999</v>
      </c>
      <c r="BB36" s="24"/>
      <c r="BC36" s="53">
        <v>429665.565</v>
      </c>
      <c r="BD36" s="24"/>
      <c r="BE36" s="24">
        <v>53605</v>
      </c>
      <c r="BF36" s="56"/>
    </row>
    <row r="37" spans="1:58" s="15" customFormat="1" ht="9" customHeight="1" x14ac:dyDescent="0.2">
      <c r="A37" s="54" t="s">
        <v>69</v>
      </c>
      <c r="B37" s="47"/>
      <c r="C37" s="53">
        <v>21699.983</v>
      </c>
      <c r="D37" s="25"/>
      <c r="E37" s="53">
        <v>19558.734</v>
      </c>
      <c r="F37" s="25"/>
      <c r="G37" s="123" t="s">
        <v>25</v>
      </c>
      <c r="I37" s="54" t="s">
        <v>70</v>
      </c>
      <c r="K37" s="53">
        <v>59433.042000000001</v>
      </c>
      <c r="L37" s="24"/>
      <c r="M37" s="53">
        <v>55150.97</v>
      </c>
      <c r="N37" s="24"/>
      <c r="O37" s="25">
        <v>9755.5280000000002</v>
      </c>
      <c r="Q37" s="21" t="s">
        <v>69</v>
      </c>
      <c r="R37" s="16"/>
      <c r="S37" s="124" t="s">
        <v>25</v>
      </c>
      <c r="T37" s="124" t="s">
        <v>25</v>
      </c>
      <c r="U37" s="125" t="s">
        <v>25</v>
      </c>
      <c r="V37" s="122"/>
      <c r="W37" s="10"/>
      <c r="X37" s="9" t="s">
        <v>70</v>
      </c>
      <c r="Y37" s="118"/>
      <c r="Z37" s="119">
        <v>353.47800000000001</v>
      </c>
      <c r="AA37" s="119">
        <v>624.779</v>
      </c>
      <c r="AB37" s="112">
        <v>1614.722</v>
      </c>
      <c r="AD37" s="21" t="s">
        <v>69</v>
      </c>
      <c r="AE37" s="16"/>
      <c r="AF37" s="62">
        <v>2258</v>
      </c>
      <c r="AG37" s="61">
        <v>2259</v>
      </c>
      <c r="AH37" s="100" t="s">
        <v>25</v>
      </c>
      <c r="AI37" s="71"/>
      <c r="AK37" s="21" t="s">
        <v>70</v>
      </c>
      <c r="AL37" s="61">
        <v>3694</v>
      </c>
      <c r="AM37" s="61">
        <v>3486</v>
      </c>
      <c r="AN37" s="70">
        <v>590</v>
      </c>
      <c r="AP37" s="54" t="s">
        <v>69</v>
      </c>
      <c r="AQ37" s="47"/>
      <c r="AR37" s="53">
        <v>18748.795999999998</v>
      </c>
      <c r="AS37" s="25"/>
      <c r="AT37" s="53">
        <v>19034.237000000001</v>
      </c>
      <c r="AU37" s="25"/>
      <c r="AV37" s="64">
        <v>645</v>
      </c>
      <c r="AW37" s="65"/>
      <c r="AX37" s="17"/>
      <c r="AY37" s="34" t="s">
        <v>70</v>
      </c>
      <c r="AZ37" s="17"/>
      <c r="BA37" s="53">
        <v>56759.091999999997</v>
      </c>
      <c r="BB37" s="24"/>
      <c r="BC37" s="53">
        <v>58250.082000000002</v>
      </c>
      <c r="BD37" s="24"/>
      <c r="BE37" s="55">
        <v>1575</v>
      </c>
      <c r="BF37" s="56"/>
    </row>
    <row r="38" spans="1:58" s="15" customFormat="1" ht="15" customHeight="1" x14ac:dyDescent="0.2">
      <c r="A38" s="54" t="s">
        <v>71</v>
      </c>
      <c r="B38" s="47"/>
      <c r="C38" s="53">
        <v>28072.080999999998</v>
      </c>
      <c r="D38" s="25"/>
      <c r="E38" s="53">
        <v>18490.811000000002</v>
      </c>
      <c r="F38" s="25"/>
      <c r="G38" s="120">
        <v>9700.16165</v>
      </c>
      <c r="I38" s="54" t="s">
        <v>72</v>
      </c>
      <c r="K38" s="53">
        <v>950651.973</v>
      </c>
      <c r="L38" s="24"/>
      <c r="M38" s="53">
        <v>873297.06</v>
      </c>
      <c r="N38" s="24"/>
      <c r="O38" s="25">
        <v>255993.54399999999</v>
      </c>
      <c r="Q38" s="21" t="s">
        <v>71</v>
      </c>
      <c r="R38" s="16"/>
      <c r="S38" s="111">
        <v>244.05199999999999</v>
      </c>
      <c r="T38" s="111">
        <v>167.905</v>
      </c>
      <c r="U38" s="125" t="s">
        <v>25</v>
      </c>
      <c r="V38" s="122"/>
      <c r="W38" s="10"/>
      <c r="X38" s="9" t="s">
        <v>72</v>
      </c>
      <c r="Y38" s="118"/>
      <c r="Z38" s="119">
        <v>91062.665999999997</v>
      </c>
      <c r="AA38" s="119">
        <v>88134.066000000006</v>
      </c>
      <c r="AB38" s="112">
        <v>124950</v>
      </c>
      <c r="AD38" s="21" t="s">
        <v>71</v>
      </c>
      <c r="AE38" s="16"/>
      <c r="AF38" s="62">
        <v>10336</v>
      </c>
      <c r="AG38" s="61">
        <v>10462</v>
      </c>
      <c r="AH38" s="100" t="s">
        <v>25</v>
      </c>
      <c r="AI38" s="71"/>
      <c r="AK38" s="21" t="s">
        <v>72</v>
      </c>
      <c r="AL38" s="61">
        <v>586899</v>
      </c>
      <c r="AM38" s="61">
        <v>536008</v>
      </c>
      <c r="AN38" s="66">
        <v>169206</v>
      </c>
      <c r="AP38" s="54" t="s">
        <v>71</v>
      </c>
      <c r="AQ38" s="47"/>
      <c r="AR38" s="53">
        <v>20104.523000000001</v>
      </c>
      <c r="AS38" s="25"/>
      <c r="AT38" s="53">
        <v>21105.831999999999</v>
      </c>
      <c r="AU38" s="25"/>
      <c r="AV38" s="101" t="s">
        <v>25</v>
      </c>
      <c r="AW38" s="65"/>
      <c r="AX38" s="17"/>
      <c r="AY38" s="34" t="s">
        <v>72</v>
      </c>
      <c r="AZ38" s="17"/>
      <c r="BA38" s="53">
        <v>586804.13399999996</v>
      </c>
      <c r="BB38" s="24"/>
      <c r="BC38" s="53">
        <v>572168.71100000001</v>
      </c>
      <c r="BD38" s="24"/>
      <c r="BE38" s="24">
        <v>134845</v>
      </c>
      <c r="BF38" s="56"/>
    </row>
    <row r="39" spans="1:58" s="15" customFormat="1" ht="9" customHeight="1" x14ac:dyDescent="0.2">
      <c r="A39" s="54" t="s">
        <v>73</v>
      </c>
      <c r="B39" s="47"/>
      <c r="C39" s="53">
        <v>502125.36099999998</v>
      </c>
      <c r="D39" s="25"/>
      <c r="E39" s="53">
        <v>521093.42800000001</v>
      </c>
      <c r="F39" s="25"/>
      <c r="G39" s="120">
        <v>68185.856</v>
      </c>
      <c r="I39" s="54" t="s">
        <v>74</v>
      </c>
      <c r="K39" s="53">
        <v>179857.91099999999</v>
      </c>
      <c r="L39" s="24"/>
      <c r="M39" s="53">
        <v>171140.761</v>
      </c>
      <c r="N39" s="24"/>
      <c r="O39" s="25">
        <v>41380</v>
      </c>
      <c r="Q39" s="21" t="s">
        <v>73</v>
      </c>
      <c r="R39" s="16"/>
      <c r="S39" s="111">
        <v>57265.042999999998</v>
      </c>
      <c r="T39" s="111">
        <v>48374.762999999999</v>
      </c>
      <c r="U39" s="121">
        <v>71566.600999999995</v>
      </c>
      <c r="V39" s="122"/>
      <c r="W39" s="10"/>
      <c r="X39" s="9" t="s">
        <v>74</v>
      </c>
      <c r="Y39" s="118"/>
      <c r="Z39" s="119">
        <v>101466.677</v>
      </c>
      <c r="AA39" s="119">
        <v>94977.880999999994</v>
      </c>
      <c r="AB39" s="112">
        <v>83225</v>
      </c>
      <c r="AD39" s="21" t="s">
        <v>73</v>
      </c>
      <c r="AE39" s="16"/>
      <c r="AF39" s="62">
        <v>230951</v>
      </c>
      <c r="AG39" s="61">
        <v>197022</v>
      </c>
      <c r="AH39" s="66">
        <v>20134</v>
      </c>
      <c r="AI39" s="67"/>
      <c r="AK39" s="21" t="s">
        <v>74</v>
      </c>
      <c r="AL39" s="61">
        <v>160861</v>
      </c>
      <c r="AM39" s="61">
        <v>149314</v>
      </c>
      <c r="AN39" s="66">
        <v>24193</v>
      </c>
      <c r="AP39" s="54" t="s">
        <v>73</v>
      </c>
      <c r="AQ39" s="47"/>
      <c r="AR39" s="53">
        <v>364109.28200000001</v>
      </c>
      <c r="AS39" s="25"/>
      <c r="AT39" s="53">
        <v>356936.70699999999</v>
      </c>
      <c r="AU39" s="25"/>
      <c r="AV39" s="101">
        <v>14345</v>
      </c>
      <c r="AW39" s="65"/>
      <c r="AX39" s="17"/>
      <c r="AY39" s="34" t="s">
        <v>74</v>
      </c>
      <c r="AZ39" s="17"/>
      <c r="BA39" s="53">
        <v>133353.44</v>
      </c>
      <c r="BB39" s="24"/>
      <c r="BC39" s="53">
        <v>129833.37</v>
      </c>
      <c r="BD39" s="24"/>
      <c r="BE39" s="101" t="s">
        <v>25</v>
      </c>
      <c r="BF39" s="56"/>
    </row>
    <row r="40" spans="1:58" s="15" customFormat="1" ht="9" customHeight="1" x14ac:dyDescent="0.2">
      <c r="A40" s="54" t="s">
        <v>75</v>
      </c>
      <c r="B40" s="47"/>
      <c r="C40" s="53">
        <v>158163.24400000001</v>
      </c>
      <c r="D40" s="25"/>
      <c r="E40" s="53">
        <v>142592.02100000001</v>
      </c>
      <c r="F40" s="25"/>
      <c r="G40" s="120">
        <v>32903.85385</v>
      </c>
      <c r="I40" s="54" t="s">
        <v>76</v>
      </c>
      <c r="K40" s="53">
        <v>92342.853000000003</v>
      </c>
      <c r="L40" s="24"/>
      <c r="M40" s="53">
        <v>87004.471000000005</v>
      </c>
      <c r="N40" s="24"/>
      <c r="O40" s="26" t="s">
        <v>25</v>
      </c>
      <c r="Q40" s="21" t="s">
        <v>75</v>
      </c>
      <c r="R40" s="16"/>
      <c r="S40" s="111">
        <v>3060.2860000000001</v>
      </c>
      <c r="T40" s="111">
        <v>3070.335</v>
      </c>
      <c r="U40" s="121">
        <v>9445</v>
      </c>
      <c r="V40" s="122"/>
      <c r="W40" s="10"/>
      <c r="X40" s="9" t="s">
        <v>76</v>
      </c>
      <c r="Y40" s="118"/>
      <c r="Z40" s="119">
        <v>746.125</v>
      </c>
      <c r="AA40" s="119">
        <v>612.04999999999995</v>
      </c>
      <c r="AB40" s="112">
        <v>1340</v>
      </c>
      <c r="AD40" s="21" t="s">
        <v>75</v>
      </c>
      <c r="AE40" s="16"/>
      <c r="AF40" s="62">
        <v>103789</v>
      </c>
      <c r="AG40" s="61">
        <v>105310</v>
      </c>
      <c r="AH40" s="66">
        <v>26241</v>
      </c>
      <c r="AI40" s="67"/>
      <c r="AK40" s="21" t="s">
        <v>76</v>
      </c>
      <c r="AL40" s="61">
        <v>10630</v>
      </c>
      <c r="AM40" s="61">
        <v>9918</v>
      </c>
      <c r="AN40" s="100">
        <v>1932</v>
      </c>
      <c r="AP40" s="54" t="s">
        <v>75</v>
      </c>
      <c r="AQ40" s="47"/>
      <c r="AR40" s="53">
        <v>122652.715</v>
      </c>
      <c r="AS40" s="25"/>
      <c r="AT40" s="53">
        <v>123599.44899999999</v>
      </c>
      <c r="AU40" s="25"/>
      <c r="AV40" s="101" t="s">
        <v>25</v>
      </c>
      <c r="AW40" s="65"/>
      <c r="AX40" s="17"/>
      <c r="AY40" s="34" t="s">
        <v>76</v>
      </c>
      <c r="AZ40" s="17"/>
      <c r="BA40" s="53">
        <v>64541.201000000001</v>
      </c>
      <c r="BB40" s="24"/>
      <c r="BC40" s="53">
        <v>65633.974000000002</v>
      </c>
      <c r="BD40" s="24"/>
      <c r="BE40" s="101">
        <v>2785</v>
      </c>
      <c r="BF40" s="56"/>
    </row>
    <row r="41" spans="1:58" s="15" customFormat="1" ht="5.0999999999999996" customHeight="1" thickBot="1" x14ac:dyDescent="0.25">
      <c r="A41" s="28"/>
      <c r="B41" s="27"/>
      <c r="C41" s="80"/>
      <c r="D41" s="29"/>
      <c r="E41" s="80"/>
      <c r="F41" s="29"/>
      <c r="G41" s="131"/>
      <c r="H41" s="27"/>
      <c r="I41" s="28"/>
      <c r="J41" s="27"/>
      <c r="K41" s="80"/>
      <c r="L41" s="29"/>
      <c r="M41" s="80"/>
      <c r="N41" s="29"/>
      <c r="O41" s="29"/>
      <c r="Q41" s="27"/>
      <c r="R41" s="28"/>
      <c r="S41" s="132"/>
      <c r="T41" s="132"/>
      <c r="U41" s="133"/>
      <c r="V41" s="134"/>
      <c r="W41" s="135"/>
      <c r="X41" s="135"/>
      <c r="Y41" s="136"/>
      <c r="Z41" s="137"/>
      <c r="AA41" s="137"/>
      <c r="AB41" s="133"/>
      <c r="AD41" s="27"/>
      <c r="AE41" s="28"/>
      <c r="AF41" s="88"/>
      <c r="AG41" s="89"/>
      <c r="AH41" s="90"/>
      <c r="AI41" s="91"/>
      <c r="AJ41" s="27"/>
      <c r="AK41" s="27"/>
      <c r="AL41" s="30"/>
      <c r="AM41" s="92"/>
      <c r="AN41" s="90"/>
      <c r="AP41" s="28"/>
      <c r="AQ41" s="27"/>
      <c r="AR41" s="80"/>
      <c r="AS41" s="29"/>
      <c r="AT41" s="80"/>
      <c r="AU41" s="29"/>
      <c r="AV41" s="29"/>
      <c r="AW41" s="83"/>
      <c r="AX41" s="32"/>
      <c r="AY41" s="81"/>
      <c r="AZ41" s="84"/>
      <c r="BA41" s="85"/>
      <c r="BB41" s="36"/>
      <c r="BC41" s="85"/>
      <c r="BD41" s="36"/>
      <c r="BE41" s="86"/>
      <c r="BF41" s="87"/>
    </row>
    <row r="42" spans="1:58" s="15" customFormat="1" ht="5.0999999999999996" customHeight="1" thickTop="1" x14ac:dyDescent="0.2">
      <c r="C42" s="24"/>
      <c r="D42" s="24"/>
      <c r="E42" s="24"/>
      <c r="F42" s="24"/>
      <c r="G42" s="24"/>
      <c r="K42" s="24"/>
      <c r="L42" s="24"/>
      <c r="M42" s="24"/>
      <c r="N42" s="24"/>
      <c r="O42" s="25"/>
      <c r="S42" s="75"/>
      <c r="T42" s="75"/>
      <c r="U42" s="75"/>
      <c r="V42" s="10"/>
      <c r="W42" s="10"/>
      <c r="X42" s="10"/>
      <c r="Y42" s="10"/>
      <c r="Z42" s="75"/>
      <c r="AA42" s="75"/>
      <c r="AB42" s="75"/>
      <c r="AF42" s="72"/>
      <c r="AG42" s="72"/>
      <c r="AH42" s="62"/>
      <c r="AI42" s="93"/>
      <c r="AL42" s="24"/>
      <c r="AM42" s="62"/>
      <c r="AN42" s="62"/>
      <c r="AR42" s="24"/>
      <c r="AS42" s="24"/>
      <c r="AT42" s="24"/>
      <c r="AU42" s="24"/>
      <c r="AV42" s="24"/>
      <c r="AW42" s="56"/>
      <c r="AX42" s="17"/>
      <c r="AY42" s="17"/>
      <c r="AZ42" s="17"/>
      <c r="BA42" s="25"/>
      <c r="BB42" s="25"/>
      <c r="BC42" s="25"/>
      <c r="BD42" s="25"/>
      <c r="BE42" s="25"/>
      <c r="BF42" s="68"/>
    </row>
    <row r="43" spans="1:58" s="15" customFormat="1" ht="9" customHeight="1" x14ac:dyDescent="0.2">
      <c r="A43" s="21" t="s">
        <v>80</v>
      </c>
      <c r="C43" s="24"/>
      <c r="D43" s="24"/>
      <c r="E43" s="24"/>
      <c r="F43" s="24"/>
      <c r="G43" s="24"/>
      <c r="K43" s="24"/>
      <c r="L43" s="24"/>
      <c r="M43" s="24"/>
      <c r="N43" s="24"/>
      <c r="O43" s="25"/>
      <c r="Q43" s="15" t="s">
        <v>100</v>
      </c>
      <c r="S43" s="75"/>
      <c r="T43" s="75"/>
      <c r="U43" s="75"/>
      <c r="V43" s="10"/>
      <c r="W43" s="10"/>
      <c r="X43" s="10"/>
      <c r="Y43" s="10"/>
      <c r="Z43" s="75"/>
      <c r="AA43" s="75"/>
      <c r="AB43" s="75"/>
      <c r="AD43" s="21" t="s">
        <v>79</v>
      </c>
      <c r="AF43" s="72"/>
      <c r="AG43" s="62"/>
      <c r="AH43" s="62"/>
      <c r="AI43" s="93"/>
      <c r="AL43" s="24"/>
      <c r="AM43" s="62"/>
      <c r="AN43" s="62"/>
      <c r="AP43" s="21" t="s">
        <v>78</v>
      </c>
      <c r="AR43" s="24"/>
      <c r="AS43" s="24"/>
      <c r="AT43" s="24"/>
      <c r="AU43" s="24"/>
      <c r="AV43" s="24"/>
      <c r="AW43" s="56"/>
      <c r="AX43" s="17"/>
      <c r="AY43" s="17"/>
      <c r="AZ43" s="17"/>
      <c r="BA43" s="25"/>
      <c r="BB43" s="25"/>
      <c r="BC43" s="25"/>
      <c r="BD43" s="25"/>
      <c r="BE43" s="25"/>
      <c r="BF43" s="68"/>
    </row>
    <row r="44" spans="1:58" s="15" customFormat="1" ht="5.0999999999999996" customHeight="1" x14ac:dyDescent="0.2">
      <c r="C44" s="24"/>
      <c r="D44" s="24"/>
      <c r="E44" s="24"/>
      <c r="F44" s="24"/>
      <c r="G44" s="24"/>
      <c r="K44" s="24"/>
      <c r="L44" s="24"/>
      <c r="M44" s="24"/>
      <c r="N44" s="24"/>
      <c r="O44" s="24"/>
      <c r="Q44" s="21" t="s">
        <v>81</v>
      </c>
      <c r="S44" s="75"/>
      <c r="T44" s="75"/>
      <c r="U44" s="75"/>
      <c r="V44" s="10"/>
      <c r="W44" s="10"/>
      <c r="X44" s="10"/>
      <c r="Y44" s="10"/>
      <c r="Z44" s="75"/>
      <c r="AA44" s="75"/>
      <c r="AB44" s="75"/>
      <c r="AF44" s="72"/>
      <c r="AG44" s="62"/>
      <c r="AH44" s="62"/>
      <c r="AI44" s="93"/>
      <c r="AL44" s="24"/>
      <c r="AM44" s="62"/>
      <c r="AN44" s="62"/>
      <c r="AP44" s="21" t="s">
        <v>83</v>
      </c>
      <c r="AR44" s="24"/>
      <c r="AS44" s="24"/>
      <c r="AT44" s="24"/>
      <c r="AU44" s="24"/>
      <c r="AV44" s="24"/>
      <c r="AW44" s="17"/>
      <c r="BA44" s="24"/>
      <c r="BB44" s="24"/>
      <c r="BC44" s="24"/>
      <c r="BD44" s="24"/>
      <c r="BE44" s="24"/>
      <c r="BF44" s="17"/>
    </row>
    <row r="45" spans="1:58" s="15" customFormat="1" ht="9" customHeight="1" x14ac:dyDescent="0.2">
      <c r="A45" s="21" t="s">
        <v>107</v>
      </c>
      <c r="C45" s="76"/>
      <c r="D45" s="76"/>
      <c r="E45" s="76"/>
      <c r="F45" s="76"/>
      <c r="G45" s="76"/>
      <c r="K45" s="76"/>
      <c r="L45" s="76"/>
      <c r="M45" s="76"/>
      <c r="N45" s="76"/>
      <c r="O45" s="76"/>
      <c r="Q45" s="21" t="s">
        <v>84</v>
      </c>
      <c r="S45" s="75"/>
      <c r="T45" s="75"/>
      <c r="U45" s="75"/>
      <c r="V45" s="10"/>
      <c r="W45" s="10"/>
      <c r="X45" s="10"/>
      <c r="Y45" s="10"/>
      <c r="Z45" s="75"/>
      <c r="AA45" s="75"/>
      <c r="AB45" s="75"/>
      <c r="AD45" s="21" t="s">
        <v>88</v>
      </c>
      <c r="AF45" s="62"/>
      <c r="AG45" s="62"/>
      <c r="AH45" s="62"/>
      <c r="AI45" s="93"/>
      <c r="AL45" s="24"/>
      <c r="AM45" s="62"/>
      <c r="AN45" s="62"/>
      <c r="AR45" s="24"/>
      <c r="AS45" s="24"/>
      <c r="AT45" s="24"/>
      <c r="AU45" s="24"/>
      <c r="AV45" s="24"/>
      <c r="AW45" s="17"/>
      <c r="BA45" s="24"/>
      <c r="BB45" s="24"/>
      <c r="BC45" s="24"/>
      <c r="BD45" s="24"/>
      <c r="BE45" s="24"/>
      <c r="BF45" s="17"/>
    </row>
    <row r="46" spans="1:58" s="15" customFormat="1" ht="5.0999999999999996" customHeight="1" x14ac:dyDescent="0.2">
      <c r="C46" s="76"/>
      <c r="D46" s="76"/>
      <c r="E46" s="76"/>
      <c r="F46" s="76"/>
      <c r="G46" s="76"/>
      <c r="K46" s="76"/>
      <c r="L46" s="76"/>
      <c r="M46" s="76"/>
      <c r="N46" s="76"/>
      <c r="O46" s="76"/>
      <c r="Q46" s="21" t="s">
        <v>86</v>
      </c>
      <c r="S46" s="75"/>
      <c r="T46" s="75"/>
      <c r="U46" s="75"/>
      <c r="V46" s="10"/>
      <c r="W46" s="10"/>
      <c r="X46" s="10"/>
      <c r="Y46" s="10"/>
      <c r="Z46" s="75"/>
      <c r="AA46" s="75"/>
      <c r="AB46" s="75"/>
      <c r="AD46" s="21" t="s">
        <v>87</v>
      </c>
      <c r="AF46" s="62"/>
      <c r="AG46" s="62"/>
      <c r="AH46" s="62"/>
      <c r="AI46" s="93"/>
      <c r="AL46" s="24"/>
      <c r="AM46" s="62"/>
      <c r="AN46" s="62"/>
      <c r="AP46" s="21" t="s">
        <v>88</v>
      </c>
      <c r="AR46" s="24"/>
      <c r="AS46" s="24"/>
      <c r="AT46" s="24"/>
      <c r="AU46" s="24"/>
      <c r="AV46" s="24"/>
      <c r="AW46" s="17"/>
      <c r="AX46" s="17"/>
      <c r="AY46" s="17"/>
      <c r="AZ46" s="17"/>
      <c r="BA46" s="24"/>
      <c r="BB46" s="24"/>
      <c r="BC46" s="24"/>
      <c r="BD46" s="24"/>
      <c r="BE46" s="24"/>
    </row>
    <row r="47" spans="1:58" s="15" customFormat="1" ht="9" customHeight="1" x14ac:dyDescent="0.2">
      <c r="A47" s="21" t="s">
        <v>91</v>
      </c>
      <c r="C47" s="24"/>
      <c r="D47" s="24"/>
      <c r="E47" s="24"/>
      <c r="F47" s="24"/>
      <c r="G47" s="24"/>
      <c r="K47" s="24"/>
      <c r="L47" s="24"/>
      <c r="M47" s="24"/>
      <c r="N47" s="24"/>
      <c r="O47" s="24"/>
      <c r="S47" s="75"/>
      <c r="T47" s="75"/>
      <c r="U47" s="75"/>
      <c r="V47" s="10"/>
      <c r="W47" s="10"/>
      <c r="X47" s="10"/>
      <c r="Y47" s="10"/>
      <c r="Z47" s="75"/>
      <c r="AA47" s="75"/>
      <c r="AB47" s="75"/>
      <c r="AD47" s="21" t="s">
        <v>89</v>
      </c>
      <c r="AF47" s="62"/>
      <c r="AG47" s="62"/>
      <c r="AH47" s="62"/>
      <c r="AI47" s="93"/>
      <c r="AL47" s="24"/>
      <c r="AM47" s="62"/>
      <c r="AN47" s="62"/>
      <c r="AP47" s="21" t="s">
        <v>87</v>
      </c>
      <c r="AR47" s="24"/>
      <c r="AS47" s="24"/>
      <c r="AT47" s="24"/>
      <c r="AU47" s="24"/>
      <c r="AV47" s="24"/>
      <c r="AW47" s="17"/>
      <c r="AX47" s="17"/>
      <c r="AY47" s="17"/>
      <c r="AZ47" s="17"/>
      <c r="BA47" s="24"/>
      <c r="BB47" s="24"/>
      <c r="BC47" s="24"/>
      <c r="BD47" s="24"/>
      <c r="BE47" s="24"/>
    </row>
    <row r="48" spans="1:58" s="15" customFormat="1" ht="9" customHeight="1" x14ac:dyDescent="0.2">
      <c r="A48" s="21" t="s">
        <v>93</v>
      </c>
      <c r="C48" s="24"/>
      <c r="D48" s="24"/>
      <c r="E48" s="24"/>
      <c r="F48" s="24"/>
      <c r="G48" s="24"/>
      <c r="K48" s="24"/>
      <c r="L48" s="24"/>
      <c r="M48" s="24"/>
      <c r="N48" s="24"/>
      <c r="O48" s="24"/>
      <c r="Q48" s="21" t="s">
        <v>88</v>
      </c>
      <c r="S48" s="112"/>
      <c r="T48" s="112"/>
      <c r="U48" s="112"/>
      <c r="V48" s="138"/>
      <c r="W48" s="10"/>
      <c r="X48" s="10"/>
      <c r="Y48" s="10"/>
      <c r="Z48" s="112"/>
      <c r="AA48" s="112"/>
      <c r="AB48" s="112"/>
      <c r="AD48" s="21" t="s">
        <v>90</v>
      </c>
      <c r="AF48" s="62"/>
      <c r="AG48" s="62"/>
      <c r="AH48" s="62"/>
      <c r="AI48" s="93"/>
      <c r="AL48" s="24"/>
      <c r="AM48" s="62"/>
      <c r="AN48" s="62"/>
      <c r="AP48" s="21" t="s">
        <v>89</v>
      </c>
      <c r="AR48" s="24"/>
      <c r="AS48" s="24"/>
      <c r="AT48" s="24"/>
      <c r="AU48" s="24"/>
      <c r="AV48" s="24"/>
      <c r="AW48" s="17"/>
      <c r="AX48" s="17"/>
      <c r="AY48" s="17"/>
      <c r="AZ48" s="17"/>
      <c r="BA48" s="24"/>
      <c r="BB48" s="24"/>
      <c r="BC48" s="24"/>
      <c r="BD48" s="24"/>
      <c r="BE48" s="24"/>
      <c r="BF48" s="17"/>
    </row>
    <row r="49" spans="1:58" s="15" customFormat="1" ht="9" customHeight="1" x14ac:dyDescent="0.2">
      <c r="A49" s="21" t="s">
        <v>94</v>
      </c>
      <c r="C49" s="24"/>
      <c r="D49" s="24"/>
      <c r="E49" s="24"/>
      <c r="F49" s="24"/>
      <c r="G49" s="24"/>
      <c r="K49" s="24"/>
      <c r="L49" s="24"/>
      <c r="M49" s="24"/>
      <c r="N49" s="24"/>
      <c r="O49" s="24"/>
      <c r="Q49" s="21" t="s">
        <v>87</v>
      </c>
      <c r="S49" s="112"/>
      <c r="T49" s="112"/>
      <c r="U49" s="112"/>
      <c r="V49" s="138"/>
      <c r="W49" s="10"/>
      <c r="X49" s="10"/>
      <c r="Y49" s="10"/>
      <c r="Z49" s="112"/>
      <c r="AA49" s="112"/>
      <c r="AB49" s="112"/>
      <c r="AD49" s="33" t="s">
        <v>92</v>
      </c>
      <c r="AF49" s="62">
        <f>(SUM(AF13:AF40)+SUM(AL11:AL40))-AF11</f>
        <v>0</v>
      </c>
      <c r="AG49" s="62">
        <f>(SUM(AG13:AG40)+SUM(AM11:AM40))-AG11</f>
        <v>0</v>
      </c>
      <c r="AH49" s="62">
        <f>(SUM(AH13:AH40)+SUM(AN11:AN40))-AH11</f>
        <v>0</v>
      </c>
      <c r="AI49" s="93"/>
      <c r="AL49" s="24"/>
      <c r="AM49" s="62"/>
      <c r="AN49" s="62"/>
      <c r="AP49" s="21" t="s">
        <v>90</v>
      </c>
      <c r="AR49" s="24"/>
      <c r="AS49" s="24"/>
      <c r="AT49" s="24"/>
      <c r="AU49" s="24"/>
      <c r="AV49" s="24"/>
      <c r="AW49" s="17"/>
      <c r="AX49" s="17"/>
      <c r="AY49" s="17"/>
      <c r="AZ49" s="17"/>
      <c r="BA49" s="24"/>
      <c r="BB49" s="24"/>
      <c r="BC49" s="24"/>
      <c r="BD49" s="24"/>
      <c r="BE49" s="24"/>
      <c r="BF49" s="17"/>
    </row>
    <row r="50" spans="1:58" s="15" customFormat="1" ht="9" customHeight="1" x14ac:dyDescent="0.2">
      <c r="A50" s="21" t="s">
        <v>95</v>
      </c>
      <c r="C50" s="24"/>
      <c r="D50" s="24"/>
      <c r="E50" s="24"/>
      <c r="F50" s="24"/>
      <c r="G50" s="24"/>
      <c r="K50" s="24"/>
      <c r="L50" s="24"/>
      <c r="M50" s="24"/>
      <c r="N50" s="24"/>
      <c r="O50" s="24"/>
      <c r="Q50" s="21" t="s">
        <v>89</v>
      </c>
      <c r="S50" s="112"/>
      <c r="T50" s="112"/>
      <c r="U50" s="112"/>
      <c r="V50" s="138"/>
      <c r="W50" s="10"/>
      <c r="X50" s="10"/>
      <c r="Y50" s="10"/>
      <c r="Z50" s="112"/>
      <c r="AA50" s="112"/>
      <c r="AB50" s="112"/>
      <c r="AF50" s="62"/>
      <c r="AG50" s="62"/>
      <c r="AH50" s="62"/>
      <c r="AI50" s="93"/>
      <c r="AL50" s="24"/>
      <c r="AM50" s="62"/>
      <c r="AN50" s="62"/>
      <c r="AP50" s="94" t="s">
        <v>92</v>
      </c>
      <c r="AR50" s="24" t="e">
        <f>((SUM(AR13:AR40)+SUM(BA11:BA40))-BA20)-AR11</f>
        <v>#VALUE!</v>
      </c>
      <c r="AS50" s="24"/>
      <c r="AT50" s="24" t="e">
        <f>((SUM(AT13:AT40)+SUM(BC11:BC40))-BC20)-AT11</f>
        <v>#VALUE!</v>
      </c>
      <c r="AU50" s="24"/>
      <c r="AV50" s="24" t="e">
        <f>((SUM(AV13:AV40)+SUM(BE11:BE40))-BE20)-AV11</f>
        <v>#VALUE!</v>
      </c>
      <c r="AW50" s="17"/>
      <c r="AX50" s="17"/>
      <c r="AY50" s="17"/>
      <c r="AZ50" s="17"/>
      <c r="BA50" s="24"/>
      <c r="BB50" s="24"/>
      <c r="BC50" s="24"/>
      <c r="BD50" s="24"/>
      <c r="BE50" s="24"/>
      <c r="BF50" s="17"/>
    </row>
    <row r="51" spans="1:58" s="15" customFormat="1" ht="9" customHeight="1" x14ac:dyDescent="0.2">
      <c r="A51" s="94" t="s">
        <v>92</v>
      </c>
      <c r="C51" s="24">
        <f>SUM(C13:C40)+SUM(K11:K40)-(C11)</f>
        <v>0</v>
      </c>
      <c r="D51" s="24"/>
      <c r="E51" s="24">
        <f>SUM(E13:E40)+SUM(M11:M40)-(E11)</f>
        <v>0</v>
      </c>
      <c r="F51" s="24"/>
      <c r="G51" s="24">
        <f>SUM(G13:G40)+SUM(O11:O40)-(G11)</f>
        <v>0</v>
      </c>
      <c r="K51" s="24"/>
      <c r="L51" s="24"/>
      <c r="M51" s="24"/>
      <c r="N51" s="24"/>
      <c r="O51" s="24"/>
      <c r="Q51" s="21" t="s">
        <v>90</v>
      </c>
      <c r="S51" s="112"/>
      <c r="T51" s="112"/>
      <c r="U51" s="112"/>
      <c r="V51" s="138"/>
      <c r="W51" s="10"/>
      <c r="X51" s="10"/>
      <c r="Y51" s="10"/>
      <c r="Z51" s="112"/>
      <c r="AA51" s="112"/>
      <c r="AB51" s="112"/>
      <c r="AF51" s="62"/>
      <c r="AG51" s="62"/>
      <c r="AH51" s="62"/>
      <c r="AI51" s="93"/>
      <c r="AL51" s="24"/>
      <c r="AM51" s="62"/>
      <c r="AN51" s="62"/>
      <c r="AP51" s="33"/>
      <c r="AR51" s="24"/>
      <c r="AS51" s="24"/>
      <c r="AT51" s="24"/>
      <c r="AU51" s="24"/>
      <c r="AV51" s="24"/>
      <c r="AW51" s="17"/>
      <c r="AX51" s="17"/>
      <c r="AY51" s="17"/>
      <c r="AZ51" s="17"/>
      <c r="BA51" s="76"/>
      <c r="BB51" s="76"/>
      <c r="BC51" s="76"/>
      <c r="BD51" s="76"/>
      <c r="BE51" s="76"/>
      <c r="BF51" s="17"/>
    </row>
    <row r="52" spans="1:58" s="15" customFormat="1" ht="9" customHeight="1" x14ac:dyDescent="0.2">
      <c r="C52" s="24"/>
      <c r="D52" s="24"/>
      <c r="E52" s="24"/>
      <c r="F52" s="24"/>
      <c r="G52" s="24"/>
      <c r="K52" s="24"/>
      <c r="L52" s="24"/>
      <c r="M52" s="24"/>
      <c r="N52" s="24"/>
      <c r="O52" s="24"/>
      <c r="Q52" s="15" t="s">
        <v>92</v>
      </c>
      <c r="S52" s="112">
        <f>SUM(S13:S40)+SUM(Z11:Z40)-S11</f>
        <v>-0.18999999854713678</v>
      </c>
      <c r="T52" s="112">
        <f>SUM(T13:T40)+SUM(AA11:AA40)-T11</f>
        <v>-0.40899999998509884</v>
      </c>
      <c r="U52" s="112">
        <f>SUM(U13:U40)+SUM(AB11:AB40)-U11</f>
        <v>0</v>
      </c>
      <c r="V52" s="138"/>
      <c r="W52" s="10"/>
      <c r="X52" s="10"/>
      <c r="Y52" s="10"/>
      <c r="Z52" s="112"/>
      <c r="AA52" s="112"/>
      <c r="AB52" s="112"/>
      <c r="AF52" s="62"/>
      <c r="AG52" s="62"/>
      <c r="AH52" s="62"/>
      <c r="AI52" s="93"/>
      <c r="AL52" s="24"/>
      <c r="AM52" s="62"/>
      <c r="AN52" s="62"/>
      <c r="AR52" s="24"/>
      <c r="AS52" s="24"/>
      <c r="AT52" s="24"/>
      <c r="AU52" s="24"/>
      <c r="AV52" s="24"/>
      <c r="AW52" s="17"/>
      <c r="AX52" s="17"/>
      <c r="AY52" s="17"/>
      <c r="AZ52" s="17"/>
      <c r="BA52" s="24"/>
      <c r="BB52" s="24"/>
      <c r="BC52" s="24"/>
      <c r="BD52" s="24"/>
      <c r="BE52" s="24"/>
      <c r="BF52" s="17"/>
    </row>
    <row r="53" spans="1:58" s="15" customFormat="1" ht="9" customHeight="1" x14ac:dyDescent="0.2">
      <c r="C53" s="24"/>
      <c r="D53" s="24"/>
      <c r="E53" s="24"/>
      <c r="F53" s="24"/>
      <c r="G53" s="24"/>
      <c r="K53" s="24"/>
      <c r="L53" s="24"/>
      <c r="M53" s="24"/>
      <c r="N53" s="24"/>
      <c r="O53" s="24"/>
      <c r="S53" s="112"/>
      <c r="T53" s="112"/>
      <c r="U53" s="112"/>
      <c r="V53" s="138"/>
      <c r="W53" s="10"/>
      <c r="X53" s="10"/>
      <c r="Y53" s="10"/>
      <c r="Z53" s="112"/>
      <c r="AA53" s="112"/>
      <c r="AB53" s="112"/>
      <c r="AF53" s="62"/>
      <c r="AG53" s="62"/>
      <c r="AH53" s="62"/>
      <c r="AI53" s="93"/>
      <c r="AL53" s="76"/>
      <c r="AM53" s="72"/>
      <c r="AN53" s="72"/>
      <c r="AR53" s="24"/>
      <c r="AS53" s="24"/>
      <c r="AT53" s="24"/>
      <c r="AU53" s="24"/>
      <c r="AV53" s="24"/>
      <c r="AW53" s="17"/>
      <c r="AX53" s="17"/>
      <c r="AY53" s="17"/>
      <c r="AZ53" s="17"/>
      <c r="BA53" s="24"/>
      <c r="BB53" s="24"/>
      <c r="BC53" s="24"/>
      <c r="BD53" s="24"/>
      <c r="BE53" s="24"/>
      <c r="BF53" s="17"/>
    </row>
    <row r="54" spans="1:58" s="15" customFormat="1" ht="9" customHeight="1" x14ac:dyDescent="0.2">
      <c r="C54" s="24"/>
      <c r="D54" s="24"/>
      <c r="E54" s="24"/>
      <c r="F54" s="24"/>
      <c r="G54" s="24"/>
      <c r="K54" s="24"/>
      <c r="L54" s="24"/>
      <c r="M54" s="24"/>
      <c r="N54" s="24"/>
      <c r="O54" s="24"/>
      <c r="S54" s="112"/>
      <c r="T54" s="112"/>
      <c r="U54" s="112"/>
      <c r="V54" s="138"/>
      <c r="W54" s="10"/>
      <c r="X54" s="10"/>
      <c r="Y54" s="10"/>
      <c r="Z54" s="112"/>
      <c r="AA54" s="112"/>
      <c r="AB54" s="112"/>
      <c r="AF54" s="62"/>
      <c r="AG54" s="62"/>
      <c r="AH54" s="62"/>
      <c r="AI54" s="93"/>
      <c r="AL54" s="76"/>
      <c r="AM54" s="72"/>
      <c r="AN54" s="72"/>
      <c r="AR54" s="24"/>
      <c r="AS54" s="24"/>
      <c r="AT54" s="24"/>
      <c r="AU54" s="24"/>
      <c r="AV54" s="24"/>
      <c r="AW54" s="17"/>
      <c r="AX54" s="17"/>
      <c r="AY54" s="17"/>
      <c r="AZ54" s="17"/>
      <c r="BA54" s="24"/>
      <c r="BB54" s="24"/>
      <c r="BC54" s="24"/>
      <c r="BD54" s="24"/>
      <c r="BE54" s="24"/>
      <c r="BF54" s="17"/>
    </row>
    <row r="55" spans="1:58" s="15" customFormat="1" ht="9" customHeight="1" x14ac:dyDescent="0.2">
      <c r="C55" s="24"/>
      <c r="D55" s="24"/>
      <c r="E55" s="24"/>
      <c r="F55" s="24"/>
      <c r="G55" s="24"/>
      <c r="K55" s="76"/>
      <c r="L55" s="76"/>
      <c r="M55" s="76"/>
      <c r="N55" s="76"/>
      <c r="O55" s="76"/>
      <c r="S55" s="112"/>
      <c r="T55" s="112"/>
      <c r="U55" s="112"/>
      <c r="V55" s="138"/>
      <c r="W55" s="10"/>
      <c r="X55" s="10"/>
      <c r="Y55" s="10"/>
      <c r="Z55" s="112"/>
      <c r="AA55" s="112"/>
      <c r="AB55" s="112"/>
      <c r="AF55" s="72"/>
      <c r="AG55" s="72"/>
      <c r="AH55" s="72"/>
      <c r="AI55" s="43"/>
      <c r="AL55" s="76"/>
      <c r="AM55" s="72"/>
      <c r="AN55" s="72"/>
      <c r="AR55" s="24"/>
      <c r="AS55" s="24"/>
      <c r="AT55" s="24"/>
      <c r="AU55" s="24"/>
      <c r="AV55" s="24"/>
      <c r="AW55" s="17"/>
      <c r="AX55" s="17"/>
      <c r="AY55" s="17"/>
      <c r="AZ55" s="17"/>
      <c r="BA55" s="24"/>
      <c r="BB55" s="24"/>
      <c r="BC55" s="24"/>
      <c r="BD55" s="24"/>
      <c r="BE55" s="24"/>
      <c r="BF55" s="17"/>
    </row>
    <row r="56" spans="1:58" s="15" customFormat="1" ht="9" customHeight="1" x14ac:dyDescent="0.2">
      <c r="C56" s="24"/>
      <c r="D56" s="24"/>
      <c r="E56" s="24"/>
      <c r="F56" s="24"/>
      <c r="G56" s="24"/>
      <c r="K56" s="76"/>
      <c r="L56" s="76"/>
      <c r="M56" s="76"/>
      <c r="N56" s="76"/>
      <c r="O56" s="76"/>
      <c r="S56" s="112"/>
      <c r="T56" s="112"/>
      <c r="U56" s="112"/>
      <c r="V56" s="138"/>
      <c r="W56" s="10"/>
      <c r="X56" s="10"/>
      <c r="Y56" s="10"/>
      <c r="Z56" s="75"/>
      <c r="AA56" s="75"/>
      <c r="AB56" s="75"/>
      <c r="AF56" s="72"/>
      <c r="AG56" s="72"/>
      <c r="AH56" s="72"/>
      <c r="AI56" s="43"/>
      <c r="AL56" s="76"/>
      <c r="AM56" s="72"/>
      <c r="AN56" s="72"/>
      <c r="AR56" s="24"/>
      <c r="AS56" s="24"/>
      <c r="AT56" s="24"/>
      <c r="AU56" s="24"/>
      <c r="AV56" s="24"/>
      <c r="AW56" s="17"/>
      <c r="AX56" s="17"/>
      <c r="AY56" s="17"/>
      <c r="AZ56" s="17"/>
      <c r="BA56" s="24"/>
      <c r="BB56" s="24"/>
      <c r="BC56" s="24"/>
      <c r="BD56" s="24"/>
      <c r="BE56" s="24"/>
      <c r="BF56" s="17"/>
    </row>
    <row r="57" spans="1:58" s="15" customFormat="1" ht="9" customHeight="1" x14ac:dyDescent="0.2">
      <c r="C57" s="76"/>
      <c r="D57" s="76"/>
      <c r="E57" s="76"/>
      <c r="F57" s="76"/>
      <c r="G57" s="76"/>
      <c r="K57" s="76"/>
      <c r="L57" s="76"/>
      <c r="M57" s="76"/>
      <c r="N57" s="76"/>
      <c r="O57" s="76"/>
      <c r="S57" s="112"/>
      <c r="T57" s="112"/>
      <c r="U57" s="112"/>
      <c r="V57" s="138"/>
      <c r="W57" s="10"/>
      <c r="X57" s="10"/>
      <c r="Y57" s="10"/>
      <c r="Z57" s="75"/>
      <c r="AA57" s="75"/>
      <c r="AB57" s="75"/>
      <c r="AF57" s="72"/>
      <c r="AG57" s="72"/>
      <c r="AH57" s="72"/>
      <c r="AI57" s="43"/>
      <c r="AL57" s="76"/>
      <c r="AM57" s="72"/>
      <c r="AN57" s="72"/>
      <c r="AR57" s="24"/>
      <c r="AS57" s="24"/>
      <c r="AT57" s="24"/>
      <c r="AU57" s="24"/>
      <c r="AV57" s="24"/>
      <c r="AW57" s="17"/>
      <c r="AX57" s="17"/>
      <c r="AY57" s="17"/>
      <c r="AZ57" s="17"/>
      <c r="BA57" s="24"/>
      <c r="BB57" s="24"/>
      <c r="BC57" s="24"/>
      <c r="BD57" s="24"/>
      <c r="BE57" s="24"/>
      <c r="BF57" s="17"/>
    </row>
    <row r="58" spans="1:58" s="15" customFormat="1" ht="9" customHeight="1" x14ac:dyDescent="0.2">
      <c r="C58" s="76"/>
      <c r="D58" s="76"/>
      <c r="E58" s="76"/>
      <c r="F58" s="76"/>
      <c r="G58" s="76"/>
      <c r="K58" s="76"/>
      <c r="L58" s="76"/>
      <c r="M58" s="76"/>
      <c r="N58" s="76"/>
      <c r="O58" s="76"/>
      <c r="S58" s="75"/>
      <c r="T58" s="75"/>
      <c r="U58" s="75"/>
      <c r="V58" s="10"/>
      <c r="W58" s="10"/>
      <c r="X58" s="10"/>
      <c r="Y58" s="10"/>
      <c r="Z58" s="75"/>
      <c r="AA58" s="75"/>
      <c r="AB58" s="75"/>
      <c r="AF58" s="72"/>
      <c r="AG58" s="72"/>
      <c r="AH58" s="72"/>
      <c r="AI58" s="43"/>
      <c r="AL58" s="76"/>
      <c r="AM58" s="72"/>
      <c r="AN58" s="72"/>
      <c r="AR58" s="24"/>
      <c r="AS58" s="24"/>
      <c r="AT58" s="24"/>
      <c r="AU58" s="24"/>
      <c r="AV58" s="24"/>
      <c r="AW58" s="17"/>
      <c r="AX58" s="17"/>
      <c r="AY58" s="17"/>
      <c r="AZ58" s="17"/>
      <c r="BA58" s="24"/>
      <c r="BB58" s="24"/>
      <c r="BC58" s="24"/>
      <c r="BD58" s="24"/>
      <c r="BE58" s="24"/>
      <c r="BF58" s="17"/>
    </row>
    <row r="59" spans="1:58" s="15" customFormat="1" ht="9" customHeight="1" x14ac:dyDescent="0.2">
      <c r="C59" s="76"/>
      <c r="D59" s="76"/>
      <c r="E59" s="76"/>
      <c r="F59" s="76"/>
      <c r="G59" s="76"/>
      <c r="K59" s="76"/>
      <c r="L59" s="76"/>
      <c r="M59" s="76"/>
      <c r="N59" s="76"/>
      <c r="O59" s="76"/>
      <c r="S59" s="75"/>
      <c r="T59" s="75"/>
      <c r="U59" s="75"/>
      <c r="V59" s="10"/>
      <c r="W59" s="10"/>
      <c r="X59" s="10"/>
      <c r="Y59" s="10"/>
      <c r="Z59" s="75"/>
      <c r="AA59" s="75"/>
      <c r="AB59" s="75"/>
      <c r="AF59" s="72"/>
      <c r="AG59" s="72"/>
      <c r="AH59" s="72"/>
      <c r="AI59" s="43"/>
      <c r="AL59" s="76"/>
      <c r="AM59" s="72"/>
      <c r="AN59" s="72"/>
      <c r="AR59" s="24"/>
      <c r="AS59" s="24"/>
      <c r="AT59" s="24"/>
      <c r="AU59" s="24"/>
      <c r="AV59" s="24"/>
      <c r="AW59" s="17"/>
      <c r="AX59" s="17"/>
      <c r="AY59" s="17"/>
      <c r="AZ59" s="17"/>
      <c r="BA59" s="24"/>
      <c r="BB59" s="24"/>
      <c r="BC59" s="24"/>
      <c r="BD59" s="24"/>
      <c r="BE59" s="24"/>
      <c r="BF59" s="17"/>
    </row>
    <row r="60" spans="1:58" s="15" customFormat="1" ht="9" customHeight="1" x14ac:dyDescent="0.2">
      <c r="C60" s="76"/>
      <c r="D60" s="76"/>
      <c r="E60" s="76"/>
      <c r="F60" s="76"/>
      <c r="G60" s="76"/>
      <c r="K60" s="76"/>
      <c r="L60" s="76"/>
      <c r="M60" s="76"/>
      <c r="N60" s="76"/>
      <c r="O60" s="76"/>
      <c r="S60" s="75"/>
      <c r="T60" s="75"/>
      <c r="U60" s="75"/>
      <c r="V60" s="10"/>
      <c r="W60" s="10"/>
      <c r="X60" s="10"/>
      <c r="Y60" s="10"/>
      <c r="Z60" s="75"/>
      <c r="AA60" s="75"/>
      <c r="AB60" s="75"/>
      <c r="AF60" s="72"/>
      <c r="AG60" s="72"/>
      <c r="AH60" s="72"/>
      <c r="AI60" s="43"/>
      <c r="AL60" s="76"/>
      <c r="AM60" s="72"/>
      <c r="AN60" s="72"/>
      <c r="AR60" s="24"/>
      <c r="AS60" s="24"/>
      <c r="AT60" s="24"/>
      <c r="AU60" s="24"/>
      <c r="AV60" s="24"/>
      <c r="AW60" s="17"/>
      <c r="AX60" s="17"/>
      <c r="AY60" s="17"/>
      <c r="AZ60" s="17"/>
      <c r="BA60" s="24"/>
      <c r="BB60" s="24"/>
      <c r="BC60" s="24"/>
      <c r="BD60" s="24"/>
      <c r="BE60" s="24"/>
      <c r="BF60" s="17"/>
    </row>
    <row r="61" spans="1:58" s="15" customFormat="1" ht="9" customHeight="1" x14ac:dyDescent="0.2">
      <c r="C61" s="76"/>
      <c r="D61" s="76"/>
      <c r="E61" s="76"/>
      <c r="F61" s="76"/>
      <c r="G61" s="76"/>
      <c r="K61" s="76"/>
      <c r="L61" s="76"/>
      <c r="M61" s="76"/>
      <c r="N61" s="76"/>
      <c r="O61" s="76"/>
      <c r="S61" s="76"/>
      <c r="T61" s="76"/>
      <c r="U61" s="75"/>
      <c r="Z61" s="76"/>
      <c r="AA61" s="76"/>
      <c r="AB61" s="75"/>
      <c r="AF61" s="72"/>
      <c r="AG61" s="72"/>
      <c r="AH61" s="72"/>
      <c r="AI61" s="43"/>
      <c r="AL61" s="76"/>
      <c r="AM61" s="72"/>
      <c r="AN61" s="72"/>
      <c r="AR61" s="24"/>
      <c r="AS61" s="24"/>
      <c r="AT61" s="24"/>
      <c r="AU61" s="24"/>
      <c r="AV61" s="24"/>
      <c r="AW61" s="17"/>
      <c r="AX61" s="17"/>
      <c r="AY61" s="17"/>
      <c r="AZ61" s="17"/>
      <c r="BA61" s="24"/>
      <c r="BB61" s="24"/>
      <c r="BC61" s="24"/>
      <c r="BD61" s="24"/>
      <c r="BE61" s="24"/>
      <c r="BF61" s="17"/>
    </row>
    <row r="62" spans="1:58" s="15" customFormat="1" ht="9" customHeight="1" x14ac:dyDescent="0.2">
      <c r="C62" s="76"/>
      <c r="D62" s="76"/>
      <c r="E62" s="76"/>
      <c r="F62" s="76"/>
      <c r="G62" s="76"/>
      <c r="K62" s="76"/>
      <c r="L62" s="76"/>
      <c r="M62" s="76"/>
      <c r="N62" s="76"/>
      <c r="O62" s="76"/>
      <c r="S62" s="76"/>
      <c r="T62" s="76"/>
      <c r="U62" s="75"/>
      <c r="Z62" s="76"/>
      <c r="AA62" s="76"/>
      <c r="AB62" s="75"/>
      <c r="AF62" s="72"/>
      <c r="AG62" s="72"/>
      <c r="AH62" s="72"/>
      <c r="AI62" s="43"/>
      <c r="AL62" s="76"/>
      <c r="AM62" s="72"/>
      <c r="AN62" s="72"/>
      <c r="AR62" s="24"/>
      <c r="AS62" s="24"/>
      <c r="AT62" s="24"/>
      <c r="AU62" s="24"/>
      <c r="AV62" s="24"/>
      <c r="AW62" s="17"/>
      <c r="AX62" s="17"/>
      <c r="AY62" s="17"/>
      <c r="AZ62" s="17"/>
      <c r="BA62" s="24"/>
      <c r="BB62" s="24"/>
      <c r="BC62" s="24"/>
      <c r="BD62" s="24"/>
      <c r="BE62" s="24"/>
      <c r="BF62" s="17"/>
    </row>
    <row r="63" spans="1:58" s="15" customFormat="1" ht="9" customHeight="1" x14ac:dyDescent="0.2">
      <c r="C63" s="76"/>
      <c r="D63" s="76"/>
      <c r="E63" s="76"/>
      <c r="F63" s="76"/>
      <c r="G63" s="76"/>
      <c r="K63" s="76"/>
      <c r="L63" s="76"/>
      <c r="M63" s="76"/>
      <c r="N63" s="76"/>
      <c r="O63" s="76"/>
      <c r="S63" s="76"/>
      <c r="T63" s="76"/>
      <c r="U63" s="75"/>
      <c r="Z63" s="76"/>
      <c r="AA63" s="76"/>
      <c r="AB63" s="75"/>
      <c r="AF63" s="72"/>
      <c r="AG63" s="72"/>
      <c r="AH63" s="72"/>
      <c r="AI63" s="43"/>
      <c r="AL63" s="76"/>
      <c r="AM63" s="72"/>
      <c r="AN63" s="72"/>
      <c r="AR63" s="24"/>
      <c r="AS63" s="24"/>
      <c r="AT63" s="24"/>
      <c r="AU63" s="24"/>
      <c r="AV63" s="24"/>
      <c r="AW63" s="17"/>
      <c r="AX63" s="17"/>
      <c r="AY63" s="17"/>
      <c r="AZ63" s="17"/>
      <c r="BA63" s="24"/>
      <c r="BB63" s="24"/>
      <c r="BC63" s="24"/>
      <c r="BD63" s="24"/>
      <c r="BE63" s="24"/>
      <c r="BF63" s="17"/>
    </row>
    <row r="64" spans="1:58" s="15" customFormat="1" ht="9" customHeight="1" x14ac:dyDescent="0.2">
      <c r="C64" s="76"/>
      <c r="D64" s="76"/>
      <c r="E64" s="76"/>
      <c r="F64" s="76"/>
      <c r="G64" s="76"/>
      <c r="K64" s="76"/>
      <c r="L64" s="76"/>
      <c r="M64" s="76"/>
      <c r="N64" s="76"/>
      <c r="O64" s="76"/>
      <c r="S64" s="76"/>
      <c r="T64" s="76"/>
      <c r="U64" s="75"/>
      <c r="Z64" s="76"/>
      <c r="AA64" s="76"/>
      <c r="AB64" s="75"/>
      <c r="AF64" s="72"/>
      <c r="AG64" s="72"/>
      <c r="AH64" s="72"/>
      <c r="AI64" s="43"/>
      <c r="AL64" s="76"/>
      <c r="AM64" s="76"/>
      <c r="AN64" s="72"/>
      <c r="AR64" s="24"/>
      <c r="AS64" s="24"/>
      <c r="AT64" s="24"/>
      <c r="AU64" s="24"/>
      <c r="AV64" s="24"/>
      <c r="AW64" s="17"/>
      <c r="AX64" s="17"/>
      <c r="AY64" s="17"/>
      <c r="AZ64" s="17"/>
      <c r="BA64" s="24"/>
      <c r="BB64" s="24"/>
      <c r="BC64" s="24"/>
      <c r="BD64" s="24"/>
      <c r="BE64" s="24"/>
      <c r="BF64" s="17"/>
    </row>
    <row r="65" spans="3:58" s="15" customFormat="1" ht="9" customHeight="1" x14ac:dyDescent="0.2">
      <c r="C65" s="76"/>
      <c r="D65" s="76"/>
      <c r="E65" s="76"/>
      <c r="F65" s="76"/>
      <c r="G65" s="76"/>
      <c r="K65" s="76"/>
      <c r="L65" s="76"/>
      <c r="M65" s="76"/>
      <c r="N65" s="76"/>
      <c r="O65" s="76"/>
      <c r="S65" s="76"/>
      <c r="T65" s="76"/>
      <c r="U65" s="75"/>
      <c r="Z65" s="76"/>
      <c r="AA65" s="76"/>
      <c r="AB65" s="75"/>
      <c r="AF65" s="72"/>
      <c r="AG65" s="72"/>
      <c r="AH65" s="72"/>
      <c r="AI65" s="43"/>
      <c r="AL65" s="76"/>
      <c r="AM65" s="76"/>
      <c r="AN65" s="72"/>
      <c r="AR65" s="24"/>
      <c r="AS65" s="24"/>
      <c r="AT65" s="24"/>
      <c r="AU65" s="24"/>
      <c r="AV65" s="24"/>
      <c r="AW65" s="17"/>
      <c r="AX65" s="17"/>
      <c r="AY65" s="17"/>
      <c r="AZ65" s="17"/>
      <c r="BA65" s="17"/>
      <c r="BB65" s="17"/>
      <c r="BC65" s="17"/>
      <c r="BD65" s="17"/>
      <c r="BE65" s="17"/>
      <c r="BF65" s="17"/>
    </row>
    <row r="66" spans="3:58" s="15" customFormat="1" ht="9" customHeight="1" x14ac:dyDescent="0.2">
      <c r="C66" s="76"/>
      <c r="D66" s="76"/>
      <c r="E66" s="76"/>
      <c r="F66" s="76"/>
      <c r="G66" s="76"/>
      <c r="K66" s="76"/>
      <c r="L66" s="76"/>
      <c r="M66" s="76"/>
      <c r="N66" s="76"/>
      <c r="O66" s="76"/>
      <c r="S66" s="76"/>
      <c r="T66" s="76"/>
      <c r="U66" s="75"/>
      <c r="Z66" s="76"/>
      <c r="AA66" s="76"/>
      <c r="AB66" s="75"/>
      <c r="AF66" s="72"/>
      <c r="AG66" s="72"/>
      <c r="AH66" s="72"/>
      <c r="AI66" s="43"/>
      <c r="AL66" s="76"/>
      <c r="AM66" s="76"/>
      <c r="AN66" s="72"/>
      <c r="AR66" s="24"/>
      <c r="AS66" s="24"/>
      <c r="AT66" s="24"/>
      <c r="AU66" s="24"/>
      <c r="AV66" s="24"/>
      <c r="AW66" s="17"/>
      <c r="AX66" s="17"/>
      <c r="AY66" s="17"/>
      <c r="AZ66" s="17"/>
      <c r="BA66" s="17"/>
      <c r="BB66" s="17"/>
      <c r="BC66" s="17"/>
      <c r="BD66" s="17"/>
      <c r="BE66" s="17"/>
      <c r="BF66" s="17"/>
    </row>
    <row r="67" spans="3:58" s="15" customFormat="1" ht="9" customHeight="1" x14ac:dyDescent="0.2">
      <c r="C67" s="76"/>
      <c r="D67" s="76"/>
      <c r="E67" s="76"/>
      <c r="F67" s="76"/>
      <c r="G67" s="76"/>
      <c r="K67" s="76"/>
      <c r="L67" s="76"/>
      <c r="M67" s="76"/>
      <c r="N67" s="76"/>
      <c r="O67" s="76"/>
      <c r="S67" s="76"/>
      <c r="T67" s="76"/>
      <c r="U67" s="75"/>
      <c r="Z67" s="76"/>
      <c r="AA67" s="76"/>
      <c r="AB67" s="75"/>
      <c r="AF67" s="72"/>
      <c r="AG67" s="72"/>
      <c r="AH67" s="72"/>
      <c r="AI67" s="43"/>
      <c r="AN67" s="43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</row>
    <row r="68" spans="3:58" s="15" customFormat="1" ht="9" customHeight="1" x14ac:dyDescent="0.2">
      <c r="C68" s="76"/>
      <c r="D68" s="76"/>
      <c r="E68" s="76"/>
      <c r="F68" s="76"/>
      <c r="G68" s="76"/>
      <c r="K68" s="76"/>
      <c r="L68" s="76"/>
      <c r="M68" s="76"/>
      <c r="N68" s="76"/>
      <c r="O68" s="76"/>
      <c r="S68" s="76"/>
      <c r="T68" s="76"/>
      <c r="U68" s="75"/>
      <c r="AB68" s="10"/>
      <c r="AF68" s="72"/>
      <c r="AG68" s="72"/>
      <c r="AH68" s="72"/>
      <c r="AI68" s="43"/>
      <c r="AN68" s="43"/>
      <c r="AR68" s="17"/>
      <c r="AS68" s="17"/>
      <c r="AT68" s="17"/>
      <c r="AU68" s="17"/>
      <c r="AV68" s="17"/>
      <c r="AW68" s="17"/>
      <c r="BA68" s="17"/>
      <c r="BB68" s="17"/>
      <c r="BC68" s="17"/>
      <c r="BD68" s="17"/>
      <c r="BE68" s="17"/>
    </row>
    <row r="69" spans="3:58" s="15" customFormat="1" ht="9" customHeight="1" x14ac:dyDescent="0.2">
      <c r="C69" s="76"/>
      <c r="D69" s="76"/>
      <c r="E69" s="76"/>
      <c r="F69" s="76"/>
      <c r="G69" s="76"/>
      <c r="S69" s="76"/>
      <c r="T69" s="76"/>
      <c r="U69" s="75"/>
      <c r="AB69" s="10"/>
      <c r="AF69" s="43"/>
      <c r="AG69" s="43"/>
      <c r="AH69" s="43"/>
      <c r="AI69" s="43"/>
      <c r="AN69" s="43"/>
      <c r="AR69" s="17"/>
      <c r="AS69" s="17"/>
      <c r="AT69" s="17"/>
      <c r="AU69" s="17"/>
      <c r="AV69" s="17"/>
      <c r="AW69" s="17"/>
      <c r="BA69" s="17"/>
      <c r="BB69" s="17"/>
      <c r="BC69" s="17"/>
      <c r="BD69" s="17"/>
      <c r="BE69" s="17"/>
    </row>
    <row r="70" spans="3:58" s="15" customFormat="1" ht="9" customHeight="1" x14ac:dyDescent="0.3">
      <c r="C70" s="76"/>
      <c r="D70" s="76"/>
      <c r="E70" s="76"/>
      <c r="F70" s="76"/>
      <c r="G70" s="76"/>
      <c r="Q70" s="6"/>
      <c r="R70" s="6"/>
      <c r="S70" s="6"/>
      <c r="T70" s="6"/>
      <c r="U70" s="139"/>
      <c r="V70" s="6"/>
      <c r="W70" s="6"/>
      <c r="X70" s="6"/>
      <c r="Y70" s="6"/>
      <c r="Z70" s="6"/>
      <c r="AA70" s="6"/>
      <c r="AB70" s="139"/>
      <c r="AF70" s="43"/>
      <c r="AG70" s="43"/>
      <c r="AH70" s="43"/>
      <c r="AI70" s="43"/>
      <c r="AN70" s="43"/>
      <c r="AR70" s="17"/>
      <c r="AS70" s="17"/>
      <c r="AT70" s="17"/>
      <c r="AU70" s="17"/>
      <c r="AV70" s="17"/>
      <c r="AW70" s="17"/>
      <c r="BA70" s="17"/>
      <c r="BB70" s="17"/>
      <c r="BC70" s="17"/>
      <c r="BD70" s="17"/>
      <c r="BE70" s="17"/>
    </row>
    <row r="71" spans="3:58" s="15" customFormat="1" ht="9" customHeight="1" x14ac:dyDescent="0.3">
      <c r="Q71" s="6"/>
      <c r="R71" s="6"/>
      <c r="S71" s="6"/>
      <c r="T71" s="6"/>
      <c r="U71" s="139"/>
      <c r="V71" s="6"/>
      <c r="W71" s="6"/>
      <c r="X71" s="6"/>
      <c r="Y71" s="6"/>
      <c r="Z71" s="6"/>
      <c r="AA71" s="6"/>
      <c r="AB71" s="139"/>
      <c r="AF71" s="43"/>
      <c r="AG71" s="43"/>
      <c r="AH71" s="43"/>
      <c r="AI71" s="43"/>
      <c r="AN71" s="43"/>
      <c r="AR71" s="17"/>
      <c r="AS71" s="17"/>
      <c r="AT71" s="17"/>
      <c r="AU71" s="17"/>
      <c r="AV71" s="17"/>
      <c r="AW71" s="17"/>
      <c r="BA71" s="17"/>
      <c r="BB71" s="17"/>
      <c r="BC71" s="17"/>
      <c r="BD71" s="17"/>
      <c r="BE71" s="17"/>
    </row>
    <row r="72" spans="3:58" s="15" customFormat="1" ht="9" customHeight="1" x14ac:dyDescent="0.3">
      <c r="Q72" s="6"/>
      <c r="R72" s="6"/>
      <c r="S72" s="6"/>
      <c r="T72" s="6"/>
      <c r="U72" s="139"/>
      <c r="V72" s="6"/>
      <c r="W72" s="6"/>
      <c r="X72" s="6"/>
      <c r="Y72" s="6"/>
      <c r="Z72" s="6"/>
      <c r="AA72" s="6"/>
      <c r="AB72" s="139"/>
      <c r="AF72" s="43"/>
      <c r="AG72" s="43"/>
      <c r="AH72" s="43"/>
      <c r="AI72" s="43"/>
      <c r="AN72" s="43"/>
      <c r="BA72" s="17"/>
      <c r="BB72" s="17"/>
      <c r="BC72" s="17"/>
      <c r="BD72" s="17"/>
      <c r="BE72" s="17"/>
    </row>
    <row r="73" spans="3:58" s="15" customFormat="1" ht="9" customHeight="1" x14ac:dyDescent="0.3">
      <c r="Q73" s="6"/>
      <c r="R73" s="6"/>
      <c r="S73" s="6"/>
      <c r="T73" s="6"/>
      <c r="U73" s="139"/>
      <c r="V73" s="6"/>
      <c r="W73" s="6"/>
      <c r="X73" s="6"/>
      <c r="Y73" s="6"/>
      <c r="Z73" s="6"/>
      <c r="AA73" s="6"/>
      <c r="AB73" s="139"/>
      <c r="AF73" s="43"/>
      <c r="AG73" s="43"/>
      <c r="AH73" s="43"/>
      <c r="AI73" s="43"/>
      <c r="AN73" s="43"/>
      <c r="BA73" s="17"/>
      <c r="BB73" s="17"/>
      <c r="BC73" s="17"/>
      <c r="BD73" s="17"/>
      <c r="BE73" s="17"/>
    </row>
    <row r="74" spans="3:58" s="15" customFormat="1" ht="9" customHeight="1" x14ac:dyDescent="0.3">
      <c r="Q74" s="6"/>
      <c r="R74" s="6"/>
      <c r="S74" s="6"/>
      <c r="T74" s="6"/>
      <c r="U74" s="139"/>
      <c r="V74" s="6"/>
      <c r="W74" s="6"/>
      <c r="X74" s="6"/>
      <c r="Y74" s="6"/>
      <c r="Z74" s="6"/>
      <c r="AA74" s="6"/>
      <c r="AB74" s="139"/>
      <c r="AF74" s="43"/>
      <c r="AG74" s="43"/>
      <c r="AH74" s="43"/>
      <c r="AI74" s="43"/>
      <c r="AN74" s="43"/>
      <c r="BA74" s="17"/>
      <c r="BB74" s="17"/>
      <c r="BC74" s="17"/>
      <c r="BD74" s="17"/>
      <c r="BE74" s="17"/>
    </row>
    <row r="75" spans="3:58" s="15" customFormat="1" ht="9" customHeight="1" x14ac:dyDescent="0.3">
      <c r="Q75" s="6"/>
      <c r="R75" s="6"/>
      <c r="S75" s="6"/>
      <c r="T75" s="6"/>
      <c r="U75" s="139"/>
      <c r="V75" s="6"/>
      <c r="W75" s="6"/>
      <c r="X75" s="6"/>
      <c r="Y75" s="6"/>
      <c r="Z75" s="6"/>
      <c r="AA75" s="6"/>
      <c r="AB75" s="139"/>
      <c r="AF75" s="43"/>
      <c r="AG75" s="43"/>
      <c r="AH75" s="43"/>
      <c r="AI75" s="43"/>
      <c r="AN75" s="43"/>
      <c r="BA75" s="17"/>
      <c r="BB75" s="17"/>
      <c r="BC75" s="17"/>
      <c r="BD75" s="17"/>
      <c r="BE75" s="17"/>
    </row>
    <row r="76" spans="3:58" s="15" customFormat="1" ht="9" customHeight="1" x14ac:dyDescent="0.3">
      <c r="Q76" s="6"/>
      <c r="R76" s="6"/>
      <c r="S76" s="6"/>
      <c r="T76" s="6"/>
      <c r="U76" s="139"/>
      <c r="V76" s="6"/>
      <c r="W76" s="6"/>
      <c r="X76" s="6"/>
      <c r="Y76" s="6"/>
      <c r="Z76" s="6"/>
      <c r="AA76" s="6"/>
      <c r="AB76" s="139"/>
      <c r="AF76" s="43"/>
      <c r="AG76" s="43"/>
      <c r="AH76" s="43"/>
      <c r="AI76" s="43"/>
      <c r="AN76" s="43"/>
      <c r="BA76" s="17"/>
      <c r="BB76" s="17"/>
      <c r="BC76" s="17"/>
      <c r="BD76" s="17"/>
      <c r="BE76" s="17"/>
    </row>
    <row r="77" spans="3:58" s="15" customFormat="1" ht="9" customHeight="1" x14ac:dyDescent="0.3">
      <c r="Q77" s="6"/>
      <c r="R77" s="6"/>
      <c r="S77" s="6"/>
      <c r="T77" s="6"/>
      <c r="U77" s="139"/>
      <c r="V77" s="6"/>
      <c r="W77" s="6"/>
      <c r="X77" s="6"/>
      <c r="Y77" s="6"/>
      <c r="Z77" s="6"/>
      <c r="AA77" s="6"/>
      <c r="AB77" s="139"/>
      <c r="AF77" s="43"/>
      <c r="AG77" s="43"/>
      <c r="AH77" s="43"/>
      <c r="AI77" s="43"/>
      <c r="AN77" s="43"/>
      <c r="BA77" s="17"/>
      <c r="BB77" s="17"/>
      <c r="BC77" s="17"/>
      <c r="BD77" s="17"/>
      <c r="BE77" s="17"/>
    </row>
    <row r="78" spans="3:58" s="15" customFormat="1" ht="9" customHeight="1" x14ac:dyDescent="0.3">
      <c r="Q78" s="6"/>
      <c r="R78" s="6"/>
      <c r="S78" s="6"/>
      <c r="T78" s="6"/>
      <c r="U78" s="139"/>
      <c r="V78" s="6"/>
      <c r="W78" s="6"/>
      <c r="X78" s="6"/>
      <c r="Y78" s="6"/>
      <c r="Z78" s="6"/>
      <c r="AA78" s="6"/>
      <c r="AB78" s="139"/>
      <c r="AF78" s="43"/>
      <c r="AG78" s="43"/>
      <c r="AH78" s="43"/>
      <c r="AI78" s="43"/>
      <c r="AN78" s="43"/>
      <c r="BA78" s="17"/>
      <c r="BB78" s="17"/>
      <c r="BC78" s="17"/>
      <c r="BD78" s="17"/>
      <c r="BE78" s="17"/>
    </row>
    <row r="79" spans="3:58" s="15" customFormat="1" ht="9" customHeight="1" x14ac:dyDescent="0.3">
      <c r="Q79" s="6"/>
      <c r="R79" s="6"/>
      <c r="S79" s="6"/>
      <c r="T79" s="6"/>
      <c r="U79" s="139"/>
      <c r="V79" s="6"/>
      <c r="W79" s="6"/>
      <c r="X79" s="6"/>
      <c r="Y79" s="6"/>
      <c r="Z79" s="6"/>
      <c r="AA79" s="6"/>
      <c r="AB79" s="139"/>
      <c r="AF79" s="43"/>
      <c r="AG79" s="43"/>
      <c r="AH79" s="43"/>
      <c r="AI79" s="43"/>
      <c r="AN79" s="43"/>
      <c r="BA79" s="17"/>
      <c r="BB79" s="17"/>
      <c r="BC79" s="17"/>
      <c r="BD79" s="17"/>
      <c r="BE79" s="17"/>
    </row>
    <row r="80" spans="3:58" s="15" customFormat="1" ht="9" customHeight="1" x14ac:dyDescent="0.3">
      <c r="Q80" s="6"/>
      <c r="R80" s="6"/>
      <c r="S80" s="6"/>
      <c r="T80" s="6"/>
      <c r="U80" s="139"/>
      <c r="V80" s="6"/>
      <c r="W80" s="6"/>
      <c r="X80" s="6"/>
      <c r="Y80" s="6"/>
      <c r="Z80" s="6"/>
      <c r="AA80" s="6"/>
      <c r="AB80" s="139"/>
      <c r="AF80" s="43"/>
      <c r="AG80" s="43"/>
      <c r="AH80" s="43"/>
      <c r="AI80" s="43"/>
      <c r="AN80" s="43"/>
      <c r="BA80" s="17"/>
      <c r="BB80" s="17"/>
      <c r="BC80" s="17"/>
      <c r="BD80" s="17"/>
      <c r="BE80" s="17"/>
    </row>
    <row r="81" spans="17:58" s="15" customFormat="1" ht="9" customHeight="1" x14ac:dyDescent="0.3">
      <c r="Q81" s="6"/>
      <c r="R81" s="6"/>
      <c r="S81" s="6"/>
      <c r="T81" s="6"/>
      <c r="U81" s="139"/>
      <c r="V81" s="6"/>
      <c r="W81" s="6"/>
      <c r="X81" s="6"/>
      <c r="Y81" s="6"/>
      <c r="Z81" s="6"/>
      <c r="AA81" s="6"/>
      <c r="AB81" s="139"/>
      <c r="AF81" s="43"/>
      <c r="AG81" s="43"/>
      <c r="AH81" s="43"/>
      <c r="AI81" s="43"/>
      <c r="AN81" s="43"/>
      <c r="BA81" s="17"/>
      <c r="BB81" s="17"/>
      <c r="BC81" s="17"/>
      <c r="BD81" s="17"/>
      <c r="BE81" s="17"/>
    </row>
    <row r="82" spans="17:58" s="15" customFormat="1" ht="9" customHeight="1" x14ac:dyDescent="0.3">
      <c r="Q82" s="6"/>
      <c r="R82" s="6"/>
      <c r="S82" s="6"/>
      <c r="T82" s="6"/>
      <c r="U82" s="139"/>
      <c r="V82" s="6"/>
      <c r="W82" s="6"/>
      <c r="X82" s="6"/>
      <c r="Y82" s="6"/>
      <c r="Z82" s="6"/>
      <c r="AA82" s="6"/>
      <c r="AB82" s="139"/>
      <c r="AF82" s="43"/>
      <c r="AG82" s="43"/>
      <c r="AH82" s="43"/>
      <c r="AI82" s="43"/>
      <c r="AN82" s="43"/>
      <c r="BA82" s="17"/>
      <c r="BB82" s="17"/>
      <c r="BC82" s="17"/>
      <c r="BD82" s="17"/>
      <c r="BE82" s="17"/>
    </row>
    <row r="83" spans="17:58" s="15" customFormat="1" ht="9" customHeight="1" x14ac:dyDescent="0.3">
      <c r="Q83" s="6"/>
      <c r="R83" s="6"/>
      <c r="S83" s="6"/>
      <c r="T83" s="6"/>
      <c r="U83" s="139"/>
      <c r="V83" s="6"/>
      <c r="W83" s="6"/>
      <c r="X83" s="6"/>
      <c r="Y83" s="6"/>
      <c r="Z83" s="6"/>
      <c r="AA83" s="6"/>
      <c r="AB83" s="139"/>
      <c r="AF83" s="43"/>
      <c r="AG83" s="43"/>
      <c r="AH83" s="43"/>
      <c r="AI83" s="43"/>
      <c r="AN83" s="43"/>
      <c r="BA83" s="17"/>
      <c r="BB83" s="17"/>
      <c r="BC83" s="17"/>
      <c r="BD83" s="17"/>
      <c r="BE83" s="17"/>
    </row>
    <row r="84" spans="17:58" s="15" customFormat="1" ht="9" customHeight="1" x14ac:dyDescent="0.3">
      <c r="Q84" s="6"/>
      <c r="R84" s="6"/>
      <c r="S84" s="6"/>
      <c r="T84" s="6"/>
      <c r="U84" s="139"/>
      <c r="V84" s="6"/>
      <c r="W84" s="6"/>
      <c r="X84" s="6"/>
      <c r="Y84" s="6"/>
      <c r="Z84" s="6"/>
      <c r="AA84" s="6"/>
      <c r="AB84" s="139"/>
      <c r="AF84" s="43"/>
      <c r="AG84" s="43"/>
      <c r="AH84" s="43"/>
      <c r="AI84" s="43"/>
      <c r="AN84" s="43"/>
      <c r="BA84" s="17"/>
      <c r="BB84" s="17"/>
      <c r="BC84" s="17"/>
      <c r="BD84" s="17"/>
      <c r="BE84" s="17"/>
    </row>
    <row r="85" spans="17:58" s="15" customFormat="1" ht="9" customHeight="1" x14ac:dyDescent="0.3">
      <c r="Q85" s="6"/>
      <c r="R85" s="6"/>
      <c r="S85" s="6"/>
      <c r="T85" s="6"/>
      <c r="U85" s="139"/>
      <c r="V85" s="6"/>
      <c r="W85" s="6"/>
      <c r="X85" s="6"/>
      <c r="Y85" s="6"/>
      <c r="Z85" s="6"/>
      <c r="AA85" s="6"/>
      <c r="AB85" s="139"/>
      <c r="AF85" s="43"/>
      <c r="AG85" s="43"/>
      <c r="AH85" s="43"/>
      <c r="AI85" s="43"/>
      <c r="AN85" s="43"/>
      <c r="BA85" s="17"/>
      <c r="BB85" s="17"/>
      <c r="BC85" s="17"/>
      <c r="BD85" s="17"/>
      <c r="BE85" s="17"/>
    </row>
    <row r="86" spans="17:58" s="15" customFormat="1" ht="9" customHeight="1" x14ac:dyDescent="0.3">
      <c r="Q86" s="6"/>
      <c r="R86" s="6"/>
      <c r="S86" s="6"/>
      <c r="T86" s="6"/>
      <c r="U86" s="139"/>
      <c r="V86" s="6"/>
      <c r="W86" s="6"/>
      <c r="X86" s="6"/>
      <c r="Y86" s="6"/>
      <c r="Z86" s="6"/>
      <c r="AA86" s="6"/>
      <c r="AB86" s="139"/>
      <c r="AF86" s="43"/>
      <c r="AG86" s="43"/>
      <c r="AH86" s="43"/>
      <c r="AI86" s="43"/>
      <c r="AN86" s="43"/>
      <c r="BA86" s="17"/>
      <c r="BB86" s="17"/>
      <c r="BC86" s="17"/>
      <c r="BD86" s="17"/>
      <c r="BE86" s="17"/>
    </row>
    <row r="87" spans="17:58" s="15" customFormat="1" ht="9" customHeight="1" x14ac:dyDescent="0.3">
      <c r="Q87" s="6"/>
      <c r="R87" s="6"/>
      <c r="S87" s="6"/>
      <c r="T87" s="6"/>
      <c r="U87" s="139"/>
      <c r="V87" s="6"/>
      <c r="W87" s="6"/>
      <c r="X87" s="6"/>
      <c r="Y87" s="6"/>
      <c r="Z87" s="6"/>
      <c r="AA87" s="6"/>
      <c r="AB87" s="139"/>
      <c r="AF87" s="43"/>
      <c r="AG87" s="43"/>
      <c r="AH87" s="43"/>
      <c r="AI87" s="43"/>
      <c r="AN87" s="43"/>
      <c r="BA87" s="17"/>
      <c r="BB87" s="17"/>
      <c r="BC87" s="17"/>
      <c r="BD87" s="17"/>
      <c r="BE87" s="17"/>
    </row>
    <row r="88" spans="17:58" s="15" customFormat="1" ht="9" customHeight="1" x14ac:dyDescent="0.3">
      <c r="Q88" s="6"/>
      <c r="R88" s="6"/>
      <c r="S88" s="6"/>
      <c r="T88" s="6"/>
      <c r="U88" s="139"/>
      <c r="V88" s="6"/>
      <c r="W88" s="6"/>
      <c r="X88" s="6"/>
      <c r="Y88" s="6"/>
      <c r="Z88" s="6"/>
      <c r="AA88" s="6"/>
      <c r="AB88" s="139"/>
      <c r="AF88" s="43"/>
      <c r="AG88" s="43"/>
      <c r="AH88" s="43"/>
      <c r="AI88" s="43"/>
      <c r="AN88" s="43"/>
      <c r="BA88" s="17"/>
      <c r="BB88" s="17"/>
      <c r="BC88" s="17"/>
      <c r="BD88" s="17"/>
      <c r="BE88" s="17"/>
    </row>
    <row r="89" spans="17:58" s="15" customFormat="1" ht="9" customHeight="1" x14ac:dyDescent="0.3">
      <c r="Q89" s="6"/>
      <c r="R89" s="6"/>
      <c r="S89" s="6"/>
      <c r="T89" s="6"/>
      <c r="U89" s="139"/>
      <c r="V89" s="6"/>
      <c r="W89" s="6"/>
      <c r="X89" s="6"/>
      <c r="Y89" s="6"/>
      <c r="Z89" s="6"/>
      <c r="AA89" s="6"/>
      <c r="AB89" s="139"/>
      <c r="AF89" s="43"/>
      <c r="AG89" s="43"/>
      <c r="AH89" s="43"/>
      <c r="AI89" s="43"/>
      <c r="AN89" s="43"/>
      <c r="BA89" s="17"/>
      <c r="BB89" s="17"/>
      <c r="BC89" s="17"/>
      <c r="BD89" s="17"/>
      <c r="BE89" s="17"/>
    </row>
    <row r="90" spans="17:58" s="15" customFormat="1" ht="9" customHeight="1" x14ac:dyDescent="0.3">
      <c r="Q90" s="6"/>
      <c r="R90" s="6"/>
      <c r="S90" s="6"/>
      <c r="T90" s="6"/>
      <c r="U90" s="139"/>
      <c r="V90" s="6"/>
      <c r="W90" s="6"/>
      <c r="X90" s="6"/>
      <c r="Y90" s="6"/>
      <c r="Z90" s="6"/>
      <c r="AA90" s="6"/>
      <c r="AB90" s="139"/>
      <c r="AF90" s="43"/>
      <c r="AG90" s="43"/>
      <c r="AH90" s="43"/>
      <c r="AI90" s="43"/>
      <c r="AN90" s="43"/>
      <c r="BA90" s="17"/>
      <c r="BB90" s="17"/>
      <c r="BC90" s="17"/>
      <c r="BD90" s="17"/>
      <c r="BE90" s="17"/>
    </row>
    <row r="91" spans="17:58" ht="9" customHeight="1" x14ac:dyDescent="0.3">
      <c r="U91" s="139"/>
      <c r="AB91" s="139"/>
      <c r="AF91" s="43"/>
      <c r="AG91" s="43"/>
      <c r="AH91" s="43"/>
      <c r="AI91" s="43"/>
      <c r="AN91" s="43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7"/>
      <c r="BB91" s="17"/>
      <c r="BC91" s="17"/>
      <c r="BD91" s="17"/>
      <c r="BE91" s="17"/>
      <c r="BF91" s="15"/>
    </row>
    <row r="92" spans="17:58" ht="9" customHeight="1" x14ac:dyDescent="0.3">
      <c r="U92" s="139"/>
      <c r="AB92" s="139"/>
      <c r="AF92" s="43"/>
      <c r="AG92" s="43"/>
      <c r="AH92" s="43"/>
      <c r="AI92" s="43"/>
      <c r="AN92" s="43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7"/>
      <c r="BB92" s="17"/>
      <c r="BC92" s="17"/>
      <c r="BD92" s="17"/>
      <c r="BE92" s="17"/>
      <c r="BF92" s="15"/>
    </row>
    <row r="93" spans="17:58" ht="9" customHeight="1" x14ac:dyDescent="0.3">
      <c r="U93" s="139"/>
      <c r="AB93" s="139"/>
      <c r="AF93" s="43"/>
      <c r="AG93" s="43"/>
      <c r="AH93" s="43"/>
      <c r="AI93" s="43"/>
      <c r="AN93" s="43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7"/>
      <c r="BB93" s="17"/>
      <c r="BC93" s="17"/>
      <c r="BD93" s="17"/>
      <c r="BE93" s="17"/>
      <c r="BF93" s="15"/>
    </row>
    <row r="94" spans="17:58" ht="9" customHeight="1" x14ac:dyDescent="0.3">
      <c r="U94" s="139"/>
      <c r="AB94" s="139"/>
      <c r="AF94" s="43"/>
      <c r="AG94" s="43"/>
      <c r="AH94" s="43"/>
      <c r="AI94" s="43"/>
      <c r="AN94" s="43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7"/>
      <c r="BB94" s="17"/>
      <c r="BC94" s="17"/>
      <c r="BD94" s="17"/>
      <c r="BE94" s="17"/>
      <c r="BF94" s="15"/>
    </row>
    <row r="95" spans="17:58" ht="9" customHeight="1" x14ac:dyDescent="0.3">
      <c r="U95" s="139"/>
      <c r="AB95" s="139"/>
      <c r="AF95" s="43"/>
      <c r="AG95" s="43"/>
      <c r="AH95" s="43"/>
      <c r="AI95" s="43"/>
      <c r="AN95" s="43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7"/>
      <c r="BB95" s="17"/>
      <c r="BC95" s="17"/>
      <c r="BD95" s="17"/>
      <c r="BE95" s="17"/>
      <c r="BF95" s="15"/>
    </row>
    <row r="96" spans="17:58" ht="9" customHeight="1" x14ac:dyDescent="0.3">
      <c r="U96" s="139"/>
      <c r="AB96" s="139"/>
      <c r="AF96" s="43"/>
      <c r="AG96" s="43"/>
      <c r="AH96" s="43"/>
      <c r="AI96" s="43"/>
      <c r="AN96" s="43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7"/>
      <c r="BB96" s="17"/>
      <c r="BC96" s="17"/>
      <c r="BD96" s="17"/>
      <c r="BE96" s="17"/>
      <c r="BF96" s="15"/>
    </row>
    <row r="97" spans="21:58" ht="9" customHeight="1" x14ac:dyDescent="0.3">
      <c r="U97" s="139"/>
      <c r="AB97" s="139"/>
      <c r="AF97" s="43"/>
      <c r="AG97" s="43"/>
      <c r="AH97" s="43"/>
      <c r="AI97" s="43"/>
      <c r="AN97" s="43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</row>
    <row r="98" spans="21:58" ht="9" customHeight="1" x14ac:dyDescent="0.3">
      <c r="U98" s="139"/>
      <c r="AB98" s="139"/>
      <c r="AF98" s="43"/>
      <c r="AG98" s="43"/>
      <c r="AH98" s="43"/>
      <c r="AI98" s="43"/>
      <c r="AN98" s="43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</row>
    <row r="99" spans="21:58" x14ac:dyDescent="0.3">
      <c r="U99" s="139"/>
      <c r="AB99" s="139"/>
      <c r="AF99" s="43"/>
      <c r="AG99" s="43"/>
      <c r="AH99" s="43"/>
      <c r="AI99" s="43"/>
      <c r="AN99" s="43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</row>
    <row r="100" spans="21:58" x14ac:dyDescent="0.3">
      <c r="U100" s="139"/>
      <c r="AB100" s="139"/>
      <c r="AF100" s="43"/>
      <c r="AG100" s="43"/>
      <c r="AH100" s="43"/>
      <c r="AI100" s="43"/>
      <c r="AN100" s="43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</row>
    <row r="101" spans="21:58" x14ac:dyDescent="0.3">
      <c r="U101" s="139"/>
      <c r="AB101" s="139"/>
      <c r="AF101" s="43"/>
      <c r="AG101" s="43"/>
      <c r="AH101" s="43"/>
      <c r="AI101" s="43"/>
      <c r="AN101" s="43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</row>
    <row r="102" spans="21:58" x14ac:dyDescent="0.3">
      <c r="U102" s="139"/>
      <c r="AB102" s="139"/>
      <c r="AF102" s="43"/>
      <c r="AG102" s="43"/>
      <c r="AH102" s="43"/>
      <c r="AI102" s="43"/>
      <c r="AN102" s="43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</row>
    <row r="103" spans="21:58" x14ac:dyDescent="0.3">
      <c r="U103" s="139"/>
      <c r="AB103" s="139"/>
      <c r="AF103" s="43"/>
      <c r="AG103" s="43"/>
      <c r="AH103" s="43"/>
      <c r="AI103" s="43"/>
      <c r="AN103" s="43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</row>
    <row r="104" spans="21:58" x14ac:dyDescent="0.3">
      <c r="U104" s="139"/>
      <c r="AB104" s="139"/>
      <c r="AF104" s="43"/>
      <c r="AG104" s="43"/>
      <c r="AH104" s="43"/>
      <c r="AI104" s="43"/>
      <c r="AN104" s="43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</row>
    <row r="105" spans="21:58" x14ac:dyDescent="0.3">
      <c r="U105" s="139"/>
      <c r="AB105" s="139"/>
      <c r="AF105" s="43"/>
      <c r="AG105" s="43"/>
      <c r="AH105" s="43"/>
      <c r="AI105" s="43"/>
      <c r="AN105" s="43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</row>
    <row r="106" spans="21:58" x14ac:dyDescent="0.3">
      <c r="U106" s="139"/>
      <c r="AB106" s="139"/>
      <c r="AF106" s="43"/>
      <c r="AG106" s="43"/>
      <c r="AH106" s="43"/>
      <c r="AI106" s="43"/>
      <c r="AN106" s="43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</row>
    <row r="107" spans="21:58" x14ac:dyDescent="0.3">
      <c r="U107" s="139"/>
      <c r="AB107" s="139"/>
      <c r="AF107" s="43"/>
      <c r="AG107" s="43"/>
      <c r="AH107" s="43"/>
      <c r="AI107" s="43"/>
      <c r="AN107" s="43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</row>
    <row r="108" spans="21:58" x14ac:dyDescent="0.3">
      <c r="U108" s="139"/>
      <c r="AB108" s="139"/>
      <c r="AF108" s="43"/>
      <c r="AG108" s="43"/>
      <c r="AH108" s="43"/>
      <c r="AI108" s="43"/>
      <c r="AN108" s="43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</row>
    <row r="109" spans="21:58" x14ac:dyDescent="0.3">
      <c r="U109" s="139"/>
      <c r="AB109" s="139"/>
      <c r="AF109" s="43"/>
      <c r="AG109" s="43"/>
      <c r="AH109" s="43"/>
      <c r="AI109" s="43"/>
      <c r="AN109" s="43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</row>
    <row r="110" spans="21:58" x14ac:dyDescent="0.3">
      <c r="U110" s="139"/>
      <c r="AB110" s="139"/>
      <c r="AF110" s="43"/>
      <c r="AG110" s="43"/>
      <c r="AH110" s="43"/>
      <c r="AI110" s="43"/>
      <c r="AN110" s="43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</row>
    <row r="111" spans="21:58" x14ac:dyDescent="0.3">
      <c r="U111" s="139"/>
      <c r="AB111" s="139"/>
      <c r="AF111" s="43"/>
      <c r="AG111" s="43"/>
      <c r="AH111" s="43"/>
      <c r="AI111" s="43"/>
      <c r="AN111" s="43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</row>
    <row r="112" spans="21:58" x14ac:dyDescent="0.3">
      <c r="U112" s="139"/>
      <c r="AB112" s="139"/>
      <c r="AF112" s="43"/>
      <c r="AG112" s="43"/>
      <c r="AH112" s="43"/>
      <c r="AI112" s="43"/>
      <c r="AN112" s="43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</row>
    <row r="113" spans="21:58" x14ac:dyDescent="0.3">
      <c r="U113" s="139"/>
      <c r="AB113" s="139"/>
      <c r="AF113" s="43"/>
      <c r="AG113" s="43"/>
      <c r="AH113" s="43"/>
      <c r="AI113" s="43"/>
      <c r="AN113" s="43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</row>
    <row r="114" spans="21:58" x14ac:dyDescent="0.3">
      <c r="U114" s="139"/>
      <c r="AB114" s="139"/>
      <c r="AF114" s="43"/>
      <c r="AG114" s="43"/>
      <c r="AH114" s="43"/>
      <c r="AI114" s="43"/>
      <c r="AN114" s="43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</row>
    <row r="115" spans="21:58" x14ac:dyDescent="0.3">
      <c r="U115" s="139"/>
      <c r="AB115" s="139"/>
      <c r="AF115" s="43"/>
      <c r="AG115" s="43"/>
      <c r="AH115" s="43"/>
      <c r="AI115" s="43"/>
      <c r="AN115" s="43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</row>
    <row r="116" spans="21:58" x14ac:dyDescent="0.3">
      <c r="U116" s="139"/>
      <c r="AB116" s="139"/>
      <c r="AF116" s="43"/>
      <c r="AG116" s="43"/>
      <c r="AH116" s="43"/>
      <c r="AI116" s="43"/>
      <c r="AN116" s="43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</row>
    <row r="117" spans="21:58" x14ac:dyDescent="0.3">
      <c r="U117" s="139"/>
      <c r="AB117" s="139"/>
      <c r="AF117" s="43"/>
      <c r="AG117" s="43"/>
      <c r="AH117" s="43"/>
      <c r="AI117" s="43"/>
      <c r="AN117" s="43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</row>
    <row r="118" spans="21:58" x14ac:dyDescent="0.3">
      <c r="U118" s="139"/>
      <c r="AB118" s="139"/>
      <c r="AF118" s="43"/>
      <c r="AG118" s="43"/>
      <c r="AH118" s="43"/>
      <c r="AI118" s="43"/>
      <c r="AN118" s="43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</row>
    <row r="119" spans="21:58" x14ac:dyDescent="0.3">
      <c r="AB119" s="139"/>
      <c r="AF119" s="43"/>
      <c r="AG119" s="43"/>
      <c r="AH119" s="43"/>
      <c r="AI119" s="43"/>
      <c r="AN119" s="43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</row>
    <row r="120" spans="21:58" x14ac:dyDescent="0.3">
      <c r="AB120" s="139"/>
      <c r="AF120" s="43"/>
      <c r="AG120" s="43"/>
      <c r="AH120" s="43"/>
      <c r="AI120" s="43"/>
      <c r="AN120" s="43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</row>
    <row r="121" spans="21:58" x14ac:dyDescent="0.3">
      <c r="AB121" s="139"/>
      <c r="AF121" s="43"/>
      <c r="AG121" s="43"/>
      <c r="AH121" s="43"/>
      <c r="AI121" s="43"/>
      <c r="AN121" s="43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</row>
    <row r="122" spans="21:58" x14ac:dyDescent="0.3">
      <c r="AB122" s="139"/>
      <c r="AF122" s="43"/>
      <c r="AG122" s="43"/>
      <c r="AH122" s="43"/>
      <c r="AI122" s="43"/>
      <c r="AN122" s="43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</row>
    <row r="123" spans="21:58" x14ac:dyDescent="0.3">
      <c r="AB123" s="139"/>
      <c r="AF123" s="43"/>
      <c r="AG123" s="43"/>
      <c r="AH123" s="43"/>
      <c r="AI123" s="43"/>
      <c r="AN123" s="43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</row>
    <row r="124" spans="21:58" x14ac:dyDescent="0.3">
      <c r="AB124" s="139"/>
      <c r="AF124" s="43"/>
      <c r="AG124" s="43"/>
      <c r="AH124" s="43"/>
      <c r="AI124" s="43"/>
      <c r="AN124" s="43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</row>
    <row r="125" spans="21:58" x14ac:dyDescent="0.3">
      <c r="AB125" s="139"/>
      <c r="AF125" s="43"/>
      <c r="AG125" s="43"/>
      <c r="AH125" s="43"/>
      <c r="AI125" s="43"/>
      <c r="AN125" s="43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</row>
    <row r="126" spans="21:58" x14ac:dyDescent="0.3">
      <c r="AB126" s="139"/>
      <c r="AF126" s="43"/>
      <c r="AG126" s="43"/>
      <c r="AH126" s="43"/>
      <c r="AI126" s="43"/>
      <c r="AN126" s="43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</row>
    <row r="127" spans="21:58" x14ac:dyDescent="0.3">
      <c r="AB127" s="139"/>
      <c r="AF127" s="43"/>
      <c r="AG127" s="43"/>
      <c r="AH127" s="43"/>
      <c r="AI127" s="43"/>
      <c r="AN127" s="43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</row>
    <row r="128" spans="21:58" x14ac:dyDescent="0.3">
      <c r="AB128" s="139"/>
      <c r="AF128" s="43"/>
      <c r="AG128" s="43"/>
      <c r="AH128" s="43"/>
      <c r="AI128" s="43"/>
      <c r="AN128" s="43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</row>
    <row r="129" spans="28:58" x14ac:dyDescent="0.3">
      <c r="AB129" s="139"/>
      <c r="AF129" s="43"/>
      <c r="AG129" s="43"/>
      <c r="AH129" s="43"/>
      <c r="AI129" s="43"/>
      <c r="AN129" s="43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</row>
    <row r="130" spans="28:58" x14ac:dyDescent="0.3">
      <c r="AB130" s="139"/>
      <c r="AF130" s="43"/>
      <c r="AG130" s="43"/>
      <c r="AH130" s="43"/>
      <c r="AI130" s="43"/>
      <c r="AN130" s="43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</row>
    <row r="131" spans="28:58" x14ac:dyDescent="0.3">
      <c r="AB131" s="139"/>
      <c r="AF131" s="43"/>
      <c r="AG131" s="43"/>
      <c r="AH131" s="43"/>
      <c r="AI131" s="43"/>
      <c r="AN131" s="43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</row>
    <row r="132" spans="28:58" x14ac:dyDescent="0.3">
      <c r="AB132" s="139"/>
      <c r="AF132" s="43"/>
      <c r="AG132" s="43"/>
      <c r="AH132" s="43"/>
      <c r="AI132" s="43"/>
      <c r="AN132" s="43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</row>
    <row r="133" spans="28:58" x14ac:dyDescent="0.3">
      <c r="AB133" s="139"/>
      <c r="AF133" s="43"/>
      <c r="AG133" s="43"/>
      <c r="AH133" s="43"/>
      <c r="AI133" s="43"/>
      <c r="AN133" s="43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</row>
    <row r="134" spans="28:58" x14ac:dyDescent="0.3">
      <c r="AB134" s="139"/>
      <c r="AF134" s="43"/>
      <c r="AG134" s="43"/>
      <c r="AH134" s="43"/>
      <c r="AI134" s="43"/>
      <c r="AN134" s="43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</row>
    <row r="135" spans="28:58" x14ac:dyDescent="0.3">
      <c r="AB135" s="139"/>
      <c r="AF135" s="43"/>
      <c r="AG135" s="43"/>
      <c r="AH135" s="43"/>
      <c r="AI135" s="43"/>
      <c r="AN135" s="43"/>
      <c r="AP135" s="17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</row>
    <row r="136" spans="28:58" x14ac:dyDescent="0.3">
      <c r="AB136" s="139"/>
      <c r="AF136" s="43"/>
      <c r="AG136" s="43"/>
      <c r="AH136" s="43"/>
      <c r="AI136" s="43"/>
      <c r="AN136" s="43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</row>
    <row r="137" spans="28:58" x14ac:dyDescent="0.3">
      <c r="AB137" s="139"/>
      <c r="AF137" s="43"/>
      <c r="AG137" s="43"/>
      <c r="AH137" s="43"/>
      <c r="AI137" s="43"/>
      <c r="AN137" s="43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</row>
    <row r="138" spans="28:58" x14ac:dyDescent="0.3">
      <c r="AB138" s="139"/>
      <c r="AF138" s="43"/>
      <c r="AG138" s="43"/>
      <c r="AH138" s="43"/>
      <c r="AI138" s="43"/>
      <c r="AN138" s="43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</row>
    <row r="139" spans="28:58" x14ac:dyDescent="0.3">
      <c r="AB139" s="139"/>
      <c r="AF139" s="43"/>
      <c r="AG139" s="43"/>
      <c r="AH139" s="43"/>
      <c r="AI139" s="43"/>
      <c r="AN139" s="43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</row>
    <row r="140" spans="28:58" x14ac:dyDescent="0.3">
      <c r="AB140" s="139"/>
      <c r="AF140" s="43"/>
      <c r="AG140" s="43"/>
      <c r="AH140" s="43"/>
      <c r="AI140" s="43"/>
      <c r="AN140" s="43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</row>
    <row r="141" spans="28:58" x14ac:dyDescent="0.3">
      <c r="AB141" s="139"/>
      <c r="AF141" s="43"/>
      <c r="AG141" s="43"/>
      <c r="AH141" s="43"/>
      <c r="AI141" s="43"/>
      <c r="AN141" s="43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</row>
    <row r="142" spans="28:58" x14ac:dyDescent="0.3">
      <c r="AB142" s="139"/>
      <c r="AF142" s="43"/>
      <c r="AG142" s="43"/>
      <c r="AH142" s="43"/>
      <c r="AI142" s="43"/>
      <c r="AN142" s="43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</row>
    <row r="143" spans="28:58" x14ac:dyDescent="0.3">
      <c r="AB143" s="139"/>
      <c r="AF143" s="43"/>
      <c r="AG143" s="43"/>
      <c r="AH143" s="43"/>
      <c r="AI143" s="43"/>
      <c r="AN143" s="43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</row>
    <row r="144" spans="28:58" x14ac:dyDescent="0.3">
      <c r="AB144" s="139"/>
      <c r="AF144" s="43"/>
      <c r="AG144" s="43"/>
      <c r="AH144" s="43"/>
      <c r="AI144" s="43"/>
      <c r="AN144" s="43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</row>
    <row r="145" spans="28:58" x14ac:dyDescent="0.3">
      <c r="AB145" s="139"/>
      <c r="AF145" s="43"/>
      <c r="AG145" s="43"/>
      <c r="AH145" s="43"/>
      <c r="AI145" s="43"/>
      <c r="AN145" s="43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</row>
    <row r="146" spans="28:58" x14ac:dyDescent="0.3">
      <c r="AB146" s="139"/>
      <c r="AF146" s="43"/>
      <c r="AG146" s="43"/>
      <c r="AH146" s="43"/>
      <c r="AN146" s="43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</row>
    <row r="147" spans="28:58" x14ac:dyDescent="0.3">
      <c r="AB147" s="139"/>
      <c r="AF147" s="43"/>
      <c r="AG147" s="43"/>
      <c r="AH147" s="43"/>
      <c r="AN147" s="43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</row>
    <row r="148" spans="28:58" x14ac:dyDescent="0.3">
      <c r="AB148" s="139"/>
      <c r="AF148" s="43"/>
      <c r="AG148" s="43"/>
      <c r="AH148" s="43"/>
      <c r="AN148" s="43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</row>
    <row r="149" spans="28:58" x14ac:dyDescent="0.3">
      <c r="AB149" s="139"/>
      <c r="AF149" s="43"/>
      <c r="AG149" s="43"/>
      <c r="AH149" s="43"/>
      <c r="AN149" s="43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</row>
    <row r="150" spans="28:58" x14ac:dyDescent="0.3">
      <c r="AB150" s="139"/>
      <c r="AF150" s="43"/>
      <c r="AG150" s="43"/>
      <c r="AH150" s="43"/>
      <c r="AN150" s="43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</row>
    <row r="151" spans="28:58" x14ac:dyDescent="0.3">
      <c r="AB151" s="139"/>
      <c r="AF151" s="43"/>
      <c r="AG151" s="43"/>
      <c r="AH151" s="43"/>
      <c r="AN151" s="43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</row>
    <row r="152" spans="28:58" x14ac:dyDescent="0.3">
      <c r="AB152" s="139"/>
      <c r="AF152" s="43"/>
      <c r="AG152" s="43"/>
      <c r="AH152" s="43"/>
      <c r="AN152" s="43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</row>
    <row r="153" spans="28:58" x14ac:dyDescent="0.3">
      <c r="AB153" s="139"/>
      <c r="AF153" s="43"/>
      <c r="AG153" s="43"/>
      <c r="AH153" s="43"/>
      <c r="AN153" s="43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</row>
    <row r="154" spans="28:58" x14ac:dyDescent="0.3">
      <c r="AB154" s="139"/>
      <c r="AF154" s="43"/>
      <c r="AG154" s="43"/>
      <c r="AH154" s="43"/>
      <c r="AN154" s="43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</row>
    <row r="155" spans="28:58" x14ac:dyDescent="0.3">
      <c r="AB155" s="139"/>
      <c r="AF155" s="43"/>
      <c r="AG155" s="43"/>
      <c r="AH155" s="43"/>
      <c r="AN155" s="43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</row>
    <row r="156" spans="28:58" x14ac:dyDescent="0.3">
      <c r="AB156" s="139"/>
      <c r="AF156" s="43"/>
      <c r="AG156" s="43"/>
      <c r="AH156" s="43"/>
      <c r="AN156" s="43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</row>
    <row r="157" spans="28:58" x14ac:dyDescent="0.3">
      <c r="AB157" s="139"/>
      <c r="AF157" s="43"/>
      <c r="AG157" s="43"/>
      <c r="AH157" s="43"/>
      <c r="AN157" s="43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</row>
    <row r="158" spans="28:58" x14ac:dyDescent="0.3">
      <c r="AB158" s="139"/>
      <c r="AF158" s="43"/>
      <c r="AG158" s="43"/>
      <c r="AH158" s="43"/>
      <c r="AN158" s="43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</row>
    <row r="159" spans="28:58" x14ac:dyDescent="0.3">
      <c r="AB159" s="139"/>
      <c r="AF159" s="43"/>
      <c r="AG159" s="43"/>
      <c r="AH159" s="43"/>
      <c r="AN159" s="43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</row>
    <row r="160" spans="28:58" x14ac:dyDescent="0.3">
      <c r="AB160" s="139"/>
      <c r="AF160" s="43"/>
      <c r="AG160" s="43"/>
      <c r="AH160" s="43"/>
      <c r="AN160" s="43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</row>
    <row r="161" spans="28:58" x14ac:dyDescent="0.3">
      <c r="AB161" s="139"/>
      <c r="AF161" s="43"/>
      <c r="AG161" s="43"/>
      <c r="AH161" s="43"/>
      <c r="AN161" s="43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</row>
    <row r="162" spans="28:58" x14ac:dyDescent="0.3">
      <c r="AB162" s="139"/>
      <c r="AF162" s="43"/>
      <c r="AG162" s="43"/>
      <c r="AH162" s="43"/>
      <c r="AN162" s="43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</row>
    <row r="163" spans="28:58" x14ac:dyDescent="0.3">
      <c r="AB163" s="139"/>
      <c r="AF163" s="43"/>
      <c r="AG163" s="43"/>
      <c r="AH163" s="43"/>
      <c r="AN163" s="43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</row>
    <row r="164" spans="28:58" x14ac:dyDescent="0.3">
      <c r="AB164" s="139"/>
      <c r="AF164" s="43"/>
      <c r="AG164" s="43"/>
      <c r="AH164" s="43"/>
      <c r="AN164" s="43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</row>
    <row r="165" spans="28:58" x14ac:dyDescent="0.3">
      <c r="AB165" s="139"/>
      <c r="AF165" s="43"/>
      <c r="AG165" s="43"/>
      <c r="AH165" s="43"/>
      <c r="AN165" s="43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</row>
    <row r="166" spans="28:58" x14ac:dyDescent="0.3">
      <c r="AB166" s="139"/>
      <c r="AF166" s="43"/>
      <c r="AG166" s="43"/>
      <c r="AH166" s="43"/>
      <c r="AN166" s="43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</row>
    <row r="167" spans="28:58" x14ac:dyDescent="0.3">
      <c r="AB167" s="139"/>
      <c r="AF167" s="43"/>
      <c r="AG167" s="43"/>
      <c r="AH167" s="43"/>
      <c r="AN167" s="43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</row>
    <row r="168" spans="28:58" x14ac:dyDescent="0.3">
      <c r="AB168" s="139"/>
      <c r="AF168" s="43"/>
      <c r="AG168" s="43"/>
      <c r="AH168" s="43"/>
      <c r="AN168" s="43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</row>
    <row r="169" spans="28:58" x14ac:dyDescent="0.3">
      <c r="AB169" s="139"/>
      <c r="AF169" s="43"/>
      <c r="AG169" s="43"/>
      <c r="AH169" s="43"/>
      <c r="AN169" s="43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</row>
    <row r="170" spans="28:58" x14ac:dyDescent="0.3">
      <c r="AB170" s="139"/>
      <c r="AF170" s="43"/>
      <c r="AG170" s="43"/>
      <c r="AH170" s="43"/>
      <c r="AN170" s="43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</row>
    <row r="171" spans="28:58" x14ac:dyDescent="0.3">
      <c r="AB171" s="139"/>
      <c r="AF171" s="43"/>
      <c r="AG171" s="43"/>
      <c r="AH171" s="43"/>
      <c r="AN171" s="43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</row>
    <row r="172" spans="28:58" x14ac:dyDescent="0.3">
      <c r="AB172" s="139"/>
      <c r="AF172" s="43"/>
      <c r="AG172" s="43"/>
      <c r="AH172" s="43"/>
      <c r="AN172" s="43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</row>
    <row r="173" spans="28:58" x14ac:dyDescent="0.3">
      <c r="AB173" s="139"/>
      <c r="AF173" s="43"/>
      <c r="AG173" s="43"/>
      <c r="AH173" s="43"/>
      <c r="AN173" s="43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</row>
    <row r="174" spans="28:58" x14ac:dyDescent="0.3">
      <c r="AB174" s="139"/>
      <c r="AF174" s="43"/>
      <c r="AG174" s="43"/>
      <c r="AH174" s="43"/>
      <c r="AN174" s="43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</row>
    <row r="175" spans="28:58" x14ac:dyDescent="0.3">
      <c r="AB175" s="139"/>
      <c r="AF175" s="43"/>
      <c r="AG175" s="43"/>
      <c r="AH175" s="43"/>
      <c r="AN175" s="43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</row>
    <row r="176" spans="28:58" x14ac:dyDescent="0.3">
      <c r="AB176" s="139"/>
      <c r="AF176" s="43"/>
      <c r="AG176" s="43"/>
      <c r="AH176" s="43"/>
      <c r="AN176" s="43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</row>
    <row r="177" spans="28:58" x14ac:dyDescent="0.3">
      <c r="AB177" s="139"/>
      <c r="AF177" s="43"/>
      <c r="AG177" s="43"/>
      <c r="AH177" s="43"/>
      <c r="AN177" s="43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</row>
    <row r="178" spans="28:58" x14ac:dyDescent="0.3">
      <c r="AB178" s="139"/>
      <c r="AF178" s="43"/>
      <c r="AG178" s="43"/>
      <c r="AH178" s="43"/>
      <c r="AN178" s="43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</row>
    <row r="179" spans="28:58" x14ac:dyDescent="0.3">
      <c r="AB179" s="139"/>
      <c r="AF179" s="43"/>
      <c r="AG179" s="43"/>
      <c r="AH179" s="43"/>
      <c r="AN179" s="43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</row>
    <row r="180" spans="28:58" x14ac:dyDescent="0.3">
      <c r="AB180" s="139"/>
      <c r="AF180" s="43"/>
      <c r="AG180" s="43"/>
      <c r="AH180" s="43"/>
      <c r="AN180" s="43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</row>
    <row r="181" spans="28:58" x14ac:dyDescent="0.3">
      <c r="AB181" s="139"/>
      <c r="AF181" s="43"/>
      <c r="AG181" s="43"/>
      <c r="AH181" s="43"/>
      <c r="AN181" s="43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</row>
    <row r="182" spans="28:58" x14ac:dyDescent="0.3">
      <c r="AB182" s="139"/>
      <c r="AF182" s="43"/>
      <c r="AG182" s="43"/>
      <c r="AH182" s="43"/>
      <c r="AN182" s="43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</row>
    <row r="183" spans="28:58" x14ac:dyDescent="0.3">
      <c r="AB183" s="139"/>
      <c r="AF183" s="43"/>
      <c r="AG183" s="43"/>
      <c r="AH183" s="43"/>
      <c r="AN183" s="43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</row>
    <row r="184" spans="28:58" x14ac:dyDescent="0.3">
      <c r="AB184" s="139"/>
      <c r="AF184" s="43"/>
      <c r="AG184" s="43"/>
      <c r="AH184" s="43"/>
      <c r="AN184" s="43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</row>
    <row r="185" spans="28:58" x14ac:dyDescent="0.3">
      <c r="AB185" s="139"/>
      <c r="AF185" s="43"/>
      <c r="AG185" s="43"/>
      <c r="AH185" s="43"/>
      <c r="AN185" s="43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</row>
    <row r="186" spans="28:58" x14ac:dyDescent="0.3">
      <c r="AB186" s="139"/>
      <c r="AF186" s="43"/>
      <c r="AG186" s="43"/>
      <c r="AH186" s="43"/>
      <c r="AN186" s="43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</row>
    <row r="187" spans="28:58" x14ac:dyDescent="0.3">
      <c r="AB187" s="139"/>
      <c r="AF187" s="43"/>
      <c r="AG187" s="43"/>
      <c r="AH187" s="43"/>
      <c r="AN187" s="43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</row>
    <row r="188" spans="28:58" x14ac:dyDescent="0.3">
      <c r="AB188" s="139"/>
      <c r="AF188" s="43"/>
      <c r="AG188" s="43"/>
      <c r="AH188" s="43"/>
      <c r="AN188" s="43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</row>
    <row r="189" spans="28:58" x14ac:dyDescent="0.3">
      <c r="AB189" s="139"/>
      <c r="AF189" s="43"/>
      <c r="AG189" s="43"/>
      <c r="AH189" s="43"/>
      <c r="AN189" s="43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</row>
    <row r="190" spans="28:58" x14ac:dyDescent="0.3">
      <c r="AB190" s="139"/>
      <c r="AF190" s="43"/>
      <c r="AG190" s="43"/>
      <c r="AH190" s="43"/>
      <c r="AN190" s="43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</row>
    <row r="191" spans="28:58" x14ac:dyDescent="0.3">
      <c r="AB191" s="139"/>
      <c r="AF191" s="43"/>
      <c r="AG191" s="43"/>
      <c r="AH191" s="43"/>
      <c r="AN191" s="43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</row>
    <row r="192" spans="28:58" x14ac:dyDescent="0.3">
      <c r="AB192" s="139"/>
      <c r="AF192" s="43"/>
      <c r="AG192" s="43"/>
      <c r="AH192" s="43"/>
      <c r="AN192" s="43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</row>
    <row r="193" spans="28:58" x14ac:dyDescent="0.3">
      <c r="AB193" s="139"/>
      <c r="AF193" s="43"/>
      <c r="AG193" s="43"/>
      <c r="AH193" s="43"/>
      <c r="AN193" s="43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</row>
    <row r="194" spans="28:58" x14ac:dyDescent="0.3">
      <c r="AB194" s="139"/>
      <c r="AF194" s="43"/>
      <c r="AG194" s="43"/>
      <c r="AH194" s="43"/>
      <c r="AN194" s="43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</row>
    <row r="195" spans="28:58" x14ac:dyDescent="0.3">
      <c r="AB195" s="139"/>
      <c r="AF195" s="43"/>
      <c r="AG195" s="43"/>
      <c r="AH195" s="43"/>
      <c r="AN195" s="43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</row>
    <row r="196" spans="28:58" x14ac:dyDescent="0.3">
      <c r="AB196" s="139"/>
      <c r="AF196" s="43"/>
      <c r="AG196" s="43"/>
      <c r="AH196" s="43"/>
      <c r="AN196" s="43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</row>
    <row r="197" spans="28:58" x14ac:dyDescent="0.3">
      <c r="AB197" s="139"/>
      <c r="AF197" s="43"/>
      <c r="AG197" s="43"/>
      <c r="AH197" s="43"/>
      <c r="AN197" s="43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</row>
    <row r="198" spans="28:58" x14ac:dyDescent="0.3">
      <c r="AB198" s="139"/>
      <c r="AF198" s="43"/>
      <c r="AG198" s="43"/>
      <c r="AH198" s="43"/>
      <c r="AN198" s="43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</row>
    <row r="199" spans="28:58" x14ac:dyDescent="0.3">
      <c r="AB199" s="139"/>
      <c r="AF199" s="43"/>
      <c r="AG199" s="43"/>
      <c r="AH199" s="43"/>
      <c r="AN199" s="43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</row>
    <row r="200" spans="28:58" x14ac:dyDescent="0.3">
      <c r="AB200" s="139"/>
      <c r="AF200" s="43"/>
      <c r="AG200" s="43"/>
      <c r="AH200" s="43"/>
      <c r="AN200" s="43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</row>
    <row r="201" spans="28:58" x14ac:dyDescent="0.3">
      <c r="AB201" s="139"/>
      <c r="AF201" s="43"/>
      <c r="AG201" s="43"/>
      <c r="AH201" s="43"/>
      <c r="AN201" s="43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</row>
    <row r="202" spans="28:58" x14ac:dyDescent="0.3">
      <c r="AB202" s="139"/>
      <c r="AF202" s="43"/>
      <c r="AG202" s="43"/>
      <c r="AH202" s="43"/>
      <c r="AN202" s="43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</row>
    <row r="203" spans="28:58" x14ac:dyDescent="0.3">
      <c r="AB203" s="139"/>
      <c r="AF203" s="43"/>
      <c r="AG203" s="43"/>
      <c r="AH203" s="43"/>
      <c r="AN203" s="43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</row>
    <row r="204" spans="28:58" x14ac:dyDescent="0.3">
      <c r="AB204" s="139"/>
      <c r="AF204" s="43"/>
      <c r="AG204" s="43"/>
      <c r="AH204" s="43"/>
      <c r="AN204" s="43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</row>
    <row r="205" spans="28:58" x14ac:dyDescent="0.3">
      <c r="AB205" s="139"/>
      <c r="AF205" s="43"/>
      <c r="AG205" s="43"/>
      <c r="AH205" s="43"/>
      <c r="AN205" s="43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</row>
    <row r="206" spans="28:58" x14ac:dyDescent="0.3">
      <c r="AB206" s="139"/>
      <c r="AF206" s="43"/>
      <c r="AG206" s="43"/>
      <c r="AH206" s="43"/>
      <c r="AN206" s="43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</row>
    <row r="207" spans="28:58" x14ac:dyDescent="0.3">
      <c r="AB207" s="139"/>
      <c r="AF207" s="43"/>
      <c r="AG207" s="43"/>
      <c r="AH207" s="43"/>
      <c r="AN207" s="43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</row>
    <row r="208" spans="28:58" x14ac:dyDescent="0.3">
      <c r="AB208" s="139"/>
      <c r="AF208" s="43"/>
      <c r="AG208" s="43"/>
      <c r="AH208" s="43"/>
      <c r="AN208" s="43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</row>
    <row r="209" spans="28:58" x14ac:dyDescent="0.3">
      <c r="AB209" s="139"/>
      <c r="AF209" s="43"/>
      <c r="AG209" s="43"/>
      <c r="AH209" s="43"/>
      <c r="AN209" s="43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</row>
    <row r="210" spans="28:58" x14ac:dyDescent="0.3">
      <c r="AB210" s="139"/>
      <c r="AF210" s="43"/>
      <c r="AG210" s="43"/>
      <c r="AH210" s="43"/>
      <c r="AN210" s="43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</row>
    <row r="211" spans="28:58" x14ac:dyDescent="0.3">
      <c r="AB211" s="139"/>
      <c r="AF211" s="43"/>
      <c r="AG211" s="43"/>
      <c r="AH211" s="43"/>
      <c r="AN211" s="43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</row>
    <row r="212" spans="28:58" x14ac:dyDescent="0.3">
      <c r="AB212" s="139"/>
      <c r="AF212" s="43"/>
      <c r="AG212" s="43"/>
      <c r="AH212" s="43"/>
      <c r="AN212" s="43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</row>
    <row r="213" spans="28:58" x14ac:dyDescent="0.3">
      <c r="AB213" s="139"/>
      <c r="AF213" s="43"/>
      <c r="AG213" s="43"/>
      <c r="AH213" s="43"/>
      <c r="AN213" s="43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</row>
    <row r="214" spans="28:58" x14ac:dyDescent="0.3">
      <c r="AB214" s="139"/>
      <c r="AF214" s="43"/>
      <c r="AG214" s="43"/>
      <c r="AH214" s="43"/>
      <c r="AN214" s="43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</row>
    <row r="215" spans="28:58" x14ac:dyDescent="0.3">
      <c r="AB215" s="139"/>
      <c r="AF215" s="43"/>
      <c r="AG215" s="43"/>
      <c r="AH215" s="43"/>
      <c r="AN215" s="43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</row>
    <row r="216" spans="28:58" x14ac:dyDescent="0.3">
      <c r="AB216" s="139"/>
      <c r="AF216" s="43"/>
      <c r="AG216" s="43"/>
      <c r="AH216" s="43"/>
      <c r="AN216" s="43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</row>
    <row r="217" spans="28:58" x14ac:dyDescent="0.3">
      <c r="AB217" s="139"/>
      <c r="AF217" s="43"/>
      <c r="AG217" s="43"/>
      <c r="AH217" s="43"/>
      <c r="AN217" s="43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</row>
    <row r="218" spans="28:58" x14ac:dyDescent="0.3">
      <c r="AB218" s="139"/>
      <c r="AF218" s="43"/>
      <c r="AG218" s="43"/>
      <c r="AH218" s="43"/>
      <c r="AN218" s="43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</row>
    <row r="219" spans="28:58" x14ac:dyDescent="0.3">
      <c r="AB219" s="139"/>
      <c r="AF219" s="43"/>
      <c r="AG219" s="43"/>
      <c r="AH219" s="43"/>
      <c r="AN219" s="43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</row>
    <row r="220" spans="28:58" x14ac:dyDescent="0.3">
      <c r="AB220" s="139"/>
      <c r="AF220" s="43"/>
      <c r="AG220" s="43"/>
      <c r="AH220" s="43"/>
      <c r="AN220" s="43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</row>
    <row r="221" spans="28:58" x14ac:dyDescent="0.3">
      <c r="AB221" s="139"/>
      <c r="AF221" s="43"/>
      <c r="AG221" s="43"/>
      <c r="AH221" s="43"/>
      <c r="AN221" s="43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</row>
    <row r="222" spans="28:58" x14ac:dyDescent="0.3">
      <c r="AB222" s="139"/>
      <c r="AF222" s="43"/>
      <c r="AG222" s="43"/>
      <c r="AH222" s="43"/>
      <c r="AN222" s="43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</row>
    <row r="223" spans="28:58" x14ac:dyDescent="0.3">
      <c r="AB223" s="139"/>
      <c r="AF223" s="43"/>
      <c r="AG223" s="43"/>
      <c r="AH223" s="43"/>
      <c r="AN223" s="43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</row>
    <row r="224" spans="28:58" x14ac:dyDescent="0.3">
      <c r="AB224" s="139"/>
      <c r="AF224" s="43"/>
      <c r="AG224" s="43"/>
      <c r="AH224" s="43"/>
      <c r="AN224" s="43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</row>
    <row r="225" spans="28:58" x14ac:dyDescent="0.3">
      <c r="AB225" s="139"/>
      <c r="AF225" s="43"/>
      <c r="AG225" s="43"/>
      <c r="AH225" s="43"/>
      <c r="AN225" s="43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</row>
    <row r="226" spans="28:58" x14ac:dyDescent="0.3">
      <c r="AB226" s="139"/>
      <c r="AF226" s="43"/>
      <c r="AG226" s="43"/>
      <c r="AH226" s="43"/>
      <c r="AN226" s="43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</row>
    <row r="227" spans="28:58" x14ac:dyDescent="0.3">
      <c r="AB227" s="139"/>
      <c r="AF227" s="43"/>
      <c r="AG227" s="43"/>
      <c r="AH227" s="43"/>
      <c r="AN227" s="43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</row>
    <row r="228" spans="28:58" x14ac:dyDescent="0.3">
      <c r="AB228" s="139"/>
      <c r="AF228" s="43"/>
      <c r="AG228" s="43"/>
      <c r="AH228" s="43"/>
      <c r="AN228" s="43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</row>
    <row r="229" spans="28:58" x14ac:dyDescent="0.3">
      <c r="AB229" s="139"/>
      <c r="AF229" s="43"/>
      <c r="AG229" s="43"/>
      <c r="AH229" s="43"/>
      <c r="AN229" s="43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</row>
    <row r="230" spans="28:58" x14ac:dyDescent="0.3">
      <c r="AB230" s="139"/>
      <c r="AF230" s="43"/>
      <c r="AG230" s="43"/>
      <c r="AH230" s="43"/>
      <c r="AN230" s="43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</row>
    <row r="231" spans="28:58" x14ac:dyDescent="0.3">
      <c r="AB231" s="139"/>
      <c r="AF231" s="43"/>
      <c r="AG231" s="43"/>
      <c r="AH231" s="43"/>
      <c r="AN231" s="43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</row>
    <row r="232" spans="28:58" x14ac:dyDescent="0.3">
      <c r="AB232" s="139"/>
      <c r="AF232" s="43"/>
      <c r="AG232" s="43"/>
      <c r="AH232" s="43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</row>
    <row r="233" spans="28:58" x14ac:dyDescent="0.3">
      <c r="AB233" s="139"/>
      <c r="AF233" s="43"/>
      <c r="AG233" s="43"/>
      <c r="AH233" s="43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</row>
    <row r="234" spans="28:58" x14ac:dyDescent="0.3">
      <c r="AB234" s="139"/>
      <c r="AF234" s="43"/>
      <c r="AG234" s="43"/>
      <c r="AH234" s="43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</row>
    <row r="235" spans="28:58" x14ac:dyDescent="0.3">
      <c r="AB235" s="139"/>
      <c r="AF235" s="43"/>
      <c r="AG235" s="43"/>
      <c r="AH235" s="43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</row>
    <row r="236" spans="28:58" x14ac:dyDescent="0.3">
      <c r="AB236" s="139"/>
      <c r="AF236" s="43"/>
      <c r="AG236" s="43"/>
      <c r="AH236" s="43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</row>
    <row r="237" spans="28:58" x14ac:dyDescent="0.3">
      <c r="AB237" s="139"/>
      <c r="AF237" s="43"/>
      <c r="AG237" s="43"/>
      <c r="AH237" s="43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</row>
    <row r="238" spans="28:58" x14ac:dyDescent="0.3">
      <c r="AB238" s="139"/>
      <c r="AF238" s="43"/>
      <c r="AG238" s="43"/>
      <c r="AH238" s="43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</row>
    <row r="239" spans="28:58" x14ac:dyDescent="0.3">
      <c r="AB239" s="139"/>
      <c r="AF239" s="43"/>
      <c r="AG239" s="43"/>
      <c r="AH239" s="43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</row>
    <row r="240" spans="28:58" x14ac:dyDescent="0.3">
      <c r="AB240" s="139"/>
      <c r="AF240" s="43"/>
      <c r="AG240" s="43"/>
      <c r="AH240" s="43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</row>
    <row r="241" spans="28:58" x14ac:dyDescent="0.3">
      <c r="AB241" s="139"/>
      <c r="AF241" s="43"/>
      <c r="AG241" s="43"/>
      <c r="AH241" s="43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</row>
    <row r="242" spans="28:58" x14ac:dyDescent="0.3">
      <c r="AB242" s="139"/>
      <c r="AF242" s="43"/>
      <c r="AG242" s="43"/>
      <c r="AH242" s="43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</row>
    <row r="243" spans="28:58" x14ac:dyDescent="0.3">
      <c r="AB243" s="139"/>
      <c r="AF243" s="43"/>
      <c r="AG243" s="43"/>
      <c r="AH243" s="43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</row>
    <row r="244" spans="28:58" x14ac:dyDescent="0.3">
      <c r="AB244" s="139"/>
      <c r="AF244" s="43"/>
      <c r="AG244" s="43"/>
      <c r="AH244" s="43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</row>
    <row r="245" spans="28:58" x14ac:dyDescent="0.3">
      <c r="AB245" s="139"/>
      <c r="AF245" s="43"/>
      <c r="AG245" s="43"/>
      <c r="AH245" s="43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</row>
    <row r="246" spans="28:58" x14ac:dyDescent="0.3">
      <c r="AB246" s="139"/>
      <c r="AF246" s="43"/>
      <c r="AG246" s="43"/>
      <c r="AH246" s="43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</row>
    <row r="247" spans="28:58" x14ac:dyDescent="0.3">
      <c r="AB247" s="139"/>
      <c r="AF247" s="43"/>
      <c r="AG247" s="43"/>
      <c r="AH247" s="43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</row>
    <row r="248" spans="28:58" x14ac:dyDescent="0.3">
      <c r="AB248" s="139"/>
      <c r="AF248" s="43"/>
      <c r="AG248" s="43"/>
      <c r="AH248" s="43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</row>
    <row r="249" spans="28:58" x14ac:dyDescent="0.3">
      <c r="AB249" s="139"/>
      <c r="AF249" s="43"/>
      <c r="AG249" s="43"/>
      <c r="AH249" s="43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</row>
    <row r="250" spans="28:58" x14ac:dyDescent="0.3">
      <c r="AB250" s="139"/>
      <c r="AF250" s="43"/>
      <c r="AG250" s="43"/>
      <c r="AH250" s="43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</row>
    <row r="251" spans="28:58" x14ac:dyDescent="0.3">
      <c r="AB251" s="139"/>
      <c r="AF251" s="43"/>
      <c r="AG251" s="43"/>
      <c r="AH251" s="43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</row>
    <row r="252" spans="28:58" x14ac:dyDescent="0.3">
      <c r="AB252" s="139"/>
      <c r="AF252" s="43"/>
      <c r="AG252" s="43"/>
      <c r="AH252" s="43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</row>
    <row r="253" spans="28:58" x14ac:dyDescent="0.3">
      <c r="AB253" s="139"/>
      <c r="AF253" s="43"/>
      <c r="AG253" s="43"/>
      <c r="AH253" s="43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</row>
    <row r="254" spans="28:58" x14ac:dyDescent="0.3">
      <c r="AB254" s="139"/>
      <c r="AF254" s="43"/>
      <c r="AG254" s="43"/>
      <c r="AH254" s="43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</row>
    <row r="255" spans="28:58" x14ac:dyDescent="0.3">
      <c r="AB255" s="139"/>
      <c r="AF255" s="43"/>
      <c r="AG255" s="43"/>
      <c r="AH255" s="43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</row>
    <row r="256" spans="28:58" x14ac:dyDescent="0.3">
      <c r="AB256" s="139"/>
      <c r="AF256" s="43"/>
      <c r="AG256" s="43"/>
      <c r="AH256" s="43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</row>
    <row r="257" spans="28:58" x14ac:dyDescent="0.3">
      <c r="AB257" s="139"/>
      <c r="AF257" s="43"/>
      <c r="AG257" s="43"/>
      <c r="AH257" s="43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</row>
    <row r="258" spans="28:58" x14ac:dyDescent="0.3">
      <c r="AB258" s="139"/>
      <c r="AF258" s="43"/>
      <c r="AG258" s="43"/>
      <c r="AH258" s="43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</row>
    <row r="259" spans="28:58" x14ac:dyDescent="0.3">
      <c r="AB259" s="139"/>
      <c r="AF259" s="43"/>
      <c r="AG259" s="43"/>
      <c r="AH259" s="43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</row>
    <row r="260" spans="28:58" x14ac:dyDescent="0.3">
      <c r="AB260" s="139"/>
      <c r="AF260" s="43"/>
      <c r="AG260" s="43"/>
      <c r="AH260" s="43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</row>
    <row r="261" spans="28:58" x14ac:dyDescent="0.3">
      <c r="AB261" s="139"/>
      <c r="AF261" s="43"/>
      <c r="AG261" s="43"/>
      <c r="AH261" s="43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</row>
    <row r="262" spans="28:58" x14ac:dyDescent="0.3">
      <c r="AB262" s="139"/>
      <c r="AF262" s="43"/>
      <c r="AG262" s="43"/>
      <c r="AH262" s="43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</row>
    <row r="263" spans="28:58" x14ac:dyDescent="0.3">
      <c r="AB263" s="139"/>
      <c r="AF263" s="43"/>
      <c r="AG263" s="43"/>
      <c r="AH263" s="43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</row>
    <row r="264" spans="28:58" x14ac:dyDescent="0.3">
      <c r="AB264" s="139"/>
      <c r="AF264" s="43"/>
      <c r="AG264" s="43"/>
      <c r="AH264" s="43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</row>
    <row r="265" spans="28:58" x14ac:dyDescent="0.3">
      <c r="AB265" s="139"/>
      <c r="AF265" s="43"/>
      <c r="AG265" s="43"/>
      <c r="AH265" s="43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</row>
    <row r="266" spans="28:58" x14ac:dyDescent="0.3">
      <c r="AB266" s="139"/>
      <c r="AF266" s="43"/>
      <c r="AG266" s="43"/>
      <c r="AH266" s="43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</row>
    <row r="267" spans="28:58" x14ac:dyDescent="0.3">
      <c r="AB267" s="139"/>
      <c r="AF267" s="43"/>
      <c r="AG267" s="43"/>
      <c r="AH267" s="43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</row>
    <row r="268" spans="28:58" x14ac:dyDescent="0.3">
      <c r="AB268" s="139"/>
      <c r="AF268" s="43"/>
      <c r="AG268" s="43"/>
      <c r="AH268" s="43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</row>
    <row r="269" spans="28:58" x14ac:dyDescent="0.3">
      <c r="AB269" s="139"/>
      <c r="AF269" s="43"/>
      <c r="AG269" s="43"/>
      <c r="AH269" s="43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</row>
    <row r="270" spans="28:58" x14ac:dyDescent="0.3">
      <c r="AB270" s="139"/>
      <c r="AF270" s="43"/>
      <c r="AG270" s="43"/>
      <c r="AH270" s="43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</row>
    <row r="271" spans="28:58" x14ac:dyDescent="0.3">
      <c r="AB271" s="139"/>
      <c r="AF271" s="43"/>
      <c r="AG271" s="43"/>
      <c r="AH271" s="43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</row>
    <row r="272" spans="28:58" x14ac:dyDescent="0.3">
      <c r="AB272" s="139"/>
      <c r="AF272" s="43"/>
      <c r="AG272" s="43"/>
      <c r="AH272" s="43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</row>
    <row r="273" spans="28:58" x14ac:dyDescent="0.3">
      <c r="AB273" s="139"/>
      <c r="AF273" s="43"/>
      <c r="AG273" s="43"/>
      <c r="AH273" s="43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</row>
    <row r="274" spans="28:58" x14ac:dyDescent="0.3">
      <c r="AB274" s="139"/>
      <c r="AF274" s="43"/>
      <c r="AG274" s="43"/>
      <c r="AH274" s="43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</row>
    <row r="275" spans="28:58" x14ac:dyDescent="0.3">
      <c r="AB275" s="139"/>
      <c r="AF275" s="43"/>
      <c r="AG275" s="43"/>
      <c r="AH275" s="43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</row>
    <row r="276" spans="28:58" x14ac:dyDescent="0.3">
      <c r="AB276" s="139"/>
      <c r="AF276" s="43"/>
      <c r="AG276" s="43"/>
      <c r="AH276" s="43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</row>
    <row r="277" spans="28:58" x14ac:dyDescent="0.3">
      <c r="AB277" s="139"/>
      <c r="AF277" s="43"/>
      <c r="AG277" s="43"/>
      <c r="AH277" s="43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</row>
    <row r="278" spans="28:58" x14ac:dyDescent="0.3">
      <c r="AB278" s="139"/>
      <c r="AF278" s="43"/>
      <c r="AG278" s="43"/>
      <c r="AH278" s="43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</row>
    <row r="279" spans="28:58" x14ac:dyDescent="0.3">
      <c r="AB279" s="139"/>
      <c r="AF279" s="43"/>
      <c r="AG279" s="43"/>
      <c r="AH279" s="43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</row>
    <row r="280" spans="28:58" x14ac:dyDescent="0.3">
      <c r="AB280" s="139"/>
      <c r="AF280" s="43"/>
      <c r="AG280" s="43"/>
      <c r="AH280" s="43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</row>
    <row r="281" spans="28:58" x14ac:dyDescent="0.3">
      <c r="AB281" s="139"/>
      <c r="AF281" s="43"/>
      <c r="AG281" s="43"/>
      <c r="AH281" s="43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</row>
    <row r="282" spans="28:58" x14ac:dyDescent="0.3">
      <c r="AB282" s="139"/>
      <c r="AF282" s="43"/>
      <c r="AG282" s="43"/>
      <c r="AH282" s="43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</row>
    <row r="283" spans="28:58" x14ac:dyDescent="0.3">
      <c r="AB283" s="139"/>
      <c r="AF283" s="43"/>
      <c r="AG283" s="43"/>
      <c r="AH283" s="43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</row>
    <row r="284" spans="28:58" x14ac:dyDescent="0.3">
      <c r="AB284" s="139"/>
      <c r="AF284" s="43"/>
      <c r="AG284" s="43"/>
      <c r="AH284" s="43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</row>
    <row r="285" spans="28:58" x14ac:dyDescent="0.3">
      <c r="AB285" s="139"/>
      <c r="AF285" s="43"/>
      <c r="AG285" s="43"/>
      <c r="AH285" s="43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</row>
    <row r="286" spans="28:58" x14ac:dyDescent="0.3">
      <c r="AB286" s="139"/>
      <c r="AF286" s="43"/>
      <c r="AG286" s="43"/>
      <c r="AH286" s="43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</row>
    <row r="287" spans="28:58" x14ac:dyDescent="0.3">
      <c r="AB287" s="139"/>
      <c r="AF287" s="43"/>
      <c r="AG287" s="43"/>
      <c r="AH287" s="43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</row>
    <row r="288" spans="28:58" x14ac:dyDescent="0.3">
      <c r="AB288" s="139"/>
      <c r="AF288" s="43"/>
      <c r="AG288" s="43"/>
      <c r="AH288" s="43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</row>
    <row r="289" spans="28:58" x14ac:dyDescent="0.3">
      <c r="AB289" s="139"/>
      <c r="AF289" s="43"/>
      <c r="AG289" s="43"/>
      <c r="AH289" s="43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</row>
    <row r="290" spans="28:58" x14ac:dyDescent="0.3">
      <c r="AB290" s="139"/>
      <c r="AF290" s="43"/>
      <c r="AG290" s="43"/>
      <c r="AH290" s="43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</row>
    <row r="291" spans="28:58" x14ac:dyDescent="0.3">
      <c r="AB291" s="139"/>
      <c r="AF291" s="43"/>
      <c r="AG291" s="43"/>
      <c r="AH291" s="43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</row>
    <row r="292" spans="28:58" x14ac:dyDescent="0.3">
      <c r="AB292" s="139"/>
      <c r="AF292" s="43"/>
      <c r="AG292" s="43"/>
      <c r="AH292" s="43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</row>
    <row r="293" spans="28:58" x14ac:dyDescent="0.3">
      <c r="AB293" s="139"/>
      <c r="AF293" s="43"/>
      <c r="AG293" s="43"/>
      <c r="AH293" s="43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</row>
    <row r="294" spans="28:58" x14ac:dyDescent="0.3">
      <c r="AB294" s="139"/>
      <c r="AF294" s="43"/>
      <c r="AG294" s="43"/>
      <c r="AH294" s="43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</row>
    <row r="295" spans="28:58" x14ac:dyDescent="0.3">
      <c r="AB295" s="139"/>
      <c r="AF295" s="43"/>
      <c r="AG295" s="43"/>
      <c r="AH295" s="43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</row>
    <row r="296" spans="28:58" x14ac:dyDescent="0.3">
      <c r="AB296" s="139"/>
      <c r="AF296" s="43"/>
      <c r="AG296" s="43"/>
      <c r="AH296" s="43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</row>
    <row r="297" spans="28:58" x14ac:dyDescent="0.3">
      <c r="AB297" s="139"/>
      <c r="AF297" s="43"/>
      <c r="AG297" s="43"/>
      <c r="AH297" s="43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</row>
    <row r="298" spans="28:58" x14ac:dyDescent="0.3">
      <c r="AB298" s="139"/>
      <c r="AF298" s="43"/>
      <c r="AG298" s="43"/>
      <c r="AH298" s="43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</row>
    <row r="299" spans="28:58" x14ac:dyDescent="0.3">
      <c r="AB299" s="139"/>
      <c r="AF299" s="43"/>
      <c r="AG299" s="43"/>
      <c r="AH299" s="43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</row>
    <row r="300" spans="28:58" x14ac:dyDescent="0.3">
      <c r="AB300" s="139"/>
      <c r="AF300" s="43"/>
      <c r="AG300" s="43"/>
      <c r="AH300" s="43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</row>
    <row r="301" spans="28:58" x14ac:dyDescent="0.3">
      <c r="AB301" s="139"/>
      <c r="AF301" s="43"/>
      <c r="AG301" s="43"/>
      <c r="AH301" s="43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</row>
    <row r="302" spans="28:58" x14ac:dyDescent="0.3">
      <c r="AB302" s="139"/>
      <c r="AF302" s="43"/>
      <c r="AG302" s="43"/>
      <c r="AH302" s="43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</row>
    <row r="303" spans="28:58" x14ac:dyDescent="0.3">
      <c r="AB303" s="139"/>
      <c r="AF303" s="43"/>
      <c r="AG303" s="43"/>
      <c r="AH303" s="43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</row>
    <row r="304" spans="28:58" x14ac:dyDescent="0.3">
      <c r="AB304" s="139"/>
      <c r="AF304" s="43"/>
      <c r="AG304" s="43"/>
      <c r="AH304" s="43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</row>
    <row r="305" spans="28:58" x14ac:dyDescent="0.3">
      <c r="AB305" s="139"/>
      <c r="AF305" s="43"/>
      <c r="AG305" s="43"/>
      <c r="AH305" s="43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</row>
    <row r="306" spans="28:58" x14ac:dyDescent="0.3">
      <c r="AB306" s="139"/>
      <c r="AF306" s="43"/>
      <c r="AG306" s="43"/>
      <c r="AH306" s="43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</row>
    <row r="307" spans="28:58" x14ac:dyDescent="0.3">
      <c r="AB307" s="139"/>
      <c r="AF307" s="43"/>
      <c r="AG307" s="43"/>
      <c r="AH307" s="43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</row>
    <row r="308" spans="28:58" x14ac:dyDescent="0.3">
      <c r="AB308" s="139"/>
      <c r="AF308" s="43"/>
      <c r="AG308" s="43"/>
      <c r="AH308" s="43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</row>
    <row r="309" spans="28:58" x14ac:dyDescent="0.3">
      <c r="AB309" s="139"/>
      <c r="AF309" s="43"/>
      <c r="AG309" s="43"/>
      <c r="AH309" s="43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</row>
    <row r="310" spans="28:58" x14ac:dyDescent="0.3">
      <c r="AB310" s="139"/>
      <c r="AF310" s="43"/>
      <c r="AG310" s="43"/>
      <c r="AH310" s="43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</row>
    <row r="311" spans="28:58" x14ac:dyDescent="0.3">
      <c r="AB311" s="139"/>
      <c r="AF311" s="43"/>
      <c r="AG311" s="43"/>
      <c r="AH311" s="43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</row>
    <row r="312" spans="28:58" x14ac:dyDescent="0.3">
      <c r="AB312" s="139"/>
      <c r="AF312" s="43"/>
      <c r="AG312" s="43"/>
      <c r="AH312" s="43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</row>
    <row r="313" spans="28:58" x14ac:dyDescent="0.3">
      <c r="AB313" s="139"/>
      <c r="AF313" s="43"/>
      <c r="AG313" s="43"/>
      <c r="AH313" s="43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</row>
    <row r="314" spans="28:58" x14ac:dyDescent="0.3">
      <c r="AB314" s="139"/>
      <c r="AF314" s="43"/>
      <c r="AG314" s="43"/>
      <c r="AH314" s="43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</row>
    <row r="315" spans="28:58" x14ac:dyDescent="0.3">
      <c r="AB315" s="139"/>
      <c r="AF315" s="43"/>
      <c r="AG315" s="43"/>
      <c r="AH315" s="43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</row>
    <row r="316" spans="28:58" x14ac:dyDescent="0.3">
      <c r="AB316" s="139"/>
      <c r="AF316" s="43"/>
      <c r="AG316" s="43"/>
      <c r="AH316" s="43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</row>
    <row r="317" spans="28:58" x14ac:dyDescent="0.3">
      <c r="AB317" s="139"/>
      <c r="AF317" s="43"/>
      <c r="AG317" s="43"/>
      <c r="AH317" s="43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</row>
    <row r="318" spans="28:58" x14ac:dyDescent="0.3">
      <c r="AB318" s="139"/>
      <c r="AF318" s="43"/>
      <c r="AG318" s="43"/>
      <c r="AH318" s="43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</row>
    <row r="319" spans="28:58" x14ac:dyDescent="0.3">
      <c r="AB319" s="139"/>
      <c r="AF319" s="43"/>
      <c r="AG319" s="43"/>
      <c r="AH319" s="43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</row>
    <row r="320" spans="28:58" x14ac:dyDescent="0.3">
      <c r="AB320" s="139"/>
      <c r="AF320" s="43"/>
      <c r="AG320" s="43"/>
      <c r="AH320" s="43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</row>
    <row r="321" spans="28:58" x14ac:dyDescent="0.3">
      <c r="AB321" s="139"/>
      <c r="AF321" s="43"/>
      <c r="AG321" s="43"/>
      <c r="AH321" s="43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</row>
    <row r="322" spans="28:58" x14ac:dyDescent="0.3">
      <c r="AB322" s="139"/>
      <c r="AF322" s="43"/>
      <c r="AG322" s="43"/>
      <c r="AH322" s="43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</row>
    <row r="323" spans="28:58" x14ac:dyDescent="0.3">
      <c r="AB323" s="139"/>
      <c r="AF323" s="43"/>
      <c r="AG323" s="43"/>
      <c r="AH323" s="43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</row>
    <row r="324" spans="28:58" x14ac:dyDescent="0.3">
      <c r="AB324" s="139"/>
      <c r="AF324" s="43"/>
      <c r="AG324" s="43"/>
      <c r="AH324" s="43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</row>
    <row r="325" spans="28:58" x14ac:dyDescent="0.3">
      <c r="AB325" s="139"/>
      <c r="AF325" s="43"/>
      <c r="AG325" s="43"/>
      <c r="AH325" s="43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</row>
    <row r="326" spans="28:58" x14ac:dyDescent="0.3">
      <c r="AB326" s="139"/>
      <c r="AF326" s="43"/>
      <c r="AG326" s="43"/>
      <c r="AH326" s="43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</row>
    <row r="327" spans="28:58" x14ac:dyDescent="0.3">
      <c r="AB327" s="139"/>
      <c r="AF327" s="43"/>
      <c r="AG327" s="43"/>
      <c r="AH327" s="43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</row>
    <row r="328" spans="28:58" x14ac:dyDescent="0.3">
      <c r="AB328" s="139"/>
      <c r="AF328" s="43"/>
      <c r="AG328" s="43"/>
      <c r="AH328" s="43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</row>
    <row r="329" spans="28:58" x14ac:dyDescent="0.3">
      <c r="AB329" s="139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</row>
    <row r="330" spans="28:58" x14ac:dyDescent="0.3">
      <c r="AB330" s="139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</row>
    <row r="331" spans="28:58" x14ac:dyDescent="0.3">
      <c r="AB331" s="139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</row>
    <row r="332" spans="28:58" x14ac:dyDescent="0.3">
      <c r="AB332" s="139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</row>
    <row r="333" spans="28:58" x14ac:dyDescent="0.3">
      <c r="AB333" s="139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</row>
    <row r="334" spans="28:58" x14ac:dyDescent="0.3">
      <c r="AB334" s="139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</row>
    <row r="335" spans="28:58" x14ac:dyDescent="0.3">
      <c r="AB335" s="139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</row>
    <row r="336" spans="28:58" x14ac:dyDescent="0.3">
      <c r="AB336" s="139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</row>
    <row r="337" spans="28:58" x14ac:dyDescent="0.3">
      <c r="AB337" s="139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</row>
    <row r="338" spans="28:58" x14ac:dyDescent="0.3">
      <c r="AB338" s="139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</row>
    <row r="339" spans="28:58" x14ac:dyDescent="0.3">
      <c r="AB339" s="139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</row>
    <row r="340" spans="28:58" x14ac:dyDescent="0.3">
      <c r="AB340" s="139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</row>
    <row r="341" spans="28:58" x14ac:dyDescent="0.3">
      <c r="AB341" s="139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</row>
    <row r="342" spans="28:58" x14ac:dyDescent="0.3">
      <c r="AB342" s="139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</row>
    <row r="343" spans="28:58" x14ac:dyDescent="0.3">
      <c r="AB343" s="139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</row>
    <row r="344" spans="28:58" x14ac:dyDescent="0.3">
      <c r="AB344" s="139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</row>
    <row r="345" spans="28:58" x14ac:dyDescent="0.3">
      <c r="AB345" s="139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</row>
    <row r="346" spans="28:58" x14ac:dyDescent="0.3">
      <c r="AB346" s="139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</row>
    <row r="347" spans="28:58" x14ac:dyDescent="0.3">
      <c r="AB347" s="139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</row>
    <row r="348" spans="28:58" x14ac:dyDescent="0.3">
      <c r="AB348" s="139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</row>
    <row r="349" spans="28:58" x14ac:dyDescent="0.3">
      <c r="AB349" s="139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</row>
    <row r="350" spans="28:58" x14ac:dyDescent="0.3">
      <c r="AB350" s="139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</row>
    <row r="351" spans="28:58" x14ac:dyDescent="0.3">
      <c r="AB351" s="139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</row>
    <row r="352" spans="28:58" x14ac:dyDescent="0.3">
      <c r="AB352" s="139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</row>
    <row r="353" spans="28:58" x14ac:dyDescent="0.3">
      <c r="AB353" s="139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</row>
    <row r="354" spans="28:58" x14ac:dyDescent="0.3">
      <c r="AB354" s="139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</row>
    <row r="355" spans="28:58" x14ac:dyDescent="0.3">
      <c r="AB355" s="139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</row>
    <row r="356" spans="28:58" x14ac:dyDescent="0.3">
      <c r="AB356" s="139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</row>
    <row r="357" spans="28:58" x14ac:dyDescent="0.3">
      <c r="AB357" s="139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</row>
    <row r="358" spans="28:58" x14ac:dyDescent="0.3">
      <c r="AB358" s="139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</row>
    <row r="359" spans="28:58" x14ac:dyDescent="0.3">
      <c r="AB359" s="139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</row>
    <row r="360" spans="28:58" x14ac:dyDescent="0.3">
      <c r="AB360" s="139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</row>
    <row r="361" spans="28:58" x14ac:dyDescent="0.3">
      <c r="AB361" s="139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</row>
    <row r="362" spans="28:58" x14ac:dyDescent="0.3">
      <c r="AB362" s="139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</row>
    <row r="363" spans="28:58" x14ac:dyDescent="0.3">
      <c r="AB363" s="139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</row>
    <row r="364" spans="28:58" x14ac:dyDescent="0.3">
      <c r="AB364" s="139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</row>
    <row r="365" spans="28:58" x14ac:dyDescent="0.3">
      <c r="AB365" s="139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</row>
    <row r="366" spans="28:58" x14ac:dyDescent="0.3">
      <c r="AB366" s="139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</row>
    <row r="367" spans="28:58" x14ac:dyDescent="0.3">
      <c r="AB367" s="139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</row>
    <row r="368" spans="28:58" x14ac:dyDescent="0.3">
      <c r="AB368" s="139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</row>
    <row r="369" spans="28:58" x14ac:dyDescent="0.3">
      <c r="AB369" s="139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</row>
    <row r="370" spans="28:58" x14ac:dyDescent="0.3">
      <c r="AB370" s="139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</row>
    <row r="371" spans="28:58" x14ac:dyDescent="0.3">
      <c r="AB371" s="139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</row>
    <row r="372" spans="28:58" x14ac:dyDescent="0.3">
      <c r="AB372" s="139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</row>
    <row r="373" spans="28:58" x14ac:dyDescent="0.3">
      <c r="AB373" s="139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</row>
    <row r="374" spans="28:58" x14ac:dyDescent="0.3">
      <c r="AB374" s="139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</row>
    <row r="375" spans="28:58" x14ac:dyDescent="0.3">
      <c r="AB375" s="139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</row>
    <row r="376" spans="28:58" x14ac:dyDescent="0.3">
      <c r="AB376" s="139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</row>
    <row r="377" spans="28:58" x14ac:dyDescent="0.3">
      <c r="AB377" s="139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</row>
    <row r="378" spans="28:58" x14ac:dyDescent="0.3">
      <c r="AB378" s="139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</row>
    <row r="379" spans="28:58" x14ac:dyDescent="0.3">
      <c r="AB379" s="139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</row>
    <row r="380" spans="28:58" x14ac:dyDescent="0.3">
      <c r="AB380" s="139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</row>
    <row r="381" spans="28:58" x14ac:dyDescent="0.3">
      <c r="AB381" s="139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</row>
    <row r="382" spans="28:58" x14ac:dyDescent="0.3">
      <c r="AB382" s="139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</row>
    <row r="383" spans="28:58" x14ac:dyDescent="0.3">
      <c r="AB383" s="139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</row>
    <row r="384" spans="28:58" x14ac:dyDescent="0.3">
      <c r="AB384" s="139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</row>
    <row r="385" spans="28:58" x14ac:dyDescent="0.3">
      <c r="AB385" s="139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</row>
    <row r="386" spans="28:58" x14ac:dyDescent="0.3">
      <c r="AB386" s="139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</row>
    <row r="387" spans="28:58" x14ac:dyDescent="0.3">
      <c r="AB387" s="139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</row>
    <row r="388" spans="28:58" x14ac:dyDescent="0.3">
      <c r="AB388" s="139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</row>
    <row r="389" spans="28:58" x14ac:dyDescent="0.3">
      <c r="AB389" s="139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</row>
    <row r="390" spans="28:58" x14ac:dyDescent="0.3">
      <c r="AB390" s="139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</row>
    <row r="391" spans="28:58" x14ac:dyDescent="0.3">
      <c r="AB391" s="139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</row>
    <row r="392" spans="28:58" x14ac:dyDescent="0.3">
      <c r="AB392" s="139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</row>
    <row r="393" spans="28:58" x14ac:dyDescent="0.3">
      <c r="AB393" s="139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</row>
    <row r="394" spans="28:58" x14ac:dyDescent="0.3">
      <c r="AB394" s="139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</row>
    <row r="395" spans="28:58" x14ac:dyDescent="0.3">
      <c r="AB395" s="139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</row>
    <row r="396" spans="28:58" x14ac:dyDescent="0.3">
      <c r="AB396" s="139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</row>
    <row r="397" spans="28:58" x14ac:dyDescent="0.3">
      <c r="AB397" s="139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</row>
    <row r="398" spans="28:58" x14ac:dyDescent="0.3">
      <c r="AB398" s="139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</row>
    <row r="399" spans="28:58" x14ac:dyDescent="0.3">
      <c r="AB399" s="139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</row>
    <row r="400" spans="28:58" x14ac:dyDescent="0.3">
      <c r="AB400" s="139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</row>
    <row r="401" spans="28:58" x14ac:dyDescent="0.3">
      <c r="AB401" s="139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</row>
    <row r="402" spans="28:58" x14ac:dyDescent="0.3">
      <c r="AB402" s="139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</row>
    <row r="403" spans="28:58" x14ac:dyDescent="0.3">
      <c r="AB403" s="139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</row>
    <row r="404" spans="28:58" x14ac:dyDescent="0.3">
      <c r="AB404" s="139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</row>
    <row r="405" spans="28:58" x14ac:dyDescent="0.3">
      <c r="AB405" s="139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</row>
    <row r="406" spans="28:58" x14ac:dyDescent="0.3">
      <c r="AB406" s="139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</row>
    <row r="407" spans="28:58" x14ac:dyDescent="0.3">
      <c r="AB407" s="139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</row>
    <row r="408" spans="28:58" x14ac:dyDescent="0.3">
      <c r="AB408" s="139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</row>
    <row r="409" spans="28:58" x14ac:dyDescent="0.3">
      <c r="AB409" s="139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</row>
    <row r="410" spans="28:58" x14ac:dyDescent="0.3">
      <c r="AB410" s="139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</row>
    <row r="411" spans="28:58" x14ac:dyDescent="0.3">
      <c r="AB411" s="139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</row>
    <row r="412" spans="28:58" x14ac:dyDescent="0.3">
      <c r="AB412" s="139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</row>
    <row r="413" spans="28:58" x14ac:dyDescent="0.3">
      <c r="AB413" s="139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</row>
    <row r="414" spans="28:58" x14ac:dyDescent="0.3">
      <c r="AB414" s="139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</row>
    <row r="415" spans="28:58" x14ac:dyDescent="0.3">
      <c r="AB415" s="139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</row>
    <row r="416" spans="28:58" x14ac:dyDescent="0.3">
      <c r="AB416" s="139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</row>
    <row r="417" spans="28:58" x14ac:dyDescent="0.3">
      <c r="AB417" s="139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</row>
    <row r="418" spans="28:58" x14ac:dyDescent="0.3">
      <c r="AB418" s="139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</row>
    <row r="419" spans="28:58" x14ac:dyDescent="0.3">
      <c r="AB419" s="139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</row>
    <row r="420" spans="28:58" x14ac:dyDescent="0.3">
      <c r="AB420" s="139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</row>
    <row r="421" spans="28:58" x14ac:dyDescent="0.3">
      <c r="AB421" s="139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</row>
    <row r="422" spans="28:58" x14ac:dyDescent="0.3">
      <c r="AB422" s="139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</row>
    <row r="423" spans="28:58" x14ac:dyDescent="0.3">
      <c r="AB423" s="139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</row>
    <row r="424" spans="28:58" x14ac:dyDescent="0.3">
      <c r="AB424" s="139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</row>
    <row r="425" spans="28:58" x14ac:dyDescent="0.3">
      <c r="AB425" s="139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</row>
    <row r="426" spans="28:58" x14ac:dyDescent="0.3">
      <c r="AB426" s="139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</row>
    <row r="427" spans="28:58" x14ac:dyDescent="0.3">
      <c r="AB427" s="139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</row>
    <row r="428" spans="28:58" x14ac:dyDescent="0.3">
      <c r="AB428" s="139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</row>
    <row r="429" spans="28:58" x14ac:dyDescent="0.3">
      <c r="AB429" s="139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</row>
    <row r="430" spans="28:58" x14ac:dyDescent="0.3">
      <c r="AB430" s="139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</row>
    <row r="431" spans="28:58" x14ac:dyDescent="0.3">
      <c r="AB431" s="139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</row>
    <row r="432" spans="28:58" x14ac:dyDescent="0.3">
      <c r="AB432" s="139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</row>
    <row r="433" spans="28:58" x14ac:dyDescent="0.3">
      <c r="AB433" s="139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</row>
    <row r="434" spans="28:58" x14ac:dyDescent="0.3">
      <c r="AB434" s="139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</row>
    <row r="435" spans="28:58" x14ac:dyDescent="0.3">
      <c r="AB435" s="139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</row>
    <row r="436" spans="28:58" x14ac:dyDescent="0.3">
      <c r="AB436" s="139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</row>
    <row r="437" spans="28:58" x14ac:dyDescent="0.3">
      <c r="AB437" s="139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</row>
    <row r="438" spans="28:58" x14ac:dyDescent="0.3">
      <c r="AB438" s="139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</row>
    <row r="439" spans="28:58" x14ac:dyDescent="0.3">
      <c r="AB439" s="139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</row>
    <row r="440" spans="28:58" x14ac:dyDescent="0.3">
      <c r="AB440" s="139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</row>
    <row r="441" spans="28:58" x14ac:dyDescent="0.3">
      <c r="AB441" s="139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</row>
    <row r="442" spans="28:58" x14ac:dyDescent="0.3">
      <c r="AB442" s="139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</row>
    <row r="443" spans="28:58" x14ac:dyDescent="0.3">
      <c r="AB443" s="139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</row>
    <row r="444" spans="28:58" x14ac:dyDescent="0.3">
      <c r="AB444" s="139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</row>
    <row r="445" spans="28:58" x14ac:dyDescent="0.3">
      <c r="AB445" s="139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</row>
    <row r="446" spans="28:58" x14ac:dyDescent="0.3">
      <c r="AB446" s="139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</row>
    <row r="447" spans="28:58" x14ac:dyDescent="0.3">
      <c r="AB447" s="139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</row>
    <row r="448" spans="28:58" x14ac:dyDescent="0.3">
      <c r="AB448" s="139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</row>
    <row r="449" spans="28:58" x14ac:dyDescent="0.3">
      <c r="AB449" s="139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</row>
    <row r="450" spans="28:58" x14ac:dyDescent="0.3">
      <c r="AB450" s="139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</row>
    <row r="451" spans="28:58" x14ac:dyDescent="0.3">
      <c r="AB451" s="139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</row>
    <row r="452" spans="28:58" x14ac:dyDescent="0.3">
      <c r="AB452" s="139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</row>
    <row r="453" spans="28:58" x14ac:dyDescent="0.3">
      <c r="AB453" s="139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</row>
    <row r="454" spans="28:58" x14ac:dyDescent="0.3">
      <c r="AB454" s="139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</row>
    <row r="455" spans="28:58" x14ac:dyDescent="0.3">
      <c r="AB455" s="139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</row>
    <row r="456" spans="28:58" x14ac:dyDescent="0.3">
      <c r="AB456" s="139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</row>
    <row r="457" spans="28:58" x14ac:dyDescent="0.3">
      <c r="AB457" s="139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</row>
    <row r="458" spans="28:58" x14ac:dyDescent="0.3">
      <c r="AB458" s="139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</row>
    <row r="459" spans="28:58" x14ac:dyDescent="0.3">
      <c r="AB459" s="139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</row>
    <row r="460" spans="28:58" x14ac:dyDescent="0.3">
      <c r="AB460" s="139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</row>
    <row r="461" spans="28:58" x14ac:dyDescent="0.3">
      <c r="AB461" s="139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</row>
    <row r="462" spans="28:58" x14ac:dyDescent="0.3">
      <c r="AB462" s="139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</row>
    <row r="463" spans="28:58" x14ac:dyDescent="0.3">
      <c r="AB463" s="139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</row>
    <row r="464" spans="28:58" x14ac:dyDescent="0.3">
      <c r="AB464" s="139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</row>
    <row r="465" spans="28:58" x14ac:dyDescent="0.3">
      <c r="AB465" s="139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</row>
    <row r="466" spans="28:58" x14ac:dyDescent="0.3">
      <c r="AB466" s="139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</row>
    <row r="467" spans="28:58" x14ac:dyDescent="0.3">
      <c r="AB467" s="139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</row>
    <row r="468" spans="28:58" x14ac:dyDescent="0.3">
      <c r="AB468" s="139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</row>
    <row r="469" spans="28:58" x14ac:dyDescent="0.3">
      <c r="AB469" s="139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</row>
    <row r="470" spans="28:58" x14ac:dyDescent="0.3">
      <c r="AB470" s="139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</row>
    <row r="471" spans="28:58" x14ac:dyDescent="0.3">
      <c r="AB471" s="139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</row>
    <row r="472" spans="28:58" x14ac:dyDescent="0.3">
      <c r="AB472" s="139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</row>
    <row r="473" spans="28:58" x14ac:dyDescent="0.3">
      <c r="AB473" s="139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</row>
    <row r="474" spans="28:58" x14ac:dyDescent="0.3">
      <c r="AB474" s="139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</row>
    <row r="475" spans="28:58" x14ac:dyDescent="0.3">
      <c r="AB475" s="139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</row>
    <row r="476" spans="28:58" x14ac:dyDescent="0.3">
      <c r="AB476" s="139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</row>
    <row r="477" spans="28:58" x14ac:dyDescent="0.3">
      <c r="AB477" s="139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</row>
    <row r="478" spans="28:58" x14ac:dyDescent="0.3">
      <c r="AB478" s="139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</row>
    <row r="479" spans="28:58" x14ac:dyDescent="0.3">
      <c r="AB479" s="139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</row>
    <row r="480" spans="28:58" x14ac:dyDescent="0.3">
      <c r="AB480" s="139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</row>
    <row r="481" spans="28:58" x14ac:dyDescent="0.3">
      <c r="AB481" s="139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</row>
    <row r="482" spans="28:58" x14ac:dyDescent="0.3">
      <c r="AB482" s="139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</row>
    <row r="483" spans="28:58" x14ac:dyDescent="0.3">
      <c r="AB483" s="139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</row>
    <row r="484" spans="28:58" x14ac:dyDescent="0.3">
      <c r="AB484" s="139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</row>
    <row r="485" spans="28:58" x14ac:dyDescent="0.3">
      <c r="AB485" s="139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</row>
    <row r="486" spans="28:58" x14ac:dyDescent="0.3">
      <c r="AB486" s="139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</row>
    <row r="487" spans="28:58" x14ac:dyDescent="0.3">
      <c r="AB487" s="139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</row>
    <row r="488" spans="28:58" x14ac:dyDescent="0.3">
      <c r="AB488" s="139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</row>
    <row r="489" spans="28:58" x14ac:dyDescent="0.3">
      <c r="AB489" s="139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</row>
    <row r="490" spans="28:58" x14ac:dyDescent="0.3">
      <c r="AB490" s="139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</row>
    <row r="491" spans="28:58" x14ac:dyDescent="0.3">
      <c r="AB491" s="139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</row>
    <row r="492" spans="28:58" x14ac:dyDescent="0.3">
      <c r="AB492" s="139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</row>
    <row r="493" spans="28:58" x14ac:dyDescent="0.3">
      <c r="AB493" s="139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</row>
    <row r="494" spans="28:58" x14ac:dyDescent="0.3">
      <c r="AB494" s="139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</row>
    <row r="495" spans="28:58" x14ac:dyDescent="0.3">
      <c r="AB495" s="139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</row>
    <row r="496" spans="28:58" x14ac:dyDescent="0.3">
      <c r="AB496" s="139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</row>
    <row r="497" spans="28:58" x14ac:dyDescent="0.3">
      <c r="AB497" s="139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</row>
    <row r="498" spans="28:58" x14ac:dyDescent="0.3">
      <c r="AB498" s="139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</row>
    <row r="499" spans="28:58" x14ac:dyDescent="0.3">
      <c r="AB499" s="139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</row>
    <row r="500" spans="28:58" x14ac:dyDescent="0.3">
      <c r="AB500" s="139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</row>
    <row r="501" spans="28:58" x14ac:dyDescent="0.3">
      <c r="AB501" s="139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</row>
    <row r="502" spans="28:58" x14ac:dyDescent="0.3">
      <c r="AB502" s="139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</row>
    <row r="503" spans="28:58" x14ac:dyDescent="0.3">
      <c r="AB503" s="139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</row>
    <row r="504" spans="28:58" x14ac:dyDescent="0.3">
      <c r="AB504" s="139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</row>
    <row r="505" spans="28:58" x14ac:dyDescent="0.3">
      <c r="AB505" s="139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</row>
    <row r="506" spans="28:58" x14ac:dyDescent="0.3">
      <c r="AB506" s="139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</row>
    <row r="507" spans="28:58" x14ac:dyDescent="0.3">
      <c r="AB507" s="139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</row>
    <row r="508" spans="28:58" x14ac:dyDescent="0.3">
      <c r="AB508" s="139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</row>
    <row r="509" spans="28:58" x14ac:dyDescent="0.3">
      <c r="AB509" s="139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</row>
    <row r="510" spans="28:58" x14ac:dyDescent="0.3">
      <c r="AB510" s="139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</row>
    <row r="511" spans="28:58" x14ac:dyDescent="0.3">
      <c r="AB511" s="139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</row>
    <row r="512" spans="28:58" x14ac:dyDescent="0.3">
      <c r="AB512" s="139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</row>
    <row r="513" spans="28:58" x14ac:dyDescent="0.3">
      <c r="AB513" s="139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</row>
    <row r="514" spans="28:58" x14ac:dyDescent="0.3">
      <c r="AB514" s="139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</row>
    <row r="515" spans="28:58" x14ac:dyDescent="0.3">
      <c r="AB515" s="139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</row>
    <row r="516" spans="28:58" x14ac:dyDescent="0.3">
      <c r="AB516" s="139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</row>
    <row r="517" spans="28:58" x14ac:dyDescent="0.3">
      <c r="AB517" s="139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</row>
    <row r="518" spans="28:58" x14ac:dyDescent="0.3">
      <c r="AB518" s="139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</row>
    <row r="519" spans="28:58" x14ac:dyDescent="0.3">
      <c r="AB519" s="139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</row>
    <row r="520" spans="28:58" x14ac:dyDescent="0.3">
      <c r="AB520" s="139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</row>
    <row r="521" spans="28:58" x14ac:dyDescent="0.3">
      <c r="AB521" s="139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</row>
    <row r="522" spans="28:58" x14ac:dyDescent="0.3">
      <c r="AB522" s="139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</row>
    <row r="523" spans="28:58" x14ac:dyDescent="0.3">
      <c r="AB523" s="139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</row>
    <row r="524" spans="28:58" x14ac:dyDescent="0.3">
      <c r="AB524" s="139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</row>
    <row r="525" spans="28:58" x14ac:dyDescent="0.3">
      <c r="AB525" s="139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</row>
    <row r="526" spans="28:58" x14ac:dyDescent="0.3">
      <c r="AB526" s="139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</row>
    <row r="527" spans="28:58" x14ac:dyDescent="0.3">
      <c r="AB527" s="139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</row>
    <row r="528" spans="28:58" x14ac:dyDescent="0.3">
      <c r="AB528" s="139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</row>
    <row r="529" spans="28:58" x14ac:dyDescent="0.3">
      <c r="AB529" s="139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</row>
    <row r="530" spans="28:58" x14ac:dyDescent="0.3">
      <c r="AB530" s="139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</row>
    <row r="531" spans="28:58" x14ac:dyDescent="0.3">
      <c r="AB531" s="139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</row>
    <row r="532" spans="28:58" x14ac:dyDescent="0.3">
      <c r="AB532" s="139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</row>
    <row r="533" spans="28:58" x14ac:dyDescent="0.3">
      <c r="AB533" s="139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</row>
    <row r="534" spans="28:58" x14ac:dyDescent="0.3">
      <c r="AB534" s="139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</row>
    <row r="535" spans="28:58" x14ac:dyDescent="0.3">
      <c r="AB535" s="139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</row>
    <row r="536" spans="28:58" x14ac:dyDescent="0.3">
      <c r="AB536" s="139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</row>
    <row r="537" spans="28:58" x14ac:dyDescent="0.3">
      <c r="AB537" s="139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</row>
    <row r="538" spans="28:58" x14ac:dyDescent="0.3">
      <c r="AB538" s="139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</row>
    <row r="539" spans="28:58" x14ac:dyDescent="0.3">
      <c r="AB539" s="139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</row>
    <row r="540" spans="28:58" x14ac:dyDescent="0.3">
      <c r="AB540" s="139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</row>
    <row r="541" spans="28:58" x14ac:dyDescent="0.3">
      <c r="AB541" s="139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</row>
    <row r="542" spans="28:58" x14ac:dyDescent="0.3">
      <c r="AB542" s="139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</row>
    <row r="543" spans="28:58" x14ac:dyDescent="0.3">
      <c r="AB543" s="139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</row>
    <row r="544" spans="28:58" x14ac:dyDescent="0.3">
      <c r="AB544" s="139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</row>
    <row r="545" spans="28:58" x14ac:dyDescent="0.3">
      <c r="AB545" s="139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</row>
    <row r="546" spans="28:58" x14ac:dyDescent="0.3">
      <c r="AB546" s="139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</row>
    <row r="547" spans="28:58" x14ac:dyDescent="0.3">
      <c r="AB547" s="139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</row>
    <row r="548" spans="28:58" x14ac:dyDescent="0.3">
      <c r="AB548" s="139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</row>
    <row r="549" spans="28:58" x14ac:dyDescent="0.3">
      <c r="AB549" s="139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</row>
    <row r="550" spans="28:58" x14ac:dyDescent="0.3">
      <c r="AB550" s="139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</row>
    <row r="551" spans="28:58" x14ac:dyDescent="0.3">
      <c r="AB551" s="139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</row>
    <row r="552" spans="28:58" x14ac:dyDescent="0.3">
      <c r="AB552" s="139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</row>
    <row r="553" spans="28:58" x14ac:dyDescent="0.3">
      <c r="AB553" s="139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</row>
    <row r="554" spans="28:58" x14ac:dyDescent="0.3">
      <c r="AB554" s="139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</row>
    <row r="555" spans="28:58" x14ac:dyDescent="0.3">
      <c r="AB555" s="139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</row>
    <row r="556" spans="28:58" x14ac:dyDescent="0.3">
      <c r="AB556" s="139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</row>
    <row r="557" spans="28:58" x14ac:dyDescent="0.3">
      <c r="AB557" s="139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</row>
    <row r="558" spans="28:58" x14ac:dyDescent="0.3">
      <c r="AB558" s="139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</row>
    <row r="559" spans="28:58" x14ac:dyDescent="0.3">
      <c r="AB559" s="139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</row>
    <row r="560" spans="28:58" x14ac:dyDescent="0.3">
      <c r="AB560" s="139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</row>
    <row r="561" spans="28:58" x14ac:dyDescent="0.3">
      <c r="AB561" s="139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</row>
    <row r="562" spans="28:58" x14ac:dyDescent="0.3">
      <c r="AB562" s="139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</row>
    <row r="563" spans="28:58" x14ac:dyDescent="0.3">
      <c r="AB563" s="139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</row>
    <row r="564" spans="28:58" x14ac:dyDescent="0.3">
      <c r="AB564" s="139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</row>
    <row r="565" spans="28:58" x14ac:dyDescent="0.3">
      <c r="AB565" s="139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</row>
    <row r="566" spans="28:58" x14ac:dyDescent="0.3">
      <c r="AB566" s="139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</row>
    <row r="567" spans="28:58" x14ac:dyDescent="0.3">
      <c r="AB567" s="139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</row>
    <row r="568" spans="28:58" x14ac:dyDescent="0.3">
      <c r="AB568" s="139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</row>
    <row r="569" spans="28:58" x14ac:dyDescent="0.3">
      <c r="AB569" s="139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</row>
    <row r="570" spans="28:58" x14ac:dyDescent="0.3">
      <c r="AB570" s="139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</row>
    <row r="571" spans="28:58" x14ac:dyDescent="0.3">
      <c r="AB571" s="139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</row>
    <row r="572" spans="28:58" x14ac:dyDescent="0.3">
      <c r="AB572" s="139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</row>
    <row r="573" spans="28:58" x14ac:dyDescent="0.3">
      <c r="AB573" s="139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</row>
    <row r="574" spans="28:58" x14ac:dyDescent="0.3">
      <c r="AB574" s="139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</row>
    <row r="575" spans="28:58" x14ac:dyDescent="0.3">
      <c r="AB575" s="139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</row>
    <row r="576" spans="28:58" x14ac:dyDescent="0.3">
      <c r="AB576" s="139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</row>
    <row r="577" spans="28:58" x14ac:dyDescent="0.3">
      <c r="AB577" s="139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</row>
    <row r="578" spans="28:58" x14ac:dyDescent="0.3">
      <c r="AB578" s="139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</row>
    <row r="579" spans="28:58" x14ac:dyDescent="0.3">
      <c r="AB579" s="139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</row>
    <row r="580" spans="28:58" x14ac:dyDescent="0.3">
      <c r="AB580" s="139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</row>
    <row r="581" spans="28:58" x14ac:dyDescent="0.3">
      <c r="AB581" s="139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</row>
    <row r="582" spans="28:58" x14ac:dyDescent="0.3">
      <c r="AB582" s="139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</row>
    <row r="583" spans="28:58" x14ac:dyDescent="0.3">
      <c r="AB583" s="139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</row>
    <row r="584" spans="28:58" x14ac:dyDescent="0.3">
      <c r="AB584" s="139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</row>
    <row r="585" spans="28:58" x14ac:dyDescent="0.3">
      <c r="AB585" s="139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</row>
    <row r="586" spans="28:58" x14ac:dyDescent="0.3">
      <c r="AB586" s="139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</row>
    <row r="587" spans="28:58" x14ac:dyDescent="0.3">
      <c r="AB587" s="139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</row>
    <row r="588" spans="28:58" x14ac:dyDescent="0.3">
      <c r="AB588" s="139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</row>
    <row r="589" spans="28:58" x14ac:dyDescent="0.3">
      <c r="AB589" s="139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</row>
    <row r="590" spans="28:58" x14ac:dyDescent="0.3">
      <c r="AB590" s="139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</row>
    <row r="591" spans="28:58" x14ac:dyDescent="0.3">
      <c r="AB591" s="139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</row>
    <row r="592" spans="28:58" x14ac:dyDescent="0.3">
      <c r="AB592" s="139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</row>
    <row r="593" spans="28:58" x14ac:dyDescent="0.3">
      <c r="AB593" s="139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</row>
    <row r="594" spans="28:58" x14ac:dyDescent="0.3"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</row>
    <row r="595" spans="28:58" x14ac:dyDescent="0.3"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</row>
    <row r="596" spans="28:58" x14ac:dyDescent="0.3"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</row>
    <row r="597" spans="28:58" x14ac:dyDescent="0.3"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</row>
    <row r="598" spans="28:58" x14ac:dyDescent="0.3"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</row>
    <row r="599" spans="28:58" x14ac:dyDescent="0.3"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</row>
    <row r="600" spans="28:58" x14ac:dyDescent="0.3"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</row>
    <row r="601" spans="28:58" x14ac:dyDescent="0.3"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</row>
    <row r="602" spans="28:58" x14ac:dyDescent="0.3"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</row>
    <row r="603" spans="28:58" x14ac:dyDescent="0.3"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</row>
    <row r="604" spans="28:58" x14ac:dyDescent="0.3"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</row>
    <row r="605" spans="28:58" x14ac:dyDescent="0.3"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</row>
    <row r="606" spans="28:58" x14ac:dyDescent="0.3"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</row>
    <row r="607" spans="28:58" x14ac:dyDescent="0.3"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</row>
    <row r="608" spans="28:58" x14ac:dyDescent="0.3"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</row>
    <row r="609" spans="42:58" x14ac:dyDescent="0.3"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</row>
    <row r="610" spans="42:58" x14ac:dyDescent="0.3"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</row>
    <row r="611" spans="42:58" x14ac:dyDescent="0.3"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</row>
    <row r="612" spans="42:58" x14ac:dyDescent="0.3"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</row>
    <row r="613" spans="42:58" x14ac:dyDescent="0.3"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</row>
    <row r="614" spans="42:58" x14ac:dyDescent="0.3"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</row>
    <row r="615" spans="42:58" x14ac:dyDescent="0.3"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</row>
    <row r="616" spans="42:58" x14ac:dyDescent="0.3"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</row>
    <row r="617" spans="42:58" x14ac:dyDescent="0.3"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</row>
    <row r="618" spans="42:58" x14ac:dyDescent="0.3"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</row>
    <row r="619" spans="42:58" x14ac:dyDescent="0.3"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</row>
    <row r="620" spans="42:58" x14ac:dyDescent="0.3"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</row>
    <row r="621" spans="42:58" x14ac:dyDescent="0.3"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</row>
    <row r="622" spans="42:58" x14ac:dyDescent="0.3"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</row>
    <row r="623" spans="42:58" x14ac:dyDescent="0.3"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</row>
    <row r="624" spans="42:58" x14ac:dyDescent="0.3"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</row>
    <row r="625" spans="42:58" x14ac:dyDescent="0.3"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</row>
    <row r="626" spans="42:58" x14ac:dyDescent="0.3"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</row>
    <row r="627" spans="42:58" x14ac:dyDescent="0.3"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</row>
    <row r="628" spans="42:58" x14ac:dyDescent="0.3"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</row>
    <row r="629" spans="42:58" x14ac:dyDescent="0.3"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</row>
    <row r="630" spans="42:58" x14ac:dyDescent="0.3"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</row>
    <row r="631" spans="42:58" x14ac:dyDescent="0.3"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</row>
    <row r="632" spans="42:58" x14ac:dyDescent="0.3"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</row>
    <row r="633" spans="42:58" x14ac:dyDescent="0.3"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</row>
    <row r="634" spans="42:58" x14ac:dyDescent="0.3"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</row>
    <row r="635" spans="42:58" x14ac:dyDescent="0.3"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</row>
    <row r="636" spans="42:58" x14ac:dyDescent="0.3"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</row>
    <row r="637" spans="42:58" x14ac:dyDescent="0.3"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</row>
    <row r="638" spans="42:58" x14ac:dyDescent="0.3"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</row>
    <row r="639" spans="42:58" x14ac:dyDescent="0.3"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</row>
    <row r="640" spans="42:58" x14ac:dyDescent="0.3"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</row>
    <row r="641" spans="42:58" x14ac:dyDescent="0.3"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</row>
    <row r="642" spans="42:58" x14ac:dyDescent="0.3"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</row>
    <row r="643" spans="42:58" x14ac:dyDescent="0.3"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</row>
    <row r="644" spans="42:58" x14ac:dyDescent="0.3"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</row>
    <row r="645" spans="42:58" x14ac:dyDescent="0.3"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</row>
    <row r="646" spans="42:58" x14ac:dyDescent="0.3"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</row>
    <row r="647" spans="42:58" x14ac:dyDescent="0.3"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</row>
    <row r="648" spans="42:58" x14ac:dyDescent="0.3"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</row>
    <row r="649" spans="42:58" x14ac:dyDescent="0.3"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</row>
    <row r="650" spans="42:58" x14ac:dyDescent="0.3"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</row>
    <row r="651" spans="42:58" x14ac:dyDescent="0.3"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</row>
    <row r="652" spans="42:58" x14ac:dyDescent="0.3"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</row>
    <row r="653" spans="42:58" x14ac:dyDescent="0.3"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</row>
    <row r="654" spans="42:58" x14ac:dyDescent="0.3"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</row>
    <row r="655" spans="42:58" x14ac:dyDescent="0.3"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</row>
    <row r="656" spans="42:58" x14ac:dyDescent="0.3"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</row>
    <row r="657" spans="42:58" x14ac:dyDescent="0.3"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</row>
    <row r="658" spans="42:58" x14ac:dyDescent="0.3"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</row>
    <row r="659" spans="42:58" x14ac:dyDescent="0.3"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</row>
    <row r="660" spans="42:58" x14ac:dyDescent="0.3"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</row>
    <row r="661" spans="42:58" x14ac:dyDescent="0.3"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</row>
    <row r="662" spans="42:58" x14ac:dyDescent="0.3"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</row>
    <row r="663" spans="42:58" x14ac:dyDescent="0.3"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</row>
    <row r="664" spans="42:58" x14ac:dyDescent="0.3"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</row>
    <row r="665" spans="42:58" x14ac:dyDescent="0.3"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</row>
    <row r="666" spans="42:58" x14ac:dyDescent="0.3"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</row>
    <row r="667" spans="42:58" x14ac:dyDescent="0.3"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</row>
    <row r="668" spans="42:58" x14ac:dyDescent="0.3"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</row>
    <row r="669" spans="42:58" x14ac:dyDescent="0.3"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</row>
    <row r="670" spans="42:58" x14ac:dyDescent="0.3"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</row>
    <row r="671" spans="42:58" x14ac:dyDescent="0.3"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</row>
    <row r="672" spans="42:58" x14ac:dyDescent="0.3"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</row>
    <row r="673" spans="42:58" x14ac:dyDescent="0.3"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</row>
    <row r="674" spans="42:58" x14ac:dyDescent="0.3"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</row>
    <row r="675" spans="42:58" x14ac:dyDescent="0.3"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</row>
    <row r="676" spans="42:58" x14ac:dyDescent="0.3"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</row>
    <row r="677" spans="42:58" x14ac:dyDescent="0.3"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</row>
    <row r="678" spans="42:58" x14ac:dyDescent="0.3"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</row>
    <row r="679" spans="42:58" x14ac:dyDescent="0.3"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</row>
    <row r="680" spans="42:58" x14ac:dyDescent="0.3"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</row>
    <row r="681" spans="42:58" x14ac:dyDescent="0.3"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</row>
    <row r="682" spans="42:58" x14ac:dyDescent="0.3"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</row>
    <row r="683" spans="42:58" x14ac:dyDescent="0.3"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</row>
    <row r="684" spans="42:58" x14ac:dyDescent="0.3"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</row>
    <row r="685" spans="42:58" x14ac:dyDescent="0.3"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</row>
    <row r="686" spans="42:58" x14ac:dyDescent="0.3"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</row>
    <row r="687" spans="42:58" x14ac:dyDescent="0.3"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</row>
    <row r="688" spans="42:58" x14ac:dyDescent="0.3"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</row>
    <row r="689" spans="42:58" x14ac:dyDescent="0.3"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</row>
    <row r="690" spans="42:58" x14ac:dyDescent="0.3"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</row>
    <row r="691" spans="42:58" x14ac:dyDescent="0.3"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</row>
    <row r="692" spans="42:58" x14ac:dyDescent="0.3"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</row>
    <row r="693" spans="42:58" x14ac:dyDescent="0.3"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</row>
    <row r="694" spans="42:58" x14ac:dyDescent="0.3"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</row>
    <row r="695" spans="42:58" x14ac:dyDescent="0.3"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</row>
    <row r="696" spans="42:58" x14ac:dyDescent="0.3"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</row>
    <row r="697" spans="42:58" x14ac:dyDescent="0.3"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</row>
    <row r="698" spans="42:58" x14ac:dyDescent="0.3"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</row>
    <row r="699" spans="42:58" x14ac:dyDescent="0.3"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</row>
    <row r="700" spans="42:58" x14ac:dyDescent="0.3"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</row>
    <row r="701" spans="42:58" x14ac:dyDescent="0.3"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</row>
    <row r="702" spans="42:58" x14ac:dyDescent="0.3"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</row>
    <row r="703" spans="42:58" x14ac:dyDescent="0.3"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</row>
    <row r="704" spans="42:58" x14ac:dyDescent="0.3"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</row>
    <row r="705" spans="42:58" x14ac:dyDescent="0.3"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</row>
    <row r="706" spans="42:58" x14ac:dyDescent="0.3"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</row>
    <row r="707" spans="42:58" x14ac:dyDescent="0.3"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</row>
    <row r="708" spans="42:58" x14ac:dyDescent="0.3"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</row>
    <row r="709" spans="42:58" x14ac:dyDescent="0.3"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</row>
    <row r="710" spans="42:58" x14ac:dyDescent="0.3"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</row>
    <row r="711" spans="42:58" x14ac:dyDescent="0.3"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</row>
    <row r="712" spans="42:58" x14ac:dyDescent="0.3"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</row>
    <row r="713" spans="42:58" x14ac:dyDescent="0.3"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</row>
    <row r="714" spans="42:58" x14ac:dyDescent="0.3"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</row>
    <row r="715" spans="42:58" x14ac:dyDescent="0.3"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</row>
    <row r="716" spans="42:58" x14ac:dyDescent="0.3"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</row>
    <row r="717" spans="42:58" x14ac:dyDescent="0.3"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</row>
    <row r="718" spans="42:58" x14ac:dyDescent="0.3"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</row>
    <row r="719" spans="42:58" x14ac:dyDescent="0.3"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</row>
    <row r="720" spans="42:58" x14ac:dyDescent="0.3"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</row>
    <row r="721" spans="42:58" x14ac:dyDescent="0.3"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</row>
    <row r="722" spans="42:58" x14ac:dyDescent="0.3"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</row>
    <row r="723" spans="42:58" x14ac:dyDescent="0.3"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</row>
    <row r="724" spans="42:58" x14ac:dyDescent="0.3"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</row>
    <row r="725" spans="42:58" x14ac:dyDescent="0.3"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</row>
    <row r="726" spans="42:58" x14ac:dyDescent="0.3"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</row>
    <row r="727" spans="42:58" x14ac:dyDescent="0.3"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</row>
    <row r="728" spans="42:58" x14ac:dyDescent="0.3"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</row>
    <row r="729" spans="42:58" x14ac:dyDescent="0.3"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</row>
    <row r="730" spans="42:58" x14ac:dyDescent="0.3"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</row>
    <row r="731" spans="42:58" x14ac:dyDescent="0.3"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</row>
    <row r="732" spans="42:58" x14ac:dyDescent="0.3"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</row>
    <row r="733" spans="42:58" x14ac:dyDescent="0.3"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</row>
    <row r="734" spans="42:58" x14ac:dyDescent="0.3"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</row>
    <row r="735" spans="42:58" x14ac:dyDescent="0.3"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</row>
    <row r="736" spans="42:58" x14ac:dyDescent="0.3"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</row>
    <row r="737" spans="42:58" x14ac:dyDescent="0.3"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</row>
    <row r="738" spans="42:58" x14ac:dyDescent="0.3"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</row>
    <row r="739" spans="42:58" x14ac:dyDescent="0.3"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</row>
    <row r="740" spans="42:58" x14ac:dyDescent="0.3"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</row>
    <row r="741" spans="42:58" x14ac:dyDescent="0.3"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</row>
    <row r="742" spans="42:58" x14ac:dyDescent="0.3"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</row>
    <row r="743" spans="42:58" x14ac:dyDescent="0.3"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</row>
    <row r="744" spans="42:58" x14ac:dyDescent="0.3"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</row>
    <row r="745" spans="42:58" x14ac:dyDescent="0.3"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</row>
    <row r="746" spans="42:58" x14ac:dyDescent="0.3"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</row>
    <row r="747" spans="42:58" x14ac:dyDescent="0.3"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</row>
    <row r="748" spans="42:58" x14ac:dyDescent="0.3"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</row>
    <row r="749" spans="42:58" x14ac:dyDescent="0.3"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</row>
    <row r="750" spans="42:58" x14ac:dyDescent="0.3"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</row>
    <row r="751" spans="42:58" x14ac:dyDescent="0.3"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</row>
    <row r="752" spans="42:58" x14ac:dyDescent="0.3"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</row>
    <row r="753" spans="42:58" x14ac:dyDescent="0.3"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</row>
    <row r="754" spans="42:58" x14ac:dyDescent="0.3"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</row>
    <row r="755" spans="42:58" x14ac:dyDescent="0.3"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</row>
    <row r="756" spans="42:58" x14ac:dyDescent="0.3"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</row>
    <row r="757" spans="42:58" x14ac:dyDescent="0.3"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</row>
    <row r="758" spans="42:58" x14ac:dyDescent="0.3"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</row>
    <row r="759" spans="42:58" x14ac:dyDescent="0.3"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</row>
    <row r="760" spans="42:58" x14ac:dyDescent="0.3"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</row>
    <row r="761" spans="42:58" x14ac:dyDescent="0.3"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</row>
    <row r="762" spans="42:58" x14ac:dyDescent="0.3"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</row>
    <row r="763" spans="42:58" x14ac:dyDescent="0.3"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</row>
    <row r="764" spans="42:58" x14ac:dyDescent="0.3"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</row>
    <row r="765" spans="42:58" x14ac:dyDescent="0.3"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</row>
    <row r="766" spans="42:58" x14ac:dyDescent="0.3"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</row>
    <row r="767" spans="42:58" x14ac:dyDescent="0.3"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</row>
    <row r="768" spans="42:58" x14ac:dyDescent="0.3"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</row>
    <row r="769" spans="42:58" x14ac:dyDescent="0.3"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</row>
    <row r="770" spans="42:58" x14ac:dyDescent="0.3"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</row>
    <row r="771" spans="42:58" x14ac:dyDescent="0.3"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</row>
    <row r="772" spans="42:58" x14ac:dyDescent="0.3"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</row>
    <row r="773" spans="42:58" x14ac:dyDescent="0.3"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</row>
    <row r="774" spans="42:58" x14ac:dyDescent="0.3"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</row>
    <row r="775" spans="42:58" x14ac:dyDescent="0.3"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</row>
    <row r="776" spans="42:58" x14ac:dyDescent="0.3"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</row>
    <row r="777" spans="42:58" x14ac:dyDescent="0.3"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</row>
    <row r="778" spans="42:58" x14ac:dyDescent="0.3"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</row>
    <row r="779" spans="42:58" x14ac:dyDescent="0.3"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</row>
    <row r="780" spans="42:58" x14ac:dyDescent="0.3"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</row>
    <row r="781" spans="42:58" x14ac:dyDescent="0.3"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</row>
    <row r="782" spans="42:58" x14ac:dyDescent="0.3"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</row>
    <row r="783" spans="42:58" x14ac:dyDescent="0.3"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</row>
    <row r="784" spans="42:58" x14ac:dyDescent="0.3"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</row>
    <row r="785" spans="42:58" x14ac:dyDescent="0.3"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</row>
    <row r="786" spans="42:58" x14ac:dyDescent="0.3"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</row>
    <row r="787" spans="42:58" x14ac:dyDescent="0.3"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</row>
    <row r="788" spans="42:58" x14ac:dyDescent="0.3"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</row>
    <row r="789" spans="42:58" x14ac:dyDescent="0.3"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</row>
    <row r="790" spans="42:58" x14ac:dyDescent="0.3"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</row>
    <row r="791" spans="42:58" x14ac:dyDescent="0.3"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</row>
    <row r="792" spans="42:58" x14ac:dyDescent="0.3"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</row>
    <row r="793" spans="42:58" x14ac:dyDescent="0.3"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</row>
    <row r="794" spans="42:58" x14ac:dyDescent="0.3"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</row>
    <row r="795" spans="42:58" x14ac:dyDescent="0.3"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</row>
    <row r="796" spans="42:58" x14ac:dyDescent="0.3"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</row>
    <row r="797" spans="42:58" x14ac:dyDescent="0.3"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</row>
    <row r="798" spans="42:58" x14ac:dyDescent="0.3"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</row>
    <row r="799" spans="42:58" x14ac:dyDescent="0.3"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</row>
    <row r="800" spans="42:58" x14ac:dyDescent="0.3"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</row>
    <row r="801" spans="42:58" x14ac:dyDescent="0.3"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</row>
    <row r="802" spans="42:58" x14ac:dyDescent="0.3"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</row>
    <row r="803" spans="42:58" x14ac:dyDescent="0.3"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</row>
    <row r="804" spans="42:58" x14ac:dyDescent="0.3"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</row>
    <row r="805" spans="42:58" x14ac:dyDescent="0.3"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</row>
    <row r="806" spans="42:58" x14ac:dyDescent="0.3"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</row>
    <row r="807" spans="42:58" x14ac:dyDescent="0.3"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</row>
    <row r="808" spans="42:58" x14ac:dyDescent="0.3"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</row>
    <row r="809" spans="42:58" x14ac:dyDescent="0.3"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</row>
    <row r="810" spans="42:58" x14ac:dyDescent="0.3"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</row>
    <row r="811" spans="42:58" x14ac:dyDescent="0.3"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</row>
    <row r="812" spans="42:58" x14ac:dyDescent="0.3"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</row>
    <row r="813" spans="42:58" x14ac:dyDescent="0.3"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</row>
    <row r="814" spans="42:58" x14ac:dyDescent="0.3"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</row>
    <row r="815" spans="42:58" x14ac:dyDescent="0.3"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</row>
    <row r="816" spans="42:58" x14ac:dyDescent="0.3"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</row>
    <row r="817" spans="42:58" x14ac:dyDescent="0.3"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</row>
    <row r="818" spans="42:58" x14ac:dyDescent="0.3"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</row>
    <row r="819" spans="42:58" x14ac:dyDescent="0.3"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</row>
    <row r="820" spans="42:58" x14ac:dyDescent="0.3"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</row>
    <row r="821" spans="42:58" x14ac:dyDescent="0.3"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</row>
    <row r="822" spans="42:58" x14ac:dyDescent="0.3"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</row>
    <row r="823" spans="42:58" x14ac:dyDescent="0.3"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</row>
    <row r="824" spans="42:58" x14ac:dyDescent="0.3"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</row>
    <row r="825" spans="42:58" x14ac:dyDescent="0.3"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</row>
    <row r="826" spans="42:58" x14ac:dyDescent="0.3"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</row>
    <row r="827" spans="42:58" x14ac:dyDescent="0.3"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</row>
    <row r="828" spans="42:58" x14ac:dyDescent="0.3"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</row>
    <row r="829" spans="42:58" x14ac:dyDescent="0.3"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</row>
    <row r="830" spans="42:58" x14ac:dyDescent="0.3"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</row>
    <row r="831" spans="42:58" x14ac:dyDescent="0.3"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</row>
    <row r="832" spans="42:58" x14ac:dyDescent="0.3"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</row>
    <row r="833" spans="42:58" x14ac:dyDescent="0.3"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</row>
    <row r="834" spans="42:58" x14ac:dyDescent="0.3"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</row>
    <row r="835" spans="42:58" x14ac:dyDescent="0.3"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</row>
    <row r="836" spans="42:58" x14ac:dyDescent="0.3"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</row>
    <row r="837" spans="42:58" x14ac:dyDescent="0.3"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</row>
    <row r="838" spans="42:58" x14ac:dyDescent="0.3"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</row>
    <row r="839" spans="42:58" x14ac:dyDescent="0.3"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</row>
    <row r="840" spans="42:58" x14ac:dyDescent="0.3"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</row>
    <row r="841" spans="42:58" x14ac:dyDescent="0.3"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</row>
    <row r="842" spans="42:58" x14ac:dyDescent="0.3"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</row>
    <row r="843" spans="42:58" x14ac:dyDescent="0.3"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</row>
    <row r="844" spans="42:58" x14ac:dyDescent="0.3"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</row>
    <row r="845" spans="42:58" x14ac:dyDescent="0.3"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</row>
    <row r="846" spans="42:58" x14ac:dyDescent="0.3"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</row>
    <row r="847" spans="42:58" x14ac:dyDescent="0.3"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</row>
    <row r="848" spans="42:58" x14ac:dyDescent="0.3"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</row>
    <row r="849" spans="42:58" x14ac:dyDescent="0.3"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</row>
    <row r="850" spans="42:58" x14ac:dyDescent="0.3"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</row>
    <row r="851" spans="42:58" x14ac:dyDescent="0.3"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</row>
    <row r="852" spans="42:58" x14ac:dyDescent="0.3"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</row>
    <row r="853" spans="42:58" x14ac:dyDescent="0.3"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</row>
    <row r="854" spans="42:58" x14ac:dyDescent="0.3"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</row>
    <row r="855" spans="42:58" x14ac:dyDescent="0.3"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</row>
    <row r="856" spans="42:58" x14ac:dyDescent="0.3"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</row>
    <row r="857" spans="42:58" x14ac:dyDescent="0.3"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</row>
    <row r="858" spans="42:58" x14ac:dyDescent="0.3"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</row>
    <row r="859" spans="42:58" x14ac:dyDescent="0.3"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</row>
    <row r="860" spans="42:58" x14ac:dyDescent="0.3"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</row>
    <row r="861" spans="42:58" x14ac:dyDescent="0.3"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</row>
    <row r="862" spans="42:58" x14ac:dyDescent="0.3"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</row>
    <row r="863" spans="42:58" x14ac:dyDescent="0.3"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</row>
    <row r="864" spans="42:58" x14ac:dyDescent="0.3"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</row>
    <row r="865" spans="42:58" x14ac:dyDescent="0.3"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</row>
    <row r="866" spans="42:58" x14ac:dyDescent="0.3"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</row>
    <row r="867" spans="42:58" x14ac:dyDescent="0.3"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</row>
    <row r="868" spans="42:58" x14ac:dyDescent="0.3"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</row>
    <row r="869" spans="42:58" x14ac:dyDescent="0.3"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</row>
    <row r="870" spans="42:58" x14ac:dyDescent="0.3"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</row>
    <row r="871" spans="42:58" x14ac:dyDescent="0.3"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</row>
    <row r="872" spans="42:58" x14ac:dyDescent="0.3"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</row>
    <row r="873" spans="42:58" x14ac:dyDescent="0.3"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</row>
    <row r="874" spans="42:58" x14ac:dyDescent="0.3"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</row>
    <row r="875" spans="42:58" x14ac:dyDescent="0.3"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</row>
    <row r="876" spans="42:58" x14ac:dyDescent="0.3"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</row>
    <row r="877" spans="42:58" x14ac:dyDescent="0.3"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</row>
    <row r="878" spans="42:58" x14ac:dyDescent="0.3"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</row>
    <row r="879" spans="42:58" x14ac:dyDescent="0.3"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</row>
    <row r="880" spans="42:58" x14ac:dyDescent="0.3"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</row>
    <row r="881" spans="42:58" x14ac:dyDescent="0.3"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</row>
    <row r="882" spans="42:58" x14ac:dyDescent="0.3"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</row>
    <row r="883" spans="42:58" x14ac:dyDescent="0.3"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</row>
    <row r="884" spans="42:58" x14ac:dyDescent="0.3"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</row>
    <row r="885" spans="42:58" x14ac:dyDescent="0.3"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</row>
    <row r="886" spans="42:58" x14ac:dyDescent="0.3"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</row>
    <row r="887" spans="42:58" x14ac:dyDescent="0.3"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</row>
    <row r="888" spans="42:58" x14ac:dyDescent="0.3"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</row>
    <row r="889" spans="42:58" x14ac:dyDescent="0.3"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</row>
    <row r="890" spans="42:58" x14ac:dyDescent="0.3"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</row>
    <row r="891" spans="42:58" x14ac:dyDescent="0.3"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</row>
    <row r="892" spans="42:58" x14ac:dyDescent="0.3"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</row>
    <row r="893" spans="42:58" x14ac:dyDescent="0.3"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</row>
    <row r="894" spans="42:58" x14ac:dyDescent="0.3"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</row>
    <row r="895" spans="42:58" x14ac:dyDescent="0.3"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</row>
    <row r="896" spans="42:58" x14ac:dyDescent="0.3"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</row>
    <row r="897" spans="42:58" x14ac:dyDescent="0.3"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</row>
    <row r="898" spans="42:58" x14ac:dyDescent="0.3"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</row>
    <row r="899" spans="42:58" x14ac:dyDescent="0.3"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</row>
    <row r="900" spans="42:58" x14ac:dyDescent="0.3"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</row>
    <row r="901" spans="42:58" x14ac:dyDescent="0.3"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</row>
    <row r="902" spans="42:58" x14ac:dyDescent="0.3"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</row>
    <row r="903" spans="42:58" x14ac:dyDescent="0.3"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</row>
    <row r="904" spans="42:58" x14ac:dyDescent="0.3"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</row>
    <row r="905" spans="42:58" x14ac:dyDescent="0.3"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</row>
    <row r="906" spans="42:58" x14ac:dyDescent="0.3"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</row>
    <row r="907" spans="42:58" x14ac:dyDescent="0.3"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</row>
    <row r="908" spans="42:58" x14ac:dyDescent="0.3"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</row>
    <row r="909" spans="42:58" x14ac:dyDescent="0.3"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</row>
    <row r="910" spans="42:58" x14ac:dyDescent="0.3"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</row>
    <row r="911" spans="42:58" x14ac:dyDescent="0.3"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</row>
    <row r="912" spans="42:58" x14ac:dyDescent="0.3"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</row>
    <row r="913" spans="42:58" x14ac:dyDescent="0.3"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</row>
    <row r="914" spans="42:58" x14ac:dyDescent="0.3"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</row>
    <row r="915" spans="42:58" x14ac:dyDescent="0.3"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</row>
    <row r="916" spans="42:58" x14ac:dyDescent="0.3"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</row>
    <row r="917" spans="42:58" x14ac:dyDescent="0.3"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</row>
    <row r="918" spans="42:58" x14ac:dyDescent="0.3"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</row>
    <row r="919" spans="42:58" x14ac:dyDescent="0.3"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</row>
    <row r="920" spans="42:58" x14ac:dyDescent="0.3"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</row>
    <row r="921" spans="42:58" x14ac:dyDescent="0.3"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</row>
    <row r="922" spans="42:58" x14ac:dyDescent="0.3"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</row>
    <row r="923" spans="42:58" x14ac:dyDescent="0.3"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</row>
    <row r="924" spans="42:58" x14ac:dyDescent="0.3"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</row>
    <row r="925" spans="42:58" x14ac:dyDescent="0.3"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</row>
    <row r="926" spans="42:58" x14ac:dyDescent="0.3"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</row>
    <row r="927" spans="42:58" x14ac:dyDescent="0.3"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</row>
    <row r="928" spans="42:58" x14ac:dyDescent="0.3"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</row>
    <row r="929" spans="42:58" x14ac:dyDescent="0.3"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</row>
    <row r="930" spans="42:58" x14ac:dyDescent="0.3"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</row>
    <row r="931" spans="42:58" x14ac:dyDescent="0.3"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</row>
    <row r="932" spans="42:58" x14ac:dyDescent="0.3"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</row>
    <row r="933" spans="42:58" x14ac:dyDescent="0.3"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</row>
    <row r="934" spans="42:58" x14ac:dyDescent="0.3"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</row>
    <row r="935" spans="42:58" x14ac:dyDescent="0.3"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</row>
    <row r="936" spans="42:58" x14ac:dyDescent="0.3"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</row>
    <row r="937" spans="42:58" x14ac:dyDescent="0.3"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</row>
    <row r="938" spans="42:58" x14ac:dyDescent="0.3"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</row>
    <row r="939" spans="42:58" x14ac:dyDescent="0.3"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</row>
    <row r="940" spans="42:58" x14ac:dyDescent="0.3"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</row>
    <row r="941" spans="42:58" x14ac:dyDescent="0.3"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</row>
    <row r="942" spans="42:58" x14ac:dyDescent="0.3"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</row>
    <row r="943" spans="42:58" x14ac:dyDescent="0.3"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</row>
    <row r="944" spans="42:58" x14ac:dyDescent="0.3"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</row>
    <row r="945" spans="42:58" x14ac:dyDescent="0.3"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</row>
    <row r="946" spans="42:58" x14ac:dyDescent="0.3"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</row>
    <row r="947" spans="42:58" x14ac:dyDescent="0.3"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</row>
    <row r="948" spans="42:58" x14ac:dyDescent="0.3"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</row>
    <row r="949" spans="42:58" x14ac:dyDescent="0.3"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</row>
    <row r="950" spans="42:58" x14ac:dyDescent="0.3"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</row>
    <row r="951" spans="42:58" x14ac:dyDescent="0.3"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</row>
    <row r="952" spans="42:58" x14ac:dyDescent="0.3"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</row>
    <row r="953" spans="42:58" x14ac:dyDescent="0.3"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</row>
    <row r="954" spans="42:58" x14ac:dyDescent="0.3"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</row>
    <row r="955" spans="42:58" x14ac:dyDescent="0.3"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</row>
    <row r="956" spans="42:58" x14ac:dyDescent="0.3"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</row>
    <row r="957" spans="42:58" x14ac:dyDescent="0.3"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</row>
    <row r="958" spans="42:58" x14ac:dyDescent="0.3"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</row>
    <row r="959" spans="42:58" x14ac:dyDescent="0.3"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</row>
    <row r="960" spans="42:58" x14ac:dyDescent="0.3"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</row>
    <row r="961" spans="42:58" x14ac:dyDescent="0.3"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</row>
    <row r="962" spans="42:58" x14ac:dyDescent="0.3"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</row>
    <row r="963" spans="42:58" x14ac:dyDescent="0.3"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</row>
    <row r="964" spans="42:58" x14ac:dyDescent="0.3"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</row>
    <row r="965" spans="42:58" x14ac:dyDescent="0.3"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</row>
    <row r="966" spans="42:58" x14ac:dyDescent="0.3"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</row>
    <row r="967" spans="42:58" x14ac:dyDescent="0.3"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</row>
    <row r="968" spans="42:58" x14ac:dyDescent="0.3"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</row>
    <row r="969" spans="42:58" x14ac:dyDescent="0.3"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</row>
    <row r="970" spans="42:58" x14ac:dyDescent="0.3"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</row>
    <row r="971" spans="42:58" x14ac:dyDescent="0.3"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</row>
    <row r="972" spans="42:58" x14ac:dyDescent="0.3"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</row>
    <row r="973" spans="42:58" x14ac:dyDescent="0.3"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</row>
    <row r="974" spans="42:58" x14ac:dyDescent="0.3"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</row>
    <row r="975" spans="42:58" x14ac:dyDescent="0.3"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</row>
    <row r="976" spans="42:58" x14ac:dyDescent="0.3"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</row>
    <row r="977" spans="42:58" x14ac:dyDescent="0.3"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</row>
    <row r="978" spans="42:58" x14ac:dyDescent="0.3"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</row>
    <row r="979" spans="42:58" x14ac:dyDescent="0.3"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</row>
    <row r="980" spans="42:58" x14ac:dyDescent="0.3"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</row>
    <row r="981" spans="42:58" x14ac:dyDescent="0.3"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</row>
    <row r="982" spans="42:58" x14ac:dyDescent="0.3"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</row>
    <row r="983" spans="42:58" x14ac:dyDescent="0.3"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</row>
    <row r="984" spans="42:58" x14ac:dyDescent="0.3"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</row>
    <row r="985" spans="42:58" x14ac:dyDescent="0.3"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</row>
    <row r="986" spans="42:58" x14ac:dyDescent="0.3"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</row>
    <row r="987" spans="42:58" x14ac:dyDescent="0.3"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</row>
    <row r="988" spans="42:58" x14ac:dyDescent="0.3"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</row>
    <row r="989" spans="42:58" x14ac:dyDescent="0.3"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</row>
    <row r="990" spans="42:58" x14ac:dyDescent="0.3"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</row>
    <row r="991" spans="42:58" x14ac:dyDescent="0.3"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</row>
    <row r="992" spans="42:58" x14ac:dyDescent="0.3"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</row>
    <row r="993" spans="42:58" x14ac:dyDescent="0.3"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</row>
    <row r="994" spans="42:58" x14ac:dyDescent="0.3"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</row>
    <row r="995" spans="42:58" x14ac:dyDescent="0.3"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</row>
    <row r="996" spans="42:58" x14ac:dyDescent="0.3"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</row>
    <row r="997" spans="42:58" x14ac:dyDescent="0.3"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</row>
    <row r="998" spans="42:58" x14ac:dyDescent="0.3"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</row>
    <row r="999" spans="42:58" x14ac:dyDescent="0.3"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</row>
    <row r="1000" spans="42:58" x14ac:dyDescent="0.3"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</row>
    <row r="1001" spans="42:58" x14ac:dyDescent="0.3"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</row>
    <row r="1002" spans="42:58" x14ac:dyDescent="0.3">
      <c r="AP1002" s="15"/>
      <c r="AQ1002" s="15"/>
      <c r="AR1002" s="15"/>
      <c r="AS1002" s="15"/>
      <c r="AT1002" s="15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  <c r="BE1002" s="15"/>
      <c r="BF1002" s="15"/>
    </row>
    <row r="1003" spans="42:58" x14ac:dyDescent="0.3"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15"/>
      <c r="AZ1003" s="15"/>
      <c r="BA1003" s="15"/>
      <c r="BB1003" s="15"/>
      <c r="BC1003" s="15"/>
      <c r="BD1003" s="15"/>
      <c r="BE1003" s="15"/>
      <c r="BF1003" s="15"/>
    </row>
    <row r="1004" spans="42:58" x14ac:dyDescent="0.3">
      <c r="AP1004" s="15"/>
      <c r="AQ1004" s="15"/>
      <c r="AR1004" s="15"/>
      <c r="AS1004" s="15"/>
      <c r="AT1004" s="15"/>
      <c r="AU1004" s="15"/>
      <c r="AV1004" s="15"/>
      <c r="AW1004" s="15"/>
      <c r="AX1004" s="15"/>
      <c r="AY1004" s="15"/>
      <c r="AZ1004" s="15"/>
      <c r="BA1004" s="15"/>
      <c r="BB1004" s="15"/>
      <c r="BC1004" s="15"/>
      <c r="BD1004" s="15"/>
      <c r="BE1004" s="15"/>
      <c r="BF1004" s="15"/>
    </row>
    <row r="1005" spans="42:58" x14ac:dyDescent="0.3">
      <c r="AP1005" s="15"/>
      <c r="AQ1005" s="15"/>
      <c r="AR1005" s="15"/>
      <c r="AS1005" s="15"/>
      <c r="AT1005" s="15"/>
      <c r="AU1005" s="15"/>
      <c r="AV1005" s="15"/>
      <c r="AW1005" s="15"/>
      <c r="AX1005" s="15"/>
      <c r="AY1005" s="15"/>
      <c r="AZ1005" s="15"/>
      <c r="BA1005" s="15"/>
      <c r="BB1005" s="15"/>
      <c r="BC1005" s="15"/>
      <c r="BD1005" s="15"/>
      <c r="BE1005" s="15"/>
      <c r="BF1005" s="15"/>
    </row>
    <row r="1006" spans="42:58" x14ac:dyDescent="0.3">
      <c r="AP1006" s="15"/>
      <c r="AQ1006" s="15"/>
      <c r="AR1006" s="15"/>
      <c r="AS1006" s="15"/>
      <c r="AT1006" s="15"/>
      <c r="AU1006" s="15"/>
      <c r="AV1006" s="15"/>
      <c r="AW1006" s="15"/>
      <c r="AX1006" s="15"/>
      <c r="AY1006" s="15"/>
      <c r="AZ1006" s="15"/>
      <c r="BA1006" s="15"/>
      <c r="BB1006" s="15"/>
      <c r="BC1006" s="15"/>
      <c r="BD1006" s="15"/>
      <c r="BE1006" s="15"/>
      <c r="BF1006" s="15"/>
    </row>
    <row r="1007" spans="42:58" x14ac:dyDescent="0.3">
      <c r="AP1007" s="15"/>
      <c r="AQ1007" s="15"/>
      <c r="AR1007" s="15"/>
      <c r="AS1007" s="15"/>
      <c r="AT1007" s="15"/>
      <c r="AU1007" s="15"/>
      <c r="AV1007" s="15"/>
      <c r="AW1007" s="15"/>
      <c r="AX1007" s="15"/>
      <c r="AY1007" s="15"/>
      <c r="AZ1007" s="15"/>
      <c r="BA1007" s="15"/>
      <c r="BB1007" s="15"/>
      <c r="BC1007" s="15"/>
      <c r="BD1007" s="15"/>
      <c r="BE1007" s="15"/>
      <c r="BF1007" s="15"/>
    </row>
    <row r="1008" spans="42:58" x14ac:dyDescent="0.3">
      <c r="AP1008" s="15"/>
      <c r="AQ1008" s="15"/>
      <c r="AR1008" s="15"/>
      <c r="AS1008" s="15"/>
      <c r="AT1008" s="15"/>
      <c r="AU1008" s="15"/>
      <c r="AV1008" s="15"/>
      <c r="AW1008" s="15"/>
      <c r="AX1008" s="15"/>
      <c r="AY1008" s="15"/>
      <c r="AZ1008" s="15"/>
      <c r="BA1008" s="15"/>
      <c r="BB1008" s="15"/>
      <c r="BC1008" s="15"/>
      <c r="BD1008" s="15"/>
      <c r="BE1008" s="15"/>
      <c r="BF1008" s="15"/>
    </row>
    <row r="1009" spans="42:58" x14ac:dyDescent="0.3">
      <c r="AP1009" s="15"/>
      <c r="AQ1009" s="15"/>
      <c r="AR1009" s="15"/>
      <c r="AS1009" s="15"/>
      <c r="AT1009" s="15"/>
      <c r="AU1009" s="15"/>
      <c r="AV1009" s="15"/>
      <c r="AW1009" s="15"/>
      <c r="AX1009" s="15"/>
      <c r="AY1009" s="15"/>
      <c r="AZ1009" s="15"/>
      <c r="BA1009" s="15"/>
      <c r="BB1009" s="15"/>
      <c r="BC1009" s="15"/>
      <c r="BD1009" s="15"/>
      <c r="BE1009" s="15"/>
      <c r="BF1009" s="15"/>
    </row>
    <row r="1010" spans="42:58" x14ac:dyDescent="0.3">
      <c r="AP1010" s="15"/>
      <c r="AQ1010" s="15"/>
      <c r="AR1010" s="15"/>
      <c r="AS1010" s="15"/>
      <c r="AT1010" s="15"/>
      <c r="AU1010" s="15"/>
      <c r="AV1010" s="15"/>
      <c r="AW1010" s="15"/>
      <c r="AX1010" s="15"/>
      <c r="AY1010" s="15"/>
      <c r="AZ1010" s="15"/>
      <c r="BA1010" s="15"/>
      <c r="BB1010" s="15"/>
      <c r="BC1010" s="15"/>
      <c r="BD1010" s="15"/>
      <c r="BE1010" s="15"/>
      <c r="BF1010" s="15"/>
    </row>
    <row r="1011" spans="42:58" x14ac:dyDescent="0.3">
      <c r="AP1011" s="15"/>
      <c r="AQ1011" s="15"/>
      <c r="AR1011" s="15"/>
      <c r="AS1011" s="15"/>
      <c r="AT1011" s="15"/>
      <c r="AU1011" s="15"/>
      <c r="AV1011" s="15"/>
      <c r="AW1011" s="15"/>
      <c r="AX1011" s="15"/>
      <c r="AY1011" s="15"/>
      <c r="AZ1011" s="15"/>
      <c r="BA1011" s="15"/>
      <c r="BB1011" s="15"/>
      <c r="BC1011" s="15"/>
      <c r="BD1011" s="15"/>
      <c r="BE1011" s="15"/>
      <c r="BF1011" s="15"/>
    </row>
    <row r="1012" spans="42:58" x14ac:dyDescent="0.3">
      <c r="AP1012" s="15"/>
      <c r="AQ1012" s="15"/>
      <c r="AR1012" s="15"/>
      <c r="AS1012" s="15"/>
      <c r="AT1012" s="15"/>
      <c r="AU1012" s="15"/>
      <c r="AV1012" s="15"/>
      <c r="AW1012" s="15"/>
      <c r="AX1012" s="15"/>
      <c r="AY1012" s="15"/>
      <c r="AZ1012" s="15"/>
      <c r="BA1012" s="15"/>
      <c r="BB1012" s="15"/>
      <c r="BC1012" s="15"/>
      <c r="BD1012" s="15"/>
      <c r="BE1012" s="15"/>
      <c r="BF1012" s="15"/>
    </row>
    <row r="1013" spans="42:58" x14ac:dyDescent="0.3">
      <c r="AP1013" s="15"/>
      <c r="AQ1013" s="15"/>
      <c r="AR1013" s="15"/>
      <c r="AS1013" s="15"/>
      <c r="AT1013" s="15"/>
      <c r="AU1013" s="15"/>
      <c r="AV1013" s="15"/>
      <c r="AW1013" s="15"/>
      <c r="AX1013" s="15"/>
      <c r="AY1013" s="15"/>
      <c r="AZ1013" s="15"/>
      <c r="BA1013" s="15"/>
      <c r="BB1013" s="15"/>
      <c r="BC1013" s="15"/>
      <c r="BD1013" s="15"/>
      <c r="BE1013" s="15"/>
      <c r="BF1013" s="15"/>
    </row>
    <row r="1014" spans="42:58" x14ac:dyDescent="0.3">
      <c r="AP1014" s="15"/>
      <c r="AQ1014" s="15"/>
      <c r="AR1014" s="15"/>
      <c r="AS1014" s="15"/>
      <c r="AT1014" s="15"/>
      <c r="AU1014" s="15"/>
      <c r="AV1014" s="15"/>
      <c r="AW1014" s="15"/>
      <c r="AX1014" s="15"/>
      <c r="AY1014" s="15"/>
      <c r="AZ1014" s="15"/>
      <c r="BA1014" s="15"/>
      <c r="BB1014" s="15"/>
      <c r="BC1014" s="15"/>
      <c r="BD1014" s="15"/>
      <c r="BE1014" s="15"/>
      <c r="BF1014" s="15"/>
    </row>
    <row r="1015" spans="42:58" x14ac:dyDescent="0.3">
      <c r="AP1015" s="15"/>
      <c r="AQ1015" s="15"/>
      <c r="AR1015" s="15"/>
      <c r="AS1015" s="15"/>
      <c r="AT1015" s="15"/>
      <c r="AU1015" s="15"/>
      <c r="AV1015" s="15"/>
      <c r="AW1015" s="15"/>
      <c r="AX1015" s="15"/>
      <c r="AY1015" s="15"/>
      <c r="AZ1015" s="15"/>
      <c r="BA1015" s="15"/>
      <c r="BB1015" s="15"/>
      <c r="BC1015" s="15"/>
      <c r="BD1015" s="15"/>
      <c r="BE1015" s="15"/>
      <c r="BF1015" s="15"/>
    </row>
    <row r="1016" spans="42:58" x14ac:dyDescent="0.3">
      <c r="AP1016" s="15"/>
      <c r="AQ1016" s="15"/>
      <c r="AR1016" s="15"/>
      <c r="AS1016" s="15"/>
      <c r="AT1016" s="15"/>
      <c r="AU1016" s="15"/>
      <c r="AV1016" s="15"/>
      <c r="AW1016" s="15"/>
      <c r="AX1016" s="15"/>
      <c r="AY1016" s="15"/>
      <c r="AZ1016" s="15"/>
      <c r="BA1016" s="15"/>
      <c r="BB1016" s="15"/>
      <c r="BC1016" s="15"/>
      <c r="BD1016" s="15"/>
      <c r="BE1016" s="15"/>
      <c r="BF1016" s="15"/>
    </row>
    <row r="1017" spans="42:58" x14ac:dyDescent="0.3">
      <c r="AP1017" s="15"/>
      <c r="AQ1017" s="15"/>
      <c r="AR1017" s="15"/>
      <c r="AS1017" s="15"/>
      <c r="AT1017" s="15"/>
      <c r="AU1017" s="15"/>
      <c r="AV1017" s="15"/>
      <c r="AW1017" s="15"/>
      <c r="AX1017" s="15"/>
      <c r="AY1017" s="15"/>
      <c r="AZ1017" s="15"/>
      <c r="BA1017" s="15"/>
      <c r="BB1017" s="15"/>
      <c r="BC1017" s="15"/>
      <c r="BD1017" s="15"/>
      <c r="BE1017" s="15"/>
      <c r="BF1017" s="15"/>
    </row>
    <row r="1018" spans="42:58" x14ac:dyDescent="0.3">
      <c r="AP1018" s="15"/>
      <c r="AQ1018" s="15"/>
      <c r="AR1018" s="15"/>
      <c r="AS1018" s="15"/>
      <c r="AT1018" s="15"/>
      <c r="AU1018" s="15"/>
      <c r="AV1018" s="15"/>
      <c r="AW1018" s="15"/>
      <c r="AX1018" s="15"/>
      <c r="AY1018" s="15"/>
      <c r="AZ1018" s="15"/>
      <c r="BA1018" s="15"/>
      <c r="BB1018" s="15"/>
      <c r="BC1018" s="15"/>
      <c r="BD1018" s="15"/>
      <c r="BE1018" s="15"/>
      <c r="BF1018" s="15"/>
    </row>
    <row r="1019" spans="42:58" x14ac:dyDescent="0.3">
      <c r="AP1019" s="15"/>
      <c r="AQ1019" s="15"/>
      <c r="AR1019" s="15"/>
      <c r="AS1019" s="15"/>
      <c r="AT1019" s="15"/>
      <c r="AU1019" s="15"/>
      <c r="AV1019" s="15"/>
      <c r="AW1019" s="15"/>
      <c r="AX1019" s="15"/>
      <c r="AY1019" s="15"/>
      <c r="AZ1019" s="15"/>
      <c r="BA1019" s="15"/>
      <c r="BB1019" s="15"/>
      <c r="BC1019" s="15"/>
      <c r="BD1019" s="15"/>
      <c r="BE1019" s="15"/>
      <c r="BF1019" s="15"/>
    </row>
    <row r="1020" spans="42:58" x14ac:dyDescent="0.3">
      <c r="AP1020" s="15"/>
      <c r="AQ1020" s="15"/>
      <c r="AR1020" s="15"/>
      <c r="AS1020" s="15"/>
      <c r="AT1020" s="15"/>
      <c r="AU1020" s="15"/>
      <c r="AV1020" s="15"/>
      <c r="AW1020" s="15"/>
      <c r="AX1020" s="15"/>
      <c r="AY1020" s="15"/>
      <c r="AZ1020" s="15"/>
      <c r="BA1020" s="15"/>
      <c r="BB1020" s="15"/>
      <c r="BC1020" s="15"/>
      <c r="BD1020" s="15"/>
      <c r="BE1020" s="15"/>
      <c r="BF1020" s="15"/>
    </row>
    <row r="1021" spans="42:58" x14ac:dyDescent="0.3">
      <c r="AP1021" s="15"/>
      <c r="AQ1021" s="15"/>
      <c r="AR1021" s="15"/>
      <c r="AS1021" s="15"/>
      <c r="AT1021" s="15"/>
      <c r="AU1021" s="15"/>
      <c r="AV1021" s="15"/>
      <c r="AW1021" s="15"/>
      <c r="AX1021" s="15"/>
      <c r="AY1021" s="15"/>
      <c r="AZ1021" s="15"/>
      <c r="BA1021" s="15"/>
      <c r="BB1021" s="15"/>
      <c r="BC1021" s="15"/>
      <c r="BD1021" s="15"/>
      <c r="BE1021" s="15"/>
      <c r="BF1021" s="15"/>
    </row>
    <row r="1022" spans="42:58" x14ac:dyDescent="0.3">
      <c r="AP1022" s="15"/>
      <c r="AQ1022" s="15"/>
      <c r="AR1022" s="15"/>
      <c r="AS1022" s="15"/>
      <c r="AT1022" s="15"/>
      <c r="AU1022" s="15"/>
      <c r="AV1022" s="15"/>
      <c r="AW1022" s="15"/>
      <c r="AX1022" s="15"/>
      <c r="AY1022" s="15"/>
      <c r="AZ1022" s="15"/>
      <c r="BA1022" s="15"/>
      <c r="BB1022" s="15"/>
      <c r="BC1022" s="15"/>
      <c r="BD1022" s="15"/>
      <c r="BE1022" s="15"/>
      <c r="BF1022" s="15"/>
    </row>
    <row r="1023" spans="42:58" x14ac:dyDescent="0.3">
      <c r="AP1023" s="15"/>
      <c r="AQ1023" s="15"/>
      <c r="AR1023" s="15"/>
      <c r="AS1023" s="15"/>
      <c r="AT1023" s="15"/>
      <c r="AU1023" s="15"/>
      <c r="AV1023" s="15"/>
      <c r="AW1023" s="15"/>
      <c r="AX1023" s="15"/>
      <c r="AY1023" s="15"/>
      <c r="AZ1023" s="15"/>
      <c r="BA1023" s="15"/>
      <c r="BB1023" s="15"/>
      <c r="BC1023" s="15"/>
      <c r="BD1023" s="15"/>
      <c r="BE1023" s="15"/>
      <c r="BF1023" s="15"/>
    </row>
    <row r="1024" spans="42:58" x14ac:dyDescent="0.3">
      <c r="AP1024" s="15"/>
      <c r="AQ1024" s="15"/>
      <c r="AR1024" s="15"/>
      <c r="AS1024" s="15"/>
      <c r="AT1024" s="15"/>
      <c r="AU1024" s="15"/>
      <c r="AV1024" s="15"/>
      <c r="AW1024" s="15"/>
      <c r="AX1024" s="15"/>
      <c r="AY1024" s="15"/>
      <c r="AZ1024" s="15"/>
      <c r="BA1024" s="15"/>
      <c r="BB1024" s="15"/>
      <c r="BC1024" s="15"/>
      <c r="BD1024" s="15"/>
      <c r="BE1024" s="15"/>
      <c r="BF1024" s="15"/>
    </row>
    <row r="1025" spans="42:58" x14ac:dyDescent="0.3">
      <c r="AP1025" s="15"/>
      <c r="AQ1025" s="15"/>
      <c r="AR1025" s="15"/>
      <c r="AS1025" s="15"/>
      <c r="AT1025" s="15"/>
      <c r="AU1025" s="15"/>
      <c r="AV1025" s="15"/>
      <c r="AW1025" s="15"/>
      <c r="AX1025" s="15"/>
      <c r="AY1025" s="15"/>
      <c r="AZ1025" s="15"/>
      <c r="BA1025" s="15"/>
      <c r="BB1025" s="15"/>
      <c r="BC1025" s="15"/>
      <c r="BD1025" s="15"/>
      <c r="BE1025" s="15"/>
      <c r="BF1025" s="15"/>
    </row>
    <row r="1026" spans="42:58" x14ac:dyDescent="0.3">
      <c r="AP1026" s="15"/>
      <c r="AQ1026" s="15"/>
      <c r="AR1026" s="15"/>
      <c r="AS1026" s="15"/>
      <c r="AT1026" s="15"/>
      <c r="AU1026" s="15"/>
      <c r="AV1026" s="15"/>
      <c r="AW1026" s="15"/>
      <c r="AX1026" s="15"/>
      <c r="AY1026" s="15"/>
      <c r="AZ1026" s="15"/>
      <c r="BA1026" s="15"/>
      <c r="BB1026" s="15"/>
      <c r="BC1026" s="15"/>
      <c r="BD1026" s="15"/>
      <c r="BE1026" s="15"/>
      <c r="BF1026" s="15"/>
    </row>
    <row r="1027" spans="42:58" x14ac:dyDescent="0.3">
      <c r="AP1027" s="15"/>
      <c r="AQ1027" s="15"/>
      <c r="AR1027" s="15"/>
      <c r="AS1027" s="15"/>
      <c r="AT1027" s="15"/>
      <c r="AU1027" s="15"/>
      <c r="AV1027" s="15"/>
      <c r="AW1027" s="15"/>
      <c r="AX1027" s="15"/>
      <c r="AY1027" s="15"/>
      <c r="AZ1027" s="15"/>
      <c r="BA1027" s="15"/>
      <c r="BB1027" s="15"/>
      <c r="BC1027" s="15"/>
      <c r="BD1027" s="15"/>
      <c r="BE1027" s="15"/>
      <c r="BF1027" s="15"/>
    </row>
    <row r="1028" spans="42:58" x14ac:dyDescent="0.3">
      <c r="AP1028" s="15"/>
      <c r="AQ1028" s="15"/>
      <c r="AR1028" s="15"/>
      <c r="AS1028" s="15"/>
      <c r="AT1028" s="15"/>
      <c r="AU1028" s="15"/>
      <c r="AV1028" s="15"/>
      <c r="AW1028" s="15"/>
      <c r="AX1028" s="15"/>
      <c r="AY1028" s="15"/>
      <c r="AZ1028" s="15"/>
      <c r="BA1028" s="15"/>
      <c r="BB1028" s="15"/>
      <c r="BC1028" s="15"/>
      <c r="BD1028" s="15"/>
      <c r="BE1028" s="15"/>
      <c r="BF1028" s="15"/>
    </row>
    <row r="1029" spans="42:58" x14ac:dyDescent="0.3">
      <c r="AP1029" s="15"/>
      <c r="AQ1029" s="15"/>
      <c r="AR1029" s="15"/>
      <c r="AS1029" s="15"/>
      <c r="AT1029" s="15"/>
      <c r="AU1029" s="15"/>
      <c r="AV1029" s="15"/>
      <c r="AW1029" s="15"/>
      <c r="AX1029" s="15"/>
      <c r="AY1029" s="15"/>
      <c r="AZ1029" s="15"/>
      <c r="BA1029" s="15"/>
      <c r="BB1029" s="15"/>
      <c r="BC1029" s="15"/>
      <c r="BD1029" s="15"/>
      <c r="BE1029" s="15"/>
      <c r="BF1029" s="15"/>
    </row>
    <row r="1030" spans="42:58" x14ac:dyDescent="0.3">
      <c r="AP1030" s="15"/>
      <c r="AQ1030" s="15"/>
      <c r="AR1030" s="15"/>
      <c r="AS1030" s="15"/>
      <c r="AT1030" s="15"/>
      <c r="AU1030" s="15"/>
      <c r="AV1030" s="15"/>
      <c r="AW1030" s="15"/>
      <c r="AX1030" s="15"/>
      <c r="AY1030" s="15"/>
      <c r="AZ1030" s="15"/>
      <c r="BA1030" s="15"/>
      <c r="BB1030" s="15"/>
      <c r="BC1030" s="15"/>
      <c r="BD1030" s="15"/>
      <c r="BE1030" s="15"/>
      <c r="BF1030" s="15"/>
    </row>
    <row r="1031" spans="42:58" x14ac:dyDescent="0.3">
      <c r="AP1031" s="15"/>
      <c r="AQ1031" s="15"/>
      <c r="AR1031" s="15"/>
      <c r="AS1031" s="15"/>
      <c r="AT1031" s="15"/>
      <c r="AU1031" s="15"/>
      <c r="AV1031" s="15"/>
      <c r="AW1031" s="15"/>
      <c r="AX1031" s="15"/>
      <c r="AY1031" s="15"/>
      <c r="AZ1031" s="15"/>
      <c r="BA1031" s="15"/>
      <c r="BB1031" s="15"/>
      <c r="BC1031" s="15"/>
      <c r="BD1031" s="15"/>
      <c r="BE1031" s="15"/>
      <c r="BF1031" s="15"/>
    </row>
    <row r="1032" spans="42:58" x14ac:dyDescent="0.3">
      <c r="AP1032" s="15"/>
      <c r="AQ1032" s="15"/>
      <c r="AR1032" s="15"/>
      <c r="AS1032" s="15"/>
      <c r="AT1032" s="15"/>
      <c r="AU1032" s="15"/>
      <c r="AV1032" s="15"/>
      <c r="AW1032" s="15"/>
      <c r="AX1032" s="15"/>
      <c r="AY1032" s="15"/>
      <c r="AZ1032" s="15"/>
      <c r="BA1032" s="15"/>
      <c r="BB1032" s="15"/>
      <c r="BC1032" s="15"/>
      <c r="BD1032" s="15"/>
      <c r="BE1032" s="15"/>
      <c r="BF1032" s="15"/>
    </row>
    <row r="1033" spans="42:58" x14ac:dyDescent="0.3">
      <c r="AP1033" s="15"/>
      <c r="AQ1033" s="15"/>
      <c r="AR1033" s="15"/>
      <c r="AS1033" s="15"/>
      <c r="AT1033" s="15"/>
      <c r="AU1033" s="15"/>
      <c r="AV1033" s="15"/>
      <c r="AW1033" s="15"/>
      <c r="AX1033" s="15"/>
      <c r="AY1033" s="15"/>
      <c r="AZ1033" s="15"/>
      <c r="BA1033" s="15"/>
      <c r="BB1033" s="15"/>
      <c r="BC1033" s="15"/>
      <c r="BD1033" s="15"/>
      <c r="BE1033" s="15"/>
      <c r="BF1033" s="15"/>
    </row>
    <row r="1034" spans="42:58" x14ac:dyDescent="0.3">
      <c r="AP1034" s="15"/>
      <c r="AQ1034" s="15"/>
      <c r="AR1034" s="15"/>
      <c r="AS1034" s="15"/>
      <c r="AT1034" s="15"/>
      <c r="AU1034" s="15"/>
      <c r="AV1034" s="15"/>
      <c r="AW1034" s="15"/>
      <c r="AX1034" s="15"/>
      <c r="AY1034" s="15"/>
      <c r="AZ1034" s="15"/>
      <c r="BA1034" s="15"/>
      <c r="BB1034" s="15"/>
      <c r="BC1034" s="15"/>
      <c r="BD1034" s="15"/>
      <c r="BE1034" s="15"/>
      <c r="BF1034" s="15"/>
    </row>
    <row r="1035" spans="42:58" x14ac:dyDescent="0.3">
      <c r="AP1035" s="15"/>
      <c r="AQ1035" s="15"/>
      <c r="AR1035" s="15"/>
      <c r="AS1035" s="15"/>
      <c r="AT1035" s="15"/>
      <c r="AU1035" s="15"/>
      <c r="AV1035" s="15"/>
      <c r="AW1035" s="15"/>
      <c r="AX1035" s="15"/>
      <c r="AY1035" s="15"/>
      <c r="AZ1035" s="15"/>
      <c r="BA1035" s="15"/>
      <c r="BB1035" s="15"/>
      <c r="BC1035" s="15"/>
      <c r="BD1035" s="15"/>
      <c r="BE1035" s="15"/>
      <c r="BF1035" s="15"/>
    </row>
    <row r="1036" spans="42:58" x14ac:dyDescent="0.3">
      <c r="AP1036" s="15"/>
      <c r="AQ1036" s="15"/>
      <c r="AR1036" s="15"/>
      <c r="AS1036" s="15"/>
      <c r="AT1036" s="15"/>
      <c r="AU1036" s="15"/>
      <c r="AV1036" s="15"/>
      <c r="AW1036" s="15"/>
      <c r="AX1036" s="15"/>
      <c r="AY1036" s="15"/>
      <c r="AZ1036" s="15"/>
      <c r="BA1036" s="15"/>
      <c r="BB1036" s="15"/>
      <c r="BC1036" s="15"/>
      <c r="BD1036" s="15"/>
      <c r="BE1036" s="15"/>
      <c r="BF1036" s="15"/>
    </row>
    <row r="1037" spans="42:58" x14ac:dyDescent="0.3">
      <c r="AP1037" s="15"/>
      <c r="AQ1037" s="15"/>
      <c r="AR1037" s="15"/>
      <c r="AS1037" s="15"/>
      <c r="AT1037" s="15"/>
      <c r="AU1037" s="15"/>
      <c r="AV1037" s="15"/>
      <c r="AW1037" s="15"/>
      <c r="AX1037" s="15"/>
      <c r="AY1037" s="15"/>
      <c r="AZ1037" s="15"/>
      <c r="BA1037" s="15"/>
      <c r="BB1037" s="15"/>
      <c r="BC1037" s="15"/>
      <c r="BD1037" s="15"/>
      <c r="BE1037" s="15"/>
      <c r="BF1037" s="15"/>
    </row>
    <row r="1038" spans="42:58" x14ac:dyDescent="0.3">
      <c r="AP1038" s="15"/>
      <c r="AQ1038" s="15"/>
      <c r="AR1038" s="15"/>
      <c r="AS1038" s="15"/>
      <c r="AT1038" s="15"/>
      <c r="AU1038" s="15"/>
      <c r="AV1038" s="15"/>
      <c r="AW1038" s="15"/>
      <c r="AX1038" s="15"/>
      <c r="AY1038" s="15"/>
      <c r="AZ1038" s="15"/>
      <c r="BA1038" s="15"/>
      <c r="BB1038" s="15"/>
      <c r="BC1038" s="15"/>
      <c r="BD1038" s="15"/>
      <c r="BE1038" s="15"/>
      <c r="BF1038" s="15"/>
    </row>
    <row r="1039" spans="42:58" x14ac:dyDescent="0.3">
      <c r="AP1039" s="15"/>
      <c r="AQ1039" s="15"/>
      <c r="AR1039" s="15"/>
      <c r="AS1039" s="15"/>
      <c r="AT1039" s="15"/>
      <c r="AU1039" s="15"/>
      <c r="AV1039" s="15"/>
      <c r="AW1039" s="15"/>
      <c r="AX1039" s="15"/>
      <c r="AY1039" s="15"/>
      <c r="AZ1039" s="15"/>
      <c r="BA1039" s="15"/>
      <c r="BB1039" s="15"/>
      <c r="BC1039" s="15"/>
      <c r="BD1039" s="15"/>
      <c r="BE1039" s="15"/>
      <c r="BF1039" s="15"/>
    </row>
    <row r="1040" spans="42:58" x14ac:dyDescent="0.3">
      <c r="AP1040" s="15"/>
      <c r="AQ1040" s="15"/>
      <c r="AR1040" s="15"/>
      <c r="AS1040" s="15"/>
      <c r="AT1040" s="15"/>
      <c r="AU1040" s="15"/>
      <c r="AV1040" s="15"/>
      <c r="AW1040" s="15"/>
      <c r="AX1040" s="15"/>
      <c r="AY1040" s="15"/>
      <c r="AZ1040" s="15"/>
      <c r="BA1040" s="15"/>
      <c r="BB1040" s="15"/>
      <c r="BC1040" s="15"/>
      <c r="BD1040" s="15"/>
      <c r="BE1040" s="15"/>
      <c r="BF1040" s="15"/>
    </row>
    <row r="1041" spans="42:58" x14ac:dyDescent="0.3">
      <c r="AP1041" s="15"/>
      <c r="AQ1041" s="15"/>
      <c r="AR1041" s="15"/>
      <c r="AS1041" s="15"/>
      <c r="AT1041" s="15"/>
      <c r="AU1041" s="15"/>
      <c r="AV1041" s="15"/>
      <c r="AW1041" s="15"/>
      <c r="AX1041" s="15"/>
      <c r="AY1041" s="15"/>
      <c r="AZ1041" s="15"/>
      <c r="BA1041" s="15"/>
      <c r="BB1041" s="15"/>
      <c r="BC1041" s="15"/>
      <c r="BD1041" s="15"/>
      <c r="BE1041" s="15"/>
      <c r="BF1041" s="15"/>
    </row>
    <row r="1042" spans="42:58" x14ac:dyDescent="0.3">
      <c r="AP1042" s="15"/>
      <c r="AQ1042" s="15"/>
      <c r="AR1042" s="15"/>
      <c r="AS1042" s="15"/>
      <c r="AT1042" s="15"/>
      <c r="AU1042" s="15"/>
      <c r="AV1042" s="15"/>
      <c r="AW1042" s="15"/>
      <c r="AX1042" s="15"/>
      <c r="AY1042" s="15"/>
      <c r="AZ1042" s="15"/>
      <c r="BA1042" s="15"/>
      <c r="BB1042" s="15"/>
      <c r="BC1042" s="15"/>
      <c r="BD1042" s="15"/>
      <c r="BE1042" s="15"/>
      <c r="BF1042" s="15"/>
    </row>
    <row r="1043" spans="42:58" x14ac:dyDescent="0.3">
      <c r="AP1043" s="15"/>
      <c r="AQ1043" s="15"/>
      <c r="AR1043" s="15"/>
      <c r="AS1043" s="15"/>
      <c r="AT1043" s="15"/>
      <c r="AU1043" s="15"/>
      <c r="AV1043" s="15"/>
      <c r="AW1043" s="15"/>
      <c r="AX1043" s="15"/>
      <c r="AY1043" s="15"/>
      <c r="AZ1043" s="15"/>
      <c r="BA1043" s="15"/>
      <c r="BB1043" s="15"/>
      <c r="BC1043" s="15"/>
      <c r="BD1043" s="15"/>
      <c r="BE1043" s="15"/>
      <c r="BF1043" s="15"/>
    </row>
    <row r="1044" spans="42:58" x14ac:dyDescent="0.3">
      <c r="AP1044" s="15"/>
      <c r="AQ1044" s="15"/>
      <c r="AR1044" s="15"/>
      <c r="AS1044" s="15"/>
      <c r="AT1044" s="15"/>
      <c r="AU1044" s="15"/>
      <c r="AV1044" s="15"/>
      <c r="AW1044" s="15"/>
      <c r="AX1044" s="15"/>
      <c r="AY1044" s="15"/>
      <c r="AZ1044" s="15"/>
      <c r="BA1044" s="15"/>
      <c r="BB1044" s="15"/>
      <c r="BC1044" s="15"/>
      <c r="BD1044" s="15"/>
      <c r="BE1044" s="15"/>
      <c r="BF1044" s="15"/>
    </row>
    <row r="1045" spans="42:58" x14ac:dyDescent="0.3">
      <c r="AP1045" s="15"/>
      <c r="AQ1045" s="15"/>
      <c r="AR1045" s="15"/>
      <c r="AS1045" s="15"/>
      <c r="AT1045" s="15"/>
      <c r="AU1045" s="15"/>
      <c r="AV1045" s="15"/>
      <c r="AW1045" s="15"/>
      <c r="AX1045" s="15"/>
      <c r="AY1045" s="15"/>
      <c r="AZ1045" s="15"/>
      <c r="BA1045" s="15"/>
      <c r="BB1045" s="15"/>
      <c r="BC1045" s="15"/>
      <c r="BD1045" s="15"/>
      <c r="BE1045" s="15"/>
      <c r="BF1045" s="15"/>
    </row>
    <row r="1046" spans="42:58" x14ac:dyDescent="0.3">
      <c r="AP1046" s="15"/>
      <c r="AQ1046" s="15"/>
      <c r="AR1046" s="15"/>
      <c r="AS1046" s="15"/>
      <c r="AT1046" s="15"/>
      <c r="AU1046" s="15"/>
      <c r="AV1046" s="15"/>
      <c r="AW1046" s="15"/>
      <c r="AX1046" s="15"/>
      <c r="AY1046" s="15"/>
      <c r="AZ1046" s="15"/>
      <c r="BA1046" s="15"/>
      <c r="BB1046" s="15"/>
      <c r="BC1046" s="15"/>
      <c r="BD1046" s="15"/>
      <c r="BE1046" s="15"/>
      <c r="BF1046" s="15"/>
    </row>
    <row r="1047" spans="42:58" x14ac:dyDescent="0.3">
      <c r="AP1047" s="15"/>
      <c r="AQ1047" s="15"/>
      <c r="AR1047" s="15"/>
      <c r="AS1047" s="15"/>
      <c r="AT1047" s="15"/>
      <c r="AU1047" s="15"/>
      <c r="AV1047" s="15"/>
      <c r="AW1047" s="15"/>
      <c r="AX1047" s="15"/>
      <c r="AY1047" s="15"/>
      <c r="AZ1047" s="15"/>
      <c r="BA1047" s="15"/>
      <c r="BB1047" s="15"/>
      <c r="BC1047" s="15"/>
      <c r="BD1047" s="15"/>
      <c r="BE1047" s="15"/>
      <c r="BF1047" s="15"/>
    </row>
    <row r="1048" spans="42:58" x14ac:dyDescent="0.3">
      <c r="AP1048" s="15"/>
      <c r="AQ1048" s="15"/>
      <c r="AR1048" s="15"/>
      <c r="AS1048" s="15"/>
      <c r="AT1048" s="15"/>
      <c r="AU1048" s="15"/>
      <c r="AV1048" s="15"/>
      <c r="AW1048" s="15"/>
      <c r="AX1048" s="15"/>
      <c r="AY1048" s="15"/>
      <c r="AZ1048" s="15"/>
      <c r="BA1048" s="15"/>
      <c r="BB1048" s="15"/>
      <c r="BC1048" s="15"/>
      <c r="BD1048" s="15"/>
      <c r="BE1048" s="15"/>
      <c r="BF1048" s="15"/>
    </row>
    <row r="1049" spans="42:58" x14ac:dyDescent="0.3">
      <c r="AP1049" s="15"/>
      <c r="AQ1049" s="15"/>
      <c r="AR1049" s="15"/>
      <c r="AS1049" s="15"/>
      <c r="AT1049" s="15"/>
      <c r="AU1049" s="15"/>
      <c r="AV1049" s="15"/>
      <c r="AW1049" s="15"/>
      <c r="AX1049" s="15"/>
      <c r="AY1049" s="15"/>
      <c r="AZ1049" s="15"/>
      <c r="BA1049" s="15"/>
      <c r="BB1049" s="15"/>
      <c r="BC1049" s="15"/>
      <c r="BD1049" s="15"/>
      <c r="BE1049" s="15"/>
      <c r="BF1049" s="15"/>
    </row>
    <row r="1050" spans="42:58" x14ac:dyDescent="0.3">
      <c r="AP1050" s="15"/>
      <c r="AQ1050" s="15"/>
      <c r="AR1050" s="15"/>
      <c r="AS1050" s="15"/>
      <c r="AT1050" s="15"/>
      <c r="AU1050" s="15"/>
      <c r="AV1050" s="15"/>
      <c r="AW1050" s="15"/>
      <c r="AX1050" s="15"/>
      <c r="AY1050" s="15"/>
      <c r="AZ1050" s="15"/>
      <c r="BA1050" s="15"/>
      <c r="BB1050" s="15"/>
      <c r="BC1050" s="15"/>
      <c r="BD1050" s="15"/>
      <c r="BE1050" s="15"/>
      <c r="BF1050" s="15"/>
    </row>
    <row r="1051" spans="42:58" x14ac:dyDescent="0.3">
      <c r="AP1051" s="15"/>
      <c r="AQ1051" s="15"/>
      <c r="AR1051" s="15"/>
      <c r="AS1051" s="15"/>
      <c r="AT1051" s="15"/>
      <c r="AU1051" s="15"/>
      <c r="AV1051" s="15"/>
      <c r="AW1051" s="15"/>
      <c r="AX1051" s="15"/>
      <c r="AY1051" s="15"/>
      <c r="AZ1051" s="15"/>
      <c r="BA1051" s="15"/>
      <c r="BB1051" s="15"/>
      <c r="BC1051" s="15"/>
      <c r="BD1051" s="15"/>
      <c r="BE1051" s="15"/>
      <c r="BF1051" s="15"/>
    </row>
    <row r="1052" spans="42:58" x14ac:dyDescent="0.3">
      <c r="AP1052" s="15"/>
      <c r="AQ1052" s="15"/>
      <c r="AR1052" s="15"/>
      <c r="AS1052" s="15"/>
      <c r="AT1052" s="15"/>
      <c r="AU1052" s="15"/>
      <c r="AV1052" s="15"/>
      <c r="AW1052" s="15"/>
      <c r="AX1052" s="15"/>
      <c r="AY1052" s="15"/>
      <c r="AZ1052" s="15"/>
      <c r="BA1052" s="15"/>
      <c r="BB1052" s="15"/>
      <c r="BC1052" s="15"/>
      <c r="BD1052" s="15"/>
      <c r="BE1052" s="15"/>
      <c r="BF1052" s="15"/>
    </row>
    <row r="1053" spans="42:58" x14ac:dyDescent="0.3">
      <c r="AP1053" s="15"/>
      <c r="AQ1053" s="15"/>
      <c r="AR1053" s="15"/>
      <c r="AS1053" s="15"/>
      <c r="AT1053" s="15"/>
      <c r="AU1053" s="15"/>
      <c r="AV1053" s="15"/>
      <c r="AW1053" s="15"/>
      <c r="AX1053" s="15"/>
      <c r="AY1053" s="15"/>
      <c r="AZ1053" s="15"/>
      <c r="BA1053" s="15"/>
      <c r="BB1053" s="15"/>
      <c r="BC1053" s="15"/>
      <c r="BD1053" s="15"/>
      <c r="BE1053" s="15"/>
      <c r="BF1053" s="15"/>
    </row>
    <row r="1054" spans="42:58" x14ac:dyDescent="0.3">
      <c r="AP1054" s="15"/>
      <c r="AQ1054" s="15"/>
      <c r="AR1054" s="15"/>
      <c r="AS1054" s="15"/>
      <c r="AT1054" s="15"/>
      <c r="AU1054" s="15"/>
      <c r="AV1054" s="15"/>
      <c r="AW1054" s="15"/>
      <c r="AX1054" s="15"/>
      <c r="AY1054" s="15"/>
      <c r="AZ1054" s="15"/>
      <c r="BA1054" s="15"/>
      <c r="BB1054" s="15"/>
      <c r="BC1054" s="15"/>
      <c r="BD1054" s="15"/>
      <c r="BE1054" s="15"/>
      <c r="BF1054" s="15"/>
    </row>
    <row r="1055" spans="42:58" x14ac:dyDescent="0.3">
      <c r="AP1055" s="15"/>
      <c r="AQ1055" s="15"/>
      <c r="AR1055" s="15"/>
      <c r="AS1055" s="15"/>
      <c r="AT1055" s="15"/>
      <c r="AU1055" s="15"/>
      <c r="AV1055" s="15"/>
      <c r="AW1055" s="15"/>
      <c r="AX1055" s="15"/>
      <c r="AY1055" s="15"/>
      <c r="AZ1055" s="15"/>
      <c r="BA1055" s="15"/>
      <c r="BB1055" s="15"/>
      <c r="BC1055" s="15"/>
      <c r="BD1055" s="15"/>
      <c r="BE1055" s="15"/>
      <c r="BF1055" s="15"/>
    </row>
    <row r="1056" spans="42:58" x14ac:dyDescent="0.3">
      <c r="AP1056" s="15"/>
      <c r="AQ1056" s="15"/>
      <c r="AR1056" s="15"/>
      <c r="AS1056" s="15"/>
      <c r="AT1056" s="15"/>
      <c r="AU1056" s="15"/>
      <c r="AV1056" s="15"/>
      <c r="AW1056" s="15"/>
      <c r="AX1056" s="15"/>
      <c r="AY1056" s="15"/>
      <c r="AZ1056" s="15"/>
      <c r="BA1056" s="15"/>
      <c r="BB1056" s="15"/>
      <c r="BC1056" s="15"/>
      <c r="BD1056" s="15"/>
      <c r="BE1056" s="15"/>
      <c r="BF1056" s="15"/>
    </row>
    <row r="1057" spans="42:58" x14ac:dyDescent="0.3">
      <c r="AP1057" s="15"/>
      <c r="AQ1057" s="15"/>
      <c r="AR1057" s="15"/>
      <c r="AS1057" s="15"/>
      <c r="AT1057" s="15"/>
      <c r="AU1057" s="15"/>
      <c r="AV1057" s="15"/>
      <c r="AW1057" s="15"/>
      <c r="AX1057" s="15"/>
      <c r="AY1057" s="15"/>
      <c r="AZ1057" s="15"/>
      <c r="BA1057" s="15"/>
      <c r="BB1057" s="15"/>
      <c r="BC1057" s="15"/>
      <c r="BD1057" s="15"/>
      <c r="BE1057" s="15"/>
      <c r="BF1057" s="15"/>
    </row>
    <row r="1058" spans="42:58" x14ac:dyDescent="0.3">
      <c r="AP1058" s="15"/>
      <c r="AQ1058" s="15"/>
      <c r="AR1058" s="15"/>
      <c r="AS1058" s="15"/>
      <c r="AT1058" s="15"/>
      <c r="AU1058" s="15"/>
      <c r="AV1058" s="15"/>
      <c r="AW1058" s="15"/>
      <c r="AX1058" s="15"/>
      <c r="AY1058" s="15"/>
      <c r="AZ1058" s="15"/>
      <c r="BA1058" s="15"/>
      <c r="BB1058" s="15"/>
      <c r="BC1058" s="15"/>
      <c r="BD1058" s="15"/>
      <c r="BE1058" s="15"/>
      <c r="BF1058" s="15"/>
    </row>
    <row r="1059" spans="42:58" x14ac:dyDescent="0.3">
      <c r="AP1059" s="15"/>
      <c r="AQ1059" s="15"/>
      <c r="AR1059" s="15"/>
      <c r="AS1059" s="15"/>
      <c r="AT1059" s="15"/>
      <c r="AU1059" s="15"/>
      <c r="AV1059" s="15"/>
      <c r="AW1059" s="15"/>
      <c r="AX1059" s="15"/>
      <c r="AY1059" s="15"/>
      <c r="AZ1059" s="15"/>
      <c r="BA1059" s="15"/>
      <c r="BB1059" s="15"/>
      <c r="BC1059" s="15"/>
      <c r="BD1059" s="15"/>
      <c r="BE1059" s="15"/>
      <c r="BF1059" s="15"/>
    </row>
    <row r="1060" spans="42:58" x14ac:dyDescent="0.3">
      <c r="AP1060" s="15"/>
      <c r="AQ1060" s="15"/>
      <c r="AR1060" s="15"/>
      <c r="AS1060" s="15"/>
      <c r="AT1060" s="15"/>
      <c r="AU1060" s="15"/>
      <c r="AV1060" s="15"/>
      <c r="AW1060" s="15"/>
      <c r="AX1060" s="15"/>
      <c r="AY1060" s="15"/>
      <c r="AZ1060" s="15"/>
      <c r="BA1060" s="15"/>
      <c r="BB1060" s="15"/>
      <c r="BC1060" s="15"/>
      <c r="BD1060" s="15"/>
      <c r="BE1060" s="15"/>
      <c r="BF1060" s="15"/>
    </row>
    <row r="1061" spans="42:58" x14ac:dyDescent="0.3">
      <c r="AP1061" s="15"/>
      <c r="AQ1061" s="15"/>
      <c r="AR1061" s="15"/>
      <c r="AS1061" s="15"/>
      <c r="AT1061" s="15"/>
      <c r="AU1061" s="15"/>
      <c r="AV1061" s="15"/>
      <c r="AW1061" s="15"/>
      <c r="AX1061" s="15"/>
      <c r="AY1061" s="15"/>
      <c r="AZ1061" s="15"/>
      <c r="BA1061" s="15"/>
      <c r="BB1061" s="15"/>
      <c r="BC1061" s="15"/>
      <c r="BD1061" s="15"/>
      <c r="BE1061" s="15"/>
      <c r="BF1061" s="15"/>
    </row>
    <row r="1062" spans="42:58" x14ac:dyDescent="0.3">
      <c r="AP1062" s="15"/>
      <c r="AQ1062" s="15"/>
      <c r="AR1062" s="15"/>
      <c r="AS1062" s="15"/>
      <c r="AT1062" s="15"/>
      <c r="AU1062" s="15"/>
      <c r="AV1062" s="15"/>
      <c r="AW1062" s="15"/>
      <c r="AX1062" s="15"/>
      <c r="AY1062" s="15"/>
      <c r="AZ1062" s="15"/>
      <c r="BA1062" s="15"/>
      <c r="BB1062" s="15"/>
      <c r="BC1062" s="15"/>
      <c r="BD1062" s="15"/>
      <c r="BE1062" s="15"/>
      <c r="BF1062" s="15"/>
    </row>
    <row r="1063" spans="42:58" x14ac:dyDescent="0.3">
      <c r="AP1063" s="15"/>
      <c r="AQ1063" s="15"/>
      <c r="AR1063" s="15"/>
      <c r="AS1063" s="15"/>
      <c r="AT1063" s="15"/>
      <c r="AU1063" s="15"/>
      <c r="AV1063" s="15"/>
      <c r="AW1063" s="15"/>
      <c r="AX1063" s="15"/>
      <c r="AY1063" s="15"/>
      <c r="AZ1063" s="15"/>
      <c r="BA1063" s="15"/>
      <c r="BB1063" s="15"/>
      <c r="BC1063" s="15"/>
      <c r="BD1063" s="15"/>
      <c r="BE1063" s="15"/>
      <c r="BF1063" s="15"/>
    </row>
    <row r="1064" spans="42:58" x14ac:dyDescent="0.3">
      <c r="AP1064" s="15"/>
      <c r="AQ1064" s="15"/>
      <c r="AR1064" s="15"/>
      <c r="AS1064" s="15"/>
      <c r="AT1064" s="15"/>
      <c r="AU1064" s="15"/>
      <c r="AV1064" s="15"/>
      <c r="AW1064" s="15"/>
      <c r="AX1064" s="15"/>
      <c r="AY1064" s="15"/>
      <c r="AZ1064" s="15"/>
      <c r="BA1064" s="15"/>
      <c r="BB1064" s="15"/>
      <c r="BC1064" s="15"/>
      <c r="BD1064" s="15"/>
      <c r="BE1064" s="15"/>
      <c r="BF1064" s="15"/>
    </row>
    <row r="1065" spans="42:58" x14ac:dyDescent="0.3">
      <c r="AP1065" s="15"/>
      <c r="AQ1065" s="15"/>
      <c r="AR1065" s="15"/>
      <c r="AS1065" s="15"/>
      <c r="AT1065" s="15"/>
      <c r="AU1065" s="15"/>
      <c r="AV1065" s="15"/>
      <c r="AW1065" s="15"/>
      <c r="AX1065" s="15"/>
      <c r="AY1065" s="15"/>
      <c r="AZ1065" s="15"/>
      <c r="BA1065" s="15"/>
      <c r="BB1065" s="15"/>
      <c r="BC1065" s="15"/>
      <c r="BD1065" s="15"/>
      <c r="BE1065" s="15"/>
      <c r="BF1065" s="15"/>
    </row>
    <row r="1066" spans="42:58" x14ac:dyDescent="0.3">
      <c r="AP1066" s="15"/>
      <c r="AQ1066" s="15"/>
      <c r="AR1066" s="15"/>
      <c r="AS1066" s="15"/>
      <c r="AT1066" s="15"/>
      <c r="AU1066" s="15"/>
      <c r="AV1066" s="15"/>
      <c r="AW1066" s="15"/>
      <c r="AX1066" s="15"/>
      <c r="AY1066" s="15"/>
      <c r="AZ1066" s="15"/>
      <c r="BA1066" s="15"/>
      <c r="BB1066" s="15"/>
      <c r="BC1066" s="15"/>
      <c r="BD1066" s="15"/>
      <c r="BE1066" s="15"/>
      <c r="BF1066" s="15"/>
    </row>
    <row r="1067" spans="42:58" x14ac:dyDescent="0.3">
      <c r="AP1067" s="15"/>
      <c r="AQ1067" s="15"/>
      <c r="AR1067" s="15"/>
      <c r="AS1067" s="15"/>
      <c r="AT1067" s="15"/>
      <c r="AU1067" s="15"/>
      <c r="AV1067" s="15"/>
      <c r="AW1067" s="15"/>
      <c r="AX1067" s="15"/>
      <c r="AY1067" s="15"/>
      <c r="AZ1067" s="15"/>
      <c r="BA1067" s="15"/>
      <c r="BB1067" s="15"/>
      <c r="BC1067" s="15"/>
      <c r="BD1067" s="15"/>
      <c r="BE1067" s="15"/>
      <c r="BF1067" s="15"/>
    </row>
    <row r="1068" spans="42:58" x14ac:dyDescent="0.3">
      <c r="AP1068" s="15"/>
      <c r="AQ1068" s="15"/>
      <c r="AR1068" s="15"/>
      <c r="AS1068" s="15"/>
      <c r="AT1068" s="15"/>
      <c r="AU1068" s="15"/>
      <c r="AV1068" s="15"/>
      <c r="AW1068" s="15"/>
      <c r="AX1068" s="15"/>
      <c r="AY1068" s="15"/>
      <c r="AZ1068" s="15"/>
      <c r="BA1068" s="15"/>
      <c r="BB1068" s="15"/>
      <c r="BC1068" s="15"/>
      <c r="BD1068" s="15"/>
      <c r="BE1068" s="15"/>
      <c r="BF1068" s="15"/>
    </row>
    <row r="1069" spans="42:58" x14ac:dyDescent="0.3">
      <c r="AP1069" s="15"/>
      <c r="AQ1069" s="15"/>
      <c r="AR1069" s="15"/>
      <c r="AS1069" s="15"/>
      <c r="AT1069" s="15"/>
      <c r="AU1069" s="15"/>
      <c r="AV1069" s="15"/>
      <c r="AW1069" s="15"/>
      <c r="AX1069" s="15"/>
      <c r="AY1069" s="15"/>
      <c r="AZ1069" s="15"/>
      <c r="BA1069" s="15"/>
      <c r="BB1069" s="15"/>
      <c r="BC1069" s="15"/>
      <c r="BD1069" s="15"/>
      <c r="BE1069" s="15"/>
      <c r="BF1069" s="15"/>
    </row>
    <row r="1070" spans="42:58" x14ac:dyDescent="0.3">
      <c r="AP1070" s="15"/>
      <c r="AQ1070" s="15"/>
      <c r="AR1070" s="15"/>
      <c r="AS1070" s="15"/>
      <c r="AT1070" s="15"/>
      <c r="AU1070" s="15"/>
      <c r="AV1070" s="15"/>
      <c r="AW1070" s="15"/>
      <c r="AX1070" s="15"/>
      <c r="AY1070" s="15"/>
      <c r="AZ1070" s="15"/>
      <c r="BA1070" s="15"/>
      <c r="BB1070" s="15"/>
      <c r="BC1070" s="15"/>
      <c r="BD1070" s="15"/>
      <c r="BE1070" s="15"/>
      <c r="BF1070" s="15"/>
    </row>
    <row r="1071" spans="42:58" x14ac:dyDescent="0.3">
      <c r="AP1071" s="15"/>
      <c r="AQ1071" s="15"/>
      <c r="AR1071" s="15"/>
      <c r="AS1071" s="15"/>
      <c r="AT1071" s="15"/>
      <c r="AU1071" s="15"/>
      <c r="AV1071" s="15"/>
      <c r="AW1071" s="15"/>
      <c r="AX1071" s="15"/>
      <c r="AY1071" s="15"/>
      <c r="AZ1071" s="15"/>
      <c r="BA1071" s="15"/>
      <c r="BB1071" s="15"/>
      <c r="BC1071" s="15"/>
      <c r="BD1071" s="15"/>
      <c r="BE1071" s="15"/>
      <c r="BF1071" s="15"/>
    </row>
    <row r="1072" spans="42:58" x14ac:dyDescent="0.3">
      <c r="AP1072" s="15"/>
      <c r="AQ1072" s="15"/>
      <c r="AR1072" s="15"/>
      <c r="AS1072" s="15"/>
      <c r="AT1072" s="15"/>
      <c r="AU1072" s="15"/>
      <c r="AV1072" s="15"/>
      <c r="AW1072" s="15"/>
      <c r="AX1072" s="15"/>
      <c r="AY1072" s="15"/>
      <c r="AZ1072" s="15"/>
      <c r="BA1072" s="15"/>
      <c r="BB1072" s="15"/>
      <c r="BC1072" s="15"/>
      <c r="BD1072" s="15"/>
      <c r="BE1072" s="15"/>
      <c r="BF1072" s="15"/>
    </row>
    <row r="1073" spans="42:58" x14ac:dyDescent="0.3">
      <c r="AP1073" s="15"/>
      <c r="AQ1073" s="15"/>
      <c r="AR1073" s="15"/>
      <c r="AS1073" s="15"/>
      <c r="AT1073" s="15"/>
      <c r="AU1073" s="15"/>
      <c r="AV1073" s="15"/>
      <c r="AW1073" s="15"/>
      <c r="AX1073" s="15"/>
      <c r="AY1073" s="15"/>
      <c r="AZ1073" s="15"/>
      <c r="BA1073" s="15"/>
      <c r="BB1073" s="15"/>
      <c r="BC1073" s="15"/>
      <c r="BD1073" s="15"/>
      <c r="BE1073" s="15"/>
      <c r="BF1073" s="15"/>
    </row>
    <row r="1074" spans="42:58" x14ac:dyDescent="0.3">
      <c r="AP1074" s="15"/>
      <c r="AQ1074" s="15"/>
      <c r="AR1074" s="15"/>
      <c r="AS1074" s="15"/>
      <c r="AT1074" s="15"/>
      <c r="AU1074" s="15"/>
      <c r="AV1074" s="15"/>
      <c r="AW1074" s="15"/>
      <c r="AX1074" s="15"/>
      <c r="AY1074" s="15"/>
      <c r="AZ1074" s="15"/>
      <c r="BA1074" s="15"/>
      <c r="BB1074" s="15"/>
      <c r="BC1074" s="15"/>
      <c r="BD1074" s="15"/>
      <c r="BE1074" s="15"/>
      <c r="BF1074" s="15"/>
    </row>
    <row r="1075" spans="42:58" x14ac:dyDescent="0.3">
      <c r="AP1075" s="15"/>
      <c r="AQ1075" s="15"/>
      <c r="AR1075" s="15"/>
      <c r="AS1075" s="15"/>
      <c r="AT1075" s="15"/>
      <c r="AU1075" s="15"/>
      <c r="AV1075" s="15"/>
      <c r="AW1075" s="15"/>
      <c r="AX1075" s="15"/>
      <c r="AY1075" s="15"/>
      <c r="AZ1075" s="15"/>
      <c r="BA1075" s="15"/>
      <c r="BB1075" s="15"/>
      <c r="BC1075" s="15"/>
      <c r="BD1075" s="15"/>
      <c r="BE1075" s="15"/>
      <c r="BF1075" s="15"/>
    </row>
    <row r="1076" spans="42:58" x14ac:dyDescent="0.3">
      <c r="AP1076" s="15"/>
      <c r="AQ1076" s="15"/>
      <c r="AR1076" s="15"/>
      <c r="AS1076" s="15"/>
      <c r="AT1076" s="15"/>
      <c r="AU1076" s="15"/>
      <c r="AV1076" s="15"/>
      <c r="AW1076" s="15"/>
      <c r="AX1076" s="15"/>
      <c r="AY1076" s="15"/>
      <c r="AZ1076" s="15"/>
      <c r="BA1076" s="15"/>
      <c r="BB1076" s="15"/>
      <c r="BC1076" s="15"/>
      <c r="BD1076" s="15"/>
      <c r="BE1076" s="15"/>
      <c r="BF1076" s="15"/>
    </row>
    <row r="1077" spans="42:58" x14ac:dyDescent="0.3">
      <c r="AP1077" s="15"/>
      <c r="AQ1077" s="15"/>
      <c r="AR1077" s="15"/>
      <c r="AS1077" s="15"/>
      <c r="AT1077" s="15"/>
      <c r="AU1077" s="15"/>
      <c r="AV1077" s="15"/>
      <c r="AW1077" s="15"/>
      <c r="AX1077" s="15"/>
      <c r="AY1077" s="15"/>
      <c r="AZ1077" s="15"/>
      <c r="BA1077" s="15"/>
      <c r="BB1077" s="15"/>
      <c r="BC1077" s="15"/>
      <c r="BD1077" s="15"/>
      <c r="BE1077" s="15"/>
      <c r="BF1077" s="15"/>
    </row>
    <row r="1078" spans="42:58" x14ac:dyDescent="0.3">
      <c r="AP1078" s="15"/>
      <c r="AQ1078" s="15"/>
      <c r="AR1078" s="15"/>
      <c r="AS1078" s="15"/>
      <c r="AT1078" s="15"/>
      <c r="AU1078" s="15"/>
      <c r="AV1078" s="15"/>
      <c r="AW1078" s="15"/>
      <c r="AX1078" s="15"/>
      <c r="AY1078" s="15"/>
      <c r="AZ1078" s="15"/>
      <c r="BA1078" s="15"/>
      <c r="BB1078" s="15"/>
      <c r="BC1078" s="15"/>
      <c r="BD1078" s="15"/>
      <c r="BE1078" s="15"/>
      <c r="BF1078" s="15"/>
    </row>
    <row r="1079" spans="42:58" x14ac:dyDescent="0.3">
      <c r="AP1079" s="15"/>
      <c r="AQ1079" s="15"/>
      <c r="AR1079" s="15"/>
      <c r="AS1079" s="15"/>
      <c r="AT1079" s="15"/>
      <c r="AU1079" s="15"/>
      <c r="AV1079" s="15"/>
      <c r="AW1079" s="15"/>
      <c r="AX1079" s="15"/>
      <c r="AY1079" s="15"/>
      <c r="AZ1079" s="15"/>
      <c r="BA1079" s="15"/>
      <c r="BB1079" s="15"/>
      <c r="BC1079" s="15"/>
      <c r="BD1079" s="15"/>
      <c r="BE1079" s="15"/>
      <c r="BF1079" s="15"/>
    </row>
    <row r="1080" spans="42:58" x14ac:dyDescent="0.3">
      <c r="AP1080" s="15"/>
      <c r="AQ1080" s="15"/>
      <c r="AR1080" s="15"/>
      <c r="AS1080" s="15"/>
      <c r="AT1080" s="15"/>
      <c r="AU1080" s="15"/>
      <c r="AV1080" s="15"/>
      <c r="AW1080" s="15"/>
      <c r="AX1080" s="15"/>
      <c r="AY1080" s="15"/>
      <c r="AZ1080" s="15"/>
      <c r="BA1080" s="15"/>
      <c r="BB1080" s="15"/>
      <c r="BC1080" s="15"/>
      <c r="BD1080" s="15"/>
      <c r="BE1080" s="15"/>
      <c r="BF1080" s="15"/>
    </row>
    <row r="1081" spans="42:58" x14ac:dyDescent="0.3">
      <c r="AP1081" s="15"/>
      <c r="AQ1081" s="15"/>
      <c r="AR1081" s="15"/>
      <c r="AS1081" s="15"/>
      <c r="AT1081" s="15"/>
      <c r="AU1081" s="15"/>
      <c r="AV1081" s="15"/>
      <c r="AW1081" s="15"/>
      <c r="AX1081" s="15"/>
      <c r="AY1081" s="15"/>
      <c r="AZ1081" s="15"/>
      <c r="BA1081" s="15"/>
      <c r="BB1081" s="15"/>
      <c r="BC1081" s="15"/>
      <c r="BD1081" s="15"/>
      <c r="BE1081" s="15"/>
      <c r="BF1081" s="15"/>
    </row>
    <row r="1082" spans="42:58" x14ac:dyDescent="0.3">
      <c r="AP1082" s="15"/>
      <c r="AQ1082" s="15"/>
      <c r="AR1082" s="15"/>
      <c r="AS1082" s="15"/>
      <c r="AT1082" s="15"/>
      <c r="AU1082" s="15"/>
      <c r="AV1082" s="15"/>
      <c r="AW1082" s="15"/>
      <c r="AX1082" s="15"/>
      <c r="AY1082" s="15"/>
      <c r="AZ1082" s="15"/>
      <c r="BA1082" s="15"/>
      <c r="BB1082" s="15"/>
      <c r="BC1082" s="15"/>
      <c r="BD1082" s="15"/>
      <c r="BE1082" s="15"/>
      <c r="BF1082" s="15"/>
    </row>
    <row r="1083" spans="42:58" x14ac:dyDescent="0.3">
      <c r="AP1083" s="15"/>
      <c r="AQ1083" s="15"/>
      <c r="AR1083" s="15"/>
      <c r="AS1083" s="15"/>
      <c r="AT1083" s="15"/>
      <c r="AU1083" s="15"/>
      <c r="AV1083" s="15"/>
      <c r="AW1083" s="15"/>
      <c r="AX1083" s="15"/>
      <c r="AY1083" s="15"/>
      <c r="AZ1083" s="15"/>
      <c r="BA1083" s="15"/>
      <c r="BB1083" s="15"/>
      <c r="BC1083" s="15"/>
      <c r="BD1083" s="15"/>
      <c r="BE1083" s="15"/>
      <c r="BF1083" s="15"/>
    </row>
    <row r="1084" spans="42:58" x14ac:dyDescent="0.3">
      <c r="AP1084" s="15"/>
      <c r="AQ1084" s="15"/>
      <c r="AR1084" s="15"/>
      <c r="AS1084" s="15"/>
      <c r="AT1084" s="15"/>
      <c r="AU1084" s="15"/>
      <c r="AV1084" s="15"/>
      <c r="AW1084" s="15"/>
      <c r="AX1084" s="15"/>
      <c r="AY1084" s="15"/>
      <c r="AZ1084" s="15"/>
      <c r="BA1084" s="15"/>
      <c r="BB1084" s="15"/>
      <c r="BC1084" s="15"/>
      <c r="BD1084" s="15"/>
      <c r="BE1084" s="15"/>
      <c r="BF1084" s="15"/>
    </row>
    <row r="1085" spans="42:58" x14ac:dyDescent="0.3">
      <c r="AP1085" s="15"/>
      <c r="AQ1085" s="15"/>
      <c r="AR1085" s="15"/>
      <c r="AS1085" s="15"/>
      <c r="AT1085" s="15"/>
      <c r="AU1085" s="15"/>
      <c r="AV1085" s="15"/>
      <c r="AW1085" s="15"/>
      <c r="AX1085" s="15"/>
      <c r="AY1085" s="15"/>
      <c r="AZ1085" s="15"/>
      <c r="BA1085" s="15"/>
      <c r="BB1085" s="15"/>
      <c r="BC1085" s="15"/>
      <c r="BD1085" s="15"/>
      <c r="BE1085" s="15"/>
      <c r="BF1085" s="15"/>
    </row>
    <row r="1086" spans="42:58" x14ac:dyDescent="0.3">
      <c r="AP1086" s="15"/>
      <c r="AQ1086" s="15"/>
      <c r="AR1086" s="15"/>
      <c r="AS1086" s="15"/>
      <c r="AT1086" s="15"/>
      <c r="AU1086" s="15"/>
      <c r="AV1086" s="15"/>
      <c r="AW1086" s="15"/>
      <c r="AX1086" s="15"/>
      <c r="AY1086" s="15"/>
      <c r="AZ1086" s="15"/>
      <c r="BA1086" s="15"/>
      <c r="BB1086" s="15"/>
      <c r="BC1086" s="15"/>
      <c r="BD1086" s="15"/>
      <c r="BE1086" s="15"/>
      <c r="BF1086" s="15"/>
    </row>
    <row r="1087" spans="42:58" x14ac:dyDescent="0.3">
      <c r="AP1087" s="15"/>
      <c r="AQ1087" s="15"/>
      <c r="AR1087" s="15"/>
      <c r="AS1087" s="15"/>
      <c r="AT1087" s="15"/>
      <c r="AU1087" s="15"/>
      <c r="AV1087" s="15"/>
      <c r="AW1087" s="15"/>
      <c r="AX1087" s="15"/>
      <c r="AY1087" s="15"/>
      <c r="AZ1087" s="15"/>
      <c r="BA1087" s="15"/>
      <c r="BB1087" s="15"/>
      <c r="BC1087" s="15"/>
      <c r="BD1087" s="15"/>
      <c r="BE1087" s="15"/>
      <c r="BF1087" s="15"/>
    </row>
    <row r="1088" spans="42:58" x14ac:dyDescent="0.3">
      <c r="AP1088" s="15"/>
      <c r="AQ1088" s="15"/>
      <c r="AR1088" s="15"/>
      <c r="AS1088" s="15"/>
      <c r="AT1088" s="15"/>
      <c r="AU1088" s="15"/>
      <c r="AV1088" s="15"/>
      <c r="AW1088" s="15"/>
      <c r="AX1088" s="15"/>
      <c r="AY1088" s="15"/>
      <c r="AZ1088" s="15"/>
      <c r="BA1088" s="15"/>
      <c r="BB1088" s="15"/>
      <c r="BC1088" s="15"/>
      <c r="BD1088" s="15"/>
      <c r="BE1088" s="15"/>
      <c r="BF1088" s="15"/>
    </row>
    <row r="1089" spans="42:58" x14ac:dyDescent="0.3">
      <c r="AP1089" s="15"/>
      <c r="AQ1089" s="15"/>
      <c r="AR1089" s="15"/>
      <c r="AS1089" s="15"/>
      <c r="AT1089" s="15"/>
      <c r="AU1089" s="15"/>
      <c r="AV1089" s="15"/>
      <c r="AW1089" s="15"/>
      <c r="AX1089" s="15"/>
      <c r="AY1089" s="15"/>
      <c r="AZ1089" s="15"/>
      <c r="BA1089" s="15"/>
      <c r="BB1089" s="15"/>
      <c r="BC1089" s="15"/>
      <c r="BD1089" s="15"/>
      <c r="BE1089" s="15"/>
      <c r="BF1089" s="15"/>
    </row>
    <row r="1090" spans="42:58" x14ac:dyDescent="0.3">
      <c r="AP1090" s="15"/>
      <c r="AQ1090" s="15"/>
      <c r="AR1090" s="15"/>
      <c r="AS1090" s="15"/>
      <c r="AT1090" s="15"/>
      <c r="AU1090" s="15"/>
      <c r="AV1090" s="15"/>
      <c r="AW1090" s="15"/>
      <c r="AX1090" s="15"/>
      <c r="AY1090" s="15"/>
      <c r="AZ1090" s="15"/>
      <c r="BA1090" s="15"/>
      <c r="BB1090" s="15"/>
      <c r="BC1090" s="15"/>
      <c r="BD1090" s="15"/>
      <c r="BE1090" s="15"/>
      <c r="BF1090" s="15"/>
    </row>
    <row r="1091" spans="42:58" x14ac:dyDescent="0.3">
      <c r="AP1091" s="15"/>
      <c r="AQ1091" s="15"/>
      <c r="AR1091" s="15"/>
      <c r="AS1091" s="15"/>
      <c r="AT1091" s="15"/>
      <c r="AU1091" s="15"/>
      <c r="AV1091" s="15"/>
      <c r="AW1091" s="15"/>
      <c r="AX1091" s="15"/>
      <c r="AY1091" s="15"/>
      <c r="AZ1091" s="15"/>
      <c r="BA1091" s="15"/>
      <c r="BB1091" s="15"/>
      <c r="BC1091" s="15"/>
      <c r="BD1091" s="15"/>
      <c r="BE1091" s="15"/>
      <c r="BF1091" s="15"/>
    </row>
    <row r="1092" spans="42:58" x14ac:dyDescent="0.3">
      <c r="AP1092" s="15"/>
      <c r="AQ1092" s="15"/>
      <c r="AR1092" s="15"/>
      <c r="AS1092" s="15"/>
      <c r="AT1092" s="15"/>
      <c r="AU1092" s="15"/>
      <c r="AV1092" s="15"/>
      <c r="AW1092" s="15"/>
      <c r="AX1092" s="15"/>
      <c r="AY1092" s="15"/>
      <c r="AZ1092" s="15"/>
      <c r="BA1092" s="15"/>
      <c r="BB1092" s="15"/>
      <c r="BC1092" s="15"/>
      <c r="BD1092" s="15"/>
      <c r="BE1092" s="15"/>
      <c r="BF1092" s="15"/>
    </row>
    <row r="1093" spans="42:58" x14ac:dyDescent="0.3">
      <c r="AP1093" s="15"/>
      <c r="AQ1093" s="15"/>
      <c r="AR1093" s="15"/>
      <c r="AS1093" s="15"/>
      <c r="AT1093" s="15"/>
      <c r="AU1093" s="15"/>
      <c r="AV1093" s="15"/>
      <c r="AW1093" s="15"/>
      <c r="AX1093" s="15"/>
      <c r="AY1093" s="15"/>
      <c r="AZ1093" s="15"/>
      <c r="BA1093" s="15"/>
      <c r="BB1093" s="15"/>
      <c r="BC1093" s="15"/>
      <c r="BD1093" s="15"/>
      <c r="BE1093" s="15"/>
      <c r="BF1093" s="15"/>
    </row>
    <row r="1094" spans="42:58" x14ac:dyDescent="0.3">
      <c r="AP1094" s="15"/>
      <c r="AQ1094" s="15"/>
      <c r="AR1094" s="15"/>
      <c r="AS1094" s="15"/>
      <c r="AT1094" s="15"/>
      <c r="AU1094" s="15"/>
      <c r="AV1094" s="15"/>
      <c r="AW1094" s="15"/>
      <c r="AX1094" s="15"/>
      <c r="AY1094" s="15"/>
      <c r="AZ1094" s="15"/>
      <c r="BA1094" s="15"/>
      <c r="BB1094" s="15"/>
      <c r="BC1094" s="15"/>
      <c r="BD1094" s="15"/>
      <c r="BE1094" s="15"/>
      <c r="BF1094" s="15"/>
    </row>
    <row r="1095" spans="42:58" x14ac:dyDescent="0.3">
      <c r="AP1095" s="15"/>
      <c r="AQ1095" s="15"/>
      <c r="AR1095" s="15"/>
      <c r="AS1095" s="15"/>
      <c r="AT1095" s="15"/>
      <c r="AU1095" s="15"/>
      <c r="AV1095" s="15"/>
      <c r="AW1095" s="15"/>
      <c r="AX1095" s="15"/>
      <c r="AY1095" s="15"/>
      <c r="AZ1095" s="15"/>
      <c r="BA1095" s="15"/>
      <c r="BB1095" s="15"/>
      <c r="BC1095" s="15"/>
      <c r="BD1095" s="15"/>
      <c r="BE1095" s="15"/>
      <c r="BF1095" s="15"/>
    </row>
    <row r="1096" spans="42:58" x14ac:dyDescent="0.3">
      <c r="AP1096" s="15"/>
      <c r="AQ1096" s="15"/>
      <c r="AR1096" s="15"/>
      <c r="AS1096" s="15"/>
      <c r="AT1096" s="15"/>
      <c r="AU1096" s="15"/>
      <c r="AV1096" s="15"/>
      <c r="AW1096" s="15"/>
      <c r="AX1096" s="15"/>
      <c r="AY1096" s="15"/>
      <c r="AZ1096" s="15"/>
      <c r="BA1096" s="15"/>
      <c r="BB1096" s="15"/>
      <c r="BC1096" s="15"/>
      <c r="BD1096" s="15"/>
      <c r="BE1096" s="15"/>
      <c r="BF1096" s="15"/>
    </row>
    <row r="1097" spans="42:58" x14ac:dyDescent="0.3">
      <c r="AP1097" s="15"/>
      <c r="AQ1097" s="15"/>
      <c r="AR1097" s="15"/>
      <c r="AS1097" s="15"/>
      <c r="AT1097" s="15"/>
      <c r="AU1097" s="15"/>
      <c r="AV1097" s="15"/>
      <c r="AW1097" s="15"/>
      <c r="AX1097" s="15"/>
      <c r="AY1097" s="15"/>
      <c r="AZ1097" s="15"/>
      <c r="BA1097" s="15"/>
      <c r="BB1097" s="15"/>
      <c r="BC1097" s="15"/>
      <c r="BD1097" s="15"/>
      <c r="BE1097" s="15"/>
      <c r="BF1097" s="15"/>
    </row>
    <row r="1098" spans="42:58" x14ac:dyDescent="0.3">
      <c r="AP1098" s="15"/>
      <c r="AQ1098" s="15"/>
      <c r="AR1098" s="15"/>
      <c r="AS1098" s="15"/>
      <c r="AT1098" s="15"/>
      <c r="AU1098" s="15"/>
      <c r="AV1098" s="15"/>
      <c r="AW1098" s="15"/>
      <c r="AX1098" s="15"/>
      <c r="AY1098" s="15"/>
      <c r="AZ1098" s="15"/>
      <c r="BA1098" s="15"/>
      <c r="BB1098" s="15"/>
      <c r="BC1098" s="15"/>
      <c r="BD1098" s="15"/>
      <c r="BE1098" s="15"/>
      <c r="BF1098" s="15"/>
    </row>
    <row r="1099" spans="42:58" x14ac:dyDescent="0.3">
      <c r="AP1099" s="15"/>
      <c r="AQ1099" s="15"/>
      <c r="AR1099" s="15"/>
      <c r="AS1099" s="15"/>
      <c r="AT1099" s="15"/>
      <c r="AU1099" s="15"/>
      <c r="AV1099" s="15"/>
      <c r="AW1099" s="15"/>
      <c r="AX1099" s="15"/>
      <c r="AY1099" s="15"/>
      <c r="AZ1099" s="15"/>
      <c r="BA1099" s="15"/>
      <c r="BB1099" s="15"/>
      <c r="BC1099" s="15"/>
      <c r="BD1099" s="15"/>
      <c r="BE1099" s="15"/>
      <c r="BF1099" s="15"/>
    </row>
    <row r="1100" spans="42:58" x14ac:dyDescent="0.3">
      <c r="AP1100" s="15"/>
      <c r="AQ1100" s="15"/>
      <c r="AR1100" s="15"/>
      <c r="AS1100" s="15"/>
      <c r="AT1100" s="15"/>
      <c r="AU1100" s="15"/>
      <c r="AV1100" s="15"/>
      <c r="AW1100" s="15"/>
      <c r="AX1100" s="15"/>
      <c r="AY1100" s="15"/>
      <c r="AZ1100" s="15"/>
      <c r="BA1100" s="15"/>
      <c r="BB1100" s="15"/>
      <c r="BC1100" s="15"/>
      <c r="BD1100" s="15"/>
      <c r="BE1100" s="15"/>
      <c r="BF1100" s="15"/>
    </row>
    <row r="1101" spans="42:58" x14ac:dyDescent="0.3">
      <c r="AP1101" s="15"/>
      <c r="AQ1101" s="15"/>
      <c r="AR1101" s="15"/>
      <c r="AS1101" s="15"/>
      <c r="AT1101" s="15"/>
      <c r="AU1101" s="15"/>
      <c r="AV1101" s="15"/>
      <c r="AW1101" s="15"/>
      <c r="AX1101" s="15"/>
      <c r="AY1101" s="15"/>
      <c r="AZ1101" s="15"/>
      <c r="BA1101" s="15"/>
      <c r="BB1101" s="15"/>
      <c r="BC1101" s="15"/>
      <c r="BD1101" s="15"/>
      <c r="BE1101" s="15"/>
      <c r="BF1101" s="15"/>
    </row>
    <row r="1102" spans="42:58" x14ac:dyDescent="0.3">
      <c r="AP1102" s="15"/>
      <c r="AQ1102" s="15"/>
      <c r="AR1102" s="15"/>
      <c r="AS1102" s="15"/>
      <c r="AT1102" s="15"/>
      <c r="AU1102" s="15"/>
      <c r="AV1102" s="15"/>
      <c r="AW1102" s="15"/>
      <c r="AX1102" s="15"/>
      <c r="AY1102" s="15"/>
      <c r="AZ1102" s="15"/>
      <c r="BA1102" s="15"/>
      <c r="BB1102" s="15"/>
      <c r="BC1102" s="15"/>
      <c r="BD1102" s="15"/>
      <c r="BE1102" s="15"/>
      <c r="BF1102" s="15"/>
    </row>
    <row r="1103" spans="42:58" x14ac:dyDescent="0.3">
      <c r="AP1103" s="15"/>
      <c r="AQ1103" s="15"/>
      <c r="AR1103" s="15"/>
      <c r="AS1103" s="15"/>
      <c r="AT1103" s="15"/>
      <c r="AU1103" s="15"/>
      <c r="AV1103" s="15"/>
      <c r="AW1103" s="15"/>
      <c r="AX1103" s="15"/>
      <c r="AY1103" s="15"/>
      <c r="AZ1103" s="15"/>
      <c r="BA1103" s="15"/>
      <c r="BB1103" s="15"/>
      <c r="BC1103" s="15"/>
      <c r="BD1103" s="15"/>
      <c r="BE1103" s="15"/>
      <c r="BF1103" s="15"/>
    </row>
    <row r="1104" spans="42:58" x14ac:dyDescent="0.3">
      <c r="AP1104" s="15"/>
      <c r="AQ1104" s="15"/>
      <c r="AR1104" s="15"/>
      <c r="AS1104" s="15"/>
      <c r="AT1104" s="15"/>
      <c r="AU1104" s="15"/>
      <c r="AV1104" s="15"/>
      <c r="AW1104" s="15"/>
      <c r="AX1104" s="15"/>
      <c r="AY1104" s="15"/>
      <c r="AZ1104" s="15"/>
      <c r="BA1104" s="15"/>
      <c r="BB1104" s="15"/>
      <c r="BC1104" s="15"/>
      <c r="BD1104" s="15"/>
      <c r="BE1104" s="15"/>
      <c r="BF1104" s="15"/>
    </row>
    <row r="1105" spans="42:58" x14ac:dyDescent="0.3">
      <c r="AP1105" s="15"/>
      <c r="AQ1105" s="15"/>
      <c r="AR1105" s="15"/>
      <c r="AS1105" s="15"/>
      <c r="AT1105" s="15"/>
      <c r="AU1105" s="15"/>
      <c r="AV1105" s="15"/>
      <c r="AW1105" s="15"/>
      <c r="AX1105" s="15"/>
      <c r="AY1105" s="15"/>
      <c r="AZ1105" s="15"/>
      <c r="BA1105" s="15"/>
      <c r="BB1105" s="15"/>
      <c r="BC1105" s="15"/>
      <c r="BD1105" s="15"/>
      <c r="BE1105" s="15"/>
      <c r="BF1105" s="15"/>
    </row>
    <row r="1106" spans="42:58" x14ac:dyDescent="0.3">
      <c r="AP1106" s="15"/>
      <c r="AQ1106" s="15"/>
      <c r="AR1106" s="15"/>
      <c r="AS1106" s="15"/>
      <c r="AT1106" s="15"/>
      <c r="AU1106" s="15"/>
      <c r="AV1106" s="15"/>
      <c r="AW1106" s="15"/>
      <c r="AX1106" s="15"/>
      <c r="AY1106" s="15"/>
      <c r="AZ1106" s="15"/>
      <c r="BA1106" s="15"/>
      <c r="BB1106" s="15"/>
      <c r="BC1106" s="15"/>
      <c r="BD1106" s="15"/>
      <c r="BE1106" s="15"/>
      <c r="BF1106" s="15"/>
    </row>
    <row r="1107" spans="42:58" x14ac:dyDescent="0.3">
      <c r="AP1107" s="15"/>
      <c r="AQ1107" s="15"/>
      <c r="AR1107" s="15"/>
      <c r="AS1107" s="15"/>
      <c r="AT1107" s="15"/>
      <c r="AU1107" s="15"/>
      <c r="AV1107" s="15"/>
      <c r="AW1107" s="15"/>
      <c r="AX1107" s="15"/>
      <c r="AY1107" s="15"/>
      <c r="AZ1107" s="15"/>
      <c r="BA1107" s="15"/>
      <c r="BB1107" s="15"/>
      <c r="BC1107" s="15"/>
      <c r="BD1107" s="15"/>
      <c r="BE1107" s="15"/>
      <c r="BF1107" s="15"/>
    </row>
    <row r="1108" spans="42:58" x14ac:dyDescent="0.3">
      <c r="AP1108" s="15"/>
      <c r="AQ1108" s="15"/>
      <c r="AR1108" s="15"/>
      <c r="AS1108" s="15"/>
      <c r="AT1108" s="15"/>
      <c r="AU1108" s="15"/>
      <c r="AV1108" s="15"/>
      <c r="AW1108" s="15"/>
      <c r="AX1108" s="15"/>
      <c r="AY1108" s="15"/>
      <c r="AZ1108" s="15"/>
      <c r="BA1108" s="15"/>
      <c r="BB1108" s="15"/>
      <c r="BC1108" s="15"/>
      <c r="BD1108" s="15"/>
      <c r="BE1108" s="15"/>
      <c r="BF1108" s="15"/>
    </row>
    <row r="1109" spans="42:58" x14ac:dyDescent="0.3">
      <c r="AP1109" s="15"/>
      <c r="AQ1109" s="15"/>
      <c r="AR1109" s="15"/>
      <c r="AS1109" s="15"/>
      <c r="AT1109" s="15"/>
      <c r="AU1109" s="15"/>
      <c r="AV1109" s="15"/>
      <c r="AW1109" s="15"/>
      <c r="AX1109" s="15"/>
      <c r="AY1109" s="15"/>
      <c r="AZ1109" s="15"/>
      <c r="BA1109" s="15"/>
      <c r="BB1109" s="15"/>
      <c r="BC1109" s="15"/>
      <c r="BD1109" s="15"/>
      <c r="BE1109" s="15"/>
      <c r="BF1109" s="15"/>
    </row>
    <row r="1110" spans="42:58" x14ac:dyDescent="0.3">
      <c r="AP1110" s="15"/>
      <c r="AQ1110" s="15"/>
      <c r="AR1110" s="15"/>
      <c r="AS1110" s="15"/>
      <c r="AT1110" s="15"/>
      <c r="AU1110" s="15"/>
      <c r="AV1110" s="15"/>
      <c r="AW1110" s="15"/>
      <c r="AX1110" s="15"/>
      <c r="AY1110" s="15"/>
      <c r="AZ1110" s="15"/>
      <c r="BA1110" s="15"/>
      <c r="BB1110" s="15"/>
      <c r="BC1110" s="15"/>
      <c r="BD1110" s="15"/>
      <c r="BE1110" s="15"/>
      <c r="BF1110" s="15"/>
    </row>
    <row r="1111" spans="42:58" x14ac:dyDescent="0.3">
      <c r="AP1111" s="15"/>
      <c r="AQ1111" s="15"/>
      <c r="AR1111" s="15"/>
      <c r="AS1111" s="15"/>
      <c r="AT1111" s="15"/>
      <c r="AU1111" s="15"/>
      <c r="AV1111" s="15"/>
      <c r="AW1111" s="15"/>
      <c r="AX1111" s="15"/>
      <c r="AY1111" s="15"/>
      <c r="AZ1111" s="15"/>
      <c r="BA1111" s="15"/>
      <c r="BB1111" s="15"/>
      <c r="BC1111" s="15"/>
      <c r="BD1111" s="15"/>
      <c r="BE1111" s="15"/>
      <c r="BF1111" s="15"/>
    </row>
    <row r="1112" spans="42:58" x14ac:dyDescent="0.3">
      <c r="AP1112" s="15"/>
      <c r="AQ1112" s="15"/>
      <c r="AR1112" s="15"/>
      <c r="AS1112" s="15"/>
      <c r="AT1112" s="15"/>
      <c r="AU1112" s="15"/>
      <c r="AV1112" s="15"/>
      <c r="AW1112" s="15"/>
      <c r="AX1112" s="15"/>
      <c r="AY1112" s="15"/>
      <c r="AZ1112" s="15"/>
      <c r="BA1112" s="15"/>
      <c r="BB1112" s="15"/>
      <c r="BC1112" s="15"/>
      <c r="BD1112" s="15"/>
      <c r="BE1112" s="15"/>
      <c r="BF1112" s="15"/>
    </row>
    <row r="1113" spans="42:58" x14ac:dyDescent="0.3">
      <c r="AP1113" s="15"/>
      <c r="AQ1113" s="15"/>
      <c r="AR1113" s="15"/>
      <c r="AS1113" s="15"/>
      <c r="AT1113" s="15"/>
      <c r="AU1113" s="15"/>
      <c r="AV1113" s="15"/>
      <c r="AW1113" s="15"/>
      <c r="AX1113" s="15"/>
      <c r="AY1113" s="15"/>
      <c r="AZ1113" s="15"/>
      <c r="BA1113" s="15"/>
      <c r="BB1113" s="15"/>
      <c r="BC1113" s="15"/>
      <c r="BD1113" s="15"/>
      <c r="BE1113" s="15"/>
      <c r="BF1113" s="15"/>
    </row>
    <row r="1114" spans="42:58" x14ac:dyDescent="0.3">
      <c r="AP1114" s="15"/>
      <c r="AQ1114" s="15"/>
      <c r="AR1114" s="15"/>
      <c r="AS1114" s="15"/>
      <c r="AT1114" s="15"/>
      <c r="AU1114" s="15"/>
      <c r="AV1114" s="15"/>
      <c r="AW1114" s="15"/>
      <c r="AX1114" s="15"/>
      <c r="AY1114" s="15"/>
      <c r="AZ1114" s="15"/>
      <c r="BA1114" s="15"/>
      <c r="BB1114" s="15"/>
      <c r="BC1114" s="15"/>
      <c r="BD1114" s="15"/>
      <c r="BE1114" s="15"/>
      <c r="BF1114" s="15"/>
    </row>
    <row r="1115" spans="42:58" x14ac:dyDescent="0.3">
      <c r="AP1115" s="15"/>
      <c r="AQ1115" s="15"/>
      <c r="AR1115" s="15"/>
      <c r="AS1115" s="15"/>
      <c r="AT1115" s="15"/>
      <c r="AU1115" s="15"/>
      <c r="AV1115" s="15"/>
      <c r="AW1115" s="15"/>
      <c r="AX1115" s="15"/>
      <c r="AY1115" s="15"/>
      <c r="AZ1115" s="15"/>
      <c r="BA1115" s="15"/>
      <c r="BB1115" s="15"/>
      <c r="BC1115" s="15"/>
      <c r="BD1115" s="15"/>
      <c r="BE1115" s="15"/>
      <c r="BF1115" s="15"/>
    </row>
    <row r="1116" spans="42:58" x14ac:dyDescent="0.3">
      <c r="AP1116" s="15"/>
      <c r="AQ1116" s="15"/>
      <c r="AR1116" s="15"/>
      <c r="AS1116" s="15"/>
      <c r="AT1116" s="15"/>
      <c r="AU1116" s="15"/>
      <c r="AV1116" s="15"/>
      <c r="AW1116" s="15"/>
      <c r="AX1116" s="15"/>
      <c r="AY1116" s="15"/>
      <c r="AZ1116" s="15"/>
      <c r="BA1116" s="15"/>
      <c r="BB1116" s="15"/>
      <c r="BC1116" s="15"/>
      <c r="BD1116" s="15"/>
      <c r="BE1116" s="15"/>
      <c r="BF1116" s="15"/>
    </row>
    <row r="1117" spans="42:58" x14ac:dyDescent="0.3">
      <c r="AP1117" s="15"/>
      <c r="AQ1117" s="15"/>
      <c r="AR1117" s="15"/>
      <c r="AS1117" s="15"/>
      <c r="AT1117" s="15"/>
      <c r="AU1117" s="15"/>
      <c r="AV1117" s="15"/>
      <c r="AW1117" s="15"/>
      <c r="AX1117" s="15"/>
      <c r="AY1117" s="15"/>
      <c r="AZ1117" s="15"/>
      <c r="BA1117" s="15"/>
      <c r="BB1117" s="15"/>
      <c r="BC1117" s="15"/>
      <c r="BD1117" s="15"/>
      <c r="BE1117" s="15"/>
      <c r="BF1117" s="15"/>
    </row>
    <row r="1118" spans="42:58" x14ac:dyDescent="0.3">
      <c r="AP1118" s="15"/>
      <c r="AQ1118" s="15"/>
      <c r="AR1118" s="15"/>
      <c r="AS1118" s="15"/>
      <c r="AT1118" s="15"/>
      <c r="AU1118" s="15"/>
      <c r="AV1118" s="15"/>
      <c r="AW1118" s="15"/>
      <c r="AX1118" s="15"/>
      <c r="AY1118" s="15"/>
      <c r="AZ1118" s="15"/>
      <c r="BA1118" s="15"/>
      <c r="BB1118" s="15"/>
      <c r="BC1118" s="15"/>
      <c r="BD1118" s="15"/>
      <c r="BE1118" s="15"/>
      <c r="BF1118" s="15"/>
    </row>
    <row r="1119" spans="42:58" x14ac:dyDescent="0.3">
      <c r="AP1119" s="15"/>
      <c r="AQ1119" s="15"/>
      <c r="AR1119" s="15"/>
      <c r="AS1119" s="15"/>
      <c r="AT1119" s="15"/>
      <c r="AU1119" s="15"/>
      <c r="AV1119" s="15"/>
      <c r="AW1119" s="15"/>
      <c r="AX1119" s="15"/>
      <c r="AY1119" s="15"/>
      <c r="AZ1119" s="15"/>
      <c r="BA1119" s="15"/>
      <c r="BB1119" s="15"/>
      <c r="BC1119" s="15"/>
      <c r="BD1119" s="15"/>
      <c r="BE1119" s="15"/>
      <c r="BF1119" s="15"/>
    </row>
    <row r="1120" spans="42:58" x14ac:dyDescent="0.3">
      <c r="AP1120" s="15"/>
      <c r="AQ1120" s="15"/>
      <c r="AR1120" s="15"/>
      <c r="AS1120" s="15"/>
      <c r="AT1120" s="15"/>
      <c r="AU1120" s="15"/>
      <c r="AV1120" s="15"/>
      <c r="AW1120" s="15"/>
      <c r="AX1120" s="15"/>
      <c r="AY1120" s="15"/>
      <c r="AZ1120" s="15"/>
      <c r="BA1120" s="15"/>
      <c r="BB1120" s="15"/>
      <c r="BC1120" s="15"/>
      <c r="BD1120" s="15"/>
      <c r="BE1120" s="15"/>
      <c r="BF1120" s="15"/>
    </row>
    <row r="1121" spans="42:58" x14ac:dyDescent="0.3">
      <c r="AP1121" s="15"/>
      <c r="AQ1121" s="15"/>
      <c r="AR1121" s="15"/>
      <c r="AS1121" s="15"/>
      <c r="AT1121" s="15"/>
      <c r="AU1121" s="15"/>
      <c r="AV1121" s="15"/>
      <c r="AW1121" s="15"/>
      <c r="AX1121" s="15"/>
      <c r="AY1121" s="15"/>
      <c r="AZ1121" s="15"/>
      <c r="BA1121" s="15"/>
      <c r="BB1121" s="15"/>
      <c r="BC1121" s="15"/>
      <c r="BD1121" s="15"/>
      <c r="BE1121" s="15"/>
      <c r="BF1121" s="15"/>
    </row>
    <row r="1122" spans="42:58" x14ac:dyDescent="0.3">
      <c r="AP1122" s="15"/>
      <c r="AQ1122" s="15"/>
      <c r="AR1122" s="15"/>
      <c r="AS1122" s="15"/>
      <c r="AT1122" s="15"/>
      <c r="AU1122" s="15"/>
      <c r="AV1122" s="15"/>
      <c r="AW1122" s="15"/>
      <c r="AX1122" s="15"/>
      <c r="AY1122" s="15"/>
      <c r="AZ1122" s="15"/>
      <c r="BA1122" s="15"/>
      <c r="BB1122" s="15"/>
      <c r="BC1122" s="15"/>
      <c r="BD1122" s="15"/>
      <c r="BE1122" s="15"/>
      <c r="BF1122" s="15"/>
    </row>
    <row r="1123" spans="42:58" x14ac:dyDescent="0.3">
      <c r="AP1123" s="15"/>
      <c r="AQ1123" s="15"/>
      <c r="AR1123" s="15"/>
      <c r="AS1123" s="15"/>
      <c r="AT1123" s="15"/>
      <c r="AU1123" s="15"/>
      <c r="AV1123" s="15"/>
      <c r="AW1123" s="15"/>
      <c r="AX1123" s="15"/>
      <c r="AY1123" s="15"/>
      <c r="AZ1123" s="15"/>
      <c r="BA1123" s="15"/>
      <c r="BB1123" s="15"/>
      <c r="BC1123" s="15"/>
      <c r="BD1123" s="15"/>
      <c r="BE1123" s="15"/>
      <c r="BF1123" s="15"/>
    </row>
    <row r="1124" spans="42:58" x14ac:dyDescent="0.3">
      <c r="AP1124" s="15"/>
      <c r="AQ1124" s="15"/>
      <c r="AR1124" s="15"/>
      <c r="AS1124" s="15"/>
      <c r="AT1124" s="15"/>
      <c r="AU1124" s="15"/>
      <c r="AV1124" s="15"/>
      <c r="AW1124" s="15"/>
      <c r="AX1124" s="15"/>
      <c r="AY1124" s="15"/>
      <c r="AZ1124" s="15"/>
      <c r="BA1124" s="15"/>
      <c r="BB1124" s="15"/>
      <c r="BC1124" s="15"/>
      <c r="BD1124" s="15"/>
      <c r="BE1124" s="15"/>
      <c r="BF1124" s="15"/>
    </row>
    <row r="1125" spans="42:58" x14ac:dyDescent="0.3">
      <c r="AP1125" s="15"/>
      <c r="AQ1125" s="15"/>
      <c r="AR1125" s="15"/>
      <c r="AS1125" s="15"/>
      <c r="AT1125" s="15"/>
      <c r="AU1125" s="15"/>
      <c r="AV1125" s="15"/>
      <c r="AW1125" s="15"/>
      <c r="AX1125" s="15"/>
      <c r="AY1125" s="15"/>
      <c r="AZ1125" s="15"/>
      <c r="BA1125" s="15"/>
      <c r="BB1125" s="15"/>
      <c r="BC1125" s="15"/>
      <c r="BD1125" s="15"/>
      <c r="BE1125" s="15"/>
      <c r="BF1125" s="15"/>
    </row>
    <row r="1126" spans="42:58" x14ac:dyDescent="0.3">
      <c r="AP1126" s="15"/>
      <c r="AQ1126" s="15"/>
      <c r="AR1126" s="15"/>
      <c r="AS1126" s="15"/>
      <c r="AT1126" s="15"/>
      <c r="AU1126" s="15"/>
      <c r="AV1126" s="15"/>
      <c r="AW1126" s="15"/>
      <c r="AX1126" s="15"/>
      <c r="AY1126" s="15"/>
      <c r="AZ1126" s="15"/>
      <c r="BA1126" s="15"/>
      <c r="BB1126" s="15"/>
      <c r="BC1126" s="15"/>
      <c r="BD1126" s="15"/>
      <c r="BE1126" s="15"/>
      <c r="BF1126" s="15"/>
    </row>
    <row r="1127" spans="42:58" x14ac:dyDescent="0.3">
      <c r="AP1127" s="15"/>
      <c r="AQ1127" s="15"/>
      <c r="AR1127" s="15"/>
      <c r="AS1127" s="15"/>
      <c r="AT1127" s="15"/>
      <c r="AU1127" s="15"/>
      <c r="AV1127" s="15"/>
      <c r="AW1127" s="15"/>
      <c r="AX1127" s="15"/>
      <c r="AY1127" s="15"/>
      <c r="AZ1127" s="15"/>
      <c r="BA1127" s="15"/>
      <c r="BB1127" s="15"/>
      <c r="BC1127" s="15"/>
      <c r="BD1127" s="15"/>
      <c r="BE1127" s="15"/>
      <c r="BF1127" s="15"/>
    </row>
    <row r="1128" spans="42:58" x14ac:dyDescent="0.3">
      <c r="AP1128" s="15"/>
      <c r="AQ1128" s="15"/>
      <c r="AR1128" s="15"/>
      <c r="AS1128" s="15"/>
      <c r="AT1128" s="15"/>
      <c r="AU1128" s="15"/>
      <c r="AV1128" s="15"/>
      <c r="AW1128" s="15"/>
      <c r="AX1128" s="15"/>
      <c r="AY1128" s="15"/>
      <c r="AZ1128" s="15"/>
      <c r="BA1128" s="15"/>
      <c r="BB1128" s="15"/>
      <c r="BC1128" s="15"/>
      <c r="BD1128" s="15"/>
      <c r="BE1128" s="15"/>
      <c r="BF1128" s="15"/>
    </row>
    <row r="1129" spans="42:58" x14ac:dyDescent="0.3">
      <c r="AP1129" s="15"/>
      <c r="AQ1129" s="15"/>
      <c r="AR1129" s="15"/>
      <c r="AS1129" s="15"/>
      <c r="AT1129" s="15"/>
      <c r="AU1129" s="15"/>
      <c r="AV1129" s="15"/>
      <c r="AW1129" s="15"/>
      <c r="AX1129" s="15"/>
      <c r="AY1129" s="15"/>
      <c r="AZ1129" s="15"/>
      <c r="BA1129" s="15"/>
      <c r="BB1129" s="15"/>
      <c r="BC1129" s="15"/>
      <c r="BD1129" s="15"/>
      <c r="BE1129" s="15"/>
      <c r="BF1129" s="15"/>
    </row>
    <row r="1130" spans="42:58" x14ac:dyDescent="0.3">
      <c r="AP1130" s="15"/>
      <c r="AQ1130" s="15"/>
      <c r="AR1130" s="15"/>
      <c r="AS1130" s="15"/>
      <c r="AT1130" s="15"/>
      <c r="AU1130" s="15"/>
      <c r="AV1130" s="15"/>
      <c r="AW1130" s="15"/>
      <c r="AX1130" s="15"/>
      <c r="AY1130" s="15"/>
      <c r="AZ1130" s="15"/>
      <c r="BA1130" s="15"/>
      <c r="BB1130" s="15"/>
      <c r="BC1130" s="15"/>
      <c r="BD1130" s="15"/>
      <c r="BE1130" s="15"/>
      <c r="BF1130" s="15"/>
    </row>
    <row r="1131" spans="42:58" x14ac:dyDescent="0.3">
      <c r="AP1131" s="15"/>
      <c r="AQ1131" s="15"/>
      <c r="AR1131" s="15"/>
      <c r="AS1131" s="15"/>
      <c r="AT1131" s="15"/>
      <c r="AU1131" s="15"/>
      <c r="AV1131" s="15"/>
      <c r="AW1131" s="15"/>
      <c r="AX1131" s="15"/>
      <c r="AY1131" s="15"/>
      <c r="AZ1131" s="15"/>
      <c r="BA1131" s="15"/>
      <c r="BB1131" s="15"/>
      <c r="BC1131" s="15"/>
      <c r="BD1131" s="15"/>
      <c r="BE1131" s="15"/>
      <c r="BF1131" s="15"/>
    </row>
    <row r="1132" spans="42:58" x14ac:dyDescent="0.3">
      <c r="AP1132" s="15"/>
      <c r="AQ1132" s="15"/>
      <c r="AR1132" s="15"/>
      <c r="AS1132" s="15"/>
      <c r="AT1132" s="15"/>
      <c r="AU1132" s="15"/>
      <c r="AV1132" s="15"/>
      <c r="AW1132" s="15"/>
      <c r="AX1132" s="15"/>
      <c r="AY1132" s="15"/>
      <c r="AZ1132" s="15"/>
      <c r="BA1132" s="15"/>
      <c r="BB1132" s="15"/>
      <c r="BC1132" s="15"/>
      <c r="BD1132" s="15"/>
      <c r="BE1132" s="15"/>
      <c r="BF1132" s="15"/>
    </row>
    <row r="1133" spans="42:58" x14ac:dyDescent="0.3">
      <c r="AP1133" s="15"/>
      <c r="AQ1133" s="15"/>
      <c r="AR1133" s="15"/>
      <c r="AS1133" s="15"/>
      <c r="AT1133" s="15"/>
      <c r="AU1133" s="15"/>
      <c r="AV1133" s="15"/>
      <c r="AW1133" s="15"/>
      <c r="AX1133" s="15"/>
      <c r="AY1133" s="15"/>
      <c r="AZ1133" s="15"/>
      <c r="BA1133" s="15"/>
      <c r="BB1133" s="15"/>
      <c r="BC1133" s="15"/>
      <c r="BD1133" s="15"/>
      <c r="BE1133" s="15"/>
      <c r="BF1133" s="15"/>
    </row>
    <row r="1134" spans="42:58" x14ac:dyDescent="0.3">
      <c r="AP1134" s="15"/>
      <c r="AQ1134" s="15"/>
      <c r="AR1134" s="15"/>
      <c r="AS1134" s="15"/>
      <c r="AT1134" s="15"/>
      <c r="AU1134" s="15"/>
      <c r="AV1134" s="15"/>
      <c r="AW1134" s="15"/>
      <c r="AX1134" s="15"/>
      <c r="AY1134" s="15"/>
      <c r="AZ1134" s="15"/>
      <c r="BA1134" s="15"/>
      <c r="BB1134" s="15"/>
      <c r="BC1134" s="15"/>
      <c r="BD1134" s="15"/>
      <c r="BE1134" s="15"/>
      <c r="BF1134" s="15"/>
    </row>
    <row r="1135" spans="42:58" x14ac:dyDescent="0.3">
      <c r="AP1135" s="15"/>
      <c r="AQ1135" s="15"/>
      <c r="AR1135" s="15"/>
      <c r="AS1135" s="15"/>
      <c r="AT1135" s="15"/>
      <c r="AU1135" s="15"/>
      <c r="AV1135" s="15"/>
      <c r="AW1135" s="15"/>
      <c r="AX1135" s="15"/>
      <c r="AY1135" s="15"/>
      <c r="AZ1135" s="15"/>
      <c r="BA1135" s="15"/>
      <c r="BB1135" s="15"/>
      <c r="BC1135" s="15"/>
      <c r="BD1135" s="15"/>
      <c r="BE1135" s="15"/>
      <c r="BF1135" s="15"/>
    </row>
    <row r="1136" spans="42:58" x14ac:dyDescent="0.3">
      <c r="AP1136" s="15"/>
      <c r="AQ1136" s="15"/>
      <c r="AR1136" s="15"/>
      <c r="AS1136" s="15"/>
      <c r="AT1136" s="15"/>
      <c r="AU1136" s="15"/>
      <c r="AV1136" s="15"/>
      <c r="AW1136" s="15"/>
      <c r="AX1136" s="15"/>
      <c r="AY1136" s="15"/>
      <c r="AZ1136" s="15"/>
      <c r="BA1136" s="15"/>
      <c r="BB1136" s="15"/>
      <c r="BC1136" s="15"/>
      <c r="BD1136" s="15"/>
      <c r="BE1136" s="15"/>
      <c r="BF1136" s="15"/>
    </row>
    <row r="1137" spans="42:58" x14ac:dyDescent="0.3">
      <c r="AP1137" s="15"/>
      <c r="AQ1137" s="15"/>
      <c r="AR1137" s="15"/>
      <c r="AS1137" s="15"/>
      <c r="AT1137" s="15"/>
      <c r="AU1137" s="15"/>
      <c r="AV1137" s="15"/>
      <c r="AW1137" s="15"/>
      <c r="AX1137" s="15"/>
      <c r="AY1137" s="15"/>
      <c r="AZ1137" s="15"/>
      <c r="BA1137" s="15"/>
      <c r="BB1137" s="15"/>
      <c r="BC1137" s="15"/>
      <c r="BD1137" s="15"/>
      <c r="BE1137" s="15"/>
      <c r="BF1137" s="15"/>
    </row>
    <row r="1138" spans="42:58" x14ac:dyDescent="0.3">
      <c r="AP1138" s="15"/>
      <c r="AQ1138" s="15"/>
      <c r="AR1138" s="15"/>
      <c r="AS1138" s="15"/>
      <c r="AT1138" s="15"/>
      <c r="AU1138" s="15"/>
      <c r="AV1138" s="15"/>
      <c r="AW1138" s="15"/>
      <c r="AX1138" s="15"/>
      <c r="AY1138" s="15"/>
      <c r="AZ1138" s="15"/>
      <c r="BA1138" s="15"/>
      <c r="BB1138" s="15"/>
      <c r="BC1138" s="15"/>
      <c r="BD1138" s="15"/>
      <c r="BE1138" s="15"/>
      <c r="BF1138" s="15"/>
    </row>
    <row r="1139" spans="42:58" x14ac:dyDescent="0.3">
      <c r="AP1139" s="15"/>
      <c r="AQ1139" s="15"/>
      <c r="AR1139" s="15"/>
      <c r="AS1139" s="15"/>
      <c r="AT1139" s="15"/>
      <c r="AU1139" s="15"/>
      <c r="AV1139" s="15"/>
      <c r="AW1139" s="15"/>
      <c r="AX1139" s="15"/>
      <c r="AY1139" s="15"/>
      <c r="AZ1139" s="15"/>
      <c r="BA1139" s="15"/>
      <c r="BB1139" s="15"/>
      <c r="BC1139" s="15"/>
      <c r="BD1139" s="15"/>
      <c r="BE1139" s="15"/>
      <c r="BF1139" s="15"/>
    </row>
    <row r="1140" spans="42:58" x14ac:dyDescent="0.3">
      <c r="AP1140" s="15"/>
      <c r="AQ1140" s="15"/>
      <c r="AR1140" s="15"/>
      <c r="AS1140" s="15"/>
      <c r="AT1140" s="15"/>
      <c r="AU1140" s="15"/>
      <c r="AV1140" s="15"/>
      <c r="AW1140" s="15"/>
      <c r="AX1140" s="15"/>
      <c r="AY1140" s="15"/>
      <c r="AZ1140" s="15"/>
      <c r="BA1140" s="15"/>
      <c r="BB1140" s="15"/>
      <c r="BC1140" s="15"/>
      <c r="BD1140" s="15"/>
      <c r="BE1140" s="15"/>
      <c r="BF1140" s="15"/>
    </row>
    <row r="1141" spans="42:58" x14ac:dyDescent="0.3">
      <c r="AP1141" s="15"/>
      <c r="AQ1141" s="15"/>
      <c r="AR1141" s="15"/>
      <c r="AS1141" s="15"/>
      <c r="AT1141" s="15"/>
      <c r="AU1141" s="15"/>
      <c r="AV1141" s="15"/>
      <c r="AW1141" s="15"/>
      <c r="AX1141" s="15"/>
      <c r="AY1141" s="15"/>
      <c r="AZ1141" s="15"/>
      <c r="BA1141" s="15"/>
      <c r="BB1141" s="15"/>
      <c r="BC1141" s="15"/>
      <c r="BD1141" s="15"/>
      <c r="BE1141" s="15"/>
      <c r="BF1141" s="15"/>
    </row>
    <row r="1142" spans="42:58" x14ac:dyDescent="0.3">
      <c r="AP1142" s="15"/>
      <c r="AQ1142" s="15"/>
      <c r="AR1142" s="15"/>
      <c r="AS1142" s="15"/>
      <c r="AT1142" s="15"/>
      <c r="AU1142" s="15"/>
      <c r="AV1142" s="15"/>
      <c r="AW1142" s="15"/>
      <c r="AX1142" s="15"/>
      <c r="AY1142" s="15"/>
      <c r="AZ1142" s="15"/>
      <c r="BA1142" s="15"/>
      <c r="BB1142" s="15"/>
      <c r="BC1142" s="15"/>
      <c r="BD1142" s="15"/>
      <c r="BE1142" s="15"/>
      <c r="BF1142" s="15"/>
    </row>
    <row r="1143" spans="42:58" x14ac:dyDescent="0.3">
      <c r="AP1143" s="15"/>
      <c r="AQ1143" s="15"/>
      <c r="AR1143" s="15"/>
      <c r="AS1143" s="15"/>
      <c r="AT1143" s="15"/>
      <c r="AU1143" s="15"/>
      <c r="AV1143" s="15"/>
      <c r="AW1143" s="15"/>
      <c r="AX1143" s="15"/>
      <c r="AY1143" s="15"/>
      <c r="AZ1143" s="15"/>
      <c r="BA1143" s="15"/>
      <c r="BB1143" s="15"/>
      <c r="BC1143" s="15"/>
      <c r="BD1143" s="15"/>
      <c r="BE1143" s="15"/>
      <c r="BF1143" s="15"/>
    </row>
    <row r="1144" spans="42:58" x14ac:dyDescent="0.3">
      <c r="AP1144" s="15"/>
      <c r="AQ1144" s="15"/>
      <c r="AR1144" s="15"/>
      <c r="AS1144" s="15"/>
      <c r="AT1144" s="15"/>
      <c r="AU1144" s="15"/>
      <c r="AV1144" s="15"/>
      <c r="AW1144" s="15"/>
      <c r="AX1144" s="15"/>
      <c r="AY1144" s="15"/>
      <c r="AZ1144" s="15"/>
      <c r="BA1144" s="15"/>
      <c r="BB1144" s="15"/>
      <c r="BC1144" s="15"/>
      <c r="BD1144" s="15"/>
      <c r="BE1144" s="15"/>
      <c r="BF1144" s="15"/>
    </row>
    <row r="1145" spans="42:58" x14ac:dyDescent="0.3">
      <c r="AP1145" s="15"/>
      <c r="AQ1145" s="15"/>
      <c r="AR1145" s="15"/>
      <c r="AS1145" s="15"/>
      <c r="AT1145" s="15"/>
      <c r="AU1145" s="15"/>
      <c r="AV1145" s="15"/>
      <c r="AW1145" s="15"/>
      <c r="AX1145" s="15"/>
      <c r="AY1145" s="15"/>
      <c r="AZ1145" s="15"/>
      <c r="BA1145" s="15"/>
      <c r="BB1145" s="15"/>
      <c r="BC1145" s="15"/>
      <c r="BD1145" s="15"/>
      <c r="BE1145" s="15"/>
      <c r="BF1145" s="15"/>
    </row>
    <row r="1146" spans="42:58" x14ac:dyDescent="0.3">
      <c r="AP1146" s="15"/>
      <c r="AQ1146" s="15"/>
      <c r="AR1146" s="15"/>
      <c r="AS1146" s="15"/>
      <c r="AT1146" s="15"/>
      <c r="AU1146" s="15"/>
      <c r="AV1146" s="15"/>
      <c r="AW1146" s="15"/>
      <c r="AX1146" s="15"/>
      <c r="AY1146" s="15"/>
      <c r="AZ1146" s="15"/>
      <c r="BA1146" s="15"/>
      <c r="BB1146" s="15"/>
      <c r="BC1146" s="15"/>
      <c r="BD1146" s="15"/>
      <c r="BE1146" s="15"/>
      <c r="BF1146" s="15"/>
    </row>
    <row r="1147" spans="42:58" x14ac:dyDescent="0.3">
      <c r="AP1147" s="15"/>
      <c r="AQ1147" s="15"/>
      <c r="AR1147" s="15"/>
      <c r="AS1147" s="15"/>
      <c r="AT1147" s="15"/>
      <c r="AU1147" s="15"/>
      <c r="AV1147" s="15"/>
      <c r="AW1147" s="15"/>
      <c r="AX1147" s="15"/>
      <c r="AY1147" s="15"/>
      <c r="AZ1147" s="15"/>
      <c r="BA1147" s="15"/>
      <c r="BB1147" s="15"/>
      <c r="BC1147" s="15"/>
      <c r="BD1147" s="15"/>
      <c r="BE1147" s="15"/>
      <c r="BF1147" s="15"/>
    </row>
    <row r="1148" spans="42:58" x14ac:dyDescent="0.3">
      <c r="AP1148" s="15"/>
      <c r="AQ1148" s="15"/>
      <c r="AR1148" s="15"/>
      <c r="AS1148" s="15"/>
      <c r="AT1148" s="15"/>
      <c r="AU1148" s="15"/>
      <c r="AV1148" s="15"/>
      <c r="AW1148" s="15"/>
      <c r="AX1148" s="15"/>
      <c r="AY1148" s="15"/>
      <c r="AZ1148" s="15"/>
      <c r="BA1148" s="15"/>
      <c r="BB1148" s="15"/>
      <c r="BC1148" s="15"/>
      <c r="BD1148" s="15"/>
      <c r="BE1148" s="15"/>
      <c r="BF1148" s="15"/>
    </row>
    <row r="1149" spans="42:58" x14ac:dyDescent="0.3">
      <c r="AP1149" s="15"/>
      <c r="AQ1149" s="15"/>
      <c r="AR1149" s="15"/>
      <c r="AS1149" s="15"/>
      <c r="AT1149" s="15"/>
      <c r="AU1149" s="15"/>
      <c r="AV1149" s="15"/>
      <c r="AW1149" s="15"/>
      <c r="AX1149" s="15"/>
      <c r="AY1149" s="15"/>
      <c r="AZ1149" s="15"/>
      <c r="BA1149" s="15"/>
      <c r="BB1149" s="15"/>
      <c r="BC1149" s="15"/>
      <c r="BD1149" s="15"/>
      <c r="BE1149" s="15"/>
      <c r="BF1149" s="15"/>
    </row>
    <row r="1150" spans="42:58" x14ac:dyDescent="0.3">
      <c r="AP1150" s="15"/>
      <c r="AQ1150" s="15"/>
      <c r="AR1150" s="15"/>
      <c r="AS1150" s="15"/>
      <c r="AT1150" s="15"/>
      <c r="AU1150" s="15"/>
      <c r="AV1150" s="15"/>
      <c r="AW1150" s="15"/>
      <c r="AX1150" s="15"/>
      <c r="AY1150" s="15"/>
      <c r="AZ1150" s="15"/>
      <c r="BA1150" s="15"/>
      <c r="BB1150" s="15"/>
      <c r="BC1150" s="15"/>
      <c r="BD1150" s="15"/>
      <c r="BE1150" s="15"/>
      <c r="BF1150" s="15"/>
    </row>
    <row r="1151" spans="42:58" x14ac:dyDescent="0.3">
      <c r="AP1151" s="15"/>
      <c r="AQ1151" s="15"/>
      <c r="AR1151" s="15"/>
      <c r="AS1151" s="15"/>
      <c r="AT1151" s="15"/>
      <c r="AU1151" s="15"/>
      <c r="AV1151" s="15"/>
      <c r="AW1151" s="15"/>
      <c r="AX1151" s="15"/>
      <c r="AY1151" s="15"/>
      <c r="AZ1151" s="15"/>
      <c r="BA1151" s="15"/>
      <c r="BB1151" s="15"/>
      <c r="BC1151" s="15"/>
      <c r="BD1151" s="15"/>
      <c r="BE1151" s="15"/>
      <c r="BF1151" s="15"/>
    </row>
    <row r="1152" spans="42:58" x14ac:dyDescent="0.3">
      <c r="AP1152" s="15"/>
      <c r="AQ1152" s="15"/>
      <c r="AR1152" s="15"/>
      <c r="AS1152" s="15"/>
      <c r="AT1152" s="15"/>
      <c r="AU1152" s="15"/>
      <c r="AV1152" s="15"/>
      <c r="AW1152" s="15"/>
      <c r="AX1152" s="15"/>
      <c r="AY1152" s="15"/>
      <c r="AZ1152" s="15"/>
      <c r="BA1152" s="15"/>
      <c r="BB1152" s="15"/>
      <c r="BC1152" s="15"/>
      <c r="BD1152" s="15"/>
      <c r="BE1152" s="15"/>
      <c r="BF1152" s="15"/>
    </row>
    <row r="1153" spans="42:58" x14ac:dyDescent="0.3">
      <c r="AP1153" s="15"/>
      <c r="AQ1153" s="15"/>
      <c r="AR1153" s="15"/>
      <c r="AS1153" s="15"/>
      <c r="AT1153" s="15"/>
      <c r="AU1153" s="15"/>
      <c r="AV1153" s="15"/>
      <c r="AW1153" s="15"/>
      <c r="AX1153" s="15"/>
      <c r="AY1153" s="15"/>
      <c r="AZ1153" s="15"/>
      <c r="BA1153" s="15"/>
      <c r="BB1153" s="15"/>
      <c r="BC1153" s="15"/>
      <c r="BD1153" s="15"/>
      <c r="BE1153" s="15"/>
      <c r="BF1153" s="15"/>
    </row>
    <row r="1154" spans="42:58" x14ac:dyDescent="0.3">
      <c r="AP1154" s="15"/>
      <c r="AQ1154" s="15"/>
      <c r="AR1154" s="15"/>
      <c r="AS1154" s="15"/>
      <c r="AT1154" s="15"/>
      <c r="AU1154" s="15"/>
      <c r="AV1154" s="15"/>
      <c r="AW1154" s="15"/>
      <c r="AX1154" s="15"/>
      <c r="AY1154" s="15"/>
      <c r="AZ1154" s="15"/>
      <c r="BA1154" s="15"/>
      <c r="BB1154" s="15"/>
      <c r="BC1154" s="15"/>
      <c r="BD1154" s="15"/>
      <c r="BE1154" s="15"/>
      <c r="BF1154" s="15"/>
    </row>
    <row r="1155" spans="42:58" x14ac:dyDescent="0.3">
      <c r="AP1155" s="15"/>
      <c r="AQ1155" s="15"/>
      <c r="AR1155" s="15"/>
      <c r="AS1155" s="15"/>
      <c r="AT1155" s="15"/>
      <c r="AU1155" s="15"/>
      <c r="AV1155" s="15"/>
      <c r="AW1155" s="15"/>
      <c r="AX1155" s="15"/>
      <c r="AY1155" s="15"/>
      <c r="AZ1155" s="15"/>
      <c r="BA1155" s="15"/>
      <c r="BB1155" s="15"/>
      <c r="BC1155" s="15"/>
      <c r="BD1155" s="15"/>
      <c r="BE1155" s="15"/>
      <c r="BF1155" s="15"/>
    </row>
    <row r="1156" spans="42:58" x14ac:dyDescent="0.3">
      <c r="AP1156" s="15"/>
      <c r="AQ1156" s="15"/>
      <c r="AR1156" s="15"/>
      <c r="AS1156" s="15"/>
      <c r="AT1156" s="15"/>
      <c r="AU1156" s="15"/>
      <c r="AV1156" s="15"/>
      <c r="AW1156" s="15"/>
      <c r="AX1156" s="15"/>
      <c r="AY1156" s="15"/>
      <c r="AZ1156" s="15"/>
      <c r="BA1156" s="15"/>
      <c r="BB1156" s="15"/>
      <c r="BC1156" s="15"/>
      <c r="BD1156" s="15"/>
      <c r="BE1156" s="15"/>
      <c r="BF1156" s="15"/>
    </row>
    <row r="1157" spans="42:58" x14ac:dyDescent="0.3">
      <c r="AP1157" s="15"/>
      <c r="AQ1157" s="15"/>
      <c r="AR1157" s="15"/>
      <c r="AS1157" s="15"/>
      <c r="AT1157" s="15"/>
      <c r="AU1157" s="15"/>
      <c r="AV1157" s="15"/>
      <c r="AW1157" s="15"/>
      <c r="AX1157" s="15"/>
      <c r="AY1157" s="15"/>
      <c r="AZ1157" s="15"/>
      <c r="BA1157" s="15"/>
      <c r="BB1157" s="15"/>
      <c r="BC1157" s="15"/>
      <c r="BD1157" s="15"/>
      <c r="BE1157" s="15"/>
      <c r="BF1157" s="15"/>
    </row>
    <row r="1158" spans="42:58" x14ac:dyDescent="0.3">
      <c r="AP1158" s="15"/>
      <c r="AQ1158" s="15"/>
      <c r="AR1158" s="15"/>
      <c r="AS1158" s="15"/>
      <c r="AT1158" s="15"/>
      <c r="AU1158" s="15"/>
      <c r="AV1158" s="15"/>
      <c r="AW1158" s="15"/>
      <c r="AX1158" s="15"/>
      <c r="AY1158" s="15"/>
      <c r="AZ1158" s="15"/>
      <c r="BA1158" s="15"/>
      <c r="BB1158" s="15"/>
      <c r="BC1158" s="15"/>
      <c r="BD1158" s="15"/>
      <c r="BE1158" s="15"/>
      <c r="BF1158" s="15"/>
    </row>
    <row r="1159" spans="42:58" x14ac:dyDescent="0.3">
      <c r="AP1159" s="15"/>
      <c r="AQ1159" s="15"/>
      <c r="AR1159" s="15"/>
      <c r="AS1159" s="15"/>
      <c r="AT1159" s="15"/>
      <c r="AU1159" s="15"/>
      <c r="AV1159" s="15"/>
      <c r="AW1159" s="15"/>
      <c r="AX1159" s="15"/>
      <c r="AY1159" s="15"/>
      <c r="AZ1159" s="15"/>
      <c r="BA1159" s="15"/>
      <c r="BB1159" s="15"/>
      <c r="BC1159" s="15"/>
      <c r="BD1159" s="15"/>
      <c r="BE1159" s="15"/>
      <c r="BF1159" s="15"/>
    </row>
    <row r="1160" spans="42:58" x14ac:dyDescent="0.3">
      <c r="AP1160" s="15"/>
      <c r="AQ1160" s="15"/>
      <c r="AR1160" s="15"/>
      <c r="AS1160" s="15"/>
      <c r="AT1160" s="15"/>
      <c r="AU1160" s="15"/>
      <c r="AV1160" s="15"/>
      <c r="AW1160" s="15"/>
      <c r="AX1160" s="15"/>
      <c r="AY1160" s="15"/>
      <c r="AZ1160" s="15"/>
      <c r="BA1160" s="15"/>
      <c r="BB1160" s="15"/>
      <c r="BC1160" s="15"/>
      <c r="BD1160" s="15"/>
      <c r="BE1160" s="15"/>
      <c r="BF1160" s="15"/>
    </row>
    <row r="1161" spans="42:58" x14ac:dyDescent="0.3">
      <c r="AP1161" s="15"/>
      <c r="AQ1161" s="15"/>
      <c r="AR1161" s="15"/>
      <c r="AS1161" s="15"/>
      <c r="AT1161" s="15"/>
      <c r="AU1161" s="15"/>
      <c r="AV1161" s="15"/>
      <c r="AW1161" s="15"/>
      <c r="AX1161" s="15"/>
      <c r="AY1161" s="15"/>
      <c r="AZ1161" s="15"/>
      <c r="BA1161" s="15"/>
      <c r="BB1161" s="15"/>
      <c r="BC1161" s="15"/>
      <c r="BD1161" s="15"/>
      <c r="BE1161" s="15"/>
      <c r="BF1161" s="15"/>
    </row>
    <row r="1162" spans="42:58" x14ac:dyDescent="0.3">
      <c r="AP1162" s="15"/>
      <c r="AQ1162" s="15"/>
      <c r="AR1162" s="15"/>
      <c r="AS1162" s="15"/>
      <c r="AT1162" s="15"/>
      <c r="AU1162" s="15"/>
      <c r="AV1162" s="15"/>
      <c r="AW1162" s="15"/>
      <c r="AX1162" s="15"/>
      <c r="AY1162" s="15"/>
      <c r="AZ1162" s="15"/>
      <c r="BA1162" s="15"/>
      <c r="BB1162" s="15"/>
      <c r="BC1162" s="15"/>
      <c r="BD1162" s="15"/>
      <c r="BE1162" s="15"/>
      <c r="BF1162" s="15"/>
    </row>
    <row r="1163" spans="42:58" x14ac:dyDescent="0.3">
      <c r="AP1163" s="15"/>
      <c r="AQ1163" s="15"/>
      <c r="AR1163" s="15"/>
      <c r="AS1163" s="15"/>
      <c r="AT1163" s="15"/>
      <c r="AU1163" s="15"/>
      <c r="AV1163" s="15"/>
      <c r="AW1163" s="15"/>
      <c r="AX1163" s="15"/>
      <c r="AY1163" s="15"/>
      <c r="AZ1163" s="15"/>
      <c r="BA1163" s="15"/>
      <c r="BB1163" s="15"/>
      <c r="BC1163" s="15"/>
      <c r="BD1163" s="15"/>
      <c r="BE1163" s="15"/>
      <c r="BF1163" s="15"/>
    </row>
    <row r="1164" spans="42:58" x14ac:dyDescent="0.3">
      <c r="AP1164" s="15"/>
      <c r="AQ1164" s="15"/>
      <c r="AR1164" s="15"/>
      <c r="AS1164" s="15"/>
      <c r="AT1164" s="15"/>
      <c r="AU1164" s="15"/>
      <c r="AV1164" s="15"/>
      <c r="AW1164" s="15"/>
      <c r="AX1164" s="15"/>
      <c r="AY1164" s="15"/>
      <c r="AZ1164" s="15"/>
      <c r="BA1164" s="15"/>
      <c r="BB1164" s="15"/>
      <c r="BC1164" s="15"/>
      <c r="BD1164" s="15"/>
      <c r="BE1164" s="15"/>
      <c r="BF1164" s="15"/>
    </row>
    <row r="1165" spans="42:58" x14ac:dyDescent="0.3">
      <c r="AP1165" s="15"/>
      <c r="AQ1165" s="15"/>
      <c r="AR1165" s="15"/>
      <c r="AS1165" s="15"/>
      <c r="AT1165" s="15"/>
      <c r="AU1165" s="15"/>
      <c r="AV1165" s="15"/>
      <c r="AW1165" s="15"/>
      <c r="AX1165" s="15"/>
      <c r="AY1165" s="15"/>
      <c r="AZ1165" s="15"/>
      <c r="BA1165" s="15"/>
      <c r="BB1165" s="15"/>
      <c r="BC1165" s="15"/>
      <c r="BD1165" s="15"/>
      <c r="BE1165" s="15"/>
      <c r="BF1165" s="15"/>
    </row>
    <row r="1166" spans="42:58" x14ac:dyDescent="0.3">
      <c r="AP1166" s="15"/>
      <c r="AQ1166" s="15"/>
      <c r="AR1166" s="15"/>
      <c r="AS1166" s="15"/>
      <c r="AT1166" s="15"/>
      <c r="AU1166" s="15"/>
      <c r="AV1166" s="15"/>
      <c r="AW1166" s="15"/>
      <c r="AX1166" s="15"/>
      <c r="AY1166" s="15"/>
      <c r="AZ1166" s="15"/>
      <c r="BA1166" s="15"/>
      <c r="BB1166" s="15"/>
      <c r="BC1166" s="15"/>
      <c r="BD1166" s="15"/>
      <c r="BE1166" s="15"/>
      <c r="BF1166" s="15"/>
    </row>
    <row r="1167" spans="42:58" x14ac:dyDescent="0.3">
      <c r="AP1167" s="15"/>
      <c r="AQ1167" s="15"/>
      <c r="AR1167" s="15"/>
      <c r="AS1167" s="15"/>
      <c r="AT1167" s="15"/>
      <c r="AU1167" s="15"/>
      <c r="AV1167" s="15"/>
      <c r="AW1167" s="15"/>
      <c r="AX1167" s="15"/>
      <c r="AY1167" s="15"/>
      <c r="AZ1167" s="15"/>
      <c r="BA1167" s="15"/>
      <c r="BB1167" s="15"/>
      <c r="BC1167" s="15"/>
      <c r="BD1167" s="15"/>
      <c r="BE1167" s="15"/>
      <c r="BF1167" s="15"/>
    </row>
    <row r="1168" spans="42:58" x14ac:dyDescent="0.3">
      <c r="AP1168" s="15"/>
      <c r="AQ1168" s="15"/>
      <c r="AR1168" s="15"/>
      <c r="AS1168" s="15"/>
      <c r="AT1168" s="15"/>
      <c r="AU1168" s="15"/>
      <c r="AV1168" s="15"/>
      <c r="AW1168" s="15"/>
      <c r="AX1168" s="15"/>
      <c r="AY1168" s="15"/>
      <c r="AZ1168" s="15"/>
      <c r="BA1168" s="15"/>
      <c r="BB1168" s="15"/>
      <c r="BC1168" s="15"/>
      <c r="BD1168" s="15"/>
      <c r="BE1168" s="15"/>
      <c r="BF1168" s="15"/>
    </row>
    <row r="1169" spans="42:58" x14ac:dyDescent="0.3">
      <c r="AP1169" s="15"/>
      <c r="AQ1169" s="15"/>
      <c r="AR1169" s="15"/>
      <c r="AS1169" s="15"/>
      <c r="AT1169" s="15"/>
      <c r="AU1169" s="15"/>
      <c r="AV1169" s="15"/>
      <c r="AW1169" s="15"/>
      <c r="AX1169" s="15"/>
      <c r="AY1169" s="15"/>
      <c r="AZ1169" s="15"/>
      <c r="BA1169" s="15"/>
      <c r="BB1169" s="15"/>
      <c r="BC1169" s="15"/>
      <c r="BD1169" s="15"/>
      <c r="BE1169" s="15"/>
      <c r="BF1169" s="15"/>
    </row>
    <row r="1170" spans="42:58" x14ac:dyDescent="0.3">
      <c r="AP1170" s="15"/>
      <c r="AQ1170" s="15"/>
      <c r="AR1170" s="15"/>
      <c r="AS1170" s="15"/>
      <c r="AT1170" s="15"/>
      <c r="AU1170" s="15"/>
      <c r="AV1170" s="15"/>
      <c r="AW1170" s="15"/>
      <c r="AX1170" s="15"/>
      <c r="AY1170" s="15"/>
      <c r="AZ1170" s="15"/>
      <c r="BA1170" s="15"/>
      <c r="BB1170" s="15"/>
      <c r="BC1170" s="15"/>
      <c r="BD1170" s="15"/>
      <c r="BE1170" s="15"/>
      <c r="BF1170" s="15"/>
    </row>
    <row r="1171" spans="42:58" x14ac:dyDescent="0.3">
      <c r="AP1171" s="15"/>
      <c r="AQ1171" s="15"/>
      <c r="AR1171" s="15"/>
      <c r="AS1171" s="15"/>
      <c r="AT1171" s="15"/>
      <c r="AU1171" s="15"/>
      <c r="AV1171" s="15"/>
      <c r="AW1171" s="15"/>
      <c r="AX1171" s="15"/>
      <c r="AY1171" s="15"/>
      <c r="AZ1171" s="15"/>
      <c r="BA1171" s="15"/>
      <c r="BB1171" s="15"/>
      <c r="BC1171" s="15"/>
      <c r="BD1171" s="15"/>
      <c r="BE1171" s="15"/>
      <c r="BF1171" s="15"/>
    </row>
    <row r="1172" spans="42:58" x14ac:dyDescent="0.3">
      <c r="AP1172" s="15"/>
      <c r="AQ1172" s="15"/>
      <c r="AR1172" s="15"/>
      <c r="AS1172" s="15"/>
      <c r="AT1172" s="15"/>
      <c r="AU1172" s="15"/>
      <c r="AV1172" s="15"/>
      <c r="AW1172" s="15"/>
      <c r="AX1172" s="15"/>
      <c r="AY1172" s="15"/>
      <c r="AZ1172" s="15"/>
      <c r="BA1172" s="15"/>
      <c r="BB1172" s="15"/>
      <c r="BC1172" s="15"/>
      <c r="BD1172" s="15"/>
      <c r="BE1172" s="15"/>
      <c r="BF1172" s="15"/>
    </row>
    <row r="1173" spans="42:58" x14ac:dyDescent="0.3">
      <c r="AP1173" s="15"/>
      <c r="AQ1173" s="15"/>
      <c r="AR1173" s="15"/>
      <c r="AS1173" s="15"/>
      <c r="AT1173" s="15"/>
      <c r="AU1173" s="15"/>
      <c r="AV1173" s="15"/>
      <c r="AW1173" s="15"/>
      <c r="AX1173" s="15"/>
      <c r="AY1173" s="15"/>
      <c r="AZ1173" s="15"/>
      <c r="BA1173" s="15"/>
      <c r="BB1173" s="15"/>
      <c r="BC1173" s="15"/>
      <c r="BD1173" s="15"/>
      <c r="BE1173" s="15"/>
      <c r="BF1173" s="15"/>
    </row>
    <row r="1174" spans="42:58" x14ac:dyDescent="0.3">
      <c r="AP1174" s="15"/>
      <c r="AQ1174" s="15"/>
      <c r="AR1174" s="15"/>
      <c r="AS1174" s="15"/>
      <c r="AT1174" s="15"/>
      <c r="AU1174" s="15"/>
      <c r="AV1174" s="15"/>
      <c r="AW1174" s="15"/>
      <c r="AX1174" s="15"/>
      <c r="AY1174" s="15"/>
      <c r="AZ1174" s="15"/>
      <c r="BA1174" s="15"/>
      <c r="BB1174" s="15"/>
      <c r="BC1174" s="15"/>
      <c r="BD1174" s="15"/>
      <c r="BE1174" s="15"/>
      <c r="BF1174" s="15"/>
    </row>
    <row r="1175" spans="42:58" x14ac:dyDescent="0.3">
      <c r="AP1175" s="15"/>
      <c r="AQ1175" s="15"/>
      <c r="AR1175" s="15"/>
      <c r="AS1175" s="15"/>
      <c r="AT1175" s="15"/>
      <c r="AU1175" s="15"/>
      <c r="AV1175" s="15"/>
      <c r="AW1175" s="15"/>
      <c r="AX1175" s="15"/>
      <c r="AY1175" s="15"/>
      <c r="AZ1175" s="15"/>
      <c r="BA1175" s="15"/>
      <c r="BB1175" s="15"/>
      <c r="BC1175" s="15"/>
      <c r="BD1175" s="15"/>
      <c r="BE1175" s="15"/>
      <c r="BF1175" s="15"/>
    </row>
    <row r="1176" spans="42:58" x14ac:dyDescent="0.3">
      <c r="AP1176" s="15"/>
      <c r="AQ1176" s="15"/>
      <c r="AR1176" s="15"/>
      <c r="AS1176" s="15"/>
      <c r="AT1176" s="15"/>
      <c r="AU1176" s="15"/>
      <c r="AV1176" s="15"/>
      <c r="AW1176" s="15"/>
      <c r="AX1176" s="15"/>
      <c r="AY1176" s="15"/>
      <c r="AZ1176" s="15"/>
      <c r="BA1176" s="15"/>
      <c r="BB1176" s="15"/>
      <c r="BC1176" s="15"/>
      <c r="BD1176" s="15"/>
      <c r="BE1176" s="15"/>
      <c r="BF1176" s="15"/>
    </row>
    <row r="1177" spans="42:58" x14ac:dyDescent="0.3">
      <c r="AP1177" s="15"/>
      <c r="AQ1177" s="15"/>
      <c r="AR1177" s="15"/>
      <c r="AS1177" s="15"/>
      <c r="AT1177" s="15"/>
      <c r="AU1177" s="15"/>
      <c r="AV1177" s="15"/>
      <c r="AW1177" s="15"/>
      <c r="AX1177" s="15"/>
      <c r="AY1177" s="15"/>
      <c r="AZ1177" s="15"/>
      <c r="BA1177" s="15"/>
      <c r="BB1177" s="15"/>
      <c r="BC1177" s="15"/>
      <c r="BD1177" s="15"/>
      <c r="BE1177" s="15"/>
      <c r="BF1177" s="15"/>
    </row>
    <row r="1178" spans="42:58" x14ac:dyDescent="0.3">
      <c r="AP1178" s="15"/>
      <c r="AQ1178" s="15"/>
      <c r="AR1178" s="15"/>
      <c r="AS1178" s="15"/>
      <c r="AT1178" s="15"/>
      <c r="AU1178" s="15"/>
      <c r="AV1178" s="15"/>
      <c r="AW1178" s="15"/>
      <c r="AX1178" s="15"/>
      <c r="AY1178" s="15"/>
      <c r="AZ1178" s="15"/>
      <c r="BA1178" s="15"/>
      <c r="BB1178" s="15"/>
      <c r="BC1178" s="15"/>
      <c r="BD1178" s="15"/>
      <c r="BE1178" s="15"/>
      <c r="BF1178" s="15"/>
    </row>
    <row r="1179" spans="42:58" x14ac:dyDescent="0.3">
      <c r="AP1179" s="15"/>
      <c r="AQ1179" s="15"/>
      <c r="AR1179" s="15"/>
      <c r="AS1179" s="15"/>
      <c r="AT1179" s="15"/>
      <c r="AU1179" s="15"/>
      <c r="AV1179" s="15"/>
      <c r="AW1179" s="15"/>
      <c r="AX1179" s="15"/>
      <c r="AY1179" s="15"/>
      <c r="AZ1179" s="15"/>
      <c r="BA1179" s="15"/>
      <c r="BB1179" s="15"/>
      <c r="BC1179" s="15"/>
      <c r="BD1179" s="15"/>
      <c r="BE1179" s="15"/>
      <c r="BF1179" s="15"/>
    </row>
    <row r="1180" spans="42:58" x14ac:dyDescent="0.3">
      <c r="AP1180" s="15"/>
      <c r="AQ1180" s="15"/>
      <c r="AR1180" s="15"/>
      <c r="AS1180" s="15"/>
      <c r="AT1180" s="15"/>
      <c r="AU1180" s="15"/>
      <c r="AV1180" s="15"/>
      <c r="AW1180" s="15"/>
      <c r="AX1180" s="15"/>
      <c r="AY1180" s="15"/>
      <c r="AZ1180" s="15"/>
      <c r="BA1180" s="15"/>
      <c r="BB1180" s="15"/>
      <c r="BC1180" s="15"/>
      <c r="BD1180" s="15"/>
      <c r="BE1180" s="15"/>
      <c r="BF1180" s="15"/>
    </row>
    <row r="1181" spans="42:58" x14ac:dyDescent="0.3">
      <c r="AP1181" s="15"/>
      <c r="AQ1181" s="15"/>
      <c r="AR1181" s="15"/>
      <c r="AS1181" s="15"/>
      <c r="AT1181" s="15"/>
      <c r="AU1181" s="15"/>
      <c r="AV1181" s="15"/>
      <c r="AW1181" s="15"/>
      <c r="AX1181" s="15"/>
      <c r="AY1181" s="15"/>
      <c r="AZ1181" s="15"/>
      <c r="BA1181" s="15"/>
      <c r="BB1181" s="15"/>
      <c r="BC1181" s="15"/>
      <c r="BD1181" s="15"/>
      <c r="BE1181" s="15"/>
      <c r="BF1181" s="15"/>
    </row>
    <row r="1182" spans="42:58" x14ac:dyDescent="0.3">
      <c r="AP1182" s="15"/>
      <c r="AQ1182" s="15"/>
      <c r="AR1182" s="15"/>
      <c r="AS1182" s="15"/>
      <c r="AT1182" s="15"/>
      <c r="AU1182" s="15"/>
      <c r="AV1182" s="15"/>
      <c r="AW1182" s="15"/>
      <c r="AX1182" s="15"/>
      <c r="AY1182" s="15"/>
      <c r="AZ1182" s="15"/>
      <c r="BA1182" s="15"/>
      <c r="BB1182" s="15"/>
      <c r="BC1182" s="15"/>
      <c r="BD1182" s="15"/>
      <c r="BE1182" s="15"/>
      <c r="BF1182" s="15"/>
    </row>
    <row r="1183" spans="42:58" x14ac:dyDescent="0.3">
      <c r="AP1183" s="15"/>
      <c r="AQ1183" s="15"/>
      <c r="AR1183" s="15"/>
      <c r="AS1183" s="15"/>
      <c r="AT1183" s="15"/>
      <c r="AU1183" s="15"/>
      <c r="AV1183" s="15"/>
      <c r="AW1183" s="15"/>
      <c r="AX1183" s="15"/>
      <c r="AY1183" s="15"/>
      <c r="AZ1183" s="15"/>
      <c r="BA1183" s="15"/>
      <c r="BB1183" s="15"/>
      <c r="BC1183" s="15"/>
      <c r="BD1183" s="15"/>
      <c r="BE1183" s="15"/>
      <c r="BF1183" s="15"/>
    </row>
    <row r="1184" spans="42:58" x14ac:dyDescent="0.3">
      <c r="AP1184" s="15"/>
      <c r="AQ1184" s="15"/>
      <c r="AR1184" s="15"/>
      <c r="AS1184" s="15"/>
      <c r="AT1184" s="15"/>
      <c r="AU1184" s="15"/>
      <c r="AV1184" s="15"/>
      <c r="AW1184" s="15"/>
      <c r="AX1184" s="15"/>
      <c r="AY1184" s="15"/>
      <c r="AZ1184" s="15"/>
      <c r="BA1184" s="15"/>
      <c r="BB1184" s="15"/>
      <c r="BC1184" s="15"/>
      <c r="BD1184" s="15"/>
      <c r="BE1184" s="15"/>
      <c r="BF1184" s="15"/>
    </row>
    <row r="1185" spans="42:58" x14ac:dyDescent="0.3">
      <c r="AP1185" s="15"/>
      <c r="AQ1185" s="15"/>
      <c r="AR1185" s="15"/>
      <c r="AS1185" s="15"/>
      <c r="AT1185" s="15"/>
      <c r="AU1185" s="15"/>
      <c r="AV1185" s="15"/>
      <c r="AW1185" s="15"/>
      <c r="AX1185" s="15"/>
      <c r="AY1185" s="15"/>
      <c r="AZ1185" s="15"/>
      <c r="BA1185" s="15"/>
      <c r="BB1185" s="15"/>
      <c r="BC1185" s="15"/>
      <c r="BD1185" s="15"/>
      <c r="BE1185" s="15"/>
      <c r="BF1185" s="15"/>
    </row>
    <row r="1186" spans="42:58" x14ac:dyDescent="0.3">
      <c r="AP1186" s="15"/>
      <c r="AQ1186" s="15"/>
      <c r="AR1186" s="15"/>
      <c r="AS1186" s="15"/>
      <c r="AT1186" s="15"/>
      <c r="AU1186" s="15"/>
      <c r="AV1186" s="15"/>
      <c r="AW1186" s="15"/>
      <c r="AX1186" s="15"/>
      <c r="AY1186" s="15"/>
      <c r="AZ1186" s="15"/>
      <c r="BA1186" s="15"/>
      <c r="BB1186" s="15"/>
      <c r="BC1186" s="15"/>
      <c r="BD1186" s="15"/>
      <c r="BE1186" s="15"/>
      <c r="BF1186" s="15"/>
    </row>
    <row r="1187" spans="42:58" x14ac:dyDescent="0.3">
      <c r="AP1187" s="15"/>
      <c r="AQ1187" s="15"/>
      <c r="AR1187" s="15"/>
      <c r="AS1187" s="15"/>
      <c r="AT1187" s="15"/>
      <c r="AU1187" s="15"/>
      <c r="AV1187" s="15"/>
      <c r="AW1187" s="15"/>
      <c r="AX1187" s="15"/>
      <c r="AY1187" s="15"/>
      <c r="AZ1187" s="15"/>
      <c r="BA1187" s="15"/>
      <c r="BB1187" s="15"/>
      <c r="BC1187" s="15"/>
      <c r="BD1187" s="15"/>
      <c r="BE1187" s="15"/>
      <c r="BF1187" s="15"/>
    </row>
    <row r="1188" spans="42:58" x14ac:dyDescent="0.3">
      <c r="AP1188" s="15"/>
      <c r="AQ1188" s="15"/>
      <c r="AR1188" s="15"/>
      <c r="AS1188" s="15"/>
      <c r="AT1188" s="15"/>
      <c r="AU1188" s="15"/>
      <c r="AV1188" s="15"/>
      <c r="AW1188" s="15"/>
      <c r="AX1188" s="15"/>
      <c r="AY1188" s="15"/>
      <c r="AZ1188" s="15"/>
      <c r="BA1188" s="15"/>
      <c r="BB1188" s="15"/>
      <c r="BC1188" s="15"/>
      <c r="BD1188" s="15"/>
      <c r="BE1188" s="15"/>
      <c r="BF1188" s="15"/>
    </row>
    <row r="1189" spans="42:58" x14ac:dyDescent="0.3">
      <c r="AP1189" s="15"/>
      <c r="AQ1189" s="15"/>
      <c r="AR1189" s="15"/>
      <c r="AS1189" s="15"/>
      <c r="AT1189" s="15"/>
      <c r="AU1189" s="15"/>
      <c r="AV1189" s="15"/>
      <c r="AW1189" s="15"/>
      <c r="AX1189" s="15"/>
      <c r="AY1189" s="15"/>
      <c r="AZ1189" s="15"/>
      <c r="BA1189" s="15"/>
      <c r="BB1189" s="15"/>
      <c r="BC1189" s="15"/>
      <c r="BD1189" s="15"/>
      <c r="BE1189" s="15"/>
      <c r="BF1189" s="15"/>
    </row>
    <row r="1190" spans="42:58" x14ac:dyDescent="0.3">
      <c r="AP1190" s="15"/>
      <c r="AQ1190" s="15"/>
      <c r="AR1190" s="15"/>
      <c r="AS1190" s="15"/>
      <c r="AT1190" s="15"/>
      <c r="AU1190" s="15"/>
      <c r="AV1190" s="15"/>
      <c r="AW1190" s="15"/>
      <c r="AX1190" s="15"/>
      <c r="AY1190" s="15"/>
      <c r="AZ1190" s="15"/>
      <c r="BA1190" s="15"/>
      <c r="BB1190" s="15"/>
      <c r="BC1190" s="15"/>
      <c r="BD1190" s="15"/>
      <c r="BE1190" s="15"/>
      <c r="BF1190" s="15"/>
    </row>
    <row r="1191" spans="42:58" x14ac:dyDescent="0.3">
      <c r="AP1191" s="15"/>
      <c r="AQ1191" s="15"/>
      <c r="AR1191" s="15"/>
      <c r="AS1191" s="15"/>
      <c r="AT1191" s="15"/>
      <c r="AU1191" s="15"/>
      <c r="AV1191" s="15"/>
      <c r="AW1191" s="15"/>
      <c r="AX1191" s="15"/>
      <c r="AY1191" s="15"/>
      <c r="AZ1191" s="15"/>
      <c r="BA1191" s="15"/>
      <c r="BB1191" s="15"/>
      <c r="BC1191" s="15"/>
      <c r="BD1191" s="15"/>
      <c r="BE1191" s="15"/>
      <c r="BF1191" s="15"/>
    </row>
    <row r="1192" spans="42:58" x14ac:dyDescent="0.3">
      <c r="AP1192" s="15"/>
      <c r="AQ1192" s="15"/>
      <c r="AR1192" s="15"/>
      <c r="AS1192" s="15"/>
      <c r="AT1192" s="15"/>
      <c r="AU1192" s="15"/>
      <c r="AV1192" s="15"/>
      <c r="AW1192" s="15"/>
      <c r="AX1192" s="15"/>
      <c r="AY1192" s="15"/>
      <c r="AZ1192" s="15"/>
      <c r="BA1192" s="15"/>
      <c r="BB1192" s="15"/>
      <c r="BC1192" s="15"/>
      <c r="BD1192" s="15"/>
      <c r="BE1192" s="15"/>
      <c r="BF1192" s="15"/>
    </row>
    <row r="1193" spans="42:58" x14ac:dyDescent="0.3">
      <c r="AP1193" s="15"/>
      <c r="AQ1193" s="15"/>
      <c r="AR1193" s="15"/>
      <c r="AS1193" s="15"/>
      <c r="AT1193" s="15"/>
      <c r="AU1193" s="15"/>
      <c r="AV1193" s="15"/>
      <c r="AW1193" s="15"/>
      <c r="AX1193" s="15"/>
      <c r="AY1193" s="15"/>
      <c r="AZ1193" s="15"/>
      <c r="BA1193" s="15"/>
      <c r="BB1193" s="15"/>
      <c r="BC1193" s="15"/>
      <c r="BD1193" s="15"/>
      <c r="BE1193" s="15"/>
      <c r="BF1193" s="15"/>
    </row>
    <row r="1194" spans="42:58" x14ac:dyDescent="0.3">
      <c r="AP1194" s="15"/>
      <c r="AQ1194" s="15"/>
      <c r="AR1194" s="15"/>
      <c r="AS1194" s="15"/>
      <c r="AT1194" s="15"/>
      <c r="AU1194" s="15"/>
      <c r="AV1194" s="15"/>
      <c r="AW1194" s="15"/>
      <c r="AX1194" s="15"/>
      <c r="AY1194" s="15"/>
      <c r="AZ1194" s="15"/>
      <c r="BA1194" s="15"/>
      <c r="BB1194" s="15"/>
      <c r="BC1194" s="15"/>
      <c r="BD1194" s="15"/>
      <c r="BE1194" s="15"/>
      <c r="BF1194" s="15"/>
    </row>
    <row r="1195" spans="42:58" x14ac:dyDescent="0.3">
      <c r="AP1195" s="15"/>
      <c r="AQ1195" s="15"/>
      <c r="AR1195" s="15"/>
      <c r="AS1195" s="15"/>
      <c r="AT1195" s="15"/>
      <c r="AU1195" s="15"/>
      <c r="AV1195" s="15"/>
      <c r="AW1195" s="15"/>
      <c r="AX1195" s="15"/>
      <c r="AY1195" s="15"/>
      <c r="AZ1195" s="15"/>
      <c r="BA1195" s="15"/>
      <c r="BB1195" s="15"/>
      <c r="BC1195" s="15"/>
      <c r="BD1195" s="15"/>
      <c r="BE1195" s="15"/>
      <c r="BF1195" s="15"/>
    </row>
    <row r="1196" spans="42:58" x14ac:dyDescent="0.3">
      <c r="AP1196" s="15"/>
      <c r="AQ1196" s="15"/>
      <c r="AR1196" s="15"/>
      <c r="AS1196" s="15"/>
      <c r="AT1196" s="15"/>
      <c r="AU1196" s="15"/>
      <c r="AV1196" s="15"/>
      <c r="AW1196" s="15"/>
      <c r="AX1196" s="15"/>
      <c r="AY1196" s="15"/>
      <c r="AZ1196" s="15"/>
      <c r="BA1196" s="15"/>
      <c r="BB1196" s="15"/>
      <c r="BC1196" s="15"/>
      <c r="BD1196" s="15"/>
      <c r="BE1196" s="15"/>
      <c r="BF1196" s="15"/>
    </row>
    <row r="1197" spans="42:58" x14ac:dyDescent="0.3">
      <c r="AP1197" s="15"/>
      <c r="AQ1197" s="15"/>
      <c r="AR1197" s="15"/>
      <c r="AS1197" s="15"/>
      <c r="AT1197" s="15"/>
      <c r="AU1197" s="15"/>
      <c r="AV1197" s="15"/>
      <c r="AW1197" s="15"/>
      <c r="AX1197" s="15"/>
      <c r="AY1197" s="15"/>
      <c r="AZ1197" s="15"/>
      <c r="BA1197" s="15"/>
      <c r="BB1197" s="15"/>
      <c r="BC1197" s="15"/>
      <c r="BD1197" s="15"/>
      <c r="BE1197" s="15"/>
      <c r="BF1197" s="15"/>
    </row>
    <row r="1198" spans="42:58" x14ac:dyDescent="0.3">
      <c r="AP1198" s="15"/>
      <c r="AQ1198" s="15"/>
      <c r="AR1198" s="15"/>
      <c r="AS1198" s="15"/>
      <c r="AT1198" s="15"/>
      <c r="AU1198" s="15"/>
      <c r="AV1198" s="15"/>
      <c r="AW1198" s="15"/>
      <c r="AX1198" s="15"/>
      <c r="AY1198" s="15"/>
      <c r="AZ1198" s="15"/>
      <c r="BA1198" s="15"/>
      <c r="BB1198" s="15"/>
      <c r="BC1198" s="15"/>
      <c r="BD1198" s="15"/>
      <c r="BE1198" s="15"/>
      <c r="BF1198" s="15"/>
    </row>
    <row r="1199" spans="42:58" x14ac:dyDescent="0.3">
      <c r="AP1199" s="15"/>
      <c r="AQ1199" s="15"/>
      <c r="AR1199" s="15"/>
      <c r="AS1199" s="15"/>
      <c r="AT1199" s="15"/>
      <c r="AU1199" s="15"/>
      <c r="AV1199" s="15"/>
      <c r="AW1199" s="15"/>
      <c r="AX1199" s="15"/>
      <c r="AY1199" s="15"/>
      <c r="AZ1199" s="15"/>
      <c r="BA1199" s="15"/>
      <c r="BB1199" s="15"/>
      <c r="BC1199" s="15"/>
      <c r="BD1199" s="15"/>
      <c r="BE1199" s="15"/>
      <c r="BF1199" s="15"/>
    </row>
    <row r="1200" spans="42:58" x14ac:dyDescent="0.3">
      <c r="AP1200" s="15"/>
      <c r="AQ1200" s="15"/>
      <c r="AR1200" s="15"/>
      <c r="AS1200" s="15"/>
      <c r="AT1200" s="15"/>
      <c r="AU1200" s="15"/>
      <c r="AV1200" s="15"/>
      <c r="AW1200" s="15"/>
      <c r="AX1200" s="15"/>
      <c r="AY1200" s="15"/>
      <c r="AZ1200" s="15"/>
      <c r="BA1200" s="15"/>
      <c r="BB1200" s="15"/>
      <c r="BC1200" s="15"/>
      <c r="BD1200" s="15"/>
      <c r="BE1200" s="15"/>
      <c r="BF1200" s="15"/>
    </row>
    <row r="1201" spans="42:58" x14ac:dyDescent="0.3">
      <c r="AP1201" s="15"/>
      <c r="AQ1201" s="15"/>
      <c r="AR1201" s="15"/>
      <c r="AS1201" s="15"/>
      <c r="AT1201" s="15"/>
      <c r="AU1201" s="15"/>
      <c r="AV1201" s="15"/>
      <c r="AW1201" s="15"/>
      <c r="AX1201" s="15"/>
      <c r="AY1201" s="15"/>
      <c r="AZ1201" s="15"/>
      <c r="BA1201" s="15"/>
      <c r="BB1201" s="15"/>
      <c r="BC1201" s="15"/>
      <c r="BD1201" s="15"/>
      <c r="BE1201" s="15"/>
      <c r="BF1201" s="15"/>
    </row>
    <row r="1202" spans="42:58" x14ac:dyDescent="0.3">
      <c r="AP1202" s="15"/>
      <c r="AQ1202" s="15"/>
      <c r="AR1202" s="15"/>
      <c r="AS1202" s="15"/>
      <c r="AT1202" s="15"/>
      <c r="AU1202" s="15"/>
      <c r="AV1202" s="15"/>
      <c r="AW1202" s="15"/>
      <c r="AX1202" s="15"/>
      <c r="AY1202" s="15"/>
      <c r="AZ1202" s="15"/>
      <c r="BA1202" s="15"/>
      <c r="BB1202" s="15"/>
      <c r="BC1202" s="15"/>
      <c r="BD1202" s="15"/>
      <c r="BE1202" s="15"/>
      <c r="BF1202" s="15"/>
    </row>
    <row r="1203" spans="42:58" x14ac:dyDescent="0.3">
      <c r="AP1203" s="15"/>
      <c r="AQ1203" s="15"/>
      <c r="AR1203" s="15"/>
      <c r="AS1203" s="15"/>
      <c r="AT1203" s="15"/>
      <c r="AU1203" s="15"/>
      <c r="AV1203" s="15"/>
      <c r="AW1203" s="15"/>
      <c r="AX1203" s="15"/>
      <c r="AY1203" s="15"/>
      <c r="AZ1203" s="15"/>
      <c r="BA1203" s="15"/>
      <c r="BB1203" s="15"/>
      <c r="BC1203" s="15"/>
      <c r="BD1203" s="15"/>
      <c r="BE1203" s="15"/>
      <c r="BF1203" s="15"/>
    </row>
    <row r="1204" spans="42:58" x14ac:dyDescent="0.3">
      <c r="AP1204" s="15"/>
      <c r="AQ1204" s="15"/>
      <c r="AR1204" s="15"/>
      <c r="AS1204" s="15"/>
      <c r="AT1204" s="15"/>
      <c r="AU1204" s="15"/>
      <c r="AV1204" s="15"/>
      <c r="AW1204" s="15"/>
      <c r="AX1204" s="15"/>
      <c r="AY1204" s="15"/>
      <c r="AZ1204" s="15"/>
      <c r="BA1204" s="15"/>
      <c r="BB1204" s="15"/>
      <c r="BC1204" s="15"/>
      <c r="BD1204" s="15"/>
      <c r="BE1204" s="15"/>
      <c r="BF1204" s="15"/>
    </row>
    <row r="1205" spans="42:58" x14ac:dyDescent="0.3">
      <c r="AP1205" s="15"/>
      <c r="AQ1205" s="15"/>
      <c r="AR1205" s="15"/>
      <c r="AS1205" s="15"/>
      <c r="AT1205" s="15"/>
      <c r="AU1205" s="15"/>
      <c r="AV1205" s="15"/>
      <c r="AW1205" s="15"/>
      <c r="AX1205" s="15"/>
      <c r="AY1205" s="15"/>
      <c r="AZ1205" s="15"/>
      <c r="BA1205" s="15"/>
      <c r="BB1205" s="15"/>
      <c r="BC1205" s="15"/>
      <c r="BD1205" s="15"/>
      <c r="BE1205" s="15"/>
      <c r="BF1205" s="15"/>
    </row>
    <row r="1206" spans="42:58" x14ac:dyDescent="0.3">
      <c r="AP1206" s="15"/>
      <c r="AQ1206" s="15"/>
      <c r="AR1206" s="15"/>
      <c r="AS1206" s="15"/>
      <c r="AT1206" s="15"/>
      <c r="AU1206" s="15"/>
      <c r="AV1206" s="15"/>
      <c r="AW1206" s="15"/>
      <c r="AX1206" s="15"/>
      <c r="AY1206" s="15"/>
      <c r="AZ1206" s="15"/>
      <c r="BA1206" s="15"/>
      <c r="BB1206" s="15"/>
      <c r="BC1206" s="15"/>
      <c r="BD1206" s="15"/>
      <c r="BE1206" s="15"/>
      <c r="BF1206" s="15"/>
    </row>
    <row r="1207" spans="42:58" x14ac:dyDescent="0.3">
      <c r="AP1207" s="15"/>
      <c r="AQ1207" s="15"/>
      <c r="AR1207" s="15"/>
      <c r="AS1207" s="15"/>
      <c r="AT1207" s="15"/>
      <c r="AU1207" s="15"/>
      <c r="AV1207" s="15"/>
      <c r="AW1207" s="15"/>
      <c r="AX1207" s="15"/>
      <c r="AY1207" s="15"/>
      <c r="AZ1207" s="15"/>
      <c r="BA1207" s="15"/>
      <c r="BB1207" s="15"/>
      <c r="BC1207" s="15"/>
      <c r="BD1207" s="15"/>
      <c r="BE1207" s="15"/>
      <c r="BF1207" s="15"/>
    </row>
    <row r="1208" spans="42:58" x14ac:dyDescent="0.3">
      <c r="AP1208" s="15"/>
      <c r="AQ1208" s="15"/>
      <c r="AR1208" s="15"/>
      <c r="AS1208" s="15"/>
      <c r="AT1208" s="15"/>
      <c r="AU1208" s="15"/>
      <c r="AV1208" s="15"/>
      <c r="AW1208" s="15"/>
      <c r="AX1208" s="15"/>
      <c r="AY1208" s="15"/>
      <c r="AZ1208" s="15"/>
      <c r="BA1208" s="15"/>
      <c r="BB1208" s="15"/>
      <c r="BC1208" s="15"/>
      <c r="BD1208" s="15"/>
      <c r="BE1208" s="15"/>
      <c r="BF1208" s="15"/>
    </row>
    <row r="1209" spans="42:58" x14ac:dyDescent="0.3">
      <c r="AP1209" s="15"/>
      <c r="AQ1209" s="15"/>
      <c r="AR1209" s="15"/>
      <c r="AS1209" s="15"/>
      <c r="AT1209" s="15"/>
      <c r="AU1209" s="15"/>
      <c r="AV1209" s="15"/>
      <c r="AW1209" s="15"/>
      <c r="AX1209" s="15"/>
      <c r="AY1209" s="15"/>
      <c r="AZ1209" s="15"/>
      <c r="BA1209" s="15"/>
      <c r="BB1209" s="15"/>
      <c r="BC1209" s="15"/>
      <c r="BD1209" s="15"/>
      <c r="BE1209" s="15"/>
      <c r="BF1209" s="15"/>
    </row>
    <row r="1210" spans="42:58" x14ac:dyDescent="0.3">
      <c r="AP1210" s="15"/>
      <c r="AQ1210" s="15"/>
      <c r="AR1210" s="15"/>
      <c r="AS1210" s="15"/>
      <c r="AT1210" s="15"/>
      <c r="AU1210" s="15"/>
      <c r="AV1210" s="15"/>
      <c r="AW1210" s="15"/>
      <c r="AX1210" s="15"/>
      <c r="AY1210" s="15"/>
      <c r="AZ1210" s="15"/>
      <c r="BA1210" s="15"/>
      <c r="BB1210" s="15"/>
      <c r="BC1210" s="15"/>
      <c r="BD1210" s="15"/>
      <c r="BE1210" s="15"/>
      <c r="BF1210" s="15"/>
    </row>
    <row r="1211" spans="42:58" x14ac:dyDescent="0.3">
      <c r="AP1211" s="15"/>
      <c r="AQ1211" s="15"/>
      <c r="AR1211" s="15"/>
      <c r="AS1211" s="15"/>
      <c r="AT1211" s="15"/>
      <c r="AU1211" s="15"/>
      <c r="AV1211" s="15"/>
      <c r="AW1211" s="15"/>
      <c r="AX1211" s="15"/>
      <c r="AY1211" s="15"/>
      <c r="AZ1211" s="15"/>
      <c r="BA1211" s="15"/>
      <c r="BB1211" s="15"/>
      <c r="BC1211" s="15"/>
      <c r="BD1211" s="15"/>
      <c r="BE1211" s="15"/>
      <c r="BF1211" s="15"/>
    </row>
    <row r="1212" spans="42:58" x14ac:dyDescent="0.3">
      <c r="AP1212" s="15"/>
      <c r="AQ1212" s="15"/>
      <c r="AR1212" s="15"/>
      <c r="AS1212" s="15"/>
      <c r="AT1212" s="15"/>
      <c r="AU1212" s="15"/>
      <c r="AV1212" s="15"/>
      <c r="AW1212" s="15"/>
      <c r="AX1212" s="15"/>
      <c r="AY1212" s="15"/>
      <c r="AZ1212" s="15"/>
      <c r="BA1212" s="15"/>
      <c r="BB1212" s="15"/>
      <c r="BC1212" s="15"/>
      <c r="BD1212" s="15"/>
      <c r="BE1212" s="15"/>
      <c r="BF1212" s="15"/>
    </row>
    <row r="1213" spans="42:58" x14ac:dyDescent="0.3">
      <c r="AP1213" s="15"/>
      <c r="AQ1213" s="15"/>
      <c r="AR1213" s="15"/>
      <c r="AS1213" s="15"/>
      <c r="AT1213" s="15"/>
      <c r="AU1213" s="15"/>
      <c r="AV1213" s="15"/>
      <c r="AW1213" s="15"/>
      <c r="AX1213" s="15"/>
      <c r="AY1213" s="15"/>
      <c r="AZ1213" s="15"/>
      <c r="BA1213" s="15"/>
      <c r="BB1213" s="15"/>
      <c r="BC1213" s="15"/>
      <c r="BD1213" s="15"/>
      <c r="BE1213" s="15"/>
      <c r="BF1213" s="15"/>
    </row>
    <row r="1214" spans="42:58" x14ac:dyDescent="0.3">
      <c r="AP1214" s="15"/>
      <c r="AQ1214" s="15"/>
      <c r="AR1214" s="15"/>
      <c r="AS1214" s="15"/>
      <c r="AT1214" s="15"/>
      <c r="AU1214" s="15"/>
      <c r="AV1214" s="15"/>
      <c r="AW1214" s="15"/>
      <c r="AX1214" s="15"/>
      <c r="AY1214" s="15"/>
      <c r="AZ1214" s="15"/>
      <c r="BA1214" s="15"/>
      <c r="BB1214" s="15"/>
      <c r="BC1214" s="15"/>
      <c r="BD1214" s="15"/>
      <c r="BE1214" s="15"/>
      <c r="BF1214" s="15"/>
    </row>
    <row r="1215" spans="42:58" x14ac:dyDescent="0.3">
      <c r="AP1215" s="15"/>
      <c r="AQ1215" s="15"/>
      <c r="AR1215" s="15"/>
      <c r="AS1215" s="15"/>
      <c r="AT1215" s="15"/>
      <c r="AU1215" s="15"/>
      <c r="AV1215" s="15"/>
      <c r="AW1215" s="15"/>
      <c r="AX1215" s="15"/>
      <c r="AY1215" s="15"/>
      <c r="AZ1215" s="15"/>
      <c r="BA1215" s="15"/>
      <c r="BB1215" s="15"/>
      <c r="BC1215" s="15"/>
      <c r="BD1215" s="15"/>
      <c r="BE1215" s="15"/>
      <c r="BF1215" s="15"/>
    </row>
    <row r="1216" spans="42:58" x14ac:dyDescent="0.3">
      <c r="AP1216" s="15"/>
      <c r="AQ1216" s="15"/>
      <c r="AR1216" s="15"/>
      <c r="AS1216" s="15"/>
      <c r="AT1216" s="15"/>
      <c r="AU1216" s="15"/>
      <c r="AV1216" s="15"/>
      <c r="AW1216" s="15"/>
      <c r="AX1216" s="15"/>
      <c r="AY1216" s="15"/>
      <c r="AZ1216" s="15"/>
      <c r="BA1216" s="15"/>
      <c r="BB1216" s="15"/>
      <c r="BC1216" s="15"/>
      <c r="BD1216" s="15"/>
      <c r="BE1216" s="15"/>
      <c r="BF1216" s="15"/>
    </row>
    <row r="1217" spans="42:58" x14ac:dyDescent="0.3">
      <c r="AP1217" s="15"/>
      <c r="AQ1217" s="15"/>
      <c r="AR1217" s="15"/>
      <c r="AS1217" s="15"/>
      <c r="AT1217" s="15"/>
      <c r="AU1217" s="15"/>
      <c r="AV1217" s="15"/>
      <c r="AW1217" s="15"/>
      <c r="AX1217" s="15"/>
      <c r="AY1217" s="15"/>
      <c r="AZ1217" s="15"/>
      <c r="BA1217" s="15"/>
      <c r="BB1217" s="15"/>
      <c r="BC1217" s="15"/>
      <c r="BD1217" s="15"/>
      <c r="BE1217" s="15"/>
      <c r="BF1217" s="15"/>
    </row>
    <row r="1218" spans="42:58" x14ac:dyDescent="0.3">
      <c r="AP1218" s="15"/>
      <c r="AQ1218" s="15"/>
      <c r="AR1218" s="15"/>
      <c r="AS1218" s="15"/>
      <c r="AT1218" s="15"/>
      <c r="AU1218" s="15"/>
      <c r="AV1218" s="15"/>
      <c r="AW1218" s="15"/>
      <c r="AX1218" s="15"/>
      <c r="AY1218" s="15"/>
      <c r="AZ1218" s="15"/>
      <c r="BA1218" s="15"/>
      <c r="BB1218" s="15"/>
      <c r="BC1218" s="15"/>
      <c r="BD1218" s="15"/>
      <c r="BE1218" s="15"/>
      <c r="BF1218" s="15"/>
    </row>
    <row r="1219" spans="42:58" x14ac:dyDescent="0.3">
      <c r="AP1219" s="15"/>
      <c r="AQ1219" s="15"/>
      <c r="AR1219" s="15"/>
      <c r="AS1219" s="15"/>
      <c r="AT1219" s="15"/>
      <c r="AU1219" s="15"/>
      <c r="AV1219" s="15"/>
      <c r="AW1219" s="15"/>
      <c r="AX1219" s="15"/>
      <c r="AY1219" s="15"/>
      <c r="AZ1219" s="15"/>
      <c r="BA1219" s="15"/>
      <c r="BB1219" s="15"/>
      <c r="BC1219" s="15"/>
      <c r="BD1219" s="15"/>
      <c r="BE1219" s="15"/>
      <c r="BF1219" s="15"/>
    </row>
    <row r="1220" spans="42:58" x14ac:dyDescent="0.3">
      <c r="AP1220" s="15"/>
      <c r="AQ1220" s="15"/>
      <c r="AR1220" s="15"/>
      <c r="AS1220" s="15"/>
      <c r="AT1220" s="15"/>
      <c r="AU1220" s="15"/>
      <c r="AV1220" s="15"/>
      <c r="AW1220" s="15"/>
      <c r="AX1220" s="15"/>
      <c r="AY1220" s="15"/>
      <c r="AZ1220" s="15"/>
      <c r="BA1220" s="15"/>
      <c r="BB1220" s="15"/>
      <c r="BC1220" s="15"/>
      <c r="BD1220" s="15"/>
      <c r="BE1220" s="15"/>
      <c r="BF1220" s="15"/>
    </row>
    <row r="1221" spans="42:58" x14ac:dyDescent="0.3">
      <c r="AP1221" s="15"/>
      <c r="AQ1221" s="15"/>
      <c r="AR1221" s="15"/>
      <c r="AS1221" s="15"/>
      <c r="AT1221" s="15"/>
      <c r="AU1221" s="15"/>
      <c r="AV1221" s="15"/>
      <c r="AW1221" s="15"/>
      <c r="AX1221" s="15"/>
      <c r="AY1221" s="15"/>
      <c r="AZ1221" s="15"/>
      <c r="BA1221" s="15"/>
      <c r="BB1221" s="15"/>
      <c r="BC1221" s="15"/>
      <c r="BD1221" s="15"/>
      <c r="BE1221" s="15"/>
      <c r="BF1221" s="15"/>
    </row>
    <row r="1222" spans="42:58" x14ac:dyDescent="0.3">
      <c r="AP1222" s="15"/>
      <c r="AQ1222" s="15"/>
      <c r="AR1222" s="15"/>
      <c r="AS1222" s="15"/>
      <c r="AT1222" s="15"/>
      <c r="AU1222" s="15"/>
      <c r="AV1222" s="15"/>
      <c r="AW1222" s="15"/>
      <c r="AX1222" s="15"/>
      <c r="AY1222" s="15"/>
      <c r="AZ1222" s="15"/>
      <c r="BA1222" s="15"/>
      <c r="BB1222" s="15"/>
      <c r="BC1222" s="15"/>
      <c r="BD1222" s="15"/>
      <c r="BE1222" s="15"/>
      <c r="BF1222" s="15"/>
    </row>
    <row r="1223" spans="42:58" x14ac:dyDescent="0.3">
      <c r="AP1223" s="15"/>
      <c r="AQ1223" s="15"/>
      <c r="AR1223" s="15"/>
      <c r="AS1223" s="15"/>
      <c r="AT1223" s="15"/>
      <c r="AU1223" s="15"/>
      <c r="AV1223" s="15"/>
      <c r="AW1223" s="15"/>
      <c r="AX1223" s="15"/>
      <c r="AY1223" s="15"/>
      <c r="AZ1223" s="15"/>
      <c r="BA1223" s="15"/>
      <c r="BB1223" s="15"/>
      <c r="BC1223" s="15"/>
      <c r="BD1223" s="15"/>
      <c r="BE1223" s="15"/>
      <c r="BF1223" s="15"/>
    </row>
    <row r="1224" spans="42:58" x14ac:dyDescent="0.3">
      <c r="AP1224" s="15"/>
      <c r="AQ1224" s="15"/>
      <c r="AR1224" s="15"/>
      <c r="AS1224" s="15"/>
      <c r="AT1224" s="15"/>
      <c r="AU1224" s="15"/>
      <c r="AV1224" s="15"/>
      <c r="AW1224" s="15"/>
      <c r="AX1224" s="15"/>
      <c r="AY1224" s="15"/>
      <c r="AZ1224" s="15"/>
      <c r="BA1224" s="15"/>
      <c r="BB1224" s="15"/>
      <c r="BC1224" s="15"/>
      <c r="BD1224" s="15"/>
      <c r="BE1224" s="15"/>
      <c r="BF1224" s="15"/>
    </row>
    <row r="1225" spans="42:58" x14ac:dyDescent="0.3">
      <c r="AP1225" s="15"/>
      <c r="AQ1225" s="15"/>
      <c r="AR1225" s="15"/>
      <c r="AS1225" s="15"/>
      <c r="AT1225" s="15"/>
      <c r="AU1225" s="15"/>
      <c r="AV1225" s="15"/>
      <c r="AW1225" s="15"/>
      <c r="AX1225" s="15"/>
      <c r="AY1225" s="15"/>
      <c r="AZ1225" s="15"/>
      <c r="BA1225" s="15"/>
      <c r="BB1225" s="15"/>
      <c r="BC1225" s="15"/>
      <c r="BD1225" s="15"/>
      <c r="BE1225" s="15"/>
      <c r="BF1225" s="15"/>
    </row>
    <row r="1226" spans="42:58" x14ac:dyDescent="0.3">
      <c r="AP1226" s="15"/>
      <c r="AQ1226" s="15"/>
      <c r="AR1226" s="15"/>
      <c r="AS1226" s="15"/>
      <c r="AT1226" s="15"/>
      <c r="AU1226" s="15"/>
      <c r="AV1226" s="15"/>
      <c r="AW1226" s="15"/>
      <c r="AX1226" s="15"/>
      <c r="AY1226" s="15"/>
      <c r="AZ1226" s="15"/>
      <c r="BA1226" s="15"/>
      <c r="BB1226" s="15"/>
      <c r="BC1226" s="15"/>
      <c r="BD1226" s="15"/>
      <c r="BE1226" s="15"/>
      <c r="BF1226" s="15"/>
    </row>
    <row r="1227" spans="42:58" x14ac:dyDescent="0.3">
      <c r="AP1227" s="15"/>
      <c r="AQ1227" s="15"/>
      <c r="AR1227" s="15"/>
      <c r="AS1227" s="15"/>
      <c r="AT1227" s="15"/>
      <c r="AU1227" s="15"/>
      <c r="AV1227" s="15"/>
      <c r="AW1227" s="15"/>
      <c r="AX1227" s="15"/>
      <c r="AY1227" s="15"/>
      <c r="AZ1227" s="15"/>
      <c r="BA1227" s="15"/>
      <c r="BB1227" s="15"/>
      <c r="BC1227" s="15"/>
      <c r="BD1227" s="15"/>
      <c r="BE1227" s="15"/>
      <c r="BF1227" s="15"/>
    </row>
    <row r="1228" spans="42:58" x14ac:dyDescent="0.3">
      <c r="AP1228" s="15"/>
      <c r="AQ1228" s="15"/>
      <c r="AR1228" s="15"/>
      <c r="AS1228" s="15"/>
      <c r="AT1228" s="15"/>
      <c r="AU1228" s="15"/>
      <c r="AV1228" s="15"/>
      <c r="AW1228" s="15"/>
      <c r="AX1228" s="15"/>
      <c r="AY1228" s="15"/>
      <c r="AZ1228" s="15"/>
      <c r="BA1228" s="15"/>
      <c r="BB1228" s="15"/>
      <c r="BC1228" s="15"/>
      <c r="BD1228" s="15"/>
      <c r="BE1228" s="15"/>
      <c r="BF1228" s="15"/>
    </row>
    <row r="1229" spans="42:58" x14ac:dyDescent="0.3">
      <c r="AP1229" s="15"/>
      <c r="AQ1229" s="15"/>
      <c r="AR1229" s="15"/>
      <c r="AS1229" s="15"/>
      <c r="AT1229" s="15"/>
      <c r="AU1229" s="15"/>
      <c r="AV1229" s="15"/>
      <c r="AW1229" s="15"/>
      <c r="AX1229" s="15"/>
      <c r="AY1229" s="15"/>
      <c r="AZ1229" s="15"/>
      <c r="BA1229" s="15"/>
      <c r="BB1229" s="15"/>
      <c r="BC1229" s="15"/>
      <c r="BD1229" s="15"/>
      <c r="BE1229" s="15"/>
      <c r="BF1229" s="15"/>
    </row>
    <row r="1230" spans="42:58" x14ac:dyDescent="0.3">
      <c r="AP1230" s="15"/>
      <c r="AQ1230" s="15"/>
      <c r="AR1230" s="15"/>
      <c r="AS1230" s="15"/>
      <c r="AT1230" s="15"/>
      <c r="AU1230" s="15"/>
      <c r="AV1230" s="15"/>
      <c r="AW1230" s="15"/>
      <c r="AX1230" s="15"/>
      <c r="AY1230" s="15"/>
      <c r="AZ1230" s="15"/>
      <c r="BA1230" s="15"/>
      <c r="BB1230" s="15"/>
      <c r="BC1230" s="15"/>
      <c r="BD1230" s="15"/>
      <c r="BE1230" s="15"/>
      <c r="BF1230" s="15"/>
    </row>
    <row r="1231" spans="42:58" x14ac:dyDescent="0.3">
      <c r="AP1231" s="15"/>
      <c r="AQ1231" s="15"/>
      <c r="AR1231" s="15"/>
      <c r="AS1231" s="15"/>
      <c r="AT1231" s="15"/>
      <c r="AU1231" s="15"/>
      <c r="AV1231" s="15"/>
      <c r="AW1231" s="15"/>
      <c r="AX1231" s="15"/>
      <c r="AY1231" s="15"/>
      <c r="AZ1231" s="15"/>
      <c r="BA1231" s="15"/>
      <c r="BB1231" s="15"/>
      <c r="BC1231" s="15"/>
      <c r="BD1231" s="15"/>
      <c r="BE1231" s="15"/>
      <c r="BF1231" s="15"/>
    </row>
    <row r="1232" spans="42:58" x14ac:dyDescent="0.3">
      <c r="AP1232" s="15"/>
      <c r="AQ1232" s="15"/>
      <c r="AR1232" s="15"/>
      <c r="AS1232" s="15"/>
      <c r="AT1232" s="15"/>
      <c r="AU1232" s="15"/>
      <c r="AV1232" s="15"/>
      <c r="AW1232" s="15"/>
      <c r="AX1232" s="15"/>
      <c r="AY1232" s="15"/>
      <c r="AZ1232" s="15"/>
      <c r="BA1232" s="15"/>
      <c r="BB1232" s="15"/>
      <c r="BC1232" s="15"/>
      <c r="BD1232" s="15"/>
      <c r="BE1232" s="15"/>
      <c r="BF1232" s="15"/>
    </row>
    <row r="1233" spans="42:58" x14ac:dyDescent="0.3">
      <c r="AP1233" s="15"/>
      <c r="AQ1233" s="15"/>
      <c r="AR1233" s="15"/>
      <c r="AS1233" s="15"/>
      <c r="AT1233" s="15"/>
      <c r="AU1233" s="15"/>
      <c r="AV1233" s="15"/>
      <c r="AW1233" s="15"/>
      <c r="AX1233" s="15"/>
      <c r="AY1233" s="15"/>
      <c r="AZ1233" s="15"/>
      <c r="BA1233" s="15"/>
      <c r="BB1233" s="15"/>
      <c r="BC1233" s="15"/>
      <c r="BD1233" s="15"/>
      <c r="BE1233" s="15"/>
      <c r="BF1233" s="15"/>
    </row>
    <row r="1234" spans="42:58" x14ac:dyDescent="0.3">
      <c r="AP1234" s="15"/>
      <c r="AQ1234" s="15"/>
      <c r="AR1234" s="15"/>
      <c r="AS1234" s="15"/>
      <c r="AT1234" s="15"/>
      <c r="AU1234" s="15"/>
      <c r="AV1234" s="15"/>
      <c r="AW1234" s="15"/>
      <c r="AX1234" s="15"/>
      <c r="AY1234" s="15"/>
      <c r="AZ1234" s="15"/>
      <c r="BA1234" s="15"/>
      <c r="BB1234" s="15"/>
      <c r="BC1234" s="15"/>
      <c r="BD1234" s="15"/>
      <c r="BE1234" s="15"/>
      <c r="BF1234" s="15"/>
    </row>
    <row r="1235" spans="42:58" x14ac:dyDescent="0.3">
      <c r="AP1235" s="15"/>
      <c r="AQ1235" s="15"/>
      <c r="AR1235" s="15"/>
      <c r="AS1235" s="15"/>
      <c r="AT1235" s="15"/>
      <c r="AU1235" s="15"/>
      <c r="AV1235" s="15"/>
      <c r="AW1235" s="15"/>
      <c r="AX1235" s="15"/>
      <c r="AY1235" s="15"/>
      <c r="AZ1235" s="15"/>
      <c r="BA1235" s="15"/>
      <c r="BB1235" s="15"/>
      <c r="BC1235" s="15"/>
      <c r="BD1235" s="15"/>
      <c r="BE1235" s="15"/>
      <c r="BF1235" s="15"/>
    </row>
    <row r="1236" spans="42:58" x14ac:dyDescent="0.3">
      <c r="AP1236" s="15"/>
      <c r="AQ1236" s="15"/>
      <c r="AR1236" s="15"/>
      <c r="AS1236" s="15"/>
      <c r="AT1236" s="15"/>
      <c r="AU1236" s="15"/>
      <c r="AV1236" s="15"/>
      <c r="AW1236" s="15"/>
      <c r="AX1236" s="15"/>
      <c r="AY1236" s="15"/>
      <c r="AZ1236" s="15"/>
      <c r="BA1236" s="15"/>
      <c r="BB1236" s="15"/>
      <c r="BC1236" s="15"/>
      <c r="BD1236" s="15"/>
      <c r="BE1236" s="15"/>
      <c r="BF1236" s="15"/>
    </row>
    <row r="1237" spans="42:58" x14ac:dyDescent="0.3">
      <c r="AP1237" s="15"/>
      <c r="AQ1237" s="15"/>
      <c r="AR1237" s="15"/>
      <c r="AS1237" s="15"/>
      <c r="AT1237" s="15"/>
      <c r="AU1237" s="15"/>
      <c r="AV1237" s="15"/>
      <c r="AW1237" s="15"/>
      <c r="AX1237" s="15"/>
      <c r="AY1237" s="15"/>
      <c r="AZ1237" s="15"/>
      <c r="BA1237" s="15"/>
      <c r="BB1237" s="15"/>
      <c r="BC1237" s="15"/>
      <c r="BD1237" s="15"/>
      <c r="BE1237" s="15"/>
      <c r="BF1237" s="15"/>
    </row>
    <row r="1238" spans="42:58" x14ac:dyDescent="0.3">
      <c r="AP1238" s="15"/>
      <c r="AQ1238" s="15"/>
      <c r="AR1238" s="15"/>
      <c r="AS1238" s="15"/>
      <c r="AT1238" s="15"/>
      <c r="AU1238" s="15"/>
      <c r="AV1238" s="15"/>
      <c r="AW1238" s="15"/>
      <c r="AX1238" s="15"/>
      <c r="AY1238" s="15"/>
      <c r="AZ1238" s="15"/>
      <c r="BA1238" s="15"/>
      <c r="BB1238" s="15"/>
      <c r="BC1238" s="15"/>
      <c r="BD1238" s="15"/>
      <c r="BE1238" s="15"/>
      <c r="BF1238" s="15"/>
    </row>
    <row r="1239" spans="42:58" x14ac:dyDescent="0.3">
      <c r="AP1239" s="15"/>
      <c r="AQ1239" s="15"/>
      <c r="AR1239" s="15"/>
      <c r="AS1239" s="15"/>
      <c r="AT1239" s="15"/>
      <c r="AU1239" s="15"/>
      <c r="AV1239" s="15"/>
      <c r="AW1239" s="15"/>
      <c r="AX1239" s="15"/>
      <c r="AY1239" s="15"/>
      <c r="AZ1239" s="15"/>
      <c r="BA1239" s="15"/>
      <c r="BB1239" s="15"/>
      <c r="BC1239" s="15"/>
      <c r="BD1239" s="15"/>
      <c r="BE1239" s="15"/>
      <c r="BF1239" s="15"/>
    </row>
    <row r="1240" spans="42:58" x14ac:dyDescent="0.3">
      <c r="AP1240" s="15"/>
      <c r="AQ1240" s="15"/>
      <c r="AR1240" s="15"/>
      <c r="AS1240" s="15"/>
      <c r="AT1240" s="15"/>
      <c r="AU1240" s="15"/>
      <c r="AV1240" s="15"/>
      <c r="AW1240" s="15"/>
      <c r="AX1240" s="15"/>
      <c r="AY1240" s="15"/>
      <c r="AZ1240" s="15"/>
      <c r="BA1240" s="15"/>
      <c r="BB1240" s="15"/>
      <c r="BC1240" s="15"/>
      <c r="BD1240" s="15"/>
      <c r="BE1240" s="15"/>
      <c r="BF1240" s="15"/>
    </row>
    <row r="1241" spans="42:58" x14ac:dyDescent="0.3">
      <c r="AP1241" s="15"/>
      <c r="AQ1241" s="15"/>
      <c r="AR1241" s="15"/>
      <c r="AS1241" s="15"/>
      <c r="AT1241" s="15"/>
      <c r="AU1241" s="15"/>
      <c r="AV1241" s="15"/>
      <c r="AW1241" s="15"/>
      <c r="AX1241" s="15"/>
      <c r="AY1241" s="15"/>
      <c r="AZ1241" s="15"/>
      <c r="BA1241" s="15"/>
      <c r="BB1241" s="15"/>
      <c r="BC1241" s="15"/>
      <c r="BD1241" s="15"/>
      <c r="BE1241" s="15"/>
      <c r="BF1241" s="15"/>
    </row>
    <row r="1242" spans="42:58" x14ac:dyDescent="0.3">
      <c r="AP1242" s="15"/>
      <c r="AQ1242" s="15"/>
      <c r="AR1242" s="15"/>
      <c r="AS1242" s="15"/>
      <c r="AT1242" s="15"/>
      <c r="AU1242" s="15"/>
      <c r="AV1242" s="15"/>
      <c r="AW1242" s="15"/>
      <c r="AX1242" s="15"/>
      <c r="AY1242" s="15"/>
      <c r="AZ1242" s="15"/>
      <c r="BA1242" s="15"/>
      <c r="BB1242" s="15"/>
      <c r="BC1242" s="15"/>
      <c r="BD1242" s="15"/>
      <c r="BE1242" s="15"/>
      <c r="BF1242" s="15"/>
    </row>
    <row r="1243" spans="42:58" x14ac:dyDescent="0.3">
      <c r="AP1243" s="15"/>
      <c r="AQ1243" s="15"/>
      <c r="AR1243" s="15"/>
      <c r="AS1243" s="15"/>
      <c r="AT1243" s="15"/>
      <c r="AU1243" s="15"/>
      <c r="AV1243" s="15"/>
      <c r="AW1243" s="15"/>
      <c r="AX1243" s="15"/>
      <c r="AY1243" s="15"/>
      <c r="AZ1243" s="15"/>
      <c r="BA1243" s="15"/>
      <c r="BB1243" s="15"/>
      <c r="BC1243" s="15"/>
      <c r="BD1243" s="15"/>
      <c r="BE1243" s="15"/>
      <c r="BF1243" s="15"/>
    </row>
    <row r="1244" spans="42:58" x14ac:dyDescent="0.3">
      <c r="AP1244" s="15"/>
      <c r="AQ1244" s="15"/>
      <c r="AR1244" s="15"/>
      <c r="AS1244" s="15"/>
      <c r="AT1244" s="15"/>
      <c r="AU1244" s="15"/>
      <c r="AV1244" s="15"/>
      <c r="AW1244" s="15"/>
      <c r="AX1244" s="15"/>
      <c r="AY1244" s="15"/>
      <c r="AZ1244" s="15"/>
      <c r="BA1244" s="15"/>
      <c r="BB1244" s="15"/>
      <c r="BC1244" s="15"/>
      <c r="BD1244" s="15"/>
      <c r="BE1244" s="15"/>
      <c r="BF1244" s="15"/>
    </row>
    <row r="1245" spans="42:58" x14ac:dyDescent="0.3">
      <c r="AP1245" s="15"/>
      <c r="AQ1245" s="15"/>
      <c r="AR1245" s="15"/>
      <c r="AS1245" s="15"/>
      <c r="AT1245" s="15"/>
      <c r="AU1245" s="15"/>
      <c r="AV1245" s="15"/>
      <c r="AW1245" s="15"/>
      <c r="AX1245" s="15"/>
      <c r="AY1245" s="15"/>
      <c r="AZ1245" s="15"/>
      <c r="BA1245" s="15"/>
      <c r="BB1245" s="15"/>
      <c r="BC1245" s="15"/>
      <c r="BD1245" s="15"/>
      <c r="BE1245" s="15"/>
      <c r="BF1245" s="15"/>
    </row>
    <row r="1246" spans="42:58" x14ac:dyDescent="0.3">
      <c r="AP1246" s="15"/>
      <c r="AQ1246" s="15"/>
      <c r="AR1246" s="15"/>
      <c r="AS1246" s="15"/>
      <c r="AT1246" s="15"/>
      <c r="AU1246" s="15"/>
      <c r="AV1246" s="15"/>
      <c r="AW1246" s="15"/>
      <c r="AX1246" s="15"/>
      <c r="AY1246" s="15"/>
      <c r="AZ1246" s="15"/>
      <c r="BA1246" s="15"/>
      <c r="BB1246" s="15"/>
      <c r="BC1246" s="15"/>
      <c r="BD1246" s="15"/>
      <c r="BE1246" s="15"/>
      <c r="BF1246" s="15"/>
    </row>
    <row r="1247" spans="42:58" x14ac:dyDescent="0.3">
      <c r="AP1247" s="15"/>
      <c r="AQ1247" s="15"/>
      <c r="AR1247" s="15"/>
      <c r="AS1247" s="15"/>
      <c r="AT1247" s="15"/>
      <c r="AU1247" s="15"/>
      <c r="AV1247" s="15"/>
      <c r="AW1247" s="15"/>
      <c r="AX1247" s="15"/>
      <c r="AY1247" s="15"/>
      <c r="AZ1247" s="15"/>
      <c r="BA1247" s="15"/>
      <c r="BB1247" s="15"/>
      <c r="BC1247" s="15"/>
      <c r="BD1247" s="15"/>
      <c r="BE1247" s="15"/>
      <c r="BF1247" s="15"/>
    </row>
    <row r="1248" spans="42:58" x14ac:dyDescent="0.3">
      <c r="AP1248" s="15"/>
      <c r="AQ1248" s="15"/>
      <c r="AR1248" s="15"/>
      <c r="AS1248" s="15"/>
      <c r="AT1248" s="15"/>
      <c r="AU1248" s="15"/>
      <c r="AV1248" s="15"/>
      <c r="AW1248" s="15"/>
      <c r="AX1248" s="15"/>
      <c r="AY1248" s="15"/>
      <c r="AZ1248" s="15"/>
      <c r="BA1248" s="15"/>
      <c r="BB1248" s="15"/>
      <c r="BC1248" s="15"/>
      <c r="BD1248" s="15"/>
      <c r="BE1248" s="15"/>
      <c r="BF1248" s="15"/>
    </row>
    <row r="1249" spans="42:58" x14ac:dyDescent="0.3">
      <c r="AP1249" s="15"/>
      <c r="AQ1249" s="15"/>
      <c r="AR1249" s="15"/>
      <c r="AS1249" s="15"/>
      <c r="AT1249" s="15"/>
      <c r="AU1249" s="15"/>
      <c r="AV1249" s="15"/>
      <c r="AW1249" s="15"/>
      <c r="AX1249" s="15"/>
      <c r="AY1249" s="15"/>
      <c r="AZ1249" s="15"/>
      <c r="BA1249" s="15"/>
      <c r="BB1249" s="15"/>
      <c r="BC1249" s="15"/>
      <c r="BD1249" s="15"/>
      <c r="BE1249" s="15"/>
      <c r="BF1249" s="15"/>
    </row>
    <row r="1250" spans="42:58" x14ac:dyDescent="0.3">
      <c r="AP1250" s="15"/>
      <c r="AQ1250" s="15"/>
      <c r="AR1250" s="15"/>
      <c r="AS1250" s="15"/>
      <c r="AT1250" s="15"/>
      <c r="AU1250" s="15"/>
      <c r="AV1250" s="15"/>
      <c r="AW1250" s="15"/>
      <c r="AX1250" s="15"/>
      <c r="AY1250" s="15"/>
      <c r="AZ1250" s="15"/>
      <c r="BA1250" s="15"/>
      <c r="BB1250" s="15"/>
      <c r="BC1250" s="15"/>
      <c r="BD1250" s="15"/>
      <c r="BE1250" s="15"/>
      <c r="BF1250" s="15"/>
    </row>
    <row r="1251" spans="42:58" x14ac:dyDescent="0.3">
      <c r="AP1251" s="15"/>
      <c r="AQ1251" s="15"/>
      <c r="AR1251" s="15"/>
      <c r="AS1251" s="15"/>
      <c r="AT1251" s="15"/>
      <c r="AU1251" s="15"/>
      <c r="AV1251" s="15"/>
      <c r="AW1251" s="15"/>
      <c r="AX1251" s="15"/>
      <c r="AY1251" s="15"/>
      <c r="AZ1251" s="15"/>
      <c r="BA1251" s="15"/>
      <c r="BB1251" s="15"/>
      <c r="BC1251" s="15"/>
      <c r="BD1251" s="15"/>
      <c r="BE1251" s="15"/>
      <c r="BF1251" s="15"/>
    </row>
    <row r="1252" spans="42:58" x14ac:dyDescent="0.3">
      <c r="AP1252" s="15"/>
      <c r="AQ1252" s="15"/>
      <c r="AR1252" s="15"/>
      <c r="AS1252" s="15"/>
      <c r="AT1252" s="15"/>
      <c r="AU1252" s="15"/>
      <c r="AV1252" s="15"/>
      <c r="AW1252" s="15"/>
      <c r="AX1252" s="15"/>
      <c r="AY1252" s="15"/>
      <c r="AZ1252" s="15"/>
      <c r="BA1252" s="15"/>
      <c r="BB1252" s="15"/>
      <c r="BC1252" s="15"/>
      <c r="BD1252" s="15"/>
      <c r="BE1252" s="15"/>
      <c r="BF1252" s="15"/>
    </row>
    <row r="1253" spans="42:58" x14ac:dyDescent="0.3">
      <c r="AP1253" s="15"/>
      <c r="AQ1253" s="15"/>
      <c r="AR1253" s="15"/>
      <c r="AS1253" s="15"/>
      <c r="AT1253" s="15"/>
      <c r="AU1253" s="15"/>
      <c r="AV1253" s="15"/>
      <c r="AW1253" s="15"/>
      <c r="AX1253" s="15"/>
      <c r="AY1253" s="15"/>
      <c r="AZ1253" s="15"/>
      <c r="BA1253" s="15"/>
      <c r="BB1253" s="15"/>
      <c r="BC1253" s="15"/>
      <c r="BD1253" s="15"/>
      <c r="BE1253" s="15"/>
      <c r="BF1253" s="15"/>
    </row>
    <row r="1254" spans="42:58" x14ac:dyDescent="0.3">
      <c r="AP1254" s="15"/>
      <c r="AQ1254" s="15"/>
      <c r="AR1254" s="15"/>
      <c r="AS1254" s="15"/>
      <c r="AT1254" s="15"/>
      <c r="AU1254" s="15"/>
      <c r="AV1254" s="15"/>
      <c r="AW1254" s="15"/>
      <c r="AX1254" s="15"/>
      <c r="AY1254" s="15"/>
      <c r="AZ1254" s="15"/>
      <c r="BA1254" s="15"/>
      <c r="BB1254" s="15"/>
      <c r="BC1254" s="15"/>
      <c r="BD1254" s="15"/>
      <c r="BE1254" s="15"/>
      <c r="BF1254" s="15"/>
    </row>
    <row r="1255" spans="42:58" x14ac:dyDescent="0.3">
      <c r="AP1255" s="15"/>
      <c r="AQ1255" s="15"/>
      <c r="AR1255" s="15"/>
      <c r="AS1255" s="15"/>
      <c r="AT1255" s="15"/>
      <c r="AU1255" s="15"/>
      <c r="AV1255" s="15"/>
      <c r="AW1255" s="15"/>
      <c r="AX1255" s="15"/>
      <c r="AY1255" s="15"/>
      <c r="AZ1255" s="15"/>
      <c r="BA1255" s="15"/>
      <c r="BB1255" s="15"/>
      <c r="BC1255" s="15"/>
      <c r="BD1255" s="15"/>
      <c r="BE1255" s="15"/>
      <c r="BF1255" s="15"/>
    </row>
    <row r="1256" spans="42:58" x14ac:dyDescent="0.3">
      <c r="AP1256" s="15"/>
      <c r="AQ1256" s="15"/>
      <c r="AR1256" s="15"/>
      <c r="AS1256" s="15"/>
      <c r="AT1256" s="15"/>
      <c r="AU1256" s="15"/>
      <c r="AV1256" s="15"/>
      <c r="AW1256" s="15"/>
      <c r="AX1256" s="15"/>
      <c r="AY1256" s="15"/>
      <c r="AZ1256" s="15"/>
      <c r="BA1256" s="15"/>
      <c r="BB1256" s="15"/>
      <c r="BC1256" s="15"/>
      <c r="BD1256" s="15"/>
      <c r="BE1256" s="15"/>
      <c r="BF1256" s="15"/>
    </row>
    <row r="1257" spans="42:58" x14ac:dyDescent="0.3">
      <c r="AP1257" s="15"/>
      <c r="AQ1257" s="15"/>
      <c r="AR1257" s="15"/>
      <c r="AS1257" s="15"/>
      <c r="AT1257" s="15"/>
      <c r="AU1257" s="15"/>
      <c r="AV1257" s="15"/>
      <c r="AW1257" s="15"/>
      <c r="AX1257" s="15"/>
      <c r="AY1257" s="15"/>
      <c r="AZ1257" s="15"/>
      <c r="BA1257" s="15"/>
      <c r="BB1257" s="15"/>
      <c r="BC1257" s="15"/>
      <c r="BD1257" s="15"/>
      <c r="BE1257" s="15"/>
      <c r="BF1257" s="15"/>
    </row>
    <row r="1258" spans="42:58" x14ac:dyDescent="0.3">
      <c r="AP1258" s="15"/>
      <c r="AQ1258" s="15"/>
      <c r="AR1258" s="15"/>
      <c r="AS1258" s="15"/>
      <c r="AT1258" s="15"/>
      <c r="AU1258" s="15"/>
      <c r="AV1258" s="15"/>
      <c r="AW1258" s="15"/>
      <c r="AX1258" s="15"/>
      <c r="AY1258" s="15"/>
      <c r="AZ1258" s="15"/>
      <c r="BA1258" s="15"/>
      <c r="BB1258" s="15"/>
      <c r="BC1258" s="15"/>
      <c r="BD1258" s="15"/>
      <c r="BE1258" s="15"/>
      <c r="BF1258" s="15"/>
    </row>
    <row r="1259" spans="42:58" x14ac:dyDescent="0.3">
      <c r="AP1259" s="15"/>
      <c r="AQ1259" s="15"/>
      <c r="AR1259" s="15"/>
      <c r="AS1259" s="15"/>
      <c r="AT1259" s="15"/>
      <c r="AU1259" s="15"/>
      <c r="AV1259" s="15"/>
      <c r="AW1259" s="15"/>
      <c r="AX1259" s="15"/>
      <c r="AY1259" s="15"/>
      <c r="AZ1259" s="15"/>
      <c r="BA1259" s="15"/>
      <c r="BB1259" s="15"/>
      <c r="BC1259" s="15"/>
      <c r="BD1259" s="15"/>
      <c r="BE1259" s="15"/>
      <c r="BF1259" s="15"/>
    </row>
    <row r="1260" spans="42:58" x14ac:dyDescent="0.3">
      <c r="AP1260" s="15"/>
      <c r="AQ1260" s="15"/>
      <c r="AR1260" s="15"/>
      <c r="AS1260" s="15"/>
      <c r="AT1260" s="15"/>
      <c r="AU1260" s="15"/>
      <c r="AV1260" s="15"/>
      <c r="AW1260" s="15"/>
      <c r="AX1260" s="15"/>
      <c r="AY1260" s="15"/>
      <c r="AZ1260" s="15"/>
      <c r="BA1260" s="15"/>
      <c r="BB1260" s="15"/>
      <c r="BC1260" s="15"/>
      <c r="BD1260" s="15"/>
      <c r="BE1260" s="15"/>
      <c r="BF1260" s="15"/>
    </row>
    <row r="1261" spans="42:58" x14ac:dyDescent="0.3">
      <c r="AP1261" s="15"/>
      <c r="AQ1261" s="15"/>
      <c r="AR1261" s="15"/>
      <c r="AS1261" s="15"/>
      <c r="AT1261" s="15"/>
      <c r="AU1261" s="15"/>
      <c r="AV1261" s="15"/>
      <c r="AW1261" s="15"/>
      <c r="AX1261" s="15"/>
      <c r="AY1261" s="15"/>
      <c r="AZ1261" s="15"/>
      <c r="BA1261" s="15"/>
      <c r="BB1261" s="15"/>
      <c r="BC1261" s="15"/>
      <c r="BD1261" s="15"/>
      <c r="BE1261" s="15"/>
      <c r="BF1261" s="15"/>
    </row>
    <row r="1262" spans="42:58" x14ac:dyDescent="0.3">
      <c r="AP1262" s="15"/>
      <c r="AQ1262" s="15"/>
      <c r="AR1262" s="15"/>
      <c r="AS1262" s="15"/>
      <c r="AT1262" s="15"/>
      <c r="AU1262" s="15"/>
      <c r="AV1262" s="15"/>
      <c r="AW1262" s="15"/>
      <c r="AX1262" s="15"/>
      <c r="AY1262" s="15"/>
      <c r="AZ1262" s="15"/>
      <c r="BA1262" s="15"/>
      <c r="BB1262" s="15"/>
      <c r="BC1262" s="15"/>
      <c r="BD1262" s="15"/>
      <c r="BE1262" s="15"/>
      <c r="BF1262" s="15"/>
    </row>
    <row r="1263" spans="42:58" x14ac:dyDescent="0.3">
      <c r="AP1263" s="15"/>
      <c r="AQ1263" s="15"/>
      <c r="AR1263" s="15"/>
      <c r="AS1263" s="15"/>
      <c r="AT1263" s="15"/>
      <c r="AU1263" s="15"/>
      <c r="AV1263" s="15"/>
      <c r="AW1263" s="15"/>
      <c r="AX1263" s="15"/>
      <c r="AY1263" s="15"/>
      <c r="AZ1263" s="15"/>
      <c r="BA1263" s="15"/>
      <c r="BB1263" s="15"/>
      <c r="BC1263" s="15"/>
      <c r="BD1263" s="15"/>
      <c r="BE1263" s="15"/>
      <c r="BF1263" s="15"/>
    </row>
    <row r="1264" spans="42:58" x14ac:dyDescent="0.3">
      <c r="AP1264" s="15"/>
      <c r="AQ1264" s="15"/>
      <c r="AR1264" s="15"/>
      <c r="AS1264" s="15"/>
      <c r="AT1264" s="15"/>
      <c r="AU1264" s="15"/>
      <c r="AV1264" s="15"/>
      <c r="AW1264" s="15"/>
      <c r="AX1264" s="15"/>
      <c r="AY1264" s="15"/>
      <c r="AZ1264" s="15"/>
      <c r="BA1264" s="15"/>
      <c r="BB1264" s="15"/>
      <c r="BC1264" s="15"/>
      <c r="BD1264" s="15"/>
      <c r="BE1264" s="15"/>
      <c r="BF1264" s="15"/>
    </row>
    <row r="1265" spans="42:58" x14ac:dyDescent="0.3">
      <c r="AP1265" s="15"/>
      <c r="AQ1265" s="15"/>
      <c r="AR1265" s="15"/>
      <c r="AS1265" s="15"/>
      <c r="AT1265" s="15"/>
      <c r="AU1265" s="15"/>
      <c r="AV1265" s="15"/>
      <c r="AW1265" s="15"/>
      <c r="AX1265" s="15"/>
      <c r="AY1265" s="15"/>
      <c r="AZ1265" s="15"/>
      <c r="BA1265" s="15"/>
      <c r="BB1265" s="15"/>
      <c r="BC1265" s="15"/>
      <c r="BD1265" s="15"/>
      <c r="BE1265" s="15"/>
      <c r="BF1265" s="15"/>
    </row>
    <row r="1266" spans="42:58" x14ac:dyDescent="0.3">
      <c r="AP1266" s="15"/>
      <c r="AQ1266" s="15"/>
      <c r="AR1266" s="15"/>
      <c r="AS1266" s="15"/>
      <c r="AT1266" s="15"/>
      <c r="AU1266" s="15"/>
      <c r="AV1266" s="15"/>
      <c r="AW1266" s="15"/>
      <c r="AX1266" s="15"/>
      <c r="AY1266" s="15"/>
      <c r="AZ1266" s="15"/>
      <c r="BA1266" s="15"/>
      <c r="BB1266" s="15"/>
      <c r="BC1266" s="15"/>
      <c r="BD1266" s="15"/>
      <c r="BE1266" s="15"/>
      <c r="BF1266" s="15"/>
    </row>
    <row r="1267" spans="42:58" x14ac:dyDescent="0.3">
      <c r="AP1267" s="15"/>
      <c r="AQ1267" s="15"/>
      <c r="AR1267" s="15"/>
      <c r="AS1267" s="15"/>
      <c r="AT1267" s="15"/>
      <c r="AU1267" s="15"/>
      <c r="AV1267" s="15"/>
      <c r="AW1267" s="15"/>
      <c r="AX1267" s="15"/>
      <c r="AY1267" s="15"/>
      <c r="AZ1267" s="15"/>
      <c r="BA1267" s="15"/>
      <c r="BB1267" s="15"/>
      <c r="BC1267" s="15"/>
      <c r="BD1267" s="15"/>
      <c r="BE1267" s="15"/>
      <c r="BF1267" s="15"/>
    </row>
    <row r="1268" spans="42:58" x14ac:dyDescent="0.3">
      <c r="AP1268" s="15"/>
      <c r="AQ1268" s="15"/>
      <c r="AR1268" s="15"/>
      <c r="AS1268" s="15"/>
      <c r="AT1268" s="15"/>
      <c r="AU1268" s="15"/>
      <c r="AV1268" s="15"/>
      <c r="AW1268" s="15"/>
      <c r="AX1268" s="15"/>
      <c r="AY1268" s="15"/>
      <c r="AZ1268" s="15"/>
      <c r="BA1268" s="15"/>
      <c r="BB1268" s="15"/>
      <c r="BC1268" s="15"/>
      <c r="BD1268" s="15"/>
      <c r="BE1268" s="15"/>
      <c r="BF1268" s="15"/>
    </row>
    <row r="1269" spans="42:58" x14ac:dyDescent="0.3">
      <c r="AP1269" s="15"/>
      <c r="AQ1269" s="15"/>
      <c r="AR1269" s="15"/>
      <c r="AS1269" s="15"/>
      <c r="AT1269" s="15"/>
      <c r="AU1269" s="15"/>
      <c r="AV1269" s="15"/>
      <c r="AW1269" s="15"/>
      <c r="AX1269" s="15"/>
      <c r="AY1269" s="15"/>
      <c r="AZ1269" s="15"/>
      <c r="BA1269" s="15"/>
      <c r="BB1269" s="15"/>
      <c r="BC1269" s="15"/>
      <c r="BD1269" s="15"/>
      <c r="BE1269" s="15"/>
      <c r="BF1269" s="15"/>
    </row>
    <row r="1270" spans="42:58" x14ac:dyDescent="0.3">
      <c r="AP1270" s="15"/>
      <c r="AQ1270" s="15"/>
      <c r="AR1270" s="15"/>
      <c r="AS1270" s="15"/>
      <c r="AT1270" s="15"/>
      <c r="AU1270" s="15"/>
      <c r="AV1270" s="15"/>
      <c r="AW1270" s="15"/>
      <c r="AX1270" s="15"/>
      <c r="AY1270" s="15"/>
      <c r="AZ1270" s="15"/>
      <c r="BA1270" s="15"/>
      <c r="BB1270" s="15"/>
      <c r="BC1270" s="15"/>
      <c r="BD1270" s="15"/>
      <c r="BE1270" s="15"/>
      <c r="BF1270" s="15"/>
    </row>
    <row r="1271" spans="42:58" x14ac:dyDescent="0.3">
      <c r="AP1271" s="15"/>
      <c r="AQ1271" s="15"/>
      <c r="AR1271" s="15"/>
      <c r="AS1271" s="15"/>
      <c r="AT1271" s="15"/>
      <c r="AU1271" s="15"/>
      <c r="AV1271" s="15"/>
      <c r="AW1271" s="15"/>
      <c r="AX1271" s="15"/>
      <c r="AY1271" s="15"/>
      <c r="AZ1271" s="15"/>
      <c r="BA1271" s="15"/>
      <c r="BB1271" s="15"/>
      <c r="BC1271" s="15"/>
      <c r="BD1271" s="15"/>
      <c r="BE1271" s="15"/>
      <c r="BF1271" s="15"/>
    </row>
    <row r="1272" spans="42:58" x14ac:dyDescent="0.3">
      <c r="AP1272" s="15"/>
      <c r="AQ1272" s="15"/>
      <c r="AR1272" s="15"/>
      <c r="AS1272" s="15"/>
      <c r="AT1272" s="15"/>
      <c r="AU1272" s="15"/>
      <c r="AV1272" s="15"/>
      <c r="AW1272" s="15"/>
      <c r="AX1272" s="15"/>
      <c r="AY1272" s="15"/>
      <c r="AZ1272" s="15"/>
      <c r="BA1272" s="15"/>
      <c r="BB1272" s="15"/>
      <c r="BC1272" s="15"/>
      <c r="BD1272" s="15"/>
      <c r="BE1272" s="15"/>
      <c r="BF1272" s="15"/>
    </row>
    <row r="1273" spans="42:58" x14ac:dyDescent="0.3">
      <c r="AP1273" s="15"/>
      <c r="AQ1273" s="15"/>
      <c r="AR1273" s="15"/>
      <c r="AS1273" s="15"/>
      <c r="AT1273" s="15"/>
      <c r="AU1273" s="15"/>
      <c r="AV1273" s="15"/>
      <c r="AW1273" s="15"/>
      <c r="AX1273" s="15"/>
      <c r="AY1273" s="15"/>
      <c r="AZ1273" s="15"/>
      <c r="BA1273" s="15"/>
      <c r="BB1273" s="15"/>
      <c r="BC1273" s="15"/>
      <c r="BD1273" s="15"/>
      <c r="BE1273" s="15"/>
      <c r="BF1273" s="15"/>
    </row>
    <row r="1274" spans="42:58" x14ac:dyDescent="0.3">
      <c r="AP1274" s="15"/>
      <c r="AQ1274" s="15"/>
      <c r="AR1274" s="15"/>
      <c r="AS1274" s="15"/>
      <c r="AT1274" s="15"/>
      <c r="AU1274" s="15"/>
      <c r="AV1274" s="15"/>
      <c r="AW1274" s="15"/>
      <c r="AX1274" s="15"/>
      <c r="AY1274" s="15"/>
      <c r="AZ1274" s="15"/>
      <c r="BA1274" s="15"/>
      <c r="BB1274" s="15"/>
      <c r="BC1274" s="15"/>
      <c r="BD1274" s="15"/>
      <c r="BE1274" s="15"/>
      <c r="BF1274" s="15"/>
    </row>
    <row r="1275" spans="42:58" x14ac:dyDescent="0.3">
      <c r="AP1275" s="15"/>
      <c r="AQ1275" s="15"/>
      <c r="AR1275" s="15"/>
      <c r="AS1275" s="15"/>
      <c r="AT1275" s="15"/>
      <c r="AU1275" s="15"/>
      <c r="AV1275" s="15"/>
      <c r="AW1275" s="15"/>
      <c r="AX1275" s="15"/>
      <c r="AY1275" s="15"/>
      <c r="AZ1275" s="15"/>
      <c r="BA1275" s="15"/>
      <c r="BB1275" s="15"/>
      <c r="BC1275" s="15"/>
      <c r="BD1275" s="15"/>
      <c r="BE1275" s="15"/>
      <c r="BF1275" s="15"/>
    </row>
    <row r="1276" spans="42:58" x14ac:dyDescent="0.3">
      <c r="AP1276" s="15"/>
      <c r="AQ1276" s="15"/>
      <c r="AR1276" s="15"/>
      <c r="AS1276" s="15"/>
      <c r="AT1276" s="15"/>
      <c r="AU1276" s="15"/>
      <c r="AV1276" s="15"/>
      <c r="AW1276" s="15"/>
      <c r="AX1276" s="15"/>
      <c r="AY1276" s="15"/>
      <c r="AZ1276" s="15"/>
      <c r="BA1276" s="15"/>
      <c r="BB1276" s="15"/>
      <c r="BC1276" s="15"/>
      <c r="BD1276" s="15"/>
      <c r="BE1276" s="15"/>
      <c r="BF1276" s="15"/>
    </row>
    <row r="1277" spans="42:58" x14ac:dyDescent="0.3">
      <c r="AP1277" s="15"/>
      <c r="AQ1277" s="15"/>
      <c r="AR1277" s="15"/>
      <c r="AS1277" s="15"/>
      <c r="AT1277" s="15"/>
      <c r="AU1277" s="15"/>
      <c r="AV1277" s="15"/>
      <c r="AW1277" s="15"/>
      <c r="AX1277" s="15"/>
      <c r="AY1277" s="15"/>
      <c r="AZ1277" s="15"/>
      <c r="BA1277" s="15"/>
      <c r="BB1277" s="15"/>
      <c r="BC1277" s="15"/>
      <c r="BD1277" s="15"/>
      <c r="BE1277" s="15"/>
      <c r="BF1277" s="15"/>
    </row>
    <row r="1278" spans="42:58" x14ac:dyDescent="0.3">
      <c r="AP1278" s="15"/>
      <c r="AQ1278" s="15"/>
      <c r="AR1278" s="15"/>
      <c r="AS1278" s="15"/>
      <c r="AT1278" s="15"/>
      <c r="AU1278" s="15"/>
      <c r="AV1278" s="15"/>
      <c r="AW1278" s="15"/>
      <c r="AX1278" s="15"/>
      <c r="AY1278" s="15"/>
      <c r="AZ1278" s="15"/>
      <c r="BA1278" s="15"/>
      <c r="BB1278" s="15"/>
      <c r="BC1278" s="15"/>
      <c r="BD1278" s="15"/>
      <c r="BE1278" s="15"/>
      <c r="BF1278" s="15"/>
    </row>
    <row r="1279" spans="42:58" x14ac:dyDescent="0.3">
      <c r="AP1279" s="15"/>
      <c r="AQ1279" s="15"/>
      <c r="AR1279" s="15"/>
      <c r="AS1279" s="15"/>
      <c r="AT1279" s="15"/>
      <c r="AU1279" s="15"/>
      <c r="AV1279" s="15"/>
      <c r="AW1279" s="15"/>
      <c r="AX1279" s="15"/>
      <c r="AY1279" s="15"/>
      <c r="AZ1279" s="15"/>
      <c r="BA1279" s="15"/>
      <c r="BB1279" s="15"/>
      <c r="BC1279" s="15"/>
      <c r="BD1279" s="15"/>
      <c r="BE1279" s="15"/>
      <c r="BF1279" s="15"/>
    </row>
    <row r="1280" spans="42:58" x14ac:dyDescent="0.3">
      <c r="AP1280" s="15"/>
      <c r="AQ1280" s="15"/>
      <c r="AR1280" s="15"/>
      <c r="AS1280" s="15"/>
      <c r="AT1280" s="15"/>
      <c r="AU1280" s="15"/>
      <c r="AV1280" s="15"/>
      <c r="AW1280" s="15"/>
      <c r="AX1280" s="15"/>
      <c r="AY1280" s="15"/>
      <c r="AZ1280" s="15"/>
      <c r="BA1280" s="15"/>
      <c r="BB1280" s="15"/>
      <c r="BC1280" s="15"/>
      <c r="BD1280" s="15"/>
      <c r="BE1280" s="15"/>
      <c r="BF1280" s="15"/>
    </row>
    <row r="1281" spans="42:58" x14ac:dyDescent="0.3">
      <c r="AP1281" s="15"/>
      <c r="AQ1281" s="15"/>
      <c r="AR1281" s="15"/>
      <c r="AS1281" s="15"/>
      <c r="AT1281" s="15"/>
      <c r="AU1281" s="15"/>
      <c r="AV1281" s="15"/>
      <c r="AW1281" s="15"/>
      <c r="AX1281" s="15"/>
      <c r="AY1281" s="15"/>
      <c r="AZ1281" s="15"/>
      <c r="BA1281" s="15"/>
      <c r="BB1281" s="15"/>
      <c r="BC1281" s="15"/>
      <c r="BD1281" s="15"/>
      <c r="BE1281" s="15"/>
      <c r="BF1281" s="15"/>
    </row>
    <row r="1282" spans="42:58" x14ac:dyDescent="0.3">
      <c r="AP1282" s="15"/>
      <c r="AQ1282" s="15"/>
      <c r="AR1282" s="15"/>
      <c r="AS1282" s="15"/>
      <c r="AT1282" s="15"/>
      <c r="AU1282" s="15"/>
      <c r="AV1282" s="15"/>
      <c r="AW1282" s="15"/>
      <c r="AX1282" s="15"/>
      <c r="AY1282" s="15"/>
      <c r="AZ1282" s="15"/>
      <c r="BA1282" s="15"/>
      <c r="BB1282" s="15"/>
      <c r="BC1282" s="15"/>
      <c r="BD1282" s="15"/>
      <c r="BE1282" s="15"/>
      <c r="BF1282" s="15"/>
    </row>
    <row r="1283" spans="42:58" x14ac:dyDescent="0.3">
      <c r="AP1283" s="15"/>
      <c r="AQ1283" s="15"/>
      <c r="AR1283" s="15"/>
      <c r="AS1283" s="15"/>
      <c r="AT1283" s="15"/>
      <c r="AU1283" s="15"/>
      <c r="AV1283" s="15"/>
      <c r="AW1283" s="15"/>
      <c r="AX1283" s="15"/>
      <c r="AY1283" s="15"/>
      <c r="AZ1283" s="15"/>
      <c r="BA1283" s="15"/>
      <c r="BB1283" s="15"/>
      <c r="BC1283" s="15"/>
      <c r="BD1283" s="15"/>
      <c r="BE1283" s="15"/>
      <c r="BF1283" s="1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M14</vt:lpstr>
      <vt:lpstr>1998-99</vt:lpstr>
      <vt:lpstr>'M14'!Print_Area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Finance</dc:creator>
  <cp:keywords/>
  <dc:description/>
  <cp:lastModifiedBy>Aniket Gupta</cp:lastModifiedBy>
  <cp:lastPrinted>2003-10-21T20:34:38Z</cp:lastPrinted>
  <dcterms:created xsi:type="dcterms:W3CDTF">1996-09-30T22:15:35Z</dcterms:created>
  <dcterms:modified xsi:type="dcterms:W3CDTF">2024-02-03T22:14:39Z</dcterms:modified>
</cp:coreProperties>
</file>