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2B6085DB-71F1-415F-A9BA-FFA4C91E7ED1}" xr6:coauthVersionLast="47" xr6:coauthVersionMax="47" xr10:uidLastSave="{00000000-0000-0000-0000-000000000000}"/>
  <bookViews>
    <workbookView showHorizontalScroll="0" xWindow="3348" yWindow="3348" windowWidth="17280" windowHeight="8880"/>
  </bookViews>
  <sheets>
    <sheet name="Assets &amp; Liabilities" sheetId="4" r:id="rId1"/>
    <sheet name="Profit &amp; Loss" sheetId="5" r:id="rId2"/>
    <sheet name="Sheet1" sheetId="1" r:id="rId3"/>
    <sheet name="Sheet2" sheetId="2" r:id="rId4"/>
    <sheet name="Sheet3" sheetId="3" r:id="rId5"/>
  </sheets>
  <definedNames>
    <definedName name="AccountsPayable">'Assets &amp; Liabilities'!$D$51:$D$53</definedName>
    <definedName name="AccountsReceivable">'Assets &amp; Liabilities'!$D$10:$D$16</definedName>
    <definedName name="BadDebt">'Profit &amp; Loss'!$D$52</definedName>
    <definedName name="CorporateExp">'Profit &amp; Loss'!$D$101</definedName>
    <definedName name="CurrentAssets">'Assets &amp; Liabilities'!$D$19</definedName>
    <definedName name="CurrentFY">'Assets &amp; Liabilities'!$D$5</definedName>
    <definedName name="CurrentLiabilities">'Assets &amp; Liabilities'!$D$80</definedName>
    <definedName name="Depreciation">'Assets &amp; Liabilities'!$D$41</definedName>
    <definedName name="Expensed_RfR">'Profit &amp; Loss'!$D$111</definedName>
    <definedName name="FinancialRevenue">'Profit &amp; Loss'!$D$31</definedName>
    <definedName name="FixedAssets">'Assets &amp; Liabilities'!$D$40</definedName>
    <definedName name="FundedReserves">'Assets &amp; Liabilities'!$D$30</definedName>
    <definedName name="LongTermLiabilities">'Assets &amp; Liabilities'!$D$92</definedName>
    <definedName name="ManagementFee">'Profit &amp; Loss'!$D$46</definedName>
    <definedName name="MIP">'Profit &amp; Loss'!$D$84</definedName>
    <definedName name="NetEntityExpenses">'Profit &amp; Loss'!$D$103</definedName>
    <definedName name="NetFixedAssets">'Assets &amp; Liabilities'!$D$42</definedName>
    <definedName name="NetProfit">'Profit &amp; Loss'!$D$102</definedName>
    <definedName name="NetRevenue">'Profit &amp; Loss'!$D$24</definedName>
    <definedName name="NOI">'Profit &amp; Loss'!$D$82</definedName>
    <definedName name="OperatingProfit">'Profit &amp; Loss'!$D$95</definedName>
    <definedName name="OtherAssets">'Assets &amp; Liabilities'!$D$47</definedName>
    <definedName name="OtherRevenue">'Profit &amp; Loss'!$D$36</definedName>
    <definedName name="PrincipalPmt">'Profit &amp; Loss'!$D$107</definedName>
    <definedName name="_xlnm.Print_Titles" localSheetId="0">'Assets &amp; Liabilities'!$1:$5</definedName>
    <definedName name="_xlnm.Print_Titles" localSheetId="1">'Profit &amp; Loss'!$1:$5</definedName>
    <definedName name="ProfitBeforeDep">'Profit &amp; Loss'!$D$90</definedName>
    <definedName name="ProfitorLoss">'Profit &amp; Loss'!$D$104</definedName>
    <definedName name="ProjectID">'Assets &amp; Liabilities'!$B$3</definedName>
    <definedName name="ProjectName">'Assets &amp; Liabilities'!$B$2</definedName>
    <definedName name="ProjectNumber">'Assets &amp; Liabilities'!$B$3</definedName>
    <definedName name="RentPotential">'Profit &amp; Loss'!$D$17</definedName>
    <definedName name="RfR_Deposit">'Profit &amp; Loss'!$D$109</definedName>
    <definedName name="Total_Principal">'Profit &amp; Loss'!$D$105</definedName>
    <definedName name="TotalAdminExp">'Profit &amp; Loss'!$D$54</definedName>
    <definedName name="TotalAssets">'Assets &amp; Liabilities'!$D$48</definedName>
    <definedName name="TotalCost">'Profit &amp; Loss'!$D$89</definedName>
    <definedName name="TotalCostBeforeDepreciation">'Profit &amp; Loss'!$D$91</definedName>
    <definedName name="TotalCurrentAssets">'Assets &amp; Liabilities'!$D$22</definedName>
    <definedName name="TotalFinancialExpenses">'Profit &amp; Loss'!$D$88</definedName>
    <definedName name="TotalLiabilities">'Assets &amp; Liabilities'!$D$93</definedName>
    <definedName name="TotalLiabilitiesAndEquity">'Assets &amp; Liabilities'!$D$102</definedName>
    <definedName name="TotalMaintExp">'Profit &amp; Loss'!$D$72</definedName>
    <definedName name="TotalOperExp">'Profit &amp; Loss'!$D$81</definedName>
    <definedName name="TotalRevenue">'Profit &amp; Loss'!$D$37</definedName>
    <definedName name="TotalT_IExp">'Profit &amp; Loss'!$D$80</definedName>
    <definedName name="TotalUtilityExp">'Profit &amp; Loss'!$D$60</definedName>
    <definedName name="TotalVacancy">'Profit &amp; Loss'!$D$23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4" l="1"/>
  <c r="D22" i="4" s="1"/>
  <c r="D48" i="4" s="1"/>
  <c r="D30" i="4"/>
  <c r="D40" i="4"/>
  <c r="D42" i="4" s="1"/>
  <c r="D47" i="4"/>
  <c r="D80" i="4"/>
  <c r="D93" i="4" s="1"/>
  <c r="D102" i="4" s="1"/>
  <c r="D92" i="4"/>
  <c r="B2" i="5"/>
  <c r="B3" i="5"/>
  <c r="D5" i="5"/>
  <c r="D17" i="5"/>
  <c r="D24" i="5" s="1"/>
  <c r="D37" i="5" s="1"/>
  <c r="D23" i="5"/>
  <c r="D31" i="5"/>
  <c r="D36" i="5"/>
  <c r="D54" i="5"/>
  <c r="D81" i="5" s="1"/>
  <c r="D91" i="5" s="1"/>
  <c r="D60" i="5"/>
  <c r="D72" i="5"/>
  <c r="D80" i="5"/>
  <c r="D88" i="5"/>
  <c r="D103" i="5"/>
  <c r="D82" i="5" l="1"/>
  <c r="D92" i="5"/>
  <c r="D95" i="5" s="1"/>
  <c r="D104" i="5" s="1"/>
</calcChain>
</file>

<file path=xl/sharedStrings.xml><?xml version="1.0" encoding="utf-8"?>
<sst xmlns="http://schemas.openxmlformats.org/spreadsheetml/2006/main" count="344" uniqueCount="326">
  <si>
    <t>Current Audited Assets and Liabilities</t>
  </si>
  <si>
    <t>Project Name:</t>
  </si>
  <si>
    <t>Project Number:</t>
  </si>
  <si>
    <t>Description of Account</t>
  </si>
  <si>
    <t>Year Ending</t>
  </si>
  <si>
    <t>CURRENT</t>
  </si>
  <si>
    <t>ASSETS</t>
  </si>
  <si>
    <t>1120</t>
  </si>
  <si>
    <t>Tenant Accounts Receivable</t>
  </si>
  <si>
    <t>1130</t>
  </si>
  <si>
    <t>1140</t>
  </si>
  <si>
    <t>1160</t>
  </si>
  <si>
    <t>1170</t>
  </si>
  <si>
    <t>Miscellaneous Current Assets</t>
  </si>
  <si>
    <t>1190</t>
  </si>
  <si>
    <t>Total Current Assets</t>
  </si>
  <si>
    <t>1191</t>
  </si>
  <si>
    <t>EXPENSES</t>
  </si>
  <si>
    <t>FUNDED</t>
  </si>
  <si>
    <t>1310</t>
  </si>
  <si>
    <t>RESERVES</t>
  </si>
  <si>
    <t>1320</t>
  </si>
  <si>
    <t>1330</t>
  </si>
  <si>
    <t>Total Funded Reserves</t>
  </si>
  <si>
    <t>FIXED</t>
  </si>
  <si>
    <t>Land</t>
  </si>
  <si>
    <t>1410</t>
  </si>
  <si>
    <t>Buildings</t>
  </si>
  <si>
    <t>1420</t>
  </si>
  <si>
    <t>Building Equipment (Portable)</t>
  </si>
  <si>
    <t>1440</t>
  </si>
  <si>
    <t>Furniture for Project/Tenant Use</t>
  </si>
  <si>
    <t>1450</t>
  </si>
  <si>
    <t>Maintenance Equipment</t>
  </si>
  <si>
    <t>Motor Vehicles</t>
  </si>
  <si>
    <t>Miscellaneous Fixed Assets</t>
  </si>
  <si>
    <t>Less:  Accumulated Depreciation</t>
  </si>
  <si>
    <t>Total Fixed Assets</t>
  </si>
  <si>
    <t>TOTAL OTHER ASSETS</t>
  </si>
  <si>
    <t>TOTAL ASSETS</t>
  </si>
  <si>
    <t>LIABILITIES</t>
  </si>
  <si>
    <t>2100</t>
  </si>
  <si>
    <t>Accrued Property Taxes</t>
  </si>
  <si>
    <t>Miscellaneous Current Liabilities</t>
  </si>
  <si>
    <t>Total Current Liabilities</t>
  </si>
  <si>
    <t>2210</t>
  </si>
  <si>
    <t>Miscellaneous Prepaid Revenues</t>
  </si>
  <si>
    <t>LONG</t>
  </si>
  <si>
    <t>Notes Payable (Long Term)</t>
  </si>
  <si>
    <t>2310</t>
  </si>
  <si>
    <t>TERM</t>
  </si>
  <si>
    <t>2311</t>
  </si>
  <si>
    <t>2320</t>
  </si>
  <si>
    <t>Flexible Subsidy Loan Payable</t>
  </si>
  <si>
    <t>Capital Improvement Loan Payable</t>
  </si>
  <si>
    <t>Operating Loss Loan Payable</t>
  </si>
  <si>
    <t>Miscellaneous Long Term Liabilities</t>
  </si>
  <si>
    <t>2390</t>
  </si>
  <si>
    <t>Total Long Term Liabilities</t>
  </si>
  <si>
    <t>EQUITY</t>
  </si>
  <si>
    <t>Profit or Loss (Net Income or Loss)</t>
  </si>
  <si>
    <t>OTHER</t>
  </si>
  <si>
    <t>Income and Expense Statement</t>
  </si>
  <si>
    <t>RENTAL</t>
  </si>
  <si>
    <t>5120</t>
  </si>
  <si>
    <t>INCOME</t>
  </si>
  <si>
    <t>5121</t>
  </si>
  <si>
    <t>5100</t>
  </si>
  <si>
    <t>5140</t>
  </si>
  <si>
    <t>5170</t>
  </si>
  <si>
    <t>5180</t>
  </si>
  <si>
    <t>5190</t>
  </si>
  <si>
    <t>VACANCIES</t>
  </si>
  <si>
    <t>Apartments</t>
  </si>
  <si>
    <t>5220</t>
  </si>
  <si>
    <t>5200</t>
  </si>
  <si>
    <t xml:space="preserve">Stores and Commercial </t>
  </si>
  <si>
    <t>5240</t>
  </si>
  <si>
    <t>5270</t>
  </si>
  <si>
    <t>Miscellaneous</t>
  </si>
  <si>
    <t>5290</t>
  </si>
  <si>
    <t>Total Vacancies</t>
  </si>
  <si>
    <t>5300</t>
  </si>
  <si>
    <t>FINANCIAL</t>
  </si>
  <si>
    <t>5410</t>
  </si>
  <si>
    <t>REVENUE</t>
  </si>
  <si>
    <t>5430</t>
  </si>
  <si>
    <t>5400</t>
  </si>
  <si>
    <t>5440</t>
  </si>
  <si>
    <t>Total Financial Revenue</t>
  </si>
  <si>
    <t>5910</t>
  </si>
  <si>
    <t>5920</t>
  </si>
  <si>
    <t>5990</t>
  </si>
  <si>
    <t>Total Other Revenue</t>
  </si>
  <si>
    <t>Total Revenue</t>
  </si>
  <si>
    <t xml:space="preserve"> ADMINISTRATIVE </t>
  </si>
  <si>
    <t>6250</t>
  </si>
  <si>
    <t>6200</t>
  </si>
  <si>
    <t>Office Salaries</t>
  </si>
  <si>
    <t>6300</t>
  </si>
  <si>
    <t>6311</t>
  </si>
  <si>
    <t>Office or Model Apartment Rent</t>
  </si>
  <si>
    <t>6312</t>
  </si>
  <si>
    <t>Management Fee</t>
  </si>
  <si>
    <t>6320</t>
  </si>
  <si>
    <t>Manager or Superintendent Salaries</t>
  </si>
  <si>
    <t>6330</t>
  </si>
  <si>
    <t>6331</t>
  </si>
  <si>
    <t>6340</t>
  </si>
  <si>
    <t>6350</t>
  </si>
  <si>
    <t>6351</t>
  </si>
  <si>
    <t>Bad Debt Expense</t>
  </si>
  <si>
    <t>6370</t>
  </si>
  <si>
    <t>Miscellaneous Administrative Expenses (Specify)</t>
  </si>
  <si>
    <t>6390</t>
  </si>
  <si>
    <t>Total Administrative Expenses</t>
  </si>
  <si>
    <t>UTILITIES</t>
  </si>
  <si>
    <t>Fuel Oil / Coal</t>
  </si>
  <si>
    <t>6420</t>
  </si>
  <si>
    <t>EXPENSE</t>
  </si>
  <si>
    <t>Electricity (Lights and misc. power)</t>
  </si>
  <si>
    <t>6450</t>
  </si>
  <si>
    <t>6400</t>
  </si>
  <si>
    <t>Water</t>
  </si>
  <si>
    <t>6451</t>
  </si>
  <si>
    <t>Gas</t>
  </si>
  <si>
    <t>6452</t>
  </si>
  <si>
    <t>Sewer</t>
  </si>
  <si>
    <t>6453</t>
  </si>
  <si>
    <t>Total Utilities Expense</t>
  </si>
  <si>
    <t>OPERATING</t>
  </si>
  <si>
    <t>6510</t>
  </si>
  <si>
    <t>AND</t>
  </si>
  <si>
    <t>6515</t>
  </si>
  <si>
    <t>MAINTENANCE</t>
  </si>
  <si>
    <t>6500</t>
  </si>
  <si>
    <t>6525</t>
  </si>
  <si>
    <t>Security Payroll / Contract</t>
  </si>
  <si>
    <t>6530</t>
  </si>
  <si>
    <t>Heating / Cooling / Repairs and Maintenance</t>
  </si>
  <si>
    <t>6546</t>
  </si>
  <si>
    <t>Snow Removal</t>
  </si>
  <si>
    <t>6548</t>
  </si>
  <si>
    <t>6570</t>
  </si>
  <si>
    <t>Miscellaneous Operating and Maintenance Expense</t>
  </si>
  <si>
    <t>6590</t>
  </si>
  <si>
    <t>Total Operating and Maintenance Expense</t>
  </si>
  <si>
    <t>TAXES</t>
  </si>
  <si>
    <t>Real Estate Taxes</t>
  </si>
  <si>
    <t>6710</t>
  </si>
  <si>
    <t>6711</t>
  </si>
  <si>
    <t>INSURANCE</t>
  </si>
  <si>
    <t>6700</t>
  </si>
  <si>
    <t>Property and Liability Insurance (Hazard)</t>
  </si>
  <si>
    <t>6720</t>
  </si>
  <si>
    <t>Fidelity Bond Insurance</t>
  </si>
  <si>
    <t>6722</t>
  </si>
  <si>
    <t>Health Insurance and other Employee Benefits</t>
  </si>
  <si>
    <t>6723</t>
  </si>
  <si>
    <t>Total Taxes and Insurance</t>
  </si>
  <si>
    <t>Total Operating Expenses</t>
  </si>
  <si>
    <t>Net Operating Income</t>
  </si>
  <si>
    <t>Interest on Mortgage Payable</t>
  </si>
  <si>
    <t>6820</t>
  </si>
  <si>
    <t>6800</t>
  </si>
  <si>
    <t>Interest on Notes Payable (Long Term)</t>
  </si>
  <si>
    <t>6830</t>
  </si>
  <si>
    <t>Interest on Notes Payable (Short Term)</t>
  </si>
  <si>
    <t>6840</t>
  </si>
  <si>
    <t>Mortgage Insurance Premium / Service Charge</t>
  </si>
  <si>
    <t>6850</t>
  </si>
  <si>
    <t>Miscellaneous Financial Expenses</t>
  </si>
  <si>
    <t>6890</t>
  </si>
  <si>
    <t>Total Financial Expenses</t>
  </si>
  <si>
    <t>Total Cost of Operations Before Depreciation</t>
  </si>
  <si>
    <t>DEPRECIATION</t>
  </si>
  <si>
    <t>Profit (Loss) Before Depreciation</t>
  </si>
  <si>
    <t>6600</t>
  </si>
  <si>
    <t>CORPORATE OR</t>
  </si>
  <si>
    <t>Officers Salaries</t>
  </si>
  <si>
    <t>7110</t>
  </si>
  <si>
    <t>MORTGAGOR</t>
  </si>
  <si>
    <t>Legal Expenses</t>
  </si>
  <si>
    <t>7120</t>
  </si>
  <si>
    <t>ENTITY</t>
  </si>
  <si>
    <t>7100</t>
  </si>
  <si>
    <t>Part II</t>
  </si>
  <si>
    <t>1.  Total principal payments required under the mortgage, even if payments under</t>
  </si>
  <si>
    <t xml:space="preserve">     a Workout Agreement are less or more than those required under the mortgage.</t>
  </si>
  <si>
    <t>2.  Replacement Reserve deposits required by the Regulatory Agreement or</t>
  </si>
  <si>
    <t xml:space="preserve">     Amendments thereto, even if payments may be temporarily suspended or waived.</t>
  </si>
  <si>
    <t>3.  Replacement or Painting reserve releases which are included as expense items</t>
  </si>
  <si>
    <t xml:space="preserve">     on this Profit and Loss Statement.</t>
  </si>
  <si>
    <t>4.  Project Improvement Reserve Releases under the Flexible Subsidy Program that</t>
  </si>
  <si>
    <t xml:space="preserve">     are included as expense items on this Profit and Loss Statement.</t>
  </si>
  <si>
    <t>Cash - Operations</t>
  </si>
  <si>
    <t>Construction Cash Account</t>
  </si>
  <si>
    <t>Cash - Entity</t>
  </si>
  <si>
    <t>Allowance for Doubtful Accounts</t>
  </si>
  <si>
    <t>Accounts and Notes Receivable - Operations</t>
  </si>
  <si>
    <t>Accounts and Notes Receivable - Entity</t>
  </si>
  <si>
    <t>Accounts Receivable - Interest</t>
  </si>
  <si>
    <t>Accounts Receivable - HUD</t>
  </si>
  <si>
    <t>Short Term Investments - Entity</t>
  </si>
  <si>
    <t>Short Term Investments - Operations</t>
  </si>
  <si>
    <t>Replacement Reserve</t>
  </si>
  <si>
    <t>Current Assets</t>
  </si>
  <si>
    <t>Escrow Deposits</t>
  </si>
  <si>
    <t>Other Reserves</t>
  </si>
  <si>
    <t>Residual Receipts Reserve</t>
  </si>
  <si>
    <t>Management Improvement and Operating Plan</t>
  </si>
  <si>
    <t>Furnishings</t>
  </si>
  <si>
    <t>Office Furniture and Equipment</t>
  </si>
  <si>
    <t>Net Fixed Assets</t>
  </si>
  <si>
    <t>INVESTMENTS</t>
  </si>
  <si>
    <t>Investments - Operations</t>
  </si>
  <si>
    <t>Investments - Entity</t>
  </si>
  <si>
    <t>Intangible Assets</t>
  </si>
  <si>
    <t>Miscellaneous Other Assets</t>
  </si>
  <si>
    <t>Bank Overdraft - Operations</t>
  </si>
  <si>
    <t>Accounts Payable - Operations</t>
  </si>
  <si>
    <t>Accounts Payable - Construction/Development</t>
  </si>
  <si>
    <t>Accounts Payable - Project Improvement</t>
  </si>
  <si>
    <t>Accounts Payable - Entity</t>
  </si>
  <si>
    <t>Accounts Payable - 236 Excess Income</t>
  </si>
  <si>
    <t>Accounts Payable - Section 8 and Other</t>
  </si>
  <si>
    <t>Accrued Wages Payable</t>
  </si>
  <si>
    <t>Accrued Payroll Taxes Payable</t>
  </si>
  <si>
    <t>Accrued Management Fee Payable</t>
  </si>
  <si>
    <t>Accrued Interest Payable - Section 236</t>
  </si>
  <si>
    <t>Accrued Interest Payable - First Mortgage</t>
  </si>
  <si>
    <t>Accrued Interest Payable - Second Mortgage</t>
  </si>
  <si>
    <t>Accrued Interest Payable - Other Loans &amp; Notes</t>
  </si>
  <si>
    <t>Accrued Interest Payable - Flexible Subsidy Loan</t>
  </si>
  <si>
    <t>Accrued Interest Payable - Capital Improvement</t>
  </si>
  <si>
    <t>Accrued Interest Payable - Operating Loss Loan</t>
  </si>
  <si>
    <t>Mortgage Payable - Second Mortgage (Short Term)</t>
  </si>
  <si>
    <t>Notes Payable - (Short Term)</t>
  </si>
  <si>
    <t>Mortgage Payable - First Mortgage (Short Term)</t>
  </si>
  <si>
    <t>Other Loans &amp; Notes Payable, Surplus Cash</t>
  </si>
  <si>
    <t>Other Loans &amp; Notes Payable, (Short Term)</t>
  </si>
  <si>
    <t>Flexible Subsidy Loan Payable (Short Term)</t>
  </si>
  <si>
    <t>Capital Improvement Loan Payable (Short Term)</t>
  </si>
  <si>
    <t>Operating Loss Loan Payable (Short Term)</t>
  </si>
  <si>
    <t>Utility Allowances</t>
  </si>
  <si>
    <t>Tenant/Patient Deposits Held in Trust (Contra)</t>
  </si>
  <si>
    <t>Prepaid Revenue</t>
  </si>
  <si>
    <t>PREPAIDS</t>
  </si>
  <si>
    <t>Other Loans &amp; Notes Payable</t>
  </si>
  <si>
    <t>Total Liabilities</t>
  </si>
  <si>
    <t>Total Equity/Retained Earnings</t>
  </si>
  <si>
    <t>Total Liabilities and Equity/Retained Earnings</t>
  </si>
  <si>
    <t>Notes Payable, Surplus Cash</t>
  </si>
  <si>
    <t>Accrued Interest Payable - Other, Surplus Cash</t>
  </si>
  <si>
    <t>Rent Revenue - Gross Potential</t>
  </si>
  <si>
    <t>Tenant Assistance Payments</t>
  </si>
  <si>
    <t>Rent Revenue - Stores and Commercial</t>
  </si>
  <si>
    <t>Flexible Subsidy Revenue</t>
  </si>
  <si>
    <t>Miscellaneous Rent Revenue</t>
  </si>
  <si>
    <t>Excess Rent</t>
  </si>
  <si>
    <t>Rent Revenue - Insurance</t>
  </si>
  <si>
    <t>Special Claims Revenue</t>
  </si>
  <si>
    <t>Total Rent Revenue</t>
  </si>
  <si>
    <t>Rental Concessions</t>
  </si>
  <si>
    <t>Garage and Parking Space</t>
  </si>
  <si>
    <t>Net Rent Revenue (Rent Revenue less Vacancies)</t>
  </si>
  <si>
    <t>Financial Revenue - Project Operations</t>
  </si>
  <si>
    <t>Revenue from Investments - Residual Receipts</t>
  </si>
  <si>
    <t>Revenue from Investments - Replacement Reserve</t>
  </si>
  <si>
    <t>Revenue from Investments - Miscellaneous</t>
  </si>
  <si>
    <t>Laundry and Vending Revenue</t>
  </si>
  <si>
    <t>Tenant Charges</t>
  </si>
  <si>
    <t>Conventions and Meetings</t>
  </si>
  <si>
    <t>Management Consultants</t>
  </si>
  <si>
    <t>Advertising and Marketing</t>
  </si>
  <si>
    <t>Other Renting Expenses</t>
  </si>
  <si>
    <t>Office Expenses</t>
  </si>
  <si>
    <t>Administrative Rent Free Unit</t>
  </si>
  <si>
    <t>Legal Expenses - Project</t>
  </si>
  <si>
    <t xml:space="preserve">Auditing Expense - Project </t>
  </si>
  <si>
    <t xml:space="preserve">Bookkeeping Fees / Accounting Services </t>
  </si>
  <si>
    <t>Payroll</t>
  </si>
  <si>
    <t>Supplies</t>
  </si>
  <si>
    <t>Contracts</t>
  </si>
  <si>
    <t>Operating and Maintenance Rent Free Unit</t>
  </si>
  <si>
    <t>Garbage and Trash Removal</t>
  </si>
  <si>
    <t>Security Rent Free Unit</t>
  </si>
  <si>
    <t>Vehicle and Maintenance Equipment Operation</t>
  </si>
  <si>
    <t>Payroll Taxes (FICA)(Project's Share)</t>
  </si>
  <si>
    <t>Workmen's Compensation</t>
  </si>
  <si>
    <t>Miscellaneous Taxes, Licenses, Permits and Insurance</t>
  </si>
  <si>
    <t>Depreciation Expenses</t>
  </si>
  <si>
    <t>Amortization Expense</t>
  </si>
  <si>
    <t>Federal, State, And Other Income Taxes</t>
  </si>
  <si>
    <t>Interest on Notes Payable</t>
  </si>
  <si>
    <t>Other Expense</t>
  </si>
  <si>
    <t>Net Entity Expenses</t>
  </si>
  <si>
    <t>Nursing Homes / Assisted Living / Board &amp; Care / Other Elderly Care / Coop / and Other Expenses</t>
  </si>
  <si>
    <t>Nursing Homes / Assisted Living / Board &amp; Care / Other Elderly Care / Coop / and Other Revenue</t>
  </si>
  <si>
    <t>Tenant / Patient Deposits Held in Trust</t>
  </si>
  <si>
    <t>Profit Motivated Entity</t>
  </si>
  <si>
    <t>Retained Excess Income</t>
  </si>
  <si>
    <t>Interest Reduction Payments Revenue</t>
  </si>
  <si>
    <t>Miscellaneous Revenue (Specify)</t>
  </si>
  <si>
    <t>Operating Profit or (Loss)</t>
  </si>
  <si>
    <t>Entity Revenue</t>
  </si>
  <si>
    <t>Bond Reserves</t>
  </si>
  <si>
    <t>Common Stock (Corporations)</t>
  </si>
  <si>
    <t>Paid-in Surplus (Corporations)</t>
  </si>
  <si>
    <t>Retained Earnings (Corporations)</t>
  </si>
  <si>
    <t>Other Equity (Corporations)</t>
  </si>
  <si>
    <t>Change in Unrestricted Net Assets from Operations</t>
  </si>
  <si>
    <t>Change in Temporarily Restricted Assets</t>
  </si>
  <si>
    <t>Change in Permanently Restricted Assets</t>
  </si>
  <si>
    <t>Summary Statement of Cash Flows</t>
  </si>
  <si>
    <t>Net cash provided by (used in) operating activities</t>
  </si>
  <si>
    <t>Net cash provided by (used in) investing activities</t>
  </si>
  <si>
    <t>Net cash provided by (used in) financing activities</t>
  </si>
  <si>
    <t>Net increase (Decrease) in Cash and Cash Equivalents</t>
  </si>
  <si>
    <t>Cash and cash equivalents, beginning</t>
  </si>
  <si>
    <t>Cash and cash equivalents, end</t>
  </si>
  <si>
    <t>Lease Revenue (Nursing Homes or Section 232)</t>
  </si>
  <si>
    <t>Inventory</t>
  </si>
  <si>
    <t xml:space="preserve">                     </t>
  </si>
  <si>
    <t>Sinking Fund</t>
  </si>
  <si>
    <t>Accounts Payable - Entity (Long-Term)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</si>
</sst>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_)"/>
  </numFmts>
  <fonts count="12" x14ac:knownFonts="1">
    <font>
      <sz val="10"/>
      <name val="Arial"/>
    </font>
    <font>
      <sz val="12"/>
      <name val="Arial"/>
    </font>
    <font>
      <sz val="18"/>
      <name val="Times New Roman"/>
    </font>
    <font>
      <sz val="8"/>
      <name val="Arial"/>
      <family val="2"/>
    </font>
    <font>
      <sz val="10"/>
      <name val="Arial"/>
      <family val="2"/>
    </font>
    <font>
      <sz val="8"/>
      <color indexed="12"/>
      <name val="Courier New"/>
      <family val="3"/>
    </font>
    <font>
      <b/>
      <sz val="8"/>
      <name val="Arial"/>
      <family val="2"/>
    </font>
    <font>
      <sz val="8"/>
      <color indexed="12"/>
      <name val="Arial"/>
      <family val="2"/>
    </font>
    <font>
      <sz val="18"/>
      <name val="Times New Roman"/>
      <family val="1"/>
    </font>
    <font>
      <sz val="8"/>
      <name val="Arial"/>
    </font>
    <font>
      <b/>
      <sz val="8"/>
      <name val="Arial"/>
    </font>
    <font>
      <b/>
      <sz val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indexed="42"/>
        <bgColor indexed="11"/>
      </patternFill>
    </fill>
    <fill>
      <patternFill patternType="solid">
        <fgColor indexed="9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23"/>
      </right>
      <top/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2" fillId="0" borderId="0" xfId="0" applyFont="1" applyAlignment="1" applyProtection="1">
      <alignment horizontal="centerContinuous"/>
    </xf>
    <xf numFmtId="0" fontId="3" fillId="0" borderId="0" xfId="1" applyFont="1" applyAlignment="1" applyProtection="1">
      <alignment horizontal="centerContinuous"/>
    </xf>
    <xf numFmtId="0" fontId="4" fillId="0" borderId="0" xfId="1" applyFont="1" applyAlignment="1" applyProtection="1">
      <alignment horizontal="centerContinuous"/>
    </xf>
    <xf numFmtId="39" fontId="4" fillId="0" borderId="0" xfId="1" applyNumberFormat="1" applyFont="1" applyAlignment="1" applyProtection="1">
      <alignment horizontal="centerContinuous"/>
    </xf>
    <xf numFmtId="0" fontId="3" fillId="0" borderId="0" xfId="1" applyFont="1" applyProtection="1"/>
    <xf numFmtId="0" fontId="4" fillId="0" borderId="0" xfId="1" applyFont="1" applyAlignment="1" applyProtection="1">
      <alignment horizontal="center"/>
    </xf>
    <xf numFmtId="39" fontId="4" fillId="0" borderId="0" xfId="1" applyNumberFormat="1" applyFont="1" applyProtection="1"/>
    <xf numFmtId="0" fontId="1" fillId="0" borderId="0" xfId="1" applyProtection="1"/>
    <xf numFmtId="0" fontId="3" fillId="0" borderId="1" xfId="1" applyFont="1" applyBorder="1" applyProtection="1"/>
    <xf numFmtId="0" fontId="3" fillId="0" borderId="2" xfId="1" applyFont="1" applyBorder="1" applyAlignment="1" applyProtection="1">
      <alignment horizontal="center"/>
    </xf>
    <xf numFmtId="39" fontId="3" fillId="0" borderId="3" xfId="1" applyNumberFormat="1" applyFont="1" applyBorder="1" applyAlignment="1" applyProtection="1">
      <alignment horizontal="center"/>
    </xf>
    <xf numFmtId="0" fontId="3" fillId="0" borderId="3" xfId="1" applyFont="1" applyBorder="1" applyAlignment="1" applyProtection="1">
      <alignment horizontal="center"/>
    </xf>
    <xf numFmtId="0" fontId="3" fillId="0" borderId="4" xfId="1" applyFont="1" applyBorder="1" applyProtection="1"/>
    <xf numFmtId="0" fontId="3" fillId="0" borderId="4" xfId="1" applyFont="1" applyBorder="1" applyAlignment="1" applyProtection="1">
      <alignment horizontal="center"/>
    </xf>
    <xf numFmtId="39" fontId="5" fillId="0" borderId="4" xfId="1" applyNumberFormat="1" applyFont="1" applyBorder="1" applyProtection="1">
      <protection locked="0"/>
    </xf>
    <xf numFmtId="0" fontId="3" fillId="0" borderId="5" xfId="1" applyFont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  <xf numFmtId="0" fontId="6" fillId="2" borderId="7" xfId="1" applyFont="1" applyFill="1" applyBorder="1" applyProtection="1"/>
    <xf numFmtId="0" fontId="3" fillId="2" borderId="7" xfId="1" applyFont="1" applyFill="1" applyBorder="1" applyAlignment="1" applyProtection="1">
      <alignment horizontal="center"/>
    </xf>
    <xf numFmtId="39" fontId="3" fillId="2" borderId="4" xfId="1" applyNumberFormat="1" applyFont="1" applyFill="1" applyBorder="1" applyProtection="1">
      <protection locked="0"/>
    </xf>
    <xf numFmtId="0" fontId="6" fillId="3" borderId="7" xfId="1" applyFont="1" applyFill="1" applyBorder="1" applyProtection="1"/>
    <xf numFmtId="0" fontId="3" fillId="3" borderId="7" xfId="1" applyFont="1" applyFill="1" applyBorder="1" applyAlignment="1" applyProtection="1">
      <alignment horizontal="center"/>
    </xf>
    <xf numFmtId="0" fontId="8" fillId="0" borderId="0" xfId="0" applyFont="1" applyAlignment="1" applyProtection="1">
      <alignment horizontal="centerContinuous"/>
    </xf>
    <xf numFmtId="0" fontId="3" fillId="0" borderId="0" xfId="0" applyFont="1" applyAlignment="1" applyProtection="1">
      <alignment horizontal="centerContinuous"/>
    </xf>
    <xf numFmtId="39" fontId="3" fillId="0" borderId="0" xfId="0" applyNumberFormat="1" applyFont="1" applyAlignment="1" applyProtection="1">
      <alignment horizontal="centerContinuous"/>
    </xf>
    <xf numFmtId="0" fontId="3" fillId="0" borderId="0" xfId="0" applyFont="1" applyProtection="1"/>
    <xf numFmtId="0" fontId="3" fillId="0" borderId="0" xfId="0" applyFont="1" applyAlignment="1" applyProtection="1"/>
    <xf numFmtId="10" fontId="3" fillId="0" borderId="0" xfId="0" applyNumberFormat="1" applyFont="1" applyAlignment="1" applyProtection="1">
      <alignment horizontal="centerContinuous"/>
    </xf>
    <xf numFmtId="0" fontId="3" fillId="0" borderId="1" xfId="0" applyFont="1" applyBorder="1" applyProtection="1"/>
    <xf numFmtId="39" fontId="3" fillId="0" borderId="3" xfId="0" applyNumberFormat="1" applyFont="1" applyBorder="1" applyAlignment="1" applyProtection="1">
      <alignment horizontal="center"/>
    </xf>
    <xf numFmtId="0" fontId="3" fillId="0" borderId="8" xfId="0" applyFont="1" applyBorder="1" applyProtection="1"/>
    <xf numFmtId="164" fontId="3" fillId="0" borderId="6" xfId="0" applyNumberFormat="1" applyFont="1" applyBorder="1" applyAlignment="1" applyProtection="1">
      <alignment horizontal="center"/>
    </xf>
    <xf numFmtId="0" fontId="3" fillId="0" borderId="3" xfId="0" applyFont="1" applyBorder="1" applyAlignment="1" applyProtection="1">
      <alignment horizontal="center"/>
    </xf>
    <xf numFmtId="0" fontId="3" fillId="0" borderId="4" xfId="0" applyFont="1" applyBorder="1" applyProtection="1"/>
    <xf numFmtId="0" fontId="3" fillId="0" borderId="4" xfId="0" applyFont="1" applyBorder="1" applyAlignment="1" applyProtection="1">
      <alignment horizontal="center"/>
    </xf>
    <xf numFmtId="39" fontId="5" fillId="0" borderId="4" xfId="0" applyNumberFormat="1" applyFont="1" applyBorder="1" applyProtection="1">
      <protection locked="0"/>
    </xf>
    <xf numFmtId="0" fontId="3" fillId="0" borderId="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0" fontId="6" fillId="2" borderId="9" xfId="0" applyFont="1" applyFill="1" applyBorder="1" applyProtection="1"/>
    <xf numFmtId="0" fontId="3" fillId="2" borderId="9" xfId="0" applyFont="1" applyFill="1" applyBorder="1" applyAlignment="1" applyProtection="1">
      <alignment horizontal="center"/>
    </xf>
    <xf numFmtId="39" fontId="3" fillId="2" borderId="4" xfId="0" applyNumberFormat="1" applyFont="1" applyFill="1" applyBorder="1" applyProtection="1">
      <protection locked="0"/>
    </xf>
    <xf numFmtId="0" fontId="6" fillId="3" borderId="7" xfId="0" applyFont="1" applyFill="1" applyBorder="1" applyProtection="1"/>
    <xf numFmtId="0" fontId="3" fillId="3" borderId="7" xfId="0" applyFont="1" applyFill="1" applyBorder="1" applyAlignment="1" applyProtection="1">
      <alignment horizontal="center"/>
    </xf>
    <xf numFmtId="39" fontId="3" fillId="3" borderId="4" xfId="0" applyNumberFormat="1" applyFont="1" applyFill="1" applyBorder="1" applyProtection="1">
      <protection locked="0"/>
    </xf>
    <xf numFmtId="39" fontId="7" fillId="0" borderId="5" xfId="0" applyNumberFormat="1" applyFont="1" applyBorder="1" applyProtection="1">
      <protection locked="0"/>
    </xf>
    <xf numFmtId="39" fontId="5" fillId="4" borderId="5" xfId="0" applyNumberFormat="1" applyFont="1" applyFill="1" applyBorder="1" applyProtection="1">
      <protection locked="0"/>
    </xf>
    <xf numFmtId="0" fontId="6" fillId="3" borderId="10" xfId="0" applyFont="1" applyFill="1" applyBorder="1" applyProtection="1"/>
    <xf numFmtId="0" fontId="3" fillId="3" borderId="11" xfId="0" applyFont="1" applyFill="1" applyBorder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6" fillId="3" borderId="10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6" fillId="0" borderId="10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39" fontId="3" fillId="0" borderId="4" xfId="0" applyNumberFormat="1" applyFont="1" applyBorder="1" applyProtection="1">
      <protection locked="0"/>
    </xf>
    <xf numFmtId="39" fontId="5" fillId="0" borderId="3" xfId="0" applyNumberFormat="1" applyFont="1" applyBorder="1" applyProtection="1">
      <protection locked="0"/>
    </xf>
    <xf numFmtId="39" fontId="5" fillId="0" borderId="6" xfId="0" applyNumberFormat="1" applyFont="1" applyBorder="1" applyProtection="1">
      <protection locked="0"/>
    </xf>
    <xf numFmtId="0" fontId="6" fillId="2" borderId="12" xfId="0" applyFont="1" applyFill="1" applyBorder="1" applyProtection="1"/>
    <xf numFmtId="0" fontId="3" fillId="2" borderId="12" xfId="0" applyFont="1" applyFill="1" applyBorder="1" applyAlignment="1" applyProtection="1">
      <alignment horizontal="center"/>
    </xf>
    <xf numFmtId="39" fontId="3" fillId="2" borderId="6" xfId="0" applyNumberFormat="1" applyFont="1" applyFill="1" applyBorder="1" applyProtection="1">
      <protection locked="0"/>
    </xf>
    <xf numFmtId="0" fontId="3" fillId="0" borderId="7" xfId="0" applyFont="1" applyBorder="1" applyAlignment="1" applyProtection="1">
      <alignment horizontal="center"/>
    </xf>
    <xf numFmtId="0" fontId="3" fillId="0" borderId="0" xfId="0" applyFont="1"/>
    <xf numFmtId="0" fontId="3" fillId="0" borderId="0" xfId="0" applyFont="1" applyProtection="1">
      <protection locked="0"/>
    </xf>
    <xf numFmtId="0" fontId="3" fillId="0" borderId="13" xfId="0" quotePrefix="1" applyFont="1" applyBorder="1"/>
    <xf numFmtId="0" fontId="3" fillId="0" borderId="2" xfId="0" applyFont="1" applyBorder="1"/>
    <xf numFmtId="39" fontId="7" fillId="0" borderId="3" xfId="0" applyNumberFormat="1" applyFont="1" applyBorder="1" applyProtection="1">
      <protection locked="0"/>
    </xf>
    <xf numFmtId="0" fontId="3" fillId="0" borderId="14" xfId="0" applyFont="1" applyBorder="1" applyAlignment="1">
      <alignment vertical="top"/>
    </xf>
    <xf numFmtId="0" fontId="3" fillId="0" borderId="8" xfId="0" applyFont="1" applyBorder="1"/>
    <xf numFmtId="0" fontId="6" fillId="2" borderId="10" xfId="1" applyFont="1" applyFill="1" applyBorder="1" applyProtection="1"/>
    <xf numFmtId="0" fontId="3" fillId="0" borderId="3" xfId="0" applyFont="1" applyBorder="1" applyAlignment="1" applyProtection="1"/>
    <xf numFmtId="0" fontId="3" fillId="0" borderId="11" xfId="0" applyFont="1" applyBorder="1" applyProtection="1"/>
    <xf numFmtId="0" fontId="0" fillId="0" borderId="5" xfId="0" applyBorder="1"/>
    <xf numFmtId="0" fontId="3" fillId="0" borderId="11" xfId="1" applyFont="1" applyBorder="1" applyAlignment="1" applyProtection="1">
      <alignment horizontal="center"/>
    </xf>
    <xf numFmtId="0" fontId="4" fillId="0" borderId="0" xfId="0" applyFont="1"/>
    <xf numFmtId="0" fontId="9" fillId="0" borderId="0" xfId="0" applyFont="1"/>
    <xf numFmtId="0" fontId="0" fillId="0" borderId="3" xfId="0" applyBorder="1"/>
    <xf numFmtId="0" fontId="3" fillId="0" borderId="0" xfId="0" applyFont="1" applyAlignment="1" applyProtection="1">
      <alignment horizontal="center"/>
    </xf>
    <xf numFmtId="0" fontId="6" fillId="0" borderId="9" xfId="0" applyFont="1" applyBorder="1" applyProtection="1"/>
    <xf numFmtId="0" fontId="3" fillId="0" borderId="9" xfId="0" applyFont="1" applyBorder="1" applyAlignment="1" applyProtection="1">
      <alignment horizontal="center"/>
    </xf>
    <xf numFmtId="39" fontId="3" fillId="0" borderId="7" xfId="0" applyNumberFormat="1" applyFont="1" applyBorder="1" applyProtection="1">
      <protection locked="0"/>
    </xf>
    <xf numFmtId="0" fontId="0" fillId="0" borderId="8" xfId="0" applyBorder="1"/>
    <xf numFmtId="0" fontId="6" fillId="0" borderId="7" xfId="0" applyFont="1" applyBorder="1" applyAlignment="1" applyProtection="1">
      <alignment horizontal="center"/>
    </xf>
    <xf numFmtId="0" fontId="0" fillId="0" borderId="6" xfId="0" applyBorder="1"/>
    <xf numFmtId="0" fontId="0" fillId="0" borderId="2" xfId="0" applyBorder="1"/>
    <xf numFmtId="0" fontId="10" fillId="0" borderId="0" xfId="0" applyFont="1"/>
    <xf numFmtId="0" fontId="0" fillId="0" borderId="15" xfId="0" applyBorder="1"/>
    <xf numFmtId="0" fontId="0" fillId="0" borderId="16" xfId="0" applyBorder="1"/>
    <xf numFmtId="0" fontId="3" fillId="0" borderId="8" xfId="1" applyFont="1" applyBorder="1" applyProtection="1"/>
    <xf numFmtId="0" fontId="3" fillId="0" borderId="7" xfId="1" applyFont="1" applyFill="1" applyBorder="1" applyAlignment="1" applyProtection="1">
      <alignment horizontal="center"/>
    </xf>
    <xf numFmtId="39" fontId="3" fillId="0" borderId="4" xfId="1" applyNumberFormat="1" applyFont="1" applyFill="1" applyBorder="1" applyProtection="1">
      <protection locked="0"/>
    </xf>
    <xf numFmtId="0" fontId="3" fillId="0" borderId="4" xfId="1" applyFont="1" applyFill="1" applyBorder="1" applyProtection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1" applyFont="1" applyProtection="1">
      <protection locked="0"/>
    </xf>
    <xf numFmtId="164" fontId="3" fillId="0" borderId="6" xfId="1" applyNumberFormat="1" applyFont="1" applyBorder="1" applyAlignment="1" applyProtection="1">
      <alignment horizontal="center"/>
      <protection locked="0"/>
    </xf>
    <xf numFmtId="0" fontId="0" fillId="0" borderId="17" xfId="0" applyBorder="1"/>
    <xf numFmtId="0" fontId="6" fillId="2" borderId="10" xfId="0" applyFont="1" applyFill="1" applyBorder="1" applyProtection="1"/>
    <xf numFmtId="0" fontId="3" fillId="2" borderId="11" xfId="0" applyFont="1" applyFill="1" applyBorder="1" applyAlignment="1" applyProtection="1">
      <alignment horizontal="center"/>
    </xf>
    <xf numFmtId="39" fontId="3" fillId="2" borderId="4" xfId="1" applyNumberFormat="1" applyFont="1" applyFill="1" applyBorder="1" applyProtection="1"/>
    <xf numFmtId="39" fontId="3" fillId="3" borderId="4" xfId="1" applyNumberFormat="1" applyFont="1" applyFill="1" applyBorder="1" applyProtection="1"/>
    <xf numFmtId="0" fontId="0" fillId="5" borderId="0" xfId="0" applyFill="1"/>
    <xf numFmtId="39" fontId="5" fillId="6" borderId="4" xfId="1" applyNumberFormat="1" applyFont="1" applyFill="1" applyBorder="1" applyProtection="1">
      <protection locked="0"/>
    </xf>
    <xf numFmtId="0" fontId="3" fillId="6" borderId="4" xfId="1" applyFont="1" applyFill="1" applyBorder="1" applyAlignment="1" applyProtection="1">
      <alignment horizontal="center"/>
    </xf>
    <xf numFmtId="0" fontId="3" fillId="6" borderId="4" xfId="1" applyFont="1" applyFill="1" applyBorder="1" applyProtection="1"/>
    <xf numFmtId="0" fontId="3" fillId="7" borderId="3" xfId="1" applyFont="1" applyFill="1" applyBorder="1" applyAlignment="1" applyProtection="1">
      <alignment horizontal="center"/>
    </xf>
    <xf numFmtId="0" fontId="0" fillId="7" borderId="0" xfId="0" applyFill="1"/>
    <xf numFmtId="0" fontId="3" fillId="0" borderId="13" xfId="1" applyFont="1" applyBorder="1" applyAlignment="1" applyProtection="1">
      <alignment horizontal="center"/>
    </xf>
    <xf numFmtId="0" fontId="3" fillId="0" borderId="2" xfId="1" applyFont="1" applyBorder="1" applyAlignment="1" applyProtection="1">
      <alignment horizontal="center"/>
    </xf>
    <xf numFmtId="0" fontId="3" fillId="0" borderId="14" xfId="1" applyFont="1" applyBorder="1" applyAlignment="1" applyProtection="1">
      <alignment horizontal="center"/>
    </xf>
    <xf numFmtId="0" fontId="0" fillId="0" borderId="8" xfId="0" applyBorder="1" applyAlignment="1">
      <alignment horizontal="center"/>
    </xf>
    <xf numFmtId="0" fontId="3" fillId="0" borderId="2" xfId="0" applyFont="1" applyBorder="1" applyAlignment="1" applyProtection="1">
      <alignment wrapText="1"/>
    </xf>
    <xf numFmtId="0" fontId="0" fillId="0" borderId="8" xfId="0" applyBorder="1" applyAlignment="1">
      <alignment wrapText="1"/>
    </xf>
    <xf numFmtId="0" fontId="3" fillId="0" borderId="16" xfId="1" applyFon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3" fillId="0" borderId="14" xfId="0" applyFont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3" fillId="4" borderId="3" xfId="0" applyFont="1" applyFill="1" applyBorder="1" applyAlignment="1" applyProtection="1">
      <alignment horizontal="center" wrapText="1"/>
    </xf>
    <xf numFmtId="0" fontId="0" fillId="0" borderId="6" xfId="0" applyBorder="1" applyAlignment="1">
      <alignment horizontal="center" wrapText="1"/>
    </xf>
  </cellXfs>
  <cellStyles count="2">
    <cellStyle name="Normal" xfId="0" builtinId="0"/>
    <cellStyle name="Normal_Balance Shee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I115"/>
  <sheetViews>
    <sheetView showGridLines="0" showRowColHeaders="0" showZeros="0" tabSelected="1" showOutlineSymbols="0" defaultGridColor="0" colorId="22" workbookViewId="0">
      <selection activeCell="E73" sqref="E73"/>
    </sheetView>
  </sheetViews>
  <sheetFormatPr defaultColWidth="12.44140625" defaultRowHeight="13.2" x14ac:dyDescent="0.25"/>
  <cols>
    <col min="1" max="1" width="13.5546875" customWidth="1"/>
    <col min="2" max="2" width="35.88671875" customWidth="1"/>
    <col min="4" max="6" width="14" customWidth="1"/>
  </cols>
  <sheetData>
    <row r="1" spans="1:4" ht="22.8" x14ac:dyDescent="0.4">
      <c r="A1" s="1" t="s">
        <v>0</v>
      </c>
      <c r="B1" s="2"/>
      <c r="C1" s="3"/>
      <c r="D1" s="4"/>
    </row>
    <row r="2" spans="1:4" x14ac:dyDescent="0.25">
      <c r="A2" s="5" t="s">
        <v>1</v>
      </c>
      <c r="B2" s="93"/>
      <c r="C2" s="6"/>
      <c r="D2" s="7"/>
    </row>
    <row r="3" spans="1:4" ht="15" x14ac:dyDescent="0.25">
      <c r="A3" s="5" t="s">
        <v>2</v>
      </c>
      <c r="B3" s="93"/>
      <c r="C3" s="6"/>
      <c r="D3" s="8"/>
    </row>
    <row r="4" spans="1:4" x14ac:dyDescent="0.25">
      <c r="A4" s="9"/>
      <c r="B4" s="106" t="s">
        <v>300</v>
      </c>
      <c r="C4" s="107"/>
      <c r="D4" s="11" t="s">
        <v>4</v>
      </c>
    </row>
    <row r="5" spans="1:4" x14ac:dyDescent="0.25">
      <c r="A5" s="87"/>
      <c r="B5" s="108" t="s">
        <v>3</v>
      </c>
      <c r="C5" s="109"/>
      <c r="D5" s="94"/>
    </row>
    <row r="6" spans="1:4" x14ac:dyDescent="0.25">
      <c r="A6" s="16" t="s">
        <v>5</v>
      </c>
      <c r="B6" s="13" t="s">
        <v>195</v>
      </c>
      <c r="C6" s="14" t="s">
        <v>7</v>
      </c>
      <c r="D6" s="15"/>
    </row>
    <row r="7" spans="1:4" x14ac:dyDescent="0.25">
      <c r="A7" s="16" t="s">
        <v>6</v>
      </c>
      <c r="B7" s="13" t="s">
        <v>196</v>
      </c>
      <c r="C7" s="14">
        <v>1121</v>
      </c>
      <c r="D7" s="15"/>
    </row>
    <row r="8" spans="1:4" x14ac:dyDescent="0.25">
      <c r="A8" s="16">
        <v>1100</v>
      </c>
      <c r="B8" s="13" t="s">
        <v>197</v>
      </c>
      <c r="C8" s="14">
        <v>1125</v>
      </c>
      <c r="D8" s="15"/>
    </row>
    <row r="9" spans="1:4" x14ac:dyDescent="0.25">
      <c r="A9" s="16"/>
      <c r="B9" s="13" t="s">
        <v>8</v>
      </c>
      <c r="C9" s="14" t="s">
        <v>9</v>
      </c>
      <c r="D9" s="15"/>
    </row>
    <row r="10" spans="1:4" x14ac:dyDescent="0.25">
      <c r="A10" s="16"/>
      <c r="B10" s="13" t="s">
        <v>198</v>
      </c>
      <c r="C10" s="14">
        <v>1131</v>
      </c>
      <c r="D10" s="15"/>
    </row>
    <row r="11" spans="1:4" x14ac:dyDescent="0.25">
      <c r="A11" s="16"/>
      <c r="B11" s="13" t="s">
        <v>202</v>
      </c>
      <c r="C11" s="14">
        <v>1135</v>
      </c>
      <c r="D11" s="15"/>
    </row>
    <row r="12" spans="1:4" x14ac:dyDescent="0.25">
      <c r="A12" s="16"/>
      <c r="B12" s="13" t="s">
        <v>199</v>
      </c>
      <c r="C12" s="14" t="s">
        <v>10</v>
      </c>
      <c r="D12" s="15"/>
    </row>
    <row r="13" spans="1:4" x14ac:dyDescent="0.25">
      <c r="A13" s="16"/>
      <c r="B13" s="13" t="s">
        <v>200</v>
      </c>
      <c r="C13" s="14">
        <v>1145</v>
      </c>
      <c r="D13" s="15"/>
    </row>
    <row r="14" spans="1:4" x14ac:dyDescent="0.25">
      <c r="A14" s="16"/>
      <c r="B14" s="13" t="s">
        <v>201</v>
      </c>
      <c r="C14" s="14" t="s">
        <v>11</v>
      </c>
      <c r="D14" s="15"/>
    </row>
    <row r="15" spans="1:4" x14ac:dyDescent="0.25">
      <c r="A15" s="16"/>
      <c r="B15" s="13" t="s">
        <v>204</v>
      </c>
      <c r="C15" s="14" t="s">
        <v>12</v>
      </c>
      <c r="D15" s="15"/>
    </row>
    <row r="16" spans="1:4" x14ac:dyDescent="0.25">
      <c r="A16" s="16"/>
      <c r="B16" s="13" t="s">
        <v>203</v>
      </c>
      <c r="C16" s="14">
        <v>1175</v>
      </c>
      <c r="D16" s="15"/>
    </row>
    <row r="17" spans="1:4" x14ac:dyDescent="0.25">
      <c r="A17" s="16"/>
      <c r="B17" s="13" t="s">
        <v>322</v>
      </c>
      <c r="C17" s="14">
        <v>1180</v>
      </c>
      <c r="D17" s="15"/>
    </row>
    <row r="18" spans="1:4" x14ac:dyDescent="0.25">
      <c r="A18" s="16"/>
      <c r="B18" s="13" t="s">
        <v>13</v>
      </c>
      <c r="C18" s="14" t="s">
        <v>14</v>
      </c>
      <c r="D18" s="15"/>
    </row>
    <row r="19" spans="1:4" x14ac:dyDescent="0.25">
      <c r="A19" s="17"/>
      <c r="B19" s="18" t="s">
        <v>206</v>
      </c>
      <c r="C19" s="19"/>
      <c r="D19" s="98">
        <f>SUM(D6:D18)</f>
        <v>0</v>
      </c>
    </row>
    <row r="20" spans="1:4" x14ac:dyDescent="0.25">
      <c r="A20" s="12"/>
      <c r="B20" s="13" t="s">
        <v>299</v>
      </c>
      <c r="C20" s="14" t="s">
        <v>16</v>
      </c>
      <c r="D20" s="15"/>
    </row>
    <row r="21" spans="1:4" x14ac:dyDescent="0.25">
      <c r="A21" s="16"/>
      <c r="B21" s="13" t="s">
        <v>46</v>
      </c>
      <c r="C21" s="14">
        <v>1200</v>
      </c>
      <c r="D21" s="15"/>
    </row>
    <row r="22" spans="1:4" x14ac:dyDescent="0.25">
      <c r="A22" s="17"/>
      <c r="B22" s="18" t="s">
        <v>15</v>
      </c>
      <c r="C22" s="19"/>
      <c r="D22" s="98">
        <f>SUM(D19:D21)</f>
        <v>0</v>
      </c>
    </row>
    <row r="23" spans="1:4" x14ac:dyDescent="0.25">
      <c r="A23" s="12" t="s">
        <v>18</v>
      </c>
      <c r="B23" s="13" t="s">
        <v>207</v>
      </c>
      <c r="C23" s="14" t="s">
        <v>19</v>
      </c>
      <c r="D23" s="15"/>
    </row>
    <row r="24" spans="1:4" x14ac:dyDescent="0.25">
      <c r="A24" s="16" t="s">
        <v>20</v>
      </c>
      <c r="B24" s="13" t="s">
        <v>205</v>
      </c>
      <c r="C24" s="14" t="s">
        <v>21</v>
      </c>
      <c r="D24" s="15"/>
    </row>
    <row r="25" spans="1:4" x14ac:dyDescent="0.25">
      <c r="A25" s="16">
        <v>1300</v>
      </c>
      <c r="B25" s="13" t="s">
        <v>208</v>
      </c>
      <c r="C25" s="14" t="s">
        <v>22</v>
      </c>
      <c r="D25" s="15"/>
    </row>
    <row r="26" spans="1:4" x14ac:dyDescent="0.25">
      <c r="A26" s="16"/>
      <c r="B26" s="13" t="s">
        <v>209</v>
      </c>
      <c r="C26" s="14">
        <v>1340</v>
      </c>
      <c r="D26" s="15"/>
    </row>
    <row r="27" spans="1:4" x14ac:dyDescent="0.25">
      <c r="A27" s="16"/>
      <c r="B27" s="13" t="s">
        <v>306</v>
      </c>
      <c r="C27" s="14">
        <v>1355</v>
      </c>
      <c r="D27" s="15"/>
    </row>
    <row r="28" spans="1:4" x14ac:dyDescent="0.25">
      <c r="A28" s="16"/>
      <c r="B28" s="13" t="s">
        <v>324</v>
      </c>
      <c r="C28" s="14">
        <v>1367</v>
      </c>
      <c r="D28" s="15"/>
    </row>
    <row r="29" spans="1:4" x14ac:dyDescent="0.25">
      <c r="A29" s="16" t="s">
        <v>323</v>
      </c>
      <c r="B29" s="13" t="s">
        <v>210</v>
      </c>
      <c r="C29" s="14">
        <v>1381</v>
      </c>
      <c r="D29" s="15"/>
    </row>
    <row r="30" spans="1:4" x14ac:dyDescent="0.25">
      <c r="A30" s="17"/>
      <c r="B30" s="18" t="s">
        <v>23</v>
      </c>
      <c r="C30" s="19"/>
      <c r="D30" s="98">
        <f>SUM(D23:D29)</f>
        <v>0</v>
      </c>
    </row>
    <row r="31" spans="1:4" x14ac:dyDescent="0.25">
      <c r="A31" s="12" t="s">
        <v>24</v>
      </c>
      <c r="B31" s="13" t="s">
        <v>25</v>
      </c>
      <c r="C31" s="14" t="s">
        <v>26</v>
      </c>
      <c r="D31" s="15"/>
    </row>
    <row r="32" spans="1:4" x14ac:dyDescent="0.25">
      <c r="A32" s="16" t="s">
        <v>6</v>
      </c>
      <c r="B32" s="13" t="s">
        <v>27</v>
      </c>
      <c r="C32" s="14" t="s">
        <v>28</v>
      </c>
      <c r="D32" s="15"/>
    </row>
    <row r="33" spans="1:4" x14ac:dyDescent="0.25">
      <c r="A33" s="16">
        <v>1400</v>
      </c>
      <c r="B33" s="13" t="s">
        <v>29</v>
      </c>
      <c r="C33" s="14" t="s">
        <v>30</v>
      </c>
      <c r="D33" s="15"/>
    </row>
    <row r="34" spans="1:4" x14ac:dyDescent="0.25">
      <c r="A34" s="16"/>
      <c r="B34" s="13" t="s">
        <v>31</v>
      </c>
      <c r="C34" s="14" t="s">
        <v>32</v>
      </c>
      <c r="D34" s="15"/>
    </row>
    <row r="35" spans="1:4" x14ac:dyDescent="0.25">
      <c r="A35" s="16"/>
      <c r="B35" s="13" t="s">
        <v>211</v>
      </c>
      <c r="C35" s="14">
        <v>1460</v>
      </c>
      <c r="D35" s="15"/>
    </row>
    <row r="36" spans="1:4" x14ac:dyDescent="0.25">
      <c r="A36" s="16"/>
      <c r="B36" s="13" t="s">
        <v>212</v>
      </c>
      <c r="C36" s="14">
        <v>1465</v>
      </c>
      <c r="D36" s="15"/>
    </row>
    <row r="37" spans="1:4" x14ac:dyDescent="0.25">
      <c r="A37" s="16"/>
      <c r="B37" s="13" t="s">
        <v>33</v>
      </c>
      <c r="C37" s="14">
        <v>1470</v>
      </c>
      <c r="D37" s="15"/>
    </row>
    <row r="38" spans="1:4" x14ac:dyDescent="0.25">
      <c r="A38" s="16"/>
      <c r="B38" s="13" t="s">
        <v>34</v>
      </c>
      <c r="C38" s="14">
        <v>1480</v>
      </c>
      <c r="D38" s="15"/>
    </row>
    <row r="39" spans="1:4" x14ac:dyDescent="0.25">
      <c r="A39" s="16"/>
      <c r="B39" s="13" t="s">
        <v>35</v>
      </c>
      <c r="C39" s="14">
        <v>1490</v>
      </c>
      <c r="D39" s="15"/>
    </row>
    <row r="40" spans="1:4" x14ac:dyDescent="0.25">
      <c r="A40" s="17"/>
      <c r="B40" s="18" t="s">
        <v>37</v>
      </c>
      <c r="C40" s="19"/>
      <c r="D40" s="98">
        <f>SUM(D31:D39)</f>
        <v>0</v>
      </c>
    </row>
    <row r="41" spans="1:4" x14ac:dyDescent="0.25">
      <c r="A41" s="14"/>
      <c r="B41" s="13" t="s">
        <v>36</v>
      </c>
      <c r="C41" s="14">
        <v>1495</v>
      </c>
      <c r="D41" s="15"/>
    </row>
    <row r="42" spans="1:4" x14ac:dyDescent="0.25">
      <c r="B42" s="68" t="s">
        <v>213</v>
      </c>
      <c r="C42" s="19"/>
      <c r="D42" s="98">
        <f>D40-D41</f>
        <v>0</v>
      </c>
    </row>
    <row r="43" spans="1:4" x14ac:dyDescent="0.25">
      <c r="A43" s="12" t="s">
        <v>214</v>
      </c>
      <c r="B43" s="13" t="s">
        <v>215</v>
      </c>
      <c r="C43" s="14">
        <v>1510</v>
      </c>
      <c r="D43" s="15"/>
    </row>
    <row r="44" spans="1:4" x14ac:dyDescent="0.25">
      <c r="A44" s="16">
        <v>1500</v>
      </c>
      <c r="B44" s="13" t="s">
        <v>216</v>
      </c>
      <c r="C44" s="14">
        <v>1515</v>
      </c>
      <c r="D44" s="15"/>
    </row>
    <row r="45" spans="1:4" x14ac:dyDescent="0.25">
      <c r="A45" s="16"/>
      <c r="B45" s="13" t="s">
        <v>217</v>
      </c>
      <c r="C45" s="14">
        <v>1520</v>
      </c>
      <c r="D45" s="15"/>
    </row>
    <row r="46" spans="1:4" x14ac:dyDescent="0.25">
      <c r="A46" s="16"/>
      <c r="B46" s="13" t="s">
        <v>218</v>
      </c>
      <c r="C46" s="14">
        <v>1590</v>
      </c>
      <c r="D46" s="15"/>
    </row>
    <row r="47" spans="1:4" x14ac:dyDescent="0.25">
      <c r="A47" s="17"/>
      <c r="B47" s="18" t="s">
        <v>38</v>
      </c>
      <c r="C47" s="19"/>
      <c r="D47" s="98">
        <f>SUM(D43:D46)</f>
        <v>0</v>
      </c>
    </row>
    <row r="48" spans="1:4" x14ac:dyDescent="0.25">
      <c r="A48" s="10"/>
      <c r="B48" s="21" t="s">
        <v>39</v>
      </c>
      <c r="C48" s="22"/>
      <c r="D48" s="99">
        <f>D22+D30+D42+D47</f>
        <v>0</v>
      </c>
    </row>
    <row r="49" spans="1:4" x14ac:dyDescent="0.25">
      <c r="A49" s="12" t="s">
        <v>5</v>
      </c>
      <c r="B49" s="13" t="s">
        <v>219</v>
      </c>
      <c r="C49" s="14">
        <v>2105</v>
      </c>
      <c r="D49" s="15"/>
    </row>
    <row r="50" spans="1:4" x14ac:dyDescent="0.25">
      <c r="A50" s="16" t="s">
        <v>40</v>
      </c>
      <c r="B50" s="13" t="s">
        <v>220</v>
      </c>
      <c r="C50" s="14">
        <v>2110</v>
      </c>
      <c r="D50" s="15"/>
    </row>
    <row r="51" spans="1:4" x14ac:dyDescent="0.25">
      <c r="A51" s="16" t="s">
        <v>41</v>
      </c>
      <c r="B51" s="13" t="s">
        <v>221</v>
      </c>
      <c r="C51" s="14">
        <v>2111</v>
      </c>
      <c r="D51" s="15"/>
    </row>
    <row r="52" spans="1:4" x14ac:dyDescent="0.25">
      <c r="A52" s="71"/>
      <c r="B52" s="13" t="s">
        <v>222</v>
      </c>
      <c r="C52" s="14">
        <v>2112</v>
      </c>
      <c r="D52" s="15"/>
    </row>
    <row r="53" spans="1:4" x14ac:dyDescent="0.25">
      <c r="A53" s="16"/>
      <c r="B53" s="13" t="s">
        <v>223</v>
      </c>
      <c r="C53" s="14">
        <v>2113</v>
      </c>
      <c r="D53" s="15"/>
    </row>
    <row r="54" spans="1:4" x14ac:dyDescent="0.25">
      <c r="A54" s="16"/>
      <c r="B54" s="13" t="s">
        <v>224</v>
      </c>
      <c r="C54" s="14">
        <v>2115</v>
      </c>
      <c r="D54" s="15"/>
    </row>
    <row r="55" spans="1:4" x14ac:dyDescent="0.25">
      <c r="A55" s="16"/>
      <c r="B55" s="13" t="s">
        <v>225</v>
      </c>
      <c r="C55" s="14">
        <v>2116</v>
      </c>
      <c r="D55" s="15"/>
    </row>
    <row r="56" spans="1:4" x14ac:dyDescent="0.25">
      <c r="A56" s="16"/>
      <c r="B56" s="13" t="s">
        <v>226</v>
      </c>
      <c r="C56" s="14">
        <v>2120</v>
      </c>
      <c r="D56" s="15"/>
    </row>
    <row r="57" spans="1:4" x14ac:dyDescent="0.25">
      <c r="A57" s="16"/>
      <c r="B57" s="13" t="s">
        <v>227</v>
      </c>
      <c r="C57" s="14">
        <v>2121</v>
      </c>
      <c r="D57" s="15"/>
    </row>
    <row r="58" spans="1:4" x14ac:dyDescent="0.25">
      <c r="A58" s="16"/>
      <c r="B58" s="13" t="s">
        <v>228</v>
      </c>
      <c r="C58" s="14">
        <v>2123</v>
      </c>
      <c r="D58" s="15"/>
    </row>
    <row r="59" spans="1:4" x14ac:dyDescent="0.25">
      <c r="A59" s="16"/>
      <c r="B59" s="13" t="s">
        <v>229</v>
      </c>
      <c r="C59" s="14">
        <v>2130</v>
      </c>
      <c r="D59" s="15"/>
    </row>
    <row r="60" spans="1:4" x14ac:dyDescent="0.25">
      <c r="A60" s="16"/>
      <c r="B60" s="13" t="s">
        <v>230</v>
      </c>
      <c r="C60" s="14">
        <v>2131</v>
      </c>
      <c r="D60" s="15"/>
    </row>
    <row r="61" spans="1:4" x14ac:dyDescent="0.25">
      <c r="A61" s="16"/>
      <c r="B61" s="13" t="s">
        <v>231</v>
      </c>
      <c r="C61" s="14">
        <v>2132</v>
      </c>
      <c r="D61" s="15"/>
    </row>
    <row r="62" spans="1:4" x14ac:dyDescent="0.25">
      <c r="A62" s="16"/>
      <c r="B62" s="13" t="s">
        <v>253</v>
      </c>
      <c r="C62" s="14">
        <v>2133</v>
      </c>
      <c r="D62" s="15"/>
    </row>
    <row r="63" spans="1:4" x14ac:dyDescent="0.25">
      <c r="A63" s="16"/>
      <c r="B63" s="13" t="s">
        <v>232</v>
      </c>
      <c r="C63" s="14">
        <v>2134</v>
      </c>
      <c r="D63" s="15"/>
    </row>
    <row r="64" spans="1:4" x14ac:dyDescent="0.25">
      <c r="A64" s="16"/>
      <c r="B64" s="13" t="s">
        <v>233</v>
      </c>
      <c r="C64" s="14">
        <v>2135</v>
      </c>
      <c r="D64" s="15"/>
    </row>
    <row r="65" spans="1:9" x14ac:dyDescent="0.25">
      <c r="A65" s="16"/>
      <c r="B65" s="13" t="s">
        <v>234</v>
      </c>
      <c r="C65" s="14">
        <v>2136</v>
      </c>
      <c r="D65" s="15"/>
    </row>
    <row r="66" spans="1:9" x14ac:dyDescent="0.25">
      <c r="A66" s="16"/>
      <c r="B66" s="13" t="s">
        <v>235</v>
      </c>
      <c r="C66" s="14">
        <v>2137</v>
      </c>
      <c r="D66" s="15"/>
    </row>
    <row r="67" spans="1:9" x14ac:dyDescent="0.25">
      <c r="A67" s="16"/>
      <c r="B67" s="13" t="s">
        <v>42</v>
      </c>
      <c r="C67" s="14">
        <v>2150</v>
      </c>
      <c r="D67" s="15"/>
    </row>
    <row r="68" spans="1:9" x14ac:dyDescent="0.25">
      <c r="A68" s="16"/>
      <c r="B68" s="13" t="s">
        <v>237</v>
      </c>
      <c r="C68" s="14">
        <v>2160</v>
      </c>
      <c r="D68" s="15"/>
    </row>
    <row r="69" spans="1:9" x14ac:dyDescent="0.25">
      <c r="A69" s="16"/>
      <c r="B69" s="13" t="s">
        <v>238</v>
      </c>
      <c r="C69" s="14">
        <v>2170</v>
      </c>
      <c r="D69" s="15"/>
    </row>
    <row r="70" spans="1:9" x14ac:dyDescent="0.25">
      <c r="A70" s="16"/>
      <c r="B70" s="13" t="s">
        <v>236</v>
      </c>
      <c r="C70" s="14">
        <v>2172</v>
      </c>
      <c r="D70" s="15"/>
    </row>
    <row r="71" spans="1:9" x14ac:dyDescent="0.25">
      <c r="A71" s="16"/>
      <c r="B71" s="13" t="s">
        <v>239</v>
      </c>
      <c r="C71" s="14">
        <v>2173</v>
      </c>
      <c r="D71" s="15"/>
    </row>
    <row r="72" spans="1:9" x14ac:dyDescent="0.25">
      <c r="A72" s="16"/>
      <c r="B72" s="13" t="s">
        <v>240</v>
      </c>
      <c r="C72" s="14">
        <v>2174</v>
      </c>
      <c r="D72" s="15"/>
    </row>
    <row r="73" spans="1:9" x14ac:dyDescent="0.25">
      <c r="A73" s="16"/>
      <c r="B73" s="13" t="s">
        <v>241</v>
      </c>
      <c r="C73" s="14">
        <v>2175</v>
      </c>
      <c r="D73" s="15"/>
    </row>
    <row r="74" spans="1:9" x14ac:dyDescent="0.25">
      <c r="A74" s="16"/>
      <c r="B74" s="13" t="s">
        <v>242</v>
      </c>
      <c r="C74" s="14">
        <v>2176</v>
      </c>
      <c r="D74" s="15"/>
    </row>
    <row r="75" spans="1:9" x14ac:dyDescent="0.25">
      <c r="A75" s="16"/>
      <c r="B75" s="13" t="s">
        <v>243</v>
      </c>
      <c r="C75" s="14">
        <v>2177</v>
      </c>
      <c r="D75" s="15"/>
    </row>
    <row r="76" spans="1:9" x14ac:dyDescent="0.25">
      <c r="A76" s="16"/>
      <c r="B76" s="13" t="s">
        <v>244</v>
      </c>
      <c r="C76" s="14">
        <v>2180</v>
      </c>
      <c r="D76" s="15"/>
    </row>
    <row r="77" spans="1:9" x14ac:dyDescent="0.25">
      <c r="A77" s="16"/>
      <c r="B77" s="13" t="s">
        <v>43</v>
      </c>
      <c r="C77" s="14">
        <v>2190</v>
      </c>
      <c r="D77" s="15"/>
    </row>
    <row r="78" spans="1:9" x14ac:dyDescent="0.25">
      <c r="A78" s="16"/>
      <c r="B78" s="13" t="s">
        <v>245</v>
      </c>
      <c r="C78" s="14">
        <v>2191</v>
      </c>
      <c r="D78" s="15"/>
    </row>
    <row r="79" spans="1:9" x14ac:dyDescent="0.25">
      <c r="A79" s="16" t="s">
        <v>247</v>
      </c>
      <c r="B79" s="13" t="s">
        <v>246</v>
      </c>
      <c r="C79" s="14" t="s">
        <v>45</v>
      </c>
      <c r="D79" s="15"/>
    </row>
    <row r="80" spans="1:9" s="100" customFormat="1" x14ac:dyDescent="0.25">
      <c r="A80" s="104"/>
      <c r="B80" s="103" t="s">
        <v>44</v>
      </c>
      <c r="C80" s="102"/>
      <c r="D80" s="101">
        <f>SUM(D49:D79)</f>
        <v>0</v>
      </c>
      <c r="E80" s="105"/>
      <c r="F80" s="105"/>
      <c r="G80" s="105"/>
      <c r="H80" s="105"/>
      <c r="I80" s="105"/>
    </row>
    <row r="81" spans="1:4" x14ac:dyDescent="0.25">
      <c r="A81" s="12"/>
      <c r="B81" s="13" t="s">
        <v>325</v>
      </c>
      <c r="C81" s="14">
        <v>2305</v>
      </c>
      <c r="D81" s="15"/>
    </row>
    <row r="82" spans="1:4" x14ac:dyDescent="0.25">
      <c r="A82" s="12" t="s">
        <v>47</v>
      </c>
      <c r="B82" s="13" t="s">
        <v>48</v>
      </c>
      <c r="C82" s="14" t="s">
        <v>49</v>
      </c>
      <c r="D82" s="15"/>
    </row>
    <row r="83" spans="1:4" x14ac:dyDescent="0.25">
      <c r="A83" s="16" t="s">
        <v>50</v>
      </c>
      <c r="B83" s="13" t="s">
        <v>252</v>
      </c>
      <c r="C83" s="14" t="s">
        <v>51</v>
      </c>
      <c r="D83" s="15"/>
    </row>
    <row r="84" spans="1:4" x14ac:dyDescent="0.25">
      <c r="A84" s="16" t="s">
        <v>40</v>
      </c>
      <c r="B84" s="13" t="s">
        <v>238</v>
      </c>
      <c r="C84" s="14" t="s">
        <v>52</v>
      </c>
      <c r="D84" s="15"/>
    </row>
    <row r="85" spans="1:4" x14ac:dyDescent="0.25">
      <c r="A85" s="16">
        <v>2300</v>
      </c>
      <c r="B85" s="13" t="s">
        <v>236</v>
      </c>
      <c r="C85" s="14">
        <v>2322</v>
      </c>
      <c r="D85" s="15"/>
    </row>
    <row r="86" spans="1:4" x14ac:dyDescent="0.25">
      <c r="A86" s="16"/>
      <c r="B86" s="13" t="s">
        <v>239</v>
      </c>
      <c r="C86" s="14">
        <v>2323</v>
      </c>
      <c r="D86" s="15"/>
    </row>
    <row r="87" spans="1:4" x14ac:dyDescent="0.25">
      <c r="A87" s="16"/>
      <c r="B87" s="13" t="s">
        <v>248</v>
      </c>
      <c r="C87" s="14">
        <v>2324</v>
      </c>
      <c r="D87" s="15"/>
    </row>
    <row r="88" spans="1:4" x14ac:dyDescent="0.25">
      <c r="A88" s="16"/>
      <c r="B88" s="13" t="s">
        <v>53</v>
      </c>
      <c r="C88" s="14">
        <v>2325</v>
      </c>
      <c r="D88" s="15"/>
    </row>
    <row r="89" spans="1:4" x14ac:dyDescent="0.25">
      <c r="A89" s="16"/>
      <c r="B89" s="13" t="s">
        <v>54</v>
      </c>
      <c r="C89" s="14">
        <v>2326</v>
      </c>
      <c r="D89" s="15"/>
    </row>
    <row r="90" spans="1:4" x14ac:dyDescent="0.25">
      <c r="A90" s="16"/>
      <c r="B90" s="13" t="s">
        <v>55</v>
      </c>
      <c r="C90" s="14">
        <v>2327</v>
      </c>
      <c r="D90" s="15"/>
    </row>
    <row r="91" spans="1:4" x14ac:dyDescent="0.25">
      <c r="A91" s="16"/>
      <c r="B91" s="13" t="s">
        <v>56</v>
      </c>
      <c r="C91" s="14" t="s">
        <v>57</v>
      </c>
      <c r="D91" s="15"/>
    </row>
    <row r="92" spans="1:4" x14ac:dyDescent="0.25">
      <c r="A92" s="17"/>
      <c r="B92" s="18" t="s">
        <v>58</v>
      </c>
      <c r="C92" s="19"/>
      <c r="D92" s="98">
        <f>SUM(D82:D91)</f>
        <v>0</v>
      </c>
    </row>
    <row r="93" spans="1:4" x14ac:dyDescent="0.25">
      <c r="A93" s="72"/>
      <c r="B93" s="21" t="s">
        <v>249</v>
      </c>
      <c r="C93" s="22"/>
      <c r="D93" s="99">
        <f>D80+D92</f>
        <v>0</v>
      </c>
    </row>
    <row r="94" spans="1:4" x14ac:dyDescent="0.25">
      <c r="A94" s="12" t="s">
        <v>59</v>
      </c>
      <c r="B94" s="13" t="s">
        <v>250</v>
      </c>
      <c r="C94" s="88">
        <v>3033</v>
      </c>
      <c r="D94" s="89"/>
    </row>
    <row r="95" spans="1:4" x14ac:dyDescent="0.25">
      <c r="A95" s="16"/>
      <c r="B95" s="90" t="s">
        <v>307</v>
      </c>
      <c r="C95" s="88">
        <v>3161</v>
      </c>
      <c r="D95" s="89"/>
    </row>
    <row r="96" spans="1:4" x14ac:dyDescent="0.25">
      <c r="A96" s="16"/>
      <c r="B96" s="90" t="s">
        <v>308</v>
      </c>
      <c r="C96" s="88">
        <v>3162</v>
      </c>
      <c r="D96" s="89"/>
    </row>
    <row r="97" spans="1:4" x14ac:dyDescent="0.25">
      <c r="A97" s="16"/>
      <c r="B97" s="90" t="s">
        <v>309</v>
      </c>
      <c r="C97" s="88">
        <v>3163</v>
      </c>
      <c r="D97" s="89"/>
    </row>
    <row r="98" spans="1:4" x14ac:dyDescent="0.25">
      <c r="A98" s="16"/>
      <c r="B98" s="13" t="s">
        <v>310</v>
      </c>
      <c r="C98" s="72">
        <v>3164</v>
      </c>
      <c r="D98" s="89"/>
    </row>
    <row r="99" spans="1:4" x14ac:dyDescent="0.25">
      <c r="A99" s="16"/>
      <c r="B99" s="13" t="s">
        <v>311</v>
      </c>
      <c r="C99" s="72">
        <v>3247</v>
      </c>
      <c r="D99" s="89"/>
    </row>
    <row r="100" spans="1:4" x14ac:dyDescent="0.25">
      <c r="A100" s="16"/>
      <c r="B100" s="13" t="s">
        <v>312</v>
      </c>
      <c r="C100" s="72">
        <v>3248</v>
      </c>
      <c r="D100" s="89"/>
    </row>
    <row r="101" spans="1:4" x14ac:dyDescent="0.25">
      <c r="A101" s="16"/>
      <c r="B101" s="13" t="s">
        <v>313</v>
      </c>
      <c r="C101" s="72">
        <v>3249</v>
      </c>
      <c r="D101" s="89"/>
    </row>
    <row r="102" spans="1:4" x14ac:dyDescent="0.25">
      <c r="A102" s="10"/>
      <c r="B102" s="21" t="s">
        <v>251</v>
      </c>
      <c r="C102" s="22"/>
      <c r="D102" s="99">
        <f>D93+SUM(D94:D101)</f>
        <v>0</v>
      </c>
    </row>
    <row r="105" spans="1:4" ht="22.8" x14ac:dyDescent="0.4">
      <c r="A105" s="91" t="s">
        <v>314</v>
      </c>
      <c r="B105" s="92"/>
      <c r="C105" s="92"/>
      <c r="D105" s="92"/>
    </row>
    <row r="107" spans="1:4" x14ac:dyDescent="0.25">
      <c r="B107" s="13" t="s">
        <v>315</v>
      </c>
      <c r="C107" s="14"/>
      <c r="D107" s="15"/>
    </row>
    <row r="108" spans="1:4" x14ac:dyDescent="0.25">
      <c r="B108" s="13" t="s">
        <v>316</v>
      </c>
      <c r="C108" s="14"/>
      <c r="D108" s="15"/>
    </row>
    <row r="109" spans="1:4" x14ac:dyDescent="0.25">
      <c r="B109" s="13" t="s">
        <v>317</v>
      </c>
      <c r="C109" s="14"/>
      <c r="D109" s="15"/>
    </row>
    <row r="111" spans="1:4" x14ac:dyDescent="0.25">
      <c r="B111" s="68" t="s">
        <v>318</v>
      </c>
      <c r="C111" s="19"/>
      <c r="D111" s="20"/>
    </row>
    <row r="113" spans="2:4" x14ac:dyDescent="0.25">
      <c r="B113" s="68" t="s">
        <v>319</v>
      </c>
      <c r="C113" s="19"/>
      <c r="D113" s="20"/>
    </row>
    <row r="115" spans="2:4" x14ac:dyDescent="0.25">
      <c r="B115" s="68" t="s">
        <v>320</v>
      </c>
      <c r="C115" s="19"/>
      <c r="D115" s="20"/>
    </row>
  </sheetData>
  <sheetProtection password="DDB4" sheet="1" objects="1" scenarios="1"/>
  <mergeCells count="2">
    <mergeCell ref="B4:C4"/>
    <mergeCell ref="B5:C5"/>
  </mergeCells>
  <printOptions horizontalCentered="1"/>
  <pageMargins left="0.25" right="0.25" top="0.5" bottom="0.25" header="0.5" footer="0.5"/>
  <pageSetup fitToHeight="2" orientation="portrait" horizontalDpi="4294967292" verticalDpi="4294967292" r:id="rId1"/>
  <headerFooter alignWithMargins="0"/>
  <rowBreaks count="2" manualBreakCount="2">
    <brk id="48" max="16383" man="1"/>
    <brk id="9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showGridLines="0" showRowColHeaders="0" showZeros="0" showOutlineSymbols="0" workbookViewId="0">
      <selection activeCell="E73" sqref="E73"/>
    </sheetView>
  </sheetViews>
  <sheetFormatPr defaultRowHeight="13.2" x14ac:dyDescent="0.25"/>
  <cols>
    <col min="1" max="1" width="13.88671875" customWidth="1"/>
    <col min="2" max="2" width="38.88671875" customWidth="1"/>
    <col min="3" max="3" width="6.6640625" customWidth="1"/>
    <col min="4" max="6" width="14" customWidth="1"/>
  </cols>
  <sheetData>
    <row r="1" spans="1:6" ht="23.1" customHeight="1" x14ac:dyDescent="0.4">
      <c r="A1" s="23" t="s">
        <v>62</v>
      </c>
      <c r="B1" s="24"/>
      <c r="C1" s="24"/>
      <c r="D1" s="25"/>
    </row>
    <row r="2" spans="1:6" ht="12" customHeight="1" x14ac:dyDescent="0.25">
      <c r="A2" s="26" t="s">
        <v>1</v>
      </c>
      <c r="B2" s="27">
        <f>ProjectName</f>
        <v>0</v>
      </c>
      <c r="C2" s="26"/>
      <c r="D2" s="28"/>
    </row>
    <row r="3" spans="1:6" ht="12" customHeight="1" x14ac:dyDescent="0.25">
      <c r="A3" s="26" t="s">
        <v>2</v>
      </c>
      <c r="B3" s="27">
        <f>ProjectID</f>
        <v>0</v>
      </c>
      <c r="C3" s="26"/>
      <c r="D3" s="112"/>
      <c r="E3" s="113"/>
    </row>
    <row r="4" spans="1:6" s="74" customFormat="1" ht="11.1" customHeight="1" x14ac:dyDescent="0.25">
      <c r="A4" s="29"/>
      <c r="B4" s="106" t="s">
        <v>300</v>
      </c>
      <c r="C4" s="115"/>
      <c r="D4" s="30" t="s">
        <v>4</v>
      </c>
      <c r="E4" s="95"/>
      <c r="F4"/>
    </row>
    <row r="5" spans="1:6" s="74" customFormat="1" ht="11.1" customHeight="1" x14ac:dyDescent="0.25">
      <c r="A5" s="31"/>
      <c r="B5" s="114" t="s">
        <v>3</v>
      </c>
      <c r="C5" s="109"/>
      <c r="D5" s="32">
        <f>CurrentFY</f>
        <v>0</v>
      </c>
      <c r="E5"/>
      <c r="F5"/>
    </row>
    <row r="6" spans="1:6" s="74" customFormat="1" ht="12" customHeight="1" x14ac:dyDescent="0.25">
      <c r="A6" s="33" t="s">
        <v>63</v>
      </c>
      <c r="B6" s="34" t="s">
        <v>254</v>
      </c>
      <c r="C6" s="35" t="s">
        <v>64</v>
      </c>
      <c r="D6" s="36"/>
      <c r="E6"/>
      <c r="F6"/>
    </row>
    <row r="7" spans="1:6" s="74" customFormat="1" ht="12" customHeight="1" x14ac:dyDescent="0.25">
      <c r="A7" s="37" t="s">
        <v>65</v>
      </c>
      <c r="B7" s="34" t="s">
        <v>255</v>
      </c>
      <c r="C7" s="35" t="s">
        <v>66</v>
      </c>
      <c r="D7" s="36"/>
      <c r="E7"/>
      <c r="F7"/>
    </row>
    <row r="8" spans="1:6" s="74" customFormat="1" ht="12" customHeight="1" x14ac:dyDescent="0.25">
      <c r="A8" s="37" t="s">
        <v>67</v>
      </c>
      <c r="B8" s="34" t="s">
        <v>256</v>
      </c>
      <c r="C8" s="35" t="s">
        <v>68</v>
      </c>
      <c r="D8" s="36"/>
      <c r="E8"/>
      <c r="F8"/>
    </row>
    <row r="9" spans="1:6" s="74" customFormat="1" ht="12" customHeight="1" x14ac:dyDescent="0.25">
      <c r="A9" s="37"/>
      <c r="B9" s="34" t="s">
        <v>264</v>
      </c>
      <c r="C9" s="35" t="s">
        <v>69</v>
      </c>
      <c r="D9" s="36"/>
      <c r="E9"/>
      <c r="F9"/>
    </row>
    <row r="10" spans="1:6" s="74" customFormat="1" ht="12" customHeight="1" x14ac:dyDescent="0.25">
      <c r="A10" s="37"/>
      <c r="B10" s="34" t="s">
        <v>257</v>
      </c>
      <c r="C10" s="35" t="s">
        <v>70</v>
      </c>
      <c r="D10" s="36"/>
      <c r="E10"/>
      <c r="F10"/>
    </row>
    <row r="11" spans="1:6" s="74" customFormat="1" ht="12" customHeight="1" x14ac:dyDescent="0.25">
      <c r="A11" s="37"/>
      <c r="B11" s="34" t="s">
        <v>258</v>
      </c>
      <c r="C11" s="35" t="s">
        <v>71</v>
      </c>
      <c r="D11" s="36"/>
      <c r="E11"/>
      <c r="F11"/>
    </row>
    <row r="12" spans="1:6" s="74" customFormat="1" ht="12" customHeight="1" x14ac:dyDescent="0.25">
      <c r="A12" s="37"/>
      <c r="B12" s="34" t="s">
        <v>259</v>
      </c>
      <c r="C12" s="35">
        <v>5191</v>
      </c>
      <c r="D12" s="36"/>
      <c r="E12"/>
      <c r="F12"/>
    </row>
    <row r="13" spans="1:6" s="74" customFormat="1" ht="12" customHeight="1" x14ac:dyDescent="0.25">
      <c r="A13" s="37"/>
      <c r="B13" s="34" t="s">
        <v>260</v>
      </c>
      <c r="C13" s="35">
        <v>5192</v>
      </c>
      <c r="D13" s="36"/>
      <c r="E13"/>
      <c r="F13"/>
    </row>
    <row r="14" spans="1:6" s="74" customFormat="1" ht="12" customHeight="1" x14ac:dyDescent="0.25">
      <c r="A14" s="37"/>
      <c r="B14" s="34" t="s">
        <v>261</v>
      </c>
      <c r="C14" s="35">
        <v>5193</v>
      </c>
      <c r="D14" s="36"/>
      <c r="E14"/>
      <c r="F14"/>
    </row>
    <row r="15" spans="1:6" s="74" customFormat="1" ht="12" customHeight="1" x14ac:dyDescent="0.25">
      <c r="A15" s="37"/>
      <c r="B15" s="34" t="s">
        <v>301</v>
      </c>
      <c r="C15" s="35">
        <v>5194</v>
      </c>
      <c r="D15" s="36"/>
      <c r="E15"/>
      <c r="F15"/>
    </row>
    <row r="16" spans="1:6" s="74" customFormat="1" ht="12" customHeight="1" x14ac:dyDescent="0.25">
      <c r="A16" s="37"/>
      <c r="B16" s="34" t="s">
        <v>321</v>
      </c>
      <c r="C16" s="35">
        <v>5195</v>
      </c>
      <c r="D16" s="36"/>
      <c r="E16"/>
      <c r="F16"/>
    </row>
    <row r="17" spans="1:6" s="74" customFormat="1" ht="11.4" customHeight="1" x14ac:dyDescent="0.25">
      <c r="A17" s="38"/>
      <c r="B17" s="39" t="s">
        <v>262</v>
      </c>
      <c r="C17" s="40"/>
      <c r="D17" s="41">
        <f>SUM(D6:D16)</f>
        <v>0</v>
      </c>
      <c r="E17"/>
      <c r="F17"/>
    </row>
    <row r="18" spans="1:6" s="74" customFormat="1" ht="12" customHeight="1" x14ac:dyDescent="0.25">
      <c r="A18" s="33" t="s">
        <v>72</v>
      </c>
      <c r="B18" s="34" t="s">
        <v>73</v>
      </c>
      <c r="C18" s="35" t="s">
        <v>74</v>
      </c>
      <c r="D18" s="36"/>
      <c r="E18"/>
      <c r="F18"/>
    </row>
    <row r="19" spans="1:6" s="74" customFormat="1" ht="12" customHeight="1" x14ac:dyDescent="0.25">
      <c r="A19" s="37" t="s">
        <v>75</v>
      </c>
      <c r="B19" s="34" t="s">
        <v>76</v>
      </c>
      <c r="C19" s="35" t="s">
        <v>77</v>
      </c>
      <c r="D19" s="36"/>
      <c r="E19"/>
      <c r="F19"/>
    </row>
    <row r="20" spans="1:6" s="74" customFormat="1" ht="12" customHeight="1" x14ac:dyDescent="0.25">
      <c r="A20" s="37"/>
      <c r="B20" s="34" t="s">
        <v>263</v>
      </c>
      <c r="C20" s="35">
        <v>5250</v>
      </c>
      <c r="D20" s="36"/>
      <c r="E20"/>
      <c r="F20"/>
    </row>
    <row r="21" spans="1:6" s="74" customFormat="1" ht="12" customHeight="1" x14ac:dyDescent="0.25">
      <c r="A21" s="37"/>
      <c r="B21" s="34" t="s">
        <v>264</v>
      </c>
      <c r="C21" s="35" t="s">
        <v>78</v>
      </c>
      <c r="D21" s="36"/>
      <c r="E21"/>
      <c r="F21"/>
    </row>
    <row r="22" spans="1:6" s="74" customFormat="1" ht="12" customHeight="1" x14ac:dyDescent="0.25">
      <c r="A22" s="37"/>
      <c r="B22" s="34" t="s">
        <v>79</v>
      </c>
      <c r="C22" s="35" t="s">
        <v>80</v>
      </c>
      <c r="D22" s="36"/>
      <c r="E22"/>
      <c r="F22"/>
    </row>
    <row r="23" spans="1:6" s="74" customFormat="1" ht="11.4" customHeight="1" x14ac:dyDescent="0.25">
      <c r="A23" s="38"/>
      <c r="B23" s="39" t="s">
        <v>81</v>
      </c>
      <c r="C23" s="40"/>
      <c r="D23" s="41">
        <f>SUM(D18:D22)</f>
        <v>0</v>
      </c>
      <c r="E23"/>
      <c r="F23"/>
    </row>
    <row r="24" spans="1:6" s="74" customFormat="1" ht="11.4" customHeight="1" x14ac:dyDescent="0.25">
      <c r="A24" s="53"/>
      <c r="B24" s="42" t="s">
        <v>265</v>
      </c>
      <c r="C24" s="43"/>
      <c r="D24" s="44">
        <f>D17-D23</f>
        <v>0</v>
      </c>
      <c r="E24"/>
      <c r="F24"/>
    </row>
    <row r="25" spans="1:6" s="74" customFormat="1" ht="12" customHeight="1" x14ac:dyDescent="0.25">
      <c r="A25" s="75"/>
      <c r="B25" s="110" t="s">
        <v>298</v>
      </c>
      <c r="C25" s="116" t="s">
        <v>82</v>
      </c>
      <c r="D25" s="45"/>
      <c r="E25"/>
      <c r="F25"/>
    </row>
    <row r="26" spans="1:6" s="74" customFormat="1" ht="12" customHeight="1" x14ac:dyDescent="0.25">
      <c r="A26" s="38"/>
      <c r="B26" s="111"/>
      <c r="C26" s="117"/>
      <c r="D26" s="46"/>
      <c r="E26"/>
      <c r="F26"/>
    </row>
    <row r="27" spans="1:6" s="74" customFormat="1" ht="12" customHeight="1" x14ac:dyDescent="0.25">
      <c r="A27" s="33" t="s">
        <v>83</v>
      </c>
      <c r="B27" s="34" t="s">
        <v>266</v>
      </c>
      <c r="C27" s="35" t="s">
        <v>84</v>
      </c>
      <c r="D27" s="36"/>
      <c r="E27"/>
      <c r="F27"/>
    </row>
    <row r="28" spans="1:6" s="74" customFormat="1" ht="12" customHeight="1" x14ac:dyDescent="0.25">
      <c r="A28" s="37" t="s">
        <v>85</v>
      </c>
      <c r="B28" s="34" t="s">
        <v>267</v>
      </c>
      <c r="C28" s="35" t="s">
        <v>86</v>
      </c>
      <c r="D28" s="36"/>
      <c r="E28"/>
      <c r="F28"/>
    </row>
    <row r="29" spans="1:6" s="74" customFormat="1" ht="12" customHeight="1" x14ac:dyDescent="0.25">
      <c r="A29" s="37" t="s">
        <v>87</v>
      </c>
      <c r="B29" s="34" t="s">
        <v>268</v>
      </c>
      <c r="C29" s="35" t="s">
        <v>88</v>
      </c>
      <c r="D29" s="36"/>
      <c r="E29"/>
      <c r="F29"/>
    </row>
    <row r="30" spans="1:6" s="74" customFormat="1" ht="12" customHeight="1" x14ac:dyDescent="0.25">
      <c r="A30" s="37"/>
      <c r="B30" s="34" t="s">
        <v>269</v>
      </c>
      <c r="C30" s="35">
        <v>5490</v>
      </c>
      <c r="D30" s="36"/>
      <c r="E30"/>
      <c r="F30"/>
    </row>
    <row r="31" spans="1:6" s="74" customFormat="1" ht="11.4" customHeight="1" x14ac:dyDescent="0.25">
      <c r="A31" s="37"/>
      <c r="B31" s="39" t="s">
        <v>89</v>
      </c>
      <c r="C31" s="40"/>
      <c r="D31" s="41">
        <f>SUM(D25:D30)</f>
        <v>0</v>
      </c>
      <c r="E31"/>
      <c r="F31"/>
    </row>
    <row r="32" spans="1:6" s="74" customFormat="1" ht="12" customHeight="1" x14ac:dyDescent="0.25">
      <c r="A32" s="33" t="s">
        <v>61</v>
      </c>
      <c r="B32" s="34" t="s">
        <v>270</v>
      </c>
      <c r="C32" s="35" t="s">
        <v>90</v>
      </c>
      <c r="D32" s="36"/>
      <c r="E32"/>
      <c r="F32"/>
    </row>
    <row r="33" spans="1:6" s="74" customFormat="1" ht="12" customHeight="1" x14ac:dyDescent="0.25">
      <c r="A33" s="37" t="s">
        <v>85</v>
      </c>
      <c r="B33" s="34" t="s">
        <v>271</v>
      </c>
      <c r="C33" s="35" t="s">
        <v>91</v>
      </c>
      <c r="D33" s="36"/>
      <c r="E33"/>
      <c r="F33"/>
    </row>
    <row r="34" spans="1:6" s="74" customFormat="1" ht="12" customHeight="1" x14ac:dyDescent="0.25">
      <c r="A34" s="37">
        <v>5900</v>
      </c>
      <c r="B34" s="34" t="s">
        <v>302</v>
      </c>
      <c r="C34" s="35">
        <v>5945</v>
      </c>
      <c r="D34" s="36"/>
      <c r="E34"/>
      <c r="F34"/>
    </row>
    <row r="35" spans="1:6" s="74" customFormat="1" ht="12" customHeight="1" x14ac:dyDescent="0.25">
      <c r="A35" s="37"/>
      <c r="B35" s="34" t="s">
        <v>303</v>
      </c>
      <c r="C35" s="35" t="s">
        <v>92</v>
      </c>
      <c r="D35" s="36"/>
      <c r="E35"/>
      <c r="F35"/>
    </row>
    <row r="36" spans="1:6" s="73" customFormat="1" ht="11.4" customHeight="1" x14ac:dyDescent="0.25">
      <c r="A36" s="38"/>
      <c r="B36" s="39" t="s">
        <v>93</v>
      </c>
      <c r="C36" s="40"/>
      <c r="D36" s="41">
        <f>SUM(D32:D35)</f>
        <v>0</v>
      </c>
      <c r="E36"/>
      <c r="F36"/>
    </row>
    <row r="37" spans="1:6" s="74" customFormat="1" ht="11.4" customHeight="1" x14ac:dyDescent="0.25">
      <c r="A37" s="49"/>
      <c r="B37" s="47" t="s">
        <v>94</v>
      </c>
      <c r="C37" s="48"/>
      <c r="D37" s="44">
        <f>D24+D31+D36</f>
        <v>0</v>
      </c>
      <c r="E37"/>
      <c r="F37"/>
    </row>
    <row r="38" spans="1:6" s="74" customFormat="1" ht="6.9" customHeight="1" x14ac:dyDescent="0.25">
      <c r="A38" s="76"/>
      <c r="B38" s="77"/>
      <c r="C38" s="78"/>
      <c r="D38" s="79"/>
      <c r="E38"/>
      <c r="F38"/>
    </row>
    <row r="39" spans="1:6" s="74" customFormat="1" ht="12" customHeight="1" x14ac:dyDescent="0.25">
      <c r="A39" s="33" t="s">
        <v>95</v>
      </c>
      <c r="B39" s="34" t="s">
        <v>272</v>
      </c>
      <c r="C39" s="35">
        <v>6203</v>
      </c>
      <c r="D39" s="36"/>
      <c r="E39"/>
      <c r="F39"/>
    </row>
    <row r="40" spans="1:6" s="74" customFormat="1" ht="12" customHeight="1" x14ac:dyDescent="0.25">
      <c r="A40" s="37" t="s">
        <v>17</v>
      </c>
      <c r="B40" s="34" t="s">
        <v>273</v>
      </c>
      <c r="C40" s="35">
        <v>6204</v>
      </c>
      <c r="D40" s="36"/>
      <c r="E40"/>
      <c r="F40"/>
    </row>
    <row r="41" spans="1:6" s="74" customFormat="1" ht="12" customHeight="1" x14ac:dyDescent="0.25">
      <c r="A41" s="37" t="s">
        <v>97</v>
      </c>
      <c r="B41" s="34" t="s">
        <v>274</v>
      </c>
      <c r="C41" s="35">
        <v>6210</v>
      </c>
      <c r="D41" s="36"/>
      <c r="E41"/>
      <c r="F41"/>
    </row>
    <row r="42" spans="1:6" s="74" customFormat="1" ht="12" customHeight="1" x14ac:dyDescent="0.25">
      <c r="A42" s="37" t="s">
        <v>99</v>
      </c>
      <c r="B42" s="34" t="s">
        <v>275</v>
      </c>
      <c r="C42" s="35" t="s">
        <v>96</v>
      </c>
      <c r="D42" s="36"/>
      <c r="E42"/>
      <c r="F42"/>
    </row>
    <row r="43" spans="1:6" s="74" customFormat="1" ht="12" customHeight="1" x14ac:dyDescent="0.25">
      <c r="A43" s="71"/>
      <c r="B43" s="34" t="s">
        <v>98</v>
      </c>
      <c r="C43" s="35">
        <v>6310</v>
      </c>
      <c r="D43" s="36"/>
      <c r="E43"/>
      <c r="F43"/>
    </row>
    <row r="44" spans="1:6" s="74" customFormat="1" ht="12" customHeight="1" x14ac:dyDescent="0.25">
      <c r="A44" s="71"/>
      <c r="B44" s="34" t="s">
        <v>276</v>
      </c>
      <c r="C44" s="35" t="s">
        <v>100</v>
      </c>
      <c r="D44" s="36"/>
      <c r="E44"/>
      <c r="F44"/>
    </row>
    <row r="45" spans="1:6" s="74" customFormat="1" ht="12" customHeight="1" x14ac:dyDescent="0.25">
      <c r="A45" s="37"/>
      <c r="B45" s="34" t="s">
        <v>101</v>
      </c>
      <c r="C45" s="35" t="s">
        <v>102</v>
      </c>
      <c r="D45" s="36"/>
      <c r="E45"/>
      <c r="F45"/>
    </row>
    <row r="46" spans="1:6" s="74" customFormat="1" ht="12" customHeight="1" x14ac:dyDescent="0.25">
      <c r="A46" s="37"/>
      <c r="B46" s="34" t="s">
        <v>103</v>
      </c>
      <c r="C46" s="35" t="s">
        <v>104</v>
      </c>
      <c r="D46" s="36"/>
      <c r="E46"/>
      <c r="F46"/>
    </row>
    <row r="47" spans="1:6" s="74" customFormat="1" ht="12" customHeight="1" x14ac:dyDescent="0.25">
      <c r="A47" s="37"/>
      <c r="B47" s="34" t="s">
        <v>105</v>
      </c>
      <c r="C47" s="35" t="s">
        <v>106</v>
      </c>
      <c r="D47" s="36"/>
      <c r="E47"/>
      <c r="F47"/>
    </row>
    <row r="48" spans="1:6" s="74" customFormat="1" ht="12" customHeight="1" x14ac:dyDescent="0.25">
      <c r="A48" s="37"/>
      <c r="B48" s="34" t="s">
        <v>277</v>
      </c>
      <c r="C48" s="35" t="s">
        <v>107</v>
      </c>
      <c r="D48" s="36"/>
      <c r="E48"/>
      <c r="F48"/>
    </row>
    <row r="49" spans="1:6" s="74" customFormat="1" ht="12" customHeight="1" x14ac:dyDescent="0.25">
      <c r="A49" s="37"/>
      <c r="B49" s="34" t="s">
        <v>278</v>
      </c>
      <c r="C49" s="35" t="s">
        <v>108</v>
      </c>
      <c r="D49" s="36"/>
      <c r="E49"/>
      <c r="F49"/>
    </row>
    <row r="50" spans="1:6" s="74" customFormat="1" ht="12" customHeight="1" x14ac:dyDescent="0.25">
      <c r="A50" s="37"/>
      <c r="B50" s="34" t="s">
        <v>279</v>
      </c>
      <c r="C50" s="35" t="s">
        <v>109</v>
      </c>
      <c r="D50" s="36"/>
      <c r="E50"/>
      <c r="F50"/>
    </row>
    <row r="51" spans="1:6" s="74" customFormat="1" ht="12" customHeight="1" x14ac:dyDescent="0.25">
      <c r="A51" s="37"/>
      <c r="B51" s="34" t="s">
        <v>280</v>
      </c>
      <c r="C51" s="35" t="s">
        <v>110</v>
      </c>
      <c r="D51" s="36"/>
      <c r="E51"/>
      <c r="F51"/>
    </row>
    <row r="52" spans="1:6" s="74" customFormat="1" ht="12" customHeight="1" x14ac:dyDescent="0.25">
      <c r="A52" s="37"/>
      <c r="B52" s="34" t="s">
        <v>111</v>
      </c>
      <c r="C52" s="35" t="s">
        <v>112</v>
      </c>
      <c r="D52" s="36"/>
      <c r="E52"/>
      <c r="F52"/>
    </row>
    <row r="53" spans="1:6" s="74" customFormat="1" ht="12" customHeight="1" x14ac:dyDescent="0.25">
      <c r="A53" s="37"/>
      <c r="B53" s="34" t="s">
        <v>113</v>
      </c>
      <c r="C53" s="35" t="s">
        <v>114</v>
      </c>
      <c r="D53" s="36"/>
      <c r="E53"/>
      <c r="F53"/>
    </row>
    <row r="54" spans="1:6" s="74" customFormat="1" ht="11.4" customHeight="1" x14ac:dyDescent="0.25">
      <c r="A54" s="38"/>
      <c r="B54" s="39" t="s">
        <v>115</v>
      </c>
      <c r="C54" s="40"/>
      <c r="D54" s="41">
        <f>SUM(D39:D53)</f>
        <v>0</v>
      </c>
      <c r="E54"/>
      <c r="F54"/>
    </row>
    <row r="55" spans="1:6" s="74" customFormat="1" ht="12" customHeight="1" x14ac:dyDescent="0.25">
      <c r="A55" s="33" t="s">
        <v>116</v>
      </c>
      <c r="B55" s="34" t="s">
        <v>117</v>
      </c>
      <c r="C55" s="35" t="s">
        <v>118</v>
      </c>
      <c r="D55" s="36"/>
      <c r="E55"/>
      <c r="F55"/>
    </row>
    <row r="56" spans="1:6" s="74" customFormat="1" ht="12" customHeight="1" x14ac:dyDescent="0.25">
      <c r="A56" s="37" t="s">
        <v>119</v>
      </c>
      <c r="B56" s="34" t="s">
        <v>120</v>
      </c>
      <c r="C56" s="35" t="s">
        <v>121</v>
      </c>
      <c r="D56" s="36"/>
      <c r="E56"/>
      <c r="F56"/>
    </row>
    <row r="57" spans="1:6" s="74" customFormat="1" ht="12" customHeight="1" x14ac:dyDescent="0.25">
      <c r="A57" s="37" t="s">
        <v>122</v>
      </c>
      <c r="B57" s="34" t="s">
        <v>123</v>
      </c>
      <c r="C57" s="35" t="s">
        <v>124</v>
      </c>
      <c r="D57" s="36"/>
      <c r="E57"/>
      <c r="F57"/>
    </row>
    <row r="58" spans="1:6" s="74" customFormat="1" ht="12" customHeight="1" x14ac:dyDescent="0.25">
      <c r="A58" s="37"/>
      <c r="B58" s="34" t="s">
        <v>125</v>
      </c>
      <c r="C58" s="35" t="s">
        <v>126</v>
      </c>
      <c r="D58" s="36"/>
      <c r="E58"/>
      <c r="F58"/>
    </row>
    <row r="59" spans="1:6" s="74" customFormat="1" ht="12" customHeight="1" x14ac:dyDescent="0.25">
      <c r="A59" s="37"/>
      <c r="B59" s="34" t="s">
        <v>127</v>
      </c>
      <c r="C59" s="35" t="s">
        <v>128</v>
      </c>
      <c r="D59" s="36"/>
      <c r="E59"/>
      <c r="F59"/>
    </row>
    <row r="60" spans="1:6" s="74" customFormat="1" ht="11.4" customHeight="1" x14ac:dyDescent="0.25">
      <c r="A60" s="38"/>
      <c r="B60" s="39" t="s">
        <v>129</v>
      </c>
      <c r="C60" s="40"/>
      <c r="D60" s="41">
        <f>SUM(D55:D59)</f>
        <v>0</v>
      </c>
      <c r="E60"/>
      <c r="F60"/>
    </row>
    <row r="61" spans="1:6" s="74" customFormat="1" ht="12" customHeight="1" x14ac:dyDescent="0.25">
      <c r="A61" s="33" t="s">
        <v>130</v>
      </c>
      <c r="B61" s="70" t="s">
        <v>281</v>
      </c>
      <c r="C61" s="35" t="s">
        <v>131</v>
      </c>
      <c r="D61" s="36"/>
      <c r="E61"/>
      <c r="F61"/>
    </row>
    <row r="62" spans="1:6" s="74" customFormat="1" ht="12" customHeight="1" x14ac:dyDescent="0.25">
      <c r="A62" s="37" t="s">
        <v>132</v>
      </c>
      <c r="B62" s="70" t="s">
        <v>282</v>
      </c>
      <c r="C62" s="35" t="s">
        <v>133</v>
      </c>
      <c r="D62" s="36"/>
      <c r="E62"/>
      <c r="F62"/>
    </row>
    <row r="63" spans="1:6" s="74" customFormat="1" ht="12" customHeight="1" x14ac:dyDescent="0.25">
      <c r="A63" s="37" t="s">
        <v>134</v>
      </c>
      <c r="B63" s="70" t="s">
        <v>283</v>
      </c>
      <c r="C63" s="35">
        <v>6520</v>
      </c>
      <c r="D63" s="36"/>
      <c r="E63"/>
      <c r="F63"/>
    </row>
    <row r="64" spans="1:6" s="74" customFormat="1" ht="12" customHeight="1" x14ac:dyDescent="0.25">
      <c r="A64" s="37" t="s">
        <v>135</v>
      </c>
      <c r="B64" s="70" t="s">
        <v>284</v>
      </c>
      <c r="C64" s="35">
        <v>6521</v>
      </c>
      <c r="D64" s="36"/>
      <c r="E64"/>
      <c r="F64"/>
    </row>
    <row r="65" spans="1:6" s="74" customFormat="1" ht="12" customHeight="1" x14ac:dyDescent="0.25">
      <c r="A65" s="37"/>
      <c r="B65" s="70" t="s">
        <v>285</v>
      </c>
      <c r="C65" s="35" t="s">
        <v>136</v>
      </c>
      <c r="D65" s="36"/>
      <c r="E65"/>
      <c r="F65"/>
    </row>
    <row r="66" spans="1:6" s="74" customFormat="1" ht="12" customHeight="1" x14ac:dyDescent="0.25">
      <c r="A66" s="37"/>
      <c r="B66" s="70" t="s">
        <v>137</v>
      </c>
      <c r="C66" s="35" t="s">
        <v>138</v>
      </c>
      <c r="D66" s="36"/>
      <c r="E66"/>
      <c r="F66"/>
    </row>
    <row r="67" spans="1:6" s="74" customFormat="1" ht="12" customHeight="1" x14ac:dyDescent="0.25">
      <c r="A67" s="37"/>
      <c r="B67" s="70" t="s">
        <v>286</v>
      </c>
      <c r="C67" s="35">
        <v>6531</v>
      </c>
      <c r="D67" s="36"/>
      <c r="E67"/>
      <c r="F67"/>
    </row>
    <row r="68" spans="1:6" s="74" customFormat="1" ht="12" customHeight="1" x14ac:dyDescent="0.25">
      <c r="A68" s="37"/>
      <c r="B68" s="70" t="s">
        <v>139</v>
      </c>
      <c r="C68" s="35" t="s">
        <v>140</v>
      </c>
      <c r="D68" s="36"/>
      <c r="E68"/>
      <c r="F68"/>
    </row>
    <row r="69" spans="1:6" s="74" customFormat="1" ht="12" customHeight="1" x14ac:dyDescent="0.25">
      <c r="A69" s="37"/>
      <c r="B69" s="70" t="s">
        <v>141</v>
      </c>
      <c r="C69" s="35" t="s">
        <v>142</v>
      </c>
      <c r="D69" s="36"/>
      <c r="E69"/>
      <c r="F69"/>
    </row>
    <row r="70" spans="1:6" s="74" customFormat="1" ht="12" customHeight="1" x14ac:dyDescent="0.25">
      <c r="A70" s="37"/>
      <c r="B70" s="70" t="s">
        <v>287</v>
      </c>
      <c r="C70" s="35" t="s">
        <v>143</v>
      </c>
      <c r="D70" s="36"/>
      <c r="E70"/>
      <c r="F70"/>
    </row>
    <row r="71" spans="1:6" s="74" customFormat="1" ht="12" customHeight="1" x14ac:dyDescent="0.25">
      <c r="A71" s="37"/>
      <c r="B71" s="70" t="s">
        <v>144</v>
      </c>
      <c r="C71" s="35" t="s">
        <v>145</v>
      </c>
      <c r="D71" s="36"/>
      <c r="E71"/>
      <c r="F71"/>
    </row>
    <row r="72" spans="1:6" s="74" customFormat="1" ht="12" customHeight="1" x14ac:dyDescent="0.25">
      <c r="A72" s="38"/>
      <c r="B72" s="39" t="s">
        <v>146</v>
      </c>
      <c r="C72" s="40"/>
      <c r="D72" s="41">
        <f>SUM(D61:D71)</f>
        <v>0</v>
      </c>
      <c r="E72"/>
      <c r="F72"/>
    </row>
    <row r="73" spans="1:6" s="74" customFormat="1" ht="12" customHeight="1" x14ac:dyDescent="0.25">
      <c r="A73" s="33" t="s">
        <v>147</v>
      </c>
      <c r="B73" s="34" t="s">
        <v>148</v>
      </c>
      <c r="C73" s="35" t="s">
        <v>149</v>
      </c>
      <c r="D73" s="36"/>
      <c r="E73"/>
      <c r="F73"/>
    </row>
    <row r="74" spans="1:6" s="74" customFormat="1" ht="12" customHeight="1" x14ac:dyDescent="0.25">
      <c r="A74" s="37" t="s">
        <v>132</v>
      </c>
      <c r="B74" s="34" t="s">
        <v>288</v>
      </c>
      <c r="C74" s="35" t="s">
        <v>150</v>
      </c>
      <c r="D74" s="36"/>
      <c r="E74"/>
      <c r="F74"/>
    </row>
    <row r="75" spans="1:6" s="74" customFormat="1" ht="12" customHeight="1" x14ac:dyDescent="0.25">
      <c r="A75" s="37" t="s">
        <v>151</v>
      </c>
      <c r="B75" s="34" t="s">
        <v>153</v>
      </c>
      <c r="C75" s="35" t="s">
        <v>154</v>
      </c>
      <c r="D75" s="36"/>
      <c r="E75"/>
      <c r="F75"/>
    </row>
    <row r="76" spans="1:6" s="74" customFormat="1" ht="12" customHeight="1" x14ac:dyDescent="0.25">
      <c r="A76" s="37" t="s">
        <v>152</v>
      </c>
      <c r="B76" s="34" t="s">
        <v>155</v>
      </c>
      <c r="C76" s="35">
        <v>6721</v>
      </c>
      <c r="D76" s="36"/>
      <c r="E76"/>
      <c r="F76"/>
    </row>
    <row r="77" spans="1:6" s="74" customFormat="1" ht="12" customHeight="1" x14ac:dyDescent="0.25">
      <c r="A77" s="37"/>
      <c r="B77" s="34" t="s">
        <v>289</v>
      </c>
      <c r="C77" s="35" t="s">
        <v>156</v>
      </c>
      <c r="D77" s="36"/>
      <c r="E77"/>
      <c r="F77"/>
    </row>
    <row r="78" spans="1:6" s="74" customFormat="1" ht="12" customHeight="1" x14ac:dyDescent="0.25">
      <c r="A78" s="37"/>
      <c r="B78" s="34" t="s">
        <v>157</v>
      </c>
      <c r="C78" s="35" t="s">
        <v>158</v>
      </c>
      <c r="D78" s="36"/>
      <c r="E78"/>
      <c r="F78"/>
    </row>
    <row r="79" spans="1:6" s="74" customFormat="1" ht="12" customHeight="1" x14ac:dyDescent="0.25">
      <c r="A79" s="37"/>
      <c r="B79" s="34" t="s">
        <v>290</v>
      </c>
      <c r="C79" s="35">
        <v>6790</v>
      </c>
      <c r="D79" s="36"/>
      <c r="E79"/>
      <c r="F79"/>
    </row>
    <row r="80" spans="1:6" s="74" customFormat="1" ht="12" customHeight="1" x14ac:dyDescent="0.25">
      <c r="A80" s="37"/>
      <c r="B80" s="39" t="s">
        <v>159</v>
      </c>
      <c r="C80" s="40"/>
      <c r="D80" s="41">
        <f>SUM(D73:D79)</f>
        <v>0</v>
      </c>
      <c r="E80"/>
      <c r="F80"/>
    </row>
    <row r="81" spans="1:6" s="74" customFormat="1" ht="12" customHeight="1" x14ac:dyDescent="0.25">
      <c r="A81" s="49"/>
      <c r="B81" s="50" t="s">
        <v>160</v>
      </c>
      <c r="C81" s="48"/>
      <c r="D81" s="44">
        <f>D54+D60+D72+D80</f>
        <v>0</v>
      </c>
      <c r="E81"/>
      <c r="F81"/>
    </row>
    <row r="82" spans="1:6" s="74" customFormat="1" ht="12" customHeight="1" x14ac:dyDescent="0.25">
      <c r="A82" s="51"/>
      <c r="B82" s="52" t="s">
        <v>161</v>
      </c>
      <c r="C82" s="53"/>
      <c r="D82" s="54">
        <f>D37-D81</f>
        <v>0</v>
      </c>
      <c r="E82"/>
      <c r="F82"/>
    </row>
    <row r="83" spans="1:6" s="74" customFormat="1" ht="12" customHeight="1" x14ac:dyDescent="0.25">
      <c r="A83" s="33" t="s">
        <v>83</v>
      </c>
      <c r="B83" s="34" t="s">
        <v>162</v>
      </c>
      <c r="C83" s="35" t="s">
        <v>163</v>
      </c>
      <c r="D83" s="36"/>
      <c r="E83"/>
      <c r="F83"/>
    </row>
    <row r="84" spans="1:6" s="74" customFormat="1" ht="12" customHeight="1" x14ac:dyDescent="0.25">
      <c r="A84" s="37" t="s">
        <v>17</v>
      </c>
      <c r="B84" s="34" t="s">
        <v>165</v>
      </c>
      <c r="C84" s="35" t="s">
        <v>166</v>
      </c>
      <c r="D84" s="36"/>
      <c r="E84"/>
      <c r="F84"/>
    </row>
    <row r="85" spans="1:6" s="74" customFormat="1" ht="12" customHeight="1" x14ac:dyDescent="0.25">
      <c r="A85" s="37" t="s">
        <v>164</v>
      </c>
      <c r="B85" s="34" t="s">
        <v>167</v>
      </c>
      <c r="C85" s="35" t="s">
        <v>168</v>
      </c>
      <c r="D85" s="36"/>
      <c r="E85"/>
      <c r="F85"/>
    </row>
    <row r="86" spans="1:6" s="74" customFormat="1" ht="12" customHeight="1" x14ac:dyDescent="0.25">
      <c r="A86" s="37"/>
      <c r="B86" s="34" t="s">
        <v>169</v>
      </c>
      <c r="C86" s="35" t="s">
        <v>170</v>
      </c>
      <c r="D86" s="36"/>
      <c r="E86"/>
      <c r="F86"/>
    </row>
    <row r="87" spans="1:6" s="74" customFormat="1" ht="12" customHeight="1" x14ac:dyDescent="0.25">
      <c r="A87" s="37"/>
      <c r="B87" s="34" t="s">
        <v>171</v>
      </c>
      <c r="C87" s="35" t="s">
        <v>172</v>
      </c>
      <c r="D87" s="36"/>
      <c r="E87"/>
      <c r="F87"/>
    </row>
    <row r="88" spans="1:6" s="74" customFormat="1" ht="12" customHeight="1" x14ac:dyDescent="0.25">
      <c r="A88" s="38"/>
      <c r="B88" s="39" t="s">
        <v>173</v>
      </c>
      <c r="C88" s="40"/>
      <c r="D88" s="41">
        <f>SUM(D83:D87)</f>
        <v>0</v>
      </c>
      <c r="E88"/>
      <c r="F88"/>
    </row>
    <row r="89" spans="1:6" s="74" customFormat="1" ht="12" customHeight="1" x14ac:dyDescent="0.25">
      <c r="A89" s="69"/>
      <c r="B89" s="110" t="s">
        <v>297</v>
      </c>
      <c r="C89" s="33"/>
      <c r="D89" s="55"/>
      <c r="E89"/>
      <c r="F89"/>
    </row>
    <row r="90" spans="1:6" s="74" customFormat="1" ht="12" customHeight="1" x14ac:dyDescent="0.25">
      <c r="A90" s="38"/>
      <c r="B90" s="111"/>
      <c r="C90" s="38">
        <v>6900</v>
      </c>
      <c r="D90" s="56"/>
      <c r="E90"/>
      <c r="F90"/>
    </row>
    <row r="91" spans="1:6" s="74" customFormat="1" ht="12" customHeight="1" x14ac:dyDescent="0.25">
      <c r="A91" s="49"/>
      <c r="B91" s="57" t="s">
        <v>174</v>
      </c>
      <c r="C91" s="58"/>
      <c r="D91" s="59">
        <f>D81+D88+D89+D90</f>
        <v>0</v>
      </c>
      <c r="E91"/>
      <c r="F91"/>
    </row>
    <row r="92" spans="1:6" s="74" customFormat="1" ht="12" customHeight="1" x14ac:dyDescent="0.25">
      <c r="A92" s="80"/>
      <c r="B92" s="81" t="s">
        <v>176</v>
      </c>
      <c r="C92" s="60"/>
      <c r="D92" s="54">
        <f>D37-D91</f>
        <v>0</v>
      </c>
      <c r="E92"/>
      <c r="F92"/>
    </row>
    <row r="93" spans="1:6" s="74" customFormat="1" ht="12" customHeight="1" x14ac:dyDescent="0.25">
      <c r="A93" s="37" t="s">
        <v>175</v>
      </c>
      <c r="B93" s="34" t="s">
        <v>291</v>
      </c>
      <c r="C93" s="35" t="s">
        <v>177</v>
      </c>
      <c r="D93" s="54"/>
      <c r="E93"/>
      <c r="F93"/>
    </row>
    <row r="94" spans="1:6" s="74" customFormat="1" ht="12" customHeight="1" x14ac:dyDescent="0.25">
      <c r="A94" s="37">
        <v>6600</v>
      </c>
      <c r="B94" s="34" t="s">
        <v>292</v>
      </c>
      <c r="C94" s="35">
        <v>6610</v>
      </c>
      <c r="D94" s="36"/>
      <c r="E94"/>
      <c r="F94"/>
    </row>
    <row r="95" spans="1:6" s="74" customFormat="1" ht="12" customHeight="1" x14ac:dyDescent="0.25">
      <c r="A95" s="53"/>
      <c r="B95" s="57" t="s">
        <v>304</v>
      </c>
      <c r="C95" s="58"/>
      <c r="D95" s="59">
        <f>D92-D93-D94</f>
        <v>0</v>
      </c>
      <c r="E95"/>
      <c r="F95"/>
    </row>
    <row r="96" spans="1:6" s="74" customFormat="1" ht="12" customHeight="1" x14ac:dyDescent="0.25">
      <c r="A96" s="33" t="s">
        <v>178</v>
      </c>
      <c r="B96" s="34" t="s">
        <v>305</v>
      </c>
      <c r="C96" s="35">
        <v>7105</v>
      </c>
      <c r="D96" s="36"/>
      <c r="E96"/>
      <c r="F96"/>
    </row>
    <row r="97" spans="1:6" s="74" customFormat="1" ht="12" customHeight="1" x14ac:dyDescent="0.25">
      <c r="A97" s="37" t="s">
        <v>181</v>
      </c>
      <c r="B97" s="34" t="s">
        <v>179</v>
      </c>
      <c r="C97" s="35" t="s">
        <v>180</v>
      </c>
      <c r="D97" s="36"/>
      <c r="E97"/>
      <c r="F97"/>
    </row>
    <row r="98" spans="1:6" s="74" customFormat="1" ht="12" customHeight="1" x14ac:dyDescent="0.25">
      <c r="A98" s="37" t="s">
        <v>184</v>
      </c>
      <c r="B98" s="34" t="s">
        <v>182</v>
      </c>
      <c r="C98" s="35" t="s">
        <v>183</v>
      </c>
      <c r="D98" s="36"/>
      <c r="E98"/>
      <c r="F98"/>
    </row>
    <row r="99" spans="1:6" s="74" customFormat="1" ht="12" customHeight="1" x14ac:dyDescent="0.25">
      <c r="A99" s="37" t="s">
        <v>17</v>
      </c>
      <c r="B99" s="34" t="s">
        <v>293</v>
      </c>
      <c r="C99" s="35">
        <v>7130</v>
      </c>
      <c r="D99" s="36"/>
      <c r="E99"/>
      <c r="F99"/>
    </row>
    <row r="100" spans="1:6" s="74" customFormat="1" ht="12" customHeight="1" x14ac:dyDescent="0.25">
      <c r="A100" s="37" t="s">
        <v>185</v>
      </c>
      <c r="B100" s="34" t="s">
        <v>294</v>
      </c>
      <c r="C100" s="35">
        <v>7141</v>
      </c>
      <c r="D100" s="36"/>
      <c r="E100"/>
      <c r="F100"/>
    </row>
    <row r="101" spans="1:6" s="74" customFormat="1" ht="12" customHeight="1" x14ac:dyDescent="0.25">
      <c r="A101" s="37"/>
      <c r="B101" s="34" t="s">
        <v>162</v>
      </c>
      <c r="C101" s="35">
        <v>7142</v>
      </c>
      <c r="D101" s="36"/>
      <c r="E101"/>
      <c r="F101"/>
    </row>
    <row r="102" spans="1:6" s="74" customFormat="1" ht="12" customHeight="1" x14ac:dyDescent="0.25">
      <c r="A102" s="82"/>
      <c r="B102" s="70" t="s">
        <v>295</v>
      </c>
      <c r="C102" s="35">
        <v>7190</v>
      </c>
      <c r="D102" s="36"/>
      <c r="E102"/>
      <c r="F102"/>
    </row>
    <row r="103" spans="1:6" s="74" customFormat="1" ht="12" customHeight="1" x14ac:dyDescent="0.25">
      <c r="A103" s="83"/>
      <c r="B103" s="96" t="s">
        <v>296</v>
      </c>
      <c r="C103" s="97"/>
      <c r="D103" s="41">
        <f>SUM(D96:D102)</f>
        <v>0</v>
      </c>
      <c r="E103"/>
      <c r="F103"/>
    </row>
    <row r="104" spans="1:6" s="74" customFormat="1" ht="12" customHeight="1" x14ac:dyDescent="0.25">
      <c r="A104" s="51"/>
      <c r="B104" s="47" t="s">
        <v>60</v>
      </c>
      <c r="C104" s="48"/>
      <c r="D104" s="44">
        <f>D95-D103</f>
        <v>0</v>
      </c>
      <c r="E104"/>
      <c r="F104"/>
    </row>
    <row r="105" spans="1:6" s="74" customFormat="1" x14ac:dyDescent="0.25">
      <c r="A105" s="84" t="s">
        <v>186</v>
      </c>
      <c r="B105" s="61"/>
      <c r="C105" s="61"/>
      <c r="D105" s="62"/>
      <c r="E105"/>
      <c r="F105"/>
    </row>
    <row r="106" spans="1:6" s="74" customFormat="1" ht="12" customHeight="1" x14ac:dyDescent="0.25">
      <c r="A106" s="63" t="s">
        <v>187</v>
      </c>
      <c r="B106" s="85"/>
      <c r="C106" s="64"/>
      <c r="D106" s="65"/>
      <c r="E106"/>
      <c r="F106"/>
    </row>
    <row r="107" spans="1:6" s="74" customFormat="1" ht="12" customHeight="1" x14ac:dyDescent="0.25">
      <c r="A107" s="66" t="s">
        <v>188</v>
      </c>
      <c r="B107" s="86"/>
      <c r="C107" s="67"/>
      <c r="D107" s="56"/>
      <c r="E107"/>
      <c r="F107"/>
    </row>
    <row r="108" spans="1:6" s="74" customFormat="1" ht="12" customHeight="1" x14ac:dyDescent="0.25">
      <c r="A108" s="63" t="s">
        <v>189</v>
      </c>
      <c r="B108" s="85"/>
      <c r="C108" s="64"/>
      <c r="D108" s="65"/>
      <c r="E108"/>
      <c r="F108"/>
    </row>
    <row r="109" spans="1:6" s="74" customFormat="1" ht="12" customHeight="1" x14ac:dyDescent="0.25">
      <c r="A109" s="66" t="s">
        <v>190</v>
      </c>
      <c r="B109" s="86"/>
      <c r="C109" s="67"/>
      <c r="D109" s="56"/>
      <c r="E109"/>
      <c r="F109"/>
    </row>
    <row r="110" spans="1:6" s="74" customFormat="1" ht="12" customHeight="1" x14ac:dyDescent="0.25">
      <c r="A110" s="63" t="s">
        <v>191</v>
      </c>
      <c r="B110" s="85"/>
      <c r="C110" s="64"/>
      <c r="D110" s="65"/>
      <c r="E110"/>
      <c r="F110"/>
    </row>
    <row r="111" spans="1:6" s="74" customFormat="1" ht="12" customHeight="1" x14ac:dyDescent="0.25">
      <c r="A111" s="66" t="s">
        <v>192</v>
      </c>
      <c r="B111" s="86"/>
      <c r="C111" s="67"/>
      <c r="D111" s="56"/>
      <c r="E111"/>
      <c r="F111"/>
    </row>
    <row r="112" spans="1:6" ht="12" customHeight="1" x14ac:dyDescent="0.25">
      <c r="A112" s="63" t="s">
        <v>193</v>
      </c>
      <c r="B112" s="85"/>
      <c r="C112" s="64"/>
      <c r="D112" s="65"/>
    </row>
    <row r="113" spans="1:4" ht="12" customHeight="1" x14ac:dyDescent="0.25">
      <c r="A113" s="66" t="s">
        <v>194</v>
      </c>
      <c r="B113" s="86"/>
      <c r="C113" s="67"/>
      <c r="D113" s="56"/>
    </row>
  </sheetData>
  <sheetProtection password="DDB4" sheet="1" objects="1" scenarios="1"/>
  <mergeCells count="6">
    <mergeCell ref="B89:B90"/>
    <mergeCell ref="D3:E3"/>
    <mergeCell ref="B5:C5"/>
    <mergeCell ref="B4:C4"/>
    <mergeCell ref="B25:B26"/>
    <mergeCell ref="C25:C26"/>
  </mergeCells>
  <printOptions horizontalCentered="1"/>
  <pageMargins left="0.25" right="0.25" top="0.25" bottom="0.5" header="0.5" footer="0.25"/>
  <pageSetup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owColHeaders="0" showZeros="0" showOutlineSymbols="0" workbookViewId="0"/>
  </sheetViews>
  <sheetFormatPr defaultRowHeight="13.2" x14ac:dyDescent="0.25"/>
  <cols>
    <col min="1" max="1" width="13.5546875" customWidth="1"/>
    <col min="2" max="2" width="35.88671875" customWidth="1"/>
    <col min="3" max="6" width="12.44140625" customWidth="1"/>
  </cols>
  <sheetData>
    <row r="1" ht="12.9" customHeight="1" x14ac:dyDescent="0.25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48</vt:i4>
      </vt:variant>
    </vt:vector>
  </HeadingPairs>
  <TitlesOfParts>
    <vt:vector size="53" baseType="lpstr">
      <vt:lpstr>Assets &amp; Liabilities</vt:lpstr>
      <vt:lpstr>Profit &amp; Loss</vt:lpstr>
      <vt:lpstr>Sheet1</vt:lpstr>
      <vt:lpstr>Sheet2</vt:lpstr>
      <vt:lpstr>Sheet3</vt:lpstr>
      <vt:lpstr>AccountsPayable</vt:lpstr>
      <vt:lpstr>AccountsReceivable</vt:lpstr>
      <vt:lpstr>BadDebt</vt:lpstr>
      <vt:lpstr>CorporateExp</vt:lpstr>
      <vt:lpstr>CurrentAssets</vt:lpstr>
      <vt:lpstr>CurrentFY</vt:lpstr>
      <vt:lpstr>CurrentLiabilities</vt:lpstr>
      <vt:lpstr>Depreciation</vt:lpstr>
      <vt:lpstr>Expensed_RfR</vt:lpstr>
      <vt:lpstr>FinancialRevenue</vt:lpstr>
      <vt:lpstr>FixedAssets</vt:lpstr>
      <vt:lpstr>FundedReserves</vt:lpstr>
      <vt:lpstr>LongTermLiabilities</vt:lpstr>
      <vt:lpstr>ManagementFee</vt:lpstr>
      <vt:lpstr>MIP</vt:lpstr>
      <vt:lpstr>NetEntityExpenses</vt:lpstr>
      <vt:lpstr>NetFixedAssets</vt:lpstr>
      <vt:lpstr>NetProfit</vt:lpstr>
      <vt:lpstr>NetRevenue</vt:lpstr>
      <vt:lpstr>NOI</vt:lpstr>
      <vt:lpstr>OperatingProfit</vt:lpstr>
      <vt:lpstr>OtherAssets</vt:lpstr>
      <vt:lpstr>OtherRevenue</vt:lpstr>
      <vt:lpstr>PrincipalPmt</vt:lpstr>
      <vt:lpstr>'Assets &amp; Liabilities'!Print_Titles</vt:lpstr>
      <vt:lpstr>'Profit &amp; Loss'!Print_Titles</vt:lpstr>
      <vt:lpstr>ProfitBeforeDep</vt:lpstr>
      <vt:lpstr>ProfitorLoss</vt:lpstr>
      <vt:lpstr>ProjectID</vt:lpstr>
      <vt:lpstr>ProjectName</vt:lpstr>
      <vt:lpstr>ProjectNumber</vt:lpstr>
      <vt:lpstr>RentPotential</vt:lpstr>
      <vt:lpstr>RfR_Deposit</vt:lpstr>
      <vt:lpstr>Total_Principal</vt:lpstr>
      <vt:lpstr>TotalAdminExp</vt:lpstr>
      <vt:lpstr>TotalAssets</vt:lpstr>
      <vt:lpstr>TotalCost</vt:lpstr>
      <vt:lpstr>TotalCostBeforeDepreciation</vt:lpstr>
      <vt:lpstr>TotalCurrentAssets</vt:lpstr>
      <vt:lpstr>TotalFinancialExpenses</vt:lpstr>
      <vt:lpstr>TotalLiabilities</vt:lpstr>
      <vt:lpstr>TotalLiabilitiesAndEquity</vt:lpstr>
      <vt:lpstr>TotalMaintExp</vt:lpstr>
      <vt:lpstr>TotalOperExp</vt:lpstr>
      <vt:lpstr>TotalRevenue</vt:lpstr>
      <vt:lpstr>TotalT_IExp</vt:lpstr>
      <vt:lpstr>TotalUtilityExp</vt:lpstr>
      <vt:lpstr>TotalVacancy</vt:lpstr>
    </vt:vector>
  </TitlesOfParts>
  <Company>DHCD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Financial Statement - PM</dc:title>
  <dc:subject>Chart of Accounts</dc:subject>
  <dc:creator>Harry Messner</dc:creator>
  <cp:lastModifiedBy>Aniket Gupta</cp:lastModifiedBy>
  <cp:lastPrinted>2000-11-22T15:25:12Z</cp:lastPrinted>
  <dcterms:created xsi:type="dcterms:W3CDTF">1999-10-27T12:45:10Z</dcterms:created>
  <dcterms:modified xsi:type="dcterms:W3CDTF">2024-02-03T22:14:42Z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-1845027450</vt:i4>
  </property>
  <property fmtid="{D5CDD505-2E9C-101B-9397-08002B2CF9AE}" pid="3" name="_EmailSubject">
    <vt:lpwstr>2003 Audit Guide</vt:lpwstr>
  </property>
  <property fmtid="{D5CDD505-2E9C-101B-9397-08002B2CF9AE}" pid="4" name="_AuthorEmail">
    <vt:lpwstr>Christ@dhcd.state.md.us</vt:lpwstr>
  </property>
  <property fmtid="{D5CDD505-2E9C-101B-9397-08002B2CF9AE}" pid="5" name="_AuthorEmailDisplayName">
    <vt:lpwstr>Boisseau-Christ</vt:lpwstr>
  </property>
  <property fmtid="{D5CDD505-2E9C-101B-9397-08002B2CF9AE}" pid="6" name="_PreviousAdHocReviewCycleID">
    <vt:i4>-1188845985</vt:i4>
  </property>
  <property fmtid="{D5CDD505-2E9C-101B-9397-08002B2CF9AE}" pid="7" name="_ReviewingToolsShownOnce">
    <vt:lpwstr/>
  </property>
</Properties>
</file>