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EFC1B0C2-2818-4C4D-A2BA-F6498D6AD393}" xr6:coauthVersionLast="47" xr6:coauthVersionMax="47" xr10:uidLastSave="{00000000-0000-0000-0000-000000000000}"/>
  <bookViews>
    <workbookView xWindow="3348" yWindow="3348" windowWidth="17280" windowHeight="8880"/>
  </bookViews>
  <sheets>
    <sheet name="st-reason" sheetId="1" r:id="rId1"/>
  </sheets>
  <definedNames>
    <definedName name="_xlnm.Print_Area" localSheetId="0">'st-reason'!$A$11:$F$122</definedName>
    <definedName name="_xlnm.Print_Titles" localSheetId="0">'st-reason'!$1:$10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3" i="1"/>
  <c r="F15" i="1"/>
  <c r="C17" i="1"/>
  <c r="D11" i="1" s="1"/>
  <c r="E17" i="1"/>
  <c r="F12" i="1" s="1"/>
  <c r="F19" i="1"/>
  <c r="D21" i="1"/>
  <c r="F21" i="1"/>
  <c r="D22" i="1"/>
  <c r="F22" i="1"/>
  <c r="F23" i="1"/>
  <c r="D25" i="1"/>
  <c r="F25" i="1"/>
  <c r="D26" i="1"/>
  <c r="F26" i="1"/>
  <c r="C27" i="1"/>
  <c r="D19" i="1" s="1"/>
  <c r="E27" i="1"/>
  <c r="F20" i="1" s="1"/>
  <c r="D29" i="1"/>
  <c r="F29" i="1"/>
  <c r="D30" i="1"/>
  <c r="F31" i="1"/>
  <c r="D33" i="1"/>
  <c r="F33" i="1"/>
  <c r="D34" i="1"/>
  <c r="F35" i="1"/>
  <c r="C36" i="1"/>
  <c r="D31" i="1" s="1"/>
  <c r="E36" i="1"/>
  <c r="F32" i="1" s="1"/>
  <c r="F38" i="1"/>
  <c r="F39" i="1"/>
  <c r="F41" i="1"/>
  <c r="F42" i="1"/>
  <c r="F43" i="1"/>
  <c r="C45" i="1"/>
  <c r="D39" i="1" s="1"/>
  <c r="E45" i="1"/>
  <c r="F40" i="1" s="1"/>
  <c r="F47" i="1"/>
  <c r="F49" i="1"/>
  <c r="F50" i="1"/>
  <c r="F51" i="1"/>
  <c r="C53" i="1"/>
  <c r="D47" i="1" s="1"/>
  <c r="E53" i="1"/>
  <c r="F48" i="1" s="1"/>
  <c r="F55" i="1"/>
  <c r="D57" i="1"/>
  <c r="F57" i="1"/>
  <c r="F58" i="1"/>
  <c r="F59" i="1"/>
  <c r="D61" i="1"/>
  <c r="F61" i="1"/>
  <c r="C62" i="1"/>
  <c r="D55" i="1" s="1"/>
  <c r="E62" i="1"/>
  <c r="F56" i="1" s="1"/>
  <c r="D65" i="1"/>
  <c r="F65" i="1"/>
  <c r="F66" i="1"/>
  <c r="F67" i="1"/>
  <c r="D69" i="1"/>
  <c r="F69" i="1"/>
  <c r="C70" i="1"/>
  <c r="D67" i="1" s="1"/>
  <c r="E70" i="1"/>
  <c r="F64" i="1" s="1"/>
  <c r="D73" i="1"/>
  <c r="F73" i="1"/>
  <c r="F74" i="1"/>
  <c r="F75" i="1"/>
  <c r="D77" i="1"/>
  <c r="F77" i="1"/>
  <c r="F78" i="1"/>
  <c r="F79" i="1"/>
  <c r="D81" i="1"/>
  <c r="F81" i="1"/>
  <c r="C82" i="1"/>
  <c r="D75" i="1" s="1"/>
  <c r="E82" i="1"/>
  <c r="F72" i="1" s="1"/>
  <c r="D85" i="1"/>
  <c r="F85" i="1"/>
  <c r="D86" i="1"/>
  <c r="F86" i="1"/>
  <c r="F87" i="1"/>
  <c r="D89" i="1"/>
  <c r="F89" i="1"/>
  <c r="D90" i="1"/>
  <c r="F90" i="1"/>
  <c r="C91" i="1"/>
  <c r="D87" i="1" s="1"/>
  <c r="E91" i="1"/>
  <c r="F84" i="1" s="1"/>
  <c r="F93" i="1"/>
  <c r="F94" i="1"/>
  <c r="F95" i="1"/>
  <c r="F97" i="1"/>
  <c r="F98" i="1"/>
  <c r="F99" i="1"/>
  <c r="C101" i="1"/>
  <c r="D95" i="1" s="1"/>
  <c r="E101" i="1"/>
  <c r="F96" i="1" s="1"/>
  <c r="D103" i="1"/>
  <c r="F103" i="1"/>
  <c r="D105" i="1"/>
  <c r="F105" i="1"/>
  <c r="D106" i="1"/>
  <c r="D107" i="1"/>
  <c r="F107" i="1"/>
  <c r="D109" i="1"/>
  <c r="F109" i="1"/>
  <c r="D110" i="1"/>
  <c r="D111" i="1"/>
  <c r="F111" i="1"/>
  <c r="C112" i="1"/>
  <c r="D104" i="1" s="1"/>
  <c r="E112" i="1"/>
  <c r="F104" i="1" s="1"/>
  <c r="D115" i="1"/>
  <c r="F115" i="1"/>
  <c r="D117" i="1"/>
  <c r="F117" i="1"/>
  <c r="D119" i="1"/>
  <c r="F119" i="1"/>
  <c r="D121" i="1"/>
  <c r="F121" i="1"/>
  <c r="C122" i="1"/>
  <c r="D116" i="1" s="1"/>
  <c r="E122" i="1"/>
  <c r="F116" i="1" s="1"/>
  <c r="F45" i="1" l="1"/>
  <c r="F91" i="1"/>
  <c r="F112" i="1"/>
  <c r="F118" i="1"/>
  <c r="F110" i="1"/>
  <c r="F106" i="1"/>
  <c r="F34" i="1"/>
  <c r="F30" i="1"/>
  <c r="F36" i="1" s="1"/>
  <c r="F14" i="1"/>
  <c r="F17" i="1" s="1"/>
  <c r="F114" i="1"/>
  <c r="D118" i="1"/>
  <c r="D114" i="1"/>
  <c r="D98" i="1"/>
  <c r="D94" i="1"/>
  <c r="D78" i="1"/>
  <c r="D74" i="1"/>
  <c r="D66" i="1"/>
  <c r="D58" i="1"/>
  <c r="D50" i="1"/>
  <c r="D42" i="1"/>
  <c r="D38" i="1"/>
  <c r="D45" i="1" s="1"/>
  <c r="D14" i="1"/>
  <c r="D97" i="1"/>
  <c r="D49" i="1"/>
  <c r="D41" i="1"/>
  <c r="D13" i="1"/>
  <c r="F120" i="1"/>
  <c r="F108" i="1"/>
  <c r="F100" i="1"/>
  <c r="F101" i="1" s="1"/>
  <c r="F88" i="1"/>
  <c r="F80" i="1"/>
  <c r="F76" i="1"/>
  <c r="F82" i="1" s="1"/>
  <c r="F68" i="1"/>
  <c r="F70" i="1" s="1"/>
  <c r="F60" i="1"/>
  <c r="F62" i="1" s="1"/>
  <c r="F52" i="1"/>
  <c r="F53" i="1" s="1"/>
  <c r="F44" i="1"/>
  <c r="F24" i="1"/>
  <c r="F27" i="1" s="1"/>
  <c r="F16" i="1"/>
  <c r="D93" i="1"/>
  <c r="D120" i="1"/>
  <c r="D108" i="1"/>
  <c r="D112" i="1" s="1"/>
  <c r="D100" i="1"/>
  <c r="D96" i="1"/>
  <c r="D88" i="1"/>
  <c r="D84" i="1"/>
  <c r="D91" i="1" s="1"/>
  <c r="D80" i="1"/>
  <c r="D76" i="1"/>
  <c r="D72" i="1"/>
  <c r="D82" i="1" s="1"/>
  <c r="D68" i="1"/>
  <c r="D64" i="1"/>
  <c r="D70" i="1" s="1"/>
  <c r="D60" i="1"/>
  <c r="D56" i="1"/>
  <c r="D62" i="1" s="1"/>
  <c r="D52" i="1"/>
  <c r="D48" i="1"/>
  <c r="D53" i="1" s="1"/>
  <c r="D44" i="1"/>
  <c r="D40" i="1"/>
  <c r="D32" i="1"/>
  <c r="D36" i="1" s="1"/>
  <c r="D24" i="1"/>
  <c r="D20" i="1"/>
  <c r="D27" i="1" s="1"/>
  <c r="D16" i="1"/>
  <c r="D12" i="1"/>
  <c r="D17" i="1" s="1"/>
  <c r="D99" i="1"/>
  <c r="D79" i="1"/>
  <c r="D59" i="1"/>
  <c r="D51" i="1"/>
  <c r="D43" i="1"/>
  <c r="D35" i="1"/>
  <c r="D23" i="1"/>
  <c r="D15" i="1"/>
  <c r="F122" i="1" l="1"/>
  <c r="D101" i="1"/>
  <c r="D122" i="1"/>
</calcChain>
</file>

<file path=xl/sharedStrings.xml><?xml version="1.0" encoding="utf-8"?>
<sst xmlns="http://schemas.openxmlformats.org/spreadsheetml/2006/main" count="217" uniqueCount="41">
  <si>
    <t>Contract Completed</t>
  </si>
  <si>
    <t>Financial Difficulty</t>
  </si>
  <si>
    <t>Seasonal</t>
  </si>
  <si>
    <t>Slack Work</t>
  </si>
  <si>
    <t>Events</t>
  </si>
  <si>
    <t xml:space="preserve">Total </t>
  </si>
  <si>
    <t>Separations</t>
  </si>
  <si>
    <t>All Other</t>
  </si>
  <si>
    <t>Totals</t>
  </si>
  <si>
    <t>Total Layoff</t>
  </si>
  <si>
    <t>Primary Reason for Layoff</t>
  </si>
  <si>
    <t>Percent of</t>
  </si>
  <si>
    <t>Total Layoffs</t>
  </si>
  <si>
    <t>MASS LAYOFFS IN ILLINOIS BY PRIMARY REASON</t>
  </si>
  <si>
    <t>REASON CATEGORIES WITH FEWER THAN THREE LAYOFF EVENTS ARE REPORTED</t>
  </si>
  <si>
    <t>UNDER "ALL OTHER" TO AVOID POTENTIAL IDENTIFICATION OF EMPLOYERS</t>
  </si>
  <si>
    <t>Year/Qtr</t>
  </si>
  <si>
    <t>Bankruptcy</t>
  </si>
  <si>
    <t>Import Competition</t>
  </si>
  <si>
    <t>Reorganization</t>
  </si>
  <si>
    <t>2001-1</t>
  </si>
  <si>
    <t>Percent of Total</t>
  </si>
  <si>
    <t>Product Discontinued</t>
  </si>
  <si>
    <t>2001-2</t>
  </si>
  <si>
    <t xml:space="preserve">Reorganization </t>
  </si>
  <si>
    <t>2001-3</t>
  </si>
  <si>
    <t>Contract Cancellation</t>
  </si>
  <si>
    <t xml:space="preserve">New Ownership </t>
  </si>
  <si>
    <t>2001-4</t>
  </si>
  <si>
    <t>Domestic Relocation</t>
  </si>
  <si>
    <t>2002-1</t>
  </si>
  <si>
    <t>2002-2</t>
  </si>
  <si>
    <t>2002-3</t>
  </si>
  <si>
    <t>New Ownership</t>
  </si>
  <si>
    <t>2002-4</t>
  </si>
  <si>
    <t>2003-1</t>
  </si>
  <si>
    <t>2003-2</t>
  </si>
  <si>
    <t>2003-3</t>
  </si>
  <si>
    <t>2003-4</t>
  </si>
  <si>
    <t>Scroll down to see earlier quarters</t>
  </si>
  <si>
    <t xml:space="preserve">QUARTERLY TOTALS   (updated February 2004)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</si>
</sst>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3" fontId="1" fillId="0" borderId="0" xfId="0" applyNumberFormat="1" applyFont="1"/>
    <xf numFmtId="0" fontId="1" fillId="0" borderId="0" xfId="0" applyFont="1" applyProtection="1">
      <protection locked="0"/>
    </xf>
    <xf numFmtId="3" fontId="1" fillId="0" borderId="0" xfId="0" applyNumberFormat="1" applyFont="1" applyProtection="1">
      <protection locked="0"/>
    </xf>
    <xf numFmtId="0" fontId="2" fillId="0" borderId="0" xfId="0" applyFont="1" applyAlignment="1">
      <alignment horizontal="left"/>
    </xf>
    <xf numFmtId="0" fontId="2" fillId="0" borderId="0" xfId="0" applyFont="1"/>
    <xf numFmtId="3" fontId="2" fillId="0" borderId="0" xfId="0" applyNumberFormat="1" applyFont="1"/>
    <xf numFmtId="0" fontId="1" fillId="0" borderId="1" xfId="0" applyFont="1" applyBorder="1" applyAlignment="1">
      <alignment horizontal="center"/>
    </xf>
    <xf numFmtId="0" fontId="3" fillId="0" borderId="0" xfId="0" applyFont="1"/>
    <xf numFmtId="3" fontId="3" fillId="0" borderId="0" xfId="0" applyNumberFormat="1" applyFont="1"/>
    <xf numFmtId="0" fontId="1" fillId="0" borderId="0" xfId="0" applyFont="1" applyAlignment="1">
      <alignment horizontal="left"/>
    </xf>
    <xf numFmtId="0" fontId="4" fillId="0" borderId="0" xfId="0" applyFont="1"/>
    <xf numFmtId="0" fontId="1" fillId="0" borderId="2" xfId="0" applyFont="1" applyBorder="1" applyProtection="1">
      <protection locked="0"/>
    </xf>
    <xf numFmtId="3" fontId="1" fillId="0" borderId="2" xfId="0" applyNumberFormat="1" applyFont="1" applyBorder="1" applyProtection="1">
      <protection locked="0"/>
    </xf>
    <xf numFmtId="9" fontId="1" fillId="0" borderId="2" xfId="0" applyNumberFormat="1" applyFont="1" applyBorder="1" applyProtection="1">
      <protection locked="0"/>
    </xf>
    <xf numFmtId="9" fontId="1" fillId="0" borderId="3" xfId="0" applyNumberFormat="1" applyFont="1" applyBorder="1"/>
    <xf numFmtId="0" fontId="5" fillId="0" borderId="0" xfId="0" applyFont="1" applyAlignment="1">
      <alignment horizontal="left"/>
    </xf>
    <xf numFmtId="0" fontId="1" fillId="0" borderId="4" xfId="0" applyFont="1" applyBorder="1" applyProtection="1">
      <protection locked="0"/>
    </xf>
    <xf numFmtId="164" fontId="1" fillId="0" borderId="4" xfId="0" applyNumberFormat="1" applyFont="1" applyBorder="1" applyProtection="1">
      <protection locked="0"/>
    </xf>
    <xf numFmtId="3" fontId="1" fillId="0" borderId="4" xfId="0" applyNumberFormat="1" applyFont="1" applyBorder="1" applyProtection="1">
      <protection locked="0"/>
    </xf>
    <xf numFmtId="164" fontId="1" fillId="0" borderId="4" xfId="0" applyNumberFormat="1" applyFont="1" applyBorder="1"/>
    <xf numFmtId="164" fontId="1" fillId="0" borderId="2" xfId="0" applyNumberFormat="1" applyFont="1" applyBorder="1" applyProtection="1">
      <protection locked="0"/>
    </xf>
    <xf numFmtId="164" fontId="1" fillId="0" borderId="3" xfId="0" applyNumberFormat="1" applyFont="1" applyBorder="1"/>
    <xf numFmtId="0" fontId="1" fillId="0" borderId="4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/>
    <xf numFmtId="3" fontId="7" fillId="0" borderId="0" xfId="0" applyNumberFormat="1" applyFont="1"/>
    <xf numFmtId="0" fontId="6" fillId="0" borderId="0" xfId="0" applyFont="1"/>
    <xf numFmtId="3" fontId="6" fillId="0" borderId="0" xfId="0" applyNumberFormat="1" applyFont="1"/>
    <xf numFmtId="3" fontId="1" fillId="0" borderId="2" xfId="0" applyNumberFormat="1" applyFont="1" applyBorder="1" applyAlignment="1" applyProtection="1">
      <alignment horizontal="right"/>
      <protection locked="0"/>
    </xf>
    <xf numFmtId="9" fontId="1" fillId="0" borderId="3" xfId="0" applyNumberFormat="1" applyFont="1" applyBorder="1" applyProtection="1">
      <protection locked="0"/>
    </xf>
    <xf numFmtId="9" fontId="1" fillId="0" borderId="4" xfId="0" applyNumberFormat="1" applyFont="1" applyBorder="1" applyProtection="1">
      <protection locked="0"/>
    </xf>
    <xf numFmtId="0" fontId="1" fillId="0" borderId="4" xfId="0" applyFont="1" applyBorder="1"/>
    <xf numFmtId="9" fontId="1" fillId="0" borderId="4" xfId="0" applyNumberFormat="1" applyFont="1" applyBorder="1"/>
    <xf numFmtId="3" fontId="1" fillId="0" borderId="4" xfId="0" applyNumberFormat="1" applyFont="1" applyBorder="1"/>
    <xf numFmtId="0" fontId="1" fillId="0" borderId="4" xfId="0" applyFont="1" applyBorder="1" applyAlignment="1" applyProtection="1">
      <alignment horizontal="right"/>
      <protection locked="0"/>
    </xf>
    <xf numFmtId="3" fontId="1" fillId="0" borderId="4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tabSelected="1" workbookViewId="0">
      <selection activeCell="A7" sqref="A7"/>
    </sheetView>
  </sheetViews>
  <sheetFormatPr defaultRowHeight="13.2" x14ac:dyDescent="0.25"/>
  <cols>
    <col min="1" max="1" width="10.6640625" style="1" customWidth="1"/>
    <col min="2" max="2" width="25" style="2" customWidth="1"/>
    <col min="3" max="3" width="11.6640625" style="3" bestFit="1" customWidth="1"/>
    <col min="4" max="4" width="12.5546875" style="3" customWidth="1"/>
    <col min="5" max="5" width="11.88671875" style="3" bestFit="1" customWidth="1"/>
    <col min="6" max="6" width="14.88671875" style="2" customWidth="1"/>
  </cols>
  <sheetData>
    <row r="1" spans="1:6" ht="15.6" x14ac:dyDescent="0.3">
      <c r="A1" s="6" t="s">
        <v>13</v>
      </c>
      <c r="B1" s="7"/>
      <c r="C1" s="8"/>
    </row>
    <row r="2" spans="1:6" ht="15.6" x14ac:dyDescent="0.3">
      <c r="A2" s="6" t="s">
        <v>40</v>
      </c>
      <c r="B2" s="10"/>
      <c r="C2" s="11"/>
    </row>
    <row r="3" spans="1:6" ht="15.6" x14ac:dyDescent="0.3">
      <c r="A3" s="18" t="s">
        <v>39</v>
      </c>
      <c r="B3" s="10"/>
      <c r="C3" s="11"/>
    </row>
    <row r="4" spans="1:6" ht="8.1" customHeight="1" x14ac:dyDescent="0.3">
      <c r="A4" s="6"/>
      <c r="B4" s="10"/>
      <c r="C4" s="11"/>
    </row>
    <row r="5" spans="1:6" x14ac:dyDescent="0.25">
      <c r="A5" s="26" t="s">
        <v>14</v>
      </c>
      <c r="B5" s="27"/>
      <c r="C5" s="28"/>
      <c r="D5" s="28"/>
      <c r="E5" s="28"/>
      <c r="F5" s="13"/>
    </row>
    <row r="6" spans="1:6" x14ac:dyDescent="0.25">
      <c r="A6" s="26" t="s">
        <v>15</v>
      </c>
      <c r="B6" s="29"/>
      <c r="C6" s="30"/>
      <c r="D6" s="30"/>
      <c r="E6" s="30"/>
    </row>
    <row r="7" spans="1:6" x14ac:dyDescent="0.25">
      <c r="A7" s="12"/>
    </row>
    <row r="8" spans="1:6" x14ac:dyDescent="0.25">
      <c r="C8" s="3" t="s">
        <v>9</v>
      </c>
      <c r="D8" s="3" t="s">
        <v>11</v>
      </c>
      <c r="E8" s="3" t="s">
        <v>5</v>
      </c>
      <c r="F8" s="2" t="s">
        <v>21</v>
      </c>
    </row>
    <row r="9" spans="1:6" x14ac:dyDescent="0.25">
      <c r="A9" s="1" t="s">
        <v>16</v>
      </c>
      <c r="B9" s="4" t="s">
        <v>10</v>
      </c>
      <c r="C9" s="5" t="s">
        <v>4</v>
      </c>
      <c r="D9" s="5" t="s">
        <v>12</v>
      </c>
      <c r="E9" s="5" t="s">
        <v>6</v>
      </c>
      <c r="F9" s="2" t="s">
        <v>6</v>
      </c>
    </row>
    <row r="10" spans="1:6" x14ac:dyDescent="0.25">
      <c r="B10" s="4"/>
      <c r="C10" s="5"/>
      <c r="D10" s="5"/>
      <c r="E10" s="5"/>
    </row>
    <row r="11" spans="1:6" ht="18" customHeight="1" x14ac:dyDescent="0.25">
      <c r="A11" s="25" t="s">
        <v>38</v>
      </c>
      <c r="B11" s="19" t="s">
        <v>0</v>
      </c>
      <c r="C11" s="19">
        <v>42</v>
      </c>
      <c r="D11" s="33">
        <f t="shared" ref="D11:D16" si="0">+C11/C$17</f>
        <v>0.21875</v>
      </c>
      <c r="E11" s="21">
        <v>11414</v>
      </c>
      <c r="F11" s="33">
        <f t="shared" ref="F11:F16" si="1">+E11/E$17</f>
        <v>0.29089148274631732</v>
      </c>
    </row>
    <row r="12" spans="1:6" ht="18" customHeight="1" x14ac:dyDescent="0.25">
      <c r="A12" s="25" t="s">
        <v>38</v>
      </c>
      <c r="B12" s="19" t="s">
        <v>1</v>
      </c>
      <c r="C12" s="19">
        <v>3</v>
      </c>
      <c r="D12" s="33">
        <f t="shared" si="0"/>
        <v>1.5625E-2</v>
      </c>
      <c r="E12" s="21">
        <v>607</v>
      </c>
      <c r="F12" s="33">
        <f t="shared" si="1"/>
        <v>1.5469697741984811E-2</v>
      </c>
    </row>
    <row r="13" spans="1:6" ht="18" customHeight="1" x14ac:dyDescent="0.25">
      <c r="A13" s="25" t="s">
        <v>38</v>
      </c>
      <c r="B13" s="19" t="s">
        <v>24</v>
      </c>
      <c r="C13" s="19">
        <v>25</v>
      </c>
      <c r="D13" s="33">
        <f t="shared" si="0"/>
        <v>0.13020833333333334</v>
      </c>
      <c r="E13" s="21">
        <v>4822</v>
      </c>
      <c r="F13" s="33">
        <f t="shared" si="1"/>
        <v>0.12289107497833733</v>
      </c>
    </row>
    <row r="14" spans="1:6" ht="18" customHeight="1" x14ac:dyDescent="0.25">
      <c r="A14" s="25" t="s">
        <v>38</v>
      </c>
      <c r="B14" s="19" t="s">
        <v>2</v>
      </c>
      <c r="C14" s="19">
        <v>103</v>
      </c>
      <c r="D14" s="33">
        <f t="shared" si="0"/>
        <v>0.53645833333333337</v>
      </c>
      <c r="E14" s="21">
        <v>19508</v>
      </c>
      <c r="F14" s="33">
        <f t="shared" si="1"/>
        <v>0.4971711096386156</v>
      </c>
    </row>
    <row r="15" spans="1:6" ht="18" customHeight="1" x14ac:dyDescent="0.25">
      <c r="A15" s="25" t="s">
        <v>38</v>
      </c>
      <c r="B15" s="19" t="s">
        <v>3</v>
      </c>
      <c r="C15" s="19">
        <v>10</v>
      </c>
      <c r="D15" s="33">
        <f t="shared" si="0"/>
        <v>5.2083333333333336E-2</v>
      </c>
      <c r="E15" s="21">
        <v>1658</v>
      </c>
      <c r="F15" s="33">
        <f t="shared" si="1"/>
        <v>4.2254956929507113E-2</v>
      </c>
    </row>
    <row r="16" spans="1:6" ht="18" customHeight="1" x14ac:dyDescent="0.25">
      <c r="A16" s="25" t="s">
        <v>38</v>
      </c>
      <c r="B16" s="19" t="s">
        <v>7</v>
      </c>
      <c r="C16" s="34">
        <v>9</v>
      </c>
      <c r="D16" s="33">
        <f t="shared" si="0"/>
        <v>4.6875E-2</v>
      </c>
      <c r="E16" s="21">
        <v>1229</v>
      </c>
      <c r="F16" s="33">
        <f t="shared" si="1"/>
        <v>3.1321677965237778E-2</v>
      </c>
    </row>
    <row r="17" spans="1:6" ht="18" customHeight="1" x14ac:dyDescent="0.25">
      <c r="A17" s="9" t="s">
        <v>38</v>
      </c>
      <c r="B17" s="14" t="s">
        <v>8</v>
      </c>
      <c r="C17" s="15">
        <f>SUM(C11:C16)</f>
        <v>192</v>
      </c>
      <c r="D17" s="16">
        <f>SUM(D11:D16)</f>
        <v>1</v>
      </c>
      <c r="E17" s="15">
        <f>SUM(E11:E16)</f>
        <v>39238</v>
      </c>
      <c r="F17" s="17">
        <f>SUM(F11:F16)</f>
        <v>1</v>
      </c>
    </row>
    <row r="18" spans="1:6" x14ac:dyDescent="0.25">
      <c r="B18" s="4"/>
      <c r="C18" s="5"/>
      <c r="D18" s="5"/>
      <c r="E18" s="5"/>
    </row>
    <row r="19" spans="1:6" ht="17.100000000000001" customHeight="1" x14ac:dyDescent="0.25">
      <c r="A19" s="25" t="s">
        <v>37</v>
      </c>
      <c r="B19" s="19" t="s">
        <v>17</v>
      </c>
      <c r="C19" s="21">
        <v>4</v>
      </c>
      <c r="D19" s="33">
        <f>+C19/C$27</f>
        <v>3.5398230088495575E-2</v>
      </c>
      <c r="E19" s="21">
        <v>3767</v>
      </c>
      <c r="F19" s="35">
        <f>+E19/E$27</f>
        <v>0.14053872556334876</v>
      </c>
    </row>
    <row r="20" spans="1:6" ht="17.100000000000001" customHeight="1" x14ac:dyDescent="0.25">
      <c r="A20" s="25" t="s">
        <v>37</v>
      </c>
      <c r="B20" s="19" t="s">
        <v>0</v>
      </c>
      <c r="C20" s="21">
        <v>31</v>
      </c>
      <c r="D20" s="33">
        <f t="shared" ref="D20:D26" si="2">+C20/C$27</f>
        <v>0.27433628318584069</v>
      </c>
      <c r="E20" s="21">
        <v>6911</v>
      </c>
      <c r="F20" s="35">
        <f t="shared" ref="F20:F26" si="3">+E20/E$27</f>
        <v>0.2578346515445456</v>
      </c>
    </row>
    <row r="21" spans="1:6" ht="17.100000000000001" customHeight="1" x14ac:dyDescent="0.25">
      <c r="A21" s="25" t="s">
        <v>37</v>
      </c>
      <c r="B21" s="19" t="s">
        <v>1</v>
      </c>
      <c r="C21" s="21">
        <v>4</v>
      </c>
      <c r="D21" s="33">
        <f t="shared" si="2"/>
        <v>3.5398230088495575E-2</v>
      </c>
      <c r="E21" s="21">
        <v>985</v>
      </c>
      <c r="F21" s="35">
        <f t="shared" si="3"/>
        <v>3.6748246530368602E-2</v>
      </c>
    </row>
    <row r="22" spans="1:6" ht="17.100000000000001" customHeight="1" x14ac:dyDescent="0.25">
      <c r="A22" s="25" t="s">
        <v>37</v>
      </c>
      <c r="B22" s="19" t="s">
        <v>33</v>
      </c>
      <c r="C22" s="21">
        <v>3</v>
      </c>
      <c r="D22" s="33">
        <f t="shared" si="2"/>
        <v>2.6548672566371681E-2</v>
      </c>
      <c r="E22" s="21">
        <v>483</v>
      </c>
      <c r="F22" s="35">
        <f t="shared" si="3"/>
        <v>1.8019698552454857E-2</v>
      </c>
    </row>
    <row r="23" spans="1:6" ht="17.100000000000001" customHeight="1" x14ac:dyDescent="0.25">
      <c r="A23" s="25" t="s">
        <v>37</v>
      </c>
      <c r="B23" s="19" t="s">
        <v>24</v>
      </c>
      <c r="C23" s="21">
        <v>24</v>
      </c>
      <c r="D23" s="33">
        <f t="shared" si="2"/>
        <v>0.21238938053097345</v>
      </c>
      <c r="E23" s="21">
        <v>4938</v>
      </c>
      <c r="F23" s="35">
        <f t="shared" si="3"/>
        <v>0.18422623489031487</v>
      </c>
    </row>
    <row r="24" spans="1:6" ht="17.100000000000001" customHeight="1" x14ac:dyDescent="0.25">
      <c r="A24" s="25" t="s">
        <v>37</v>
      </c>
      <c r="B24" s="19" t="s">
        <v>2</v>
      </c>
      <c r="C24" s="21">
        <v>26</v>
      </c>
      <c r="D24" s="33">
        <f t="shared" si="2"/>
        <v>0.23008849557522124</v>
      </c>
      <c r="E24" s="21">
        <v>6496</v>
      </c>
      <c r="F24" s="35">
        <f t="shared" si="3"/>
        <v>0.24235188777794359</v>
      </c>
    </row>
    <row r="25" spans="1:6" ht="17.100000000000001" customHeight="1" x14ac:dyDescent="0.25">
      <c r="A25" s="25" t="s">
        <v>37</v>
      </c>
      <c r="B25" s="19" t="s">
        <v>3</v>
      </c>
      <c r="C25" s="21">
        <v>14</v>
      </c>
      <c r="D25" s="33">
        <f t="shared" si="2"/>
        <v>0.12389380530973451</v>
      </c>
      <c r="E25" s="21">
        <v>1626</v>
      </c>
      <c r="F25" s="35">
        <f t="shared" si="3"/>
        <v>6.0662587673481573E-2</v>
      </c>
    </row>
    <row r="26" spans="1:6" ht="17.100000000000001" customHeight="1" x14ac:dyDescent="0.25">
      <c r="A26" s="25" t="s">
        <v>37</v>
      </c>
      <c r="B26" s="19" t="s">
        <v>7</v>
      </c>
      <c r="C26" s="34">
        <v>7</v>
      </c>
      <c r="D26" s="33">
        <f t="shared" si="2"/>
        <v>6.1946902654867256E-2</v>
      </c>
      <c r="E26" s="21">
        <v>1598</v>
      </c>
      <c r="F26" s="35">
        <f t="shared" si="3"/>
        <v>5.9617967467542159E-2</v>
      </c>
    </row>
    <row r="27" spans="1:6" ht="17.100000000000001" customHeight="1" x14ac:dyDescent="0.25">
      <c r="A27" s="9" t="s">
        <v>37</v>
      </c>
      <c r="B27" s="14" t="s">
        <v>8</v>
      </c>
      <c r="C27" s="15">
        <f>SUM(C19:C26)</f>
        <v>113</v>
      </c>
      <c r="D27" s="16">
        <f>SUM(D19:D26)</f>
        <v>1</v>
      </c>
      <c r="E27" s="21">
        <f>SUM(E19:E26)</f>
        <v>26804</v>
      </c>
      <c r="F27" s="16">
        <f>SUM(F19:F26)</f>
        <v>0.99999999999999989</v>
      </c>
    </row>
    <row r="28" spans="1:6" x14ac:dyDescent="0.25">
      <c r="B28" s="4"/>
      <c r="C28" s="5"/>
      <c r="D28" s="5"/>
      <c r="E28" s="5"/>
    </row>
    <row r="29" spans="1:6" ht="17.100000000000001" customHeight="1" x14ac:dyDescent="0.25">
      <c r="A29" s="25" t="s">
        <v>36</v>
      </c>
      <c r="B29" s="19" t="s">
        <v>17</v>
      </c>
      <c r="C29" s="19">
        <v>6</v>
      </c>
      <c r="D29" s="33">
        <f>+C29/C$36</f>
        <v>0.04</v>
      </c>
      <c r="E29" s="21">
        <v>1634</v>
      </c>
      <c r="F29" s="22">
        <f>+E29/E$36</f>
        <v>4.4133535004321524E-2</v>
      </c>
    </row>
    <row r="30" spans="1:6" ht="17.100000000000001" customHeight="1" x14ac:dyDescent="0.25">
      <c r="A30" s="25" t="s">
        <v>36</v>
      </c>
      <c r="B30" s="19" t="s">
        <v>0</v>
      </c>
      <c r="C30" s="19">
        <v>31</v>
      </c>
      <c r="D30" s="33">
        <f t="shared" ref="D30:D35" si="4">+C30/C$36</f>
        <v>0.20666666666666667</v>
      </c>
      <c r="E30" s="21">
        <v>7460</v>
      </c>
      <c r="F30" s="22">
        <f t="shared" ref="F30:F35" si="5">+E30/E$36</f>
        <v>0.20149092480553155</v>
      </c>
    </row>
    <row r="31" spans="1:6" ht="17.100000000000001" customHeight="1" x14ac:dyDescent="0.25">
      <c r="A31" s="25" t="s">
        <v>36</v>
      </c>
      <c r="B31" s="19" t="s">
        <v>1</v>
      </c>
      <c r="C31" s="19">
        <v>6</v>
      </c>
      <c r="D31" s="33">
        <f t="shared" si="4"/>
        <v>0.04</v>
      </c>
      <c r="E31" s="21">
        <v>1332</v>
      </c>
      <c r="F31" s="22">
        <f t="shared" si="5"/>
        <v>3.5976663785652549E-2</v>
      </c>
    </row>
    <row r="32" spans="1:6" ht="17.100000000000001" customHeight="1" x14ac:dyDescent="0.25">
      <c r="A32" s="25" t="s">
        <v>36</v>
      </c>
      <c r="B32" s="19" t="s">
        <v>24</v>
      </c>
      <c r="C32" s="19">
        <v>20</v>
      </c>
      <c r="D32" s="33">
        <f t="shared" si="4"/>
        <v>0.13333333333333333</v>
      </c>
      <c r="E32" s="21">
        <v>4934</v>
      </c>
      <c r="F32" s="22">
        <f t="shared" si="5"/>
        <v>0.13326490924805531</v>
      </c>
    </row>
    <row r="33" spans="1:6" ht="17.100000000000001" customHeight="1" x14ac:dyDescent="0.25">
      <c r="A33" s="25" t="s">
        <v>36</v>
      </c>
      <c r="B33" s="19" t="s">
        <v>2</v>
      </c>
      <c r="C33" s="19">
        <v>57</v>
      </c>
      <c r="D33" s="33">
        <f t="shared" si="4"/>
        <v>0.38</v>
      </c>
      <c r="E33" s="21">
        <v>16466</v>
      </c>
      <c r="F33" s="22">
        <f t="shared" si="5"/>
        <v>0.44473854796888507</v>
      </c>
    </row>
    <row r="34" spans="1:6" ht="17.100000000000001" customHeight="1" x14ac:dyDescent="0.25">
      <c r="A34" s="25" t="s">
        <v>36</v>
      </c>
      <c r="B34" s="19" t="s">
        <v>3</v>
      </c>
      <c r="C34" s="19">
        <v>24</v>
      </c>
      <c r="D34" s="33">
        <f t="shared" si="4"/>
        <v>0.16</v>
      </c>
      <c r="E34" s="21">
        <v>3676</v>
      </c>
      <c r="F34" s="22">
        <f t="shared" si="5"/>
        <v>9.9286949006050132E-2</v>
      </c>
    </row>
    <row r="35" spans="1:6" ht="17.100000000000001" customHeight="1" x14ac:dyDescent="0.25">
      <c r="A35" s="25" t="s">
        <v>36</v>
      </c>
      <c r="B35" s="19" t="s">
        <v>7</v>
      </c>
      <c r="C35" s="34">
        <v>6</v>
      </c>
      <c r="D35" s="33">
        <f t="shared" si="4"/>
        <v>0.04</v>
      </c>
      <c r="E35" s="21">
        <v>1522</v>
      </c>
      <c r="F35" s="22">
        <f t="shared" si="5"/>
        <v>4.1108470181503889E-2</v>
      </c>
    </row>
    <row r="36" spans="1:6" ht="17.100000000000001" customHeight="1" x14ac:dyDescent="0.25">
      <c r="A36" s="9" t="s">
        <v>36</v>
      </c>
      <c r="B36" s="14" t="s">
        <v>8</v>
      </c>
      <c r="C36" s="21">
        <f>SUM(C29:C35)</f>
        <v>150</v>
      </c>
      <c r="D36" s="33">
        <f>SUM(D29:D35)</f>
        <v>1</v>
      </c>
      <c r="E36" s="21">
        <f>SUM(E29:E35)</f>
        <v>37024</v>
      </c>
      <c r="F36" s="33">
        <f>SUM(F29:F35)</f>
        <v>1</v>
      </c>
    </row>
    <row r="37" spans="1:6" ht="17.100000000000001" customHeight="1" x14ac:dyDescent="0.25">
      <c r="B37" s="4"/>
      <c r="C37" s="5"/>
      <c r="D37" s="5"/>
      <c r="E37" s="5"/>
    </row>
    <row r="38" spans="1:6" ht="17.100000000000001" customHeight="1" x14ac:dyDescent="0.25">
      <c r="A38" s="25" t="s">
        <v>35</v>
      </c>
      <c r="B38" s="19" t="s">
        <v>26</v>
      </c>
      <c r="C38" s="19">
        <v>4</v>
      </c>
      <c r="D38" s="33">
        <f t="shared" ref="D38:D44" si="6">+C38/C$45</f>
        <v>3.0303030303030304E-2</v>
      </c>
      <c r="E38" s="21">
        <v>860</v>
      </c>
      <c r="F38" s="35">
        <f t="shared" ref="F38:F44" si="7">+E38/E$45</f>
        <v>2.964903813004206E-2</v>
      </c>
    </row>
    <row r="39" spans="1:6" ht="17.100000000000001" customHeight="1" x14ac:dyDescent="0.25">
      <c r="A39" s="25" t="s">
        <v>35</v>
      </c>
      <c r="B39" s="19" t="s">
        <v>0</v>
      </c>
      <c r="C39" s="19">
        <v>29</v>
      </c>
      <c r="D39" s="33">
        <f t="shared" si="6"/>
        <v>0.2196969696969697</v>
      </c>
      <c r="E39" s="21">
        <v>6853</v>
      </c>
      <c r="F39" s="35">
        <f t="shared" si="7"/>
        <v>0.2362614631455561</v>
      </c>
    </row>
    <row r="40" spans="1:6" ht="17.100000000000001" customHeight="1" x14ac:dyDescent="0.25">
      <c r="A40" s="25" t="s">
        <v>35</v>
      </c>
      <c r="B40" s="19" t="s">
        <v>18</v>
      </c>
      <c r="C40" s="19">
        <v>3</v>
      </c>
      <c r="D40" s="33">
        <f t="shared" si="6"/>
        <v>2.2727272727272728E-2</v>
      </c>
      <c r="E40" s="21">
        <v>486</v>
      </c>
      <c r="F40" s="35">
        <f t="shared" si="7"/>
        <v>1.6755154106047023E-2</v>
      </c>
    </row>
    <row r="41" spans="1:6" ht="17.100000000000001" customHeight="1" x14ac:dyDescent="0.25">
      <c r="A41" s="25" t="s">
        <v>35</v>
      </c>
      <c r="B41" s="19" t="s">
        <v>24</v>
      </c>
      <c r="C41" s="19">
        <v>20</v>
      </c>
      <c r="D41" s="33">
        <f t="shared" si="6"/>
        <v>0.15151515151515152</v>
      </c>
      <c r="E41" s="21">
        <v>6551</v>
      </c>
      <c r="F41" s="35">
        <f t="shared" si="7"/>
        <v>0.22584982417430877</v>
      </c>
    </row>
    <row r="42" spans="1:6" ht="17.100000000000001" customHeight="1" x14ac:dyDescent="0.25">
      <c r="A42" s="25" t="s">
        <v>35</v>
      </c>
      <c r="B42" s="19" t="s">
        <v>2</v>
      </c>
      <c r="C42" s="19">
        <v>42</v>
      </c>
      <c r="D42" s="33">
        <f t="shared" si="6"/>
        <v>0.31818181818181818</v>
      </c>
      <c r="E42" s="21">
        <v>7778</v>
      </c>
      <c r="F42" s="35">
        <f t="shared" si="7"/>
        <v>0.26815141694821759</v>
      </c>
    </row>
    <row r="43" spans="1:6" ht="17.100000000000001" customHeight="1" x14ac:dyDescent="0.25">
      <c r="A43" s="25" t="s">
        <v>35</v>
      </c>
      <c r="B43" s="19" t="s">
        <v>3</v>
      </c>
      <c r="C43" s="19">
        <v>23</v>
      </c>
      <c r="D43" s="33">
        <f t="shared" si="6"/>
        <v>0.17424242424242425</v>
      </c>
      <c r="E43" s="21">
        <v>3360</v>
      </c>
      <c r="F43" s="35">
        <f t="shared" si="7"/>
        <v>0.11583810246155968</v>
      </c>
    </row>
    <row r="44" spans="1:6" ht="17.100000000000001" customHeight="1" x14ac:dyDescent="0.25">
      <c r="A44" s="25" t="s">
        <v>35</v>
      </c>
      <c r="B44" s="19" t="s">
        <v>7</v>
      </c>
      <c r="C44" s="34">
        <v>11</v>
      </c>
      <c r="D44" s="33">
        <f t="shared" si="6"/>
        <v>8.3333333333333329E-2</v>
      </c>
      <c r="E44" s="21">
        <v>3118</v>
      </c>
      <c r="F44" s="35">
        <f t="shared" si="7"/>
        <v>0.10749500103426878</v>
      </c>
    </row>
    <row r="45" spans="1:6" ht="17.100000000000001" customHeight="1" x14ac:dyDescent="0.25">
      <c r="A45" s="9" t="s">
        <v>35</v>
      </c>
      <c r="B45" s="14" t="s">
        <v>8</v>
      </c>
      <c r="C45" s="15">
        <f>SUM(C38:C44)</f>
        <v>132</v>
      </c>
      <c r="D45" s="16">
        <f>SUM(D38:D44)</f>
        <v>1</v>
      </c>
      <c r="E45" s="15">
        <f>SUM(E38:E44)</f>
        <v>29006</v>
      </c>
      <c r="F45" s="16">
        <f>SUM(F38:F44)</f>
        <v>0.99999999999999989</v>
      </c>
    </row>
    <row r="46" spans="1:6" x14ac:dyDescent="0.25">
      <c r="B46" s="4"/>
      <c r="C46" s="5"/>
      <c r="D46" s="5"/>
      <c r="E46" s="5"/>
    </row>
    <row r="47" spans="1:6" ht="18" customHeight="1" x14ac:dyDescent="0.25">
      <c r="A47" s="25" t="s">
        <v>34</v>
      </c>
      <c r="B47" s="19" t="s">
        <v>0</v>
      </c>
      <c r="C47" s="19">
        <v>36</v>
      </c>
      <c r="D47" s="33">
        <f t="shared" ref="D47:D52" si="8">+C47/C$53</f>
        <v>0.16901408450704225</v>
      </c>
      <c r="E47" s="21">
        <v>9044</v>
      </c>
      <c r="F47" s="35">
        <f t="shared" ref="F47:F52" si="9">+E47/E$53</f>
        <v>0.1977306018933514</v>
      </c>
    </row>
    <row r="48" spans="1:6" ht="18" customHeight="1" x14ac:dyDescent="0.25">
      <c r="A48" s="25" t="s">
        <v>34</v>
      </c>
      <c r="B48" s="19" t="s">
        <v>1</v>
      </c>
      <c r="C48" s="19">
        <v>5</v>
      </c>
      <c r="D48" s="33">
        <f t="shared" si="8"/>
        <v>2.3474178403755867E-2</v>
      </c>
      <c r="E48" s="21">
        <v>1288</v>
      </c>
      <c r="F48" s="35">
        <f t="shared" si="9"/>
        <v>2.8159776121034565E-2</v>
      </c>
    </row>
    <row r="49" spans="1:6" ht="18" customHeight="1" x14ac:dyDescent="0.25">
      <c r="A49" s="25" t="s">
        <v>34</v>
      </c>
      <c r="B49" s="19" t="s">
        <v>24</v>
      </c>
      <c r="C49" s="19">
        <v>27</v>
      </c>
      <c r="D49" s="33">
        <f t="shared" si="8"/>
        <v>0.12676056338028169</v>
      </c>
      <c r="E49" s="21">
        <v>6722</v>
      </c>
      <c r="F49" s="35">
        <f t="shared" si="9"/>
        <v>0.14696429742670369</v>
      </c>
    </row>
    <row r="50" spans="1:6" ht="18" customHeight="1" x14ac:dyDescent="0.25">
      <c r="A50" s="25" t="s">
        <v>34</v>
      </c>
      <c r="B50" s="19" t="s">
        <v>2</v>
      </c>
      <c r="C50" s="19">
        <v>112</v>
      </c>
      <c r="D50" s="33">
        <f t="shared" si="8"/>
        <v>0.5258215962441315</v>
      </c>
      <c r="E50" s="21">
        <v>22468</v>
      </c>
      <c r="F50" s="35">
        <f t="shared" si="9"/>
        <v>0.49122193314239487</v>
      </c>
    </row>
    <row r="51" spans="1:6" ht="18" customHeight="1" x14ac:dyDescent="0.25">
      <c r="A51" s="25" t="s">
        <v>34</v>
      </c>
      <c r="B51" s="19" t="s">
        <v>3</v>
      </c>
      <c r="C51" s="19">
        <v>25</v>
      </c>
      <c r="D51" s="33">
        <f t="shared" si="8"/>
        <v>0.11737089201877934</v>
      </c>
      <c r="E51" s="21">
        <v>4694</v>
      </c>
      <c r="F51" s="35">
        <f t="shared" si="9"/>
        <v>0.10262576794420517</v>
      </c>
    </row>
    <row r="52" spans="1:6" ht="18" customHeight="1" x14ac:dyDescent="0.25">
      <c r="A52" s="25" t="s">
        <v>34</v>
      </c>
      <c r="B52" s="19" t="s">
        <v>7</v>
      </c>
      <c r="C52" s="34">
        <v>8</v>
      </c>
      <c r="D52" s="33">
        <f t="shared" si="8"/>
        <v>3.7558685446009391E-2</v>
      </c>
      <c r="E52" s="21">
        <v>1523</v>
      </c>
      <c r="F52" s="35">
        <f t="shared" si="9"/>
        <v>3.329762347231028E-2</v>
      </c>
    </row>
    <row r="53" spans="1:6" ht="18" customHeight="1" x14ac:dyDescent="0.25">
      <c r="A53" s="9" t="s">
        <v>34</v>
      </c>
      <c r="B53" s="14" t="s">
        <v>8</v>
      </c>
      <c r="C53" s="15">
        <f>SUM(C47:C52)</f>
        <v>213</v>
      </c>
      <c r="D53" s="16">
        <f>SUM(D47:D52)</f>
        <v>1</v>
      </c>
      <c r="E53" s="15">
        <f>SUM(E47:E52)</f>
        <v>45739</v>
      </c>
      <c r="F53" s="17">
        <f>SUM(F47:F52)</f>
        <v>1</v>
      </c>
    </row>
    <row r="54" spans="1:6" x14ac:dyDescent="0.25">
      <c r="B54" s="4"/>
      <c r="C54" s="5"/>
      <c r="D54" s="5"/>
      <c r="E54" s="5"/>
    </row>
    <row r="55" spans="1:6" ht="18" customHeight="1" x14ac:dyDescent="0.25">
      <c r="A55" s="25" t="s">
        <v>32</v>
      </c>
      <c r="B55" s="19" t="s">
        <v>0</v>
      </c>
      <c r="C55" s="19">
        <v>23</v>
      </c>
      <c r="D55" s="33">
        <f t="shared" ref="D55:D61" si="10">+C55/C$62</f>
        <v>0.21100917431192662</v>
      </c>
      <c r="E55" s="21">
        <v>6098</v>
      </c>
      <c r="F55" s="35">
        <f>+E55/E$62</f>
        <v>0.20893579113273486</v>
      </c>
    </row>
    <row r="56" spans="1:6" ht="18" customHeight="1" x14ac:dyDescent="0.25">
      <c r="A56" s="25" t="s">
        <v>32</v>
      </c>
      <c r="B56" s="19" t="s">
        <v>1</v>
      </c>
      <c r="C56" s="19">
        <v>6</v>
      </c>
      <c r="D56" s="33">
        <f t="shared" si="10"/>
        <v>5.5045871559633031E-2</v>
      </c>
      <c r="E56" s="21">
        <v>1444</v>
      </c>
      <c r="F56" s="35">
        <f t="shared" ref="F56:F61" si="11">+E56/E$62</f>
        <v>4.9475776057013636E-2</v>
      </c>
    </row>
    <row r="57" spans="1:6" ht="18" customHeight="1" x14ac:dyDescent="0.25">
      <c r="A57" s="25" t="s">
        <v>32</v>
      </c>
      <c r="B57" s="19" t="s">
        <v>33</v>
      </c>
      <c r="C57" s="19">
        <v>5</v>
      </c>
      <c r="D57" s="33">
        <f t="shared" si="10"/>
        <v>4.5871559633027525E-2</v>
      </c>
      <c r="E57" s="21">
        <v>1846</v>
      </c>
      <c r="F57" s="35">
        <f t="shared" si="11"/>
        <v>6.3249503186459263E-2</v>
      </c>
    </row>
    <row r="58" spans="1:6" ht="18" customHeight="1" x14ac:dyDescent="0.25">
      <c r="A58" s="25" t="s">
        <v>32</v>
      </c>
      <c r="B58" s="19" t="s">
        <v>24</v>
      </c>
      <c r="C58" s="19">
        <v>21</v>
      </c>
      <c r="D58" s="33">
        <f t="shared" si="10"/>
        <v>0.19266055045871561</v>
      </c>
      <c r="E58" s="21">
        <v>5374</v>
      </c>
      <c r="F58" s="35">
        <f t="shared" si="11"/>
        <v>0.18412937709860891</v>
      </c>
    </row>
    <row r="59" spans="1:6" ht="18" customHeight="1" x14ac:dyDescent="0.25">
      <c r="A59" s="25" t="s">
        <v>32</v>
      </c>
      <c r="B59" s="19" t="s">
        <v>2</v>
      </c>
      <c r="C59" s="19">
        <v>29</v>
      </c>
      <c r="D59" s="33">
        <f t="shared" si="10"/>
        <v>0.26605504587155965</v>
      </c>
      <c r="E59" s="21">
        <v>8218</v>
      </c>
      <c r="F59" s="35">
        <f t="shared" si="11"/>
        <v>0.28157335708901526</v>
      </c>
    </row>
    <row r="60" spans="1:6" ht="18" customHeight="1" x14ac:dyDescent="0.25">
      <c r="A60" s="25" t="s">
        <v>32</v>
      </c>
      <c r="B60" s="19" t="s">
        <v>3</v>
      </c>
      <c r="C60" s="19">
        <v>15</v>
      </c>
      <c r="D60" s="33">
        <f t="shared" si="10"/>
        <v>0.13761467889908258</v>
      </c>
      <c r="E60" s="21">
        <v>3087</v>
      </c>
      <c r="F60" s="35">
        <f t="shared" si="11"/>
        <v>0.10576988967313096</v>
      </c>
    </row>
    <row r="61" spans="1:6" ht="18" customHeight="1" x14ac:dyDescent="0.25">
      <c r="A61" s="25" t="s">
        <v>32</v>
      </c>
      <c r="B61" s="19" t="s">
        <v>7</v>
      </c>
      <c r="C61" s="34">
        <v>10</v>
      </c>
      <c r="D61" s="33">
        <f t="shared" si="10"/>
        <v>9.1743119266055051E-2</v>
      </c>
      <c r="E61" s="36">
        <v>3119</v>
      </c>
      <c r="F61" s="35">
        <f t="shared" si="11"/>
        <v>0.10686630576303707</v>
      </c>
    </row>
    <row r="62" spans="1:6" ht="18" customHeight="1" x14ac:dyDescent="0.25">
      <c r="A62" s="9" t="s">
        <v>32</v>
      </c>
      <c r="B62" s="14" t="s">
        <v>8</v>
      </c>
      <c r="C62" s="15">
        <f>SUM(C55:C61)</f>
        <v>109</v>
      </c>
      <c r="D62" s="16">
        <f>SUM(D55:D61)</f>
        <v>1</v>
      </c>
      <c r="E62" s="15">
        <f>SUM(E55:E61)</f>
        <v>29186</v>
      </c>
      <c r="F62" s="32">
        <f>SUM(F55:F61)</f>
        <v>1</v>
      </c>
    </row>
    <row r="63" spans="1:6" x14ac:dyDescent="0.25">
      <c r="B63" s="4"/>
      <c r="C63" s="5"/>
      <c r="D63" s="5"/>
      <c r="E63" s="5"/>
    </row>
    <row r="64" spans="1:6" ht="18" customHeight="1" x14ac:dyDescent="0.25">
      <c r="A64" s="25" t="s">
        <v>31</v>
      </c>
      <c r="B64" s="19" t="s">
        <v>0</v>
      </c>
      <c r="C64" s="37">
        <v>39</v>
      </c>
      <c r="D64" s="33">
        <f t="shared" ref="D64:D69" si="12">+C64/C$70</f>
        <v>0.24074074074074073</v>
      </c>
      <c r="E64" s="38">
        <v>11212</v>
      </c>
      <c r="F64" s="35">
        <f t="shared" ref="F64:F69" si="13">+E64/E$70</f>
        <v>0.24433403068340306</v>
      </c>
    </row>
    <row r="65" spans="1:6" ht="18" customHeight="1" x14ac:dyDescent="0.25">
      <c r="A65" s="25" t="s">
        <v>31</v>
      </c>
      <c r="B65" s="19" t="s">
        <v>1</v>
      </c>
      <c r="C65" s="37">
        <v>5</v>
      </c>
      <c r="D65" s="33">
        <f t="shared" si="12"/>
        <v>3.0864197530864196E-2</v>
      </c>
      <c r="E65" s="38">
        <v>5227</v>
      </c>
      <c r="F65" s="35">
        <f t="shared" si="13"/>
        <v>0.11390777545327754</v>
      </c>
    </row>
    <row r="66" spans="1:6" ht="18" customHeight="1" x14ac:dyDescent="0.25">
      <c r="A66" s="25" t="s">
        <v>31</v>
      </c>
      <c r="B66" s="19" t="s">
        <v>24</v>
      </c>
      <c r="C66" s="37">
        <v>29</v>
      </c>
      <c r="D66" s="33">
        <f t="shared" si="12"/>
        <v>0.17901234567901234</v>
      </c>
      <c r="E66" s="38">
        <v>5937</v>
      </c>
      <c r="F66" s="35">
        <f t="shared" si="13"/>
        <v>0.12938023012552302</v>
      </c>
    </row>
    <row r="67" spans="1:6" ht="18" customHeight="1" x14ac:dyDescent="0.25">
      <c r="A67" s="25" t="s">
        <v>31</v>
      </c>
      <c r="B67" s="19" t="s">
        <v>2</v>
      </c>
      <c r="C67" s="37">
        <v>58</v>
      </c>
      <c r="D67" s="33">
        <f t="shared" si="12"/>
        <v>0.35802469135802467</v>
      </c>
      <c r="E67" s="38">
        <v>18191</v>
      </c>
      <c r="F67" s="35">
        <f t="shared" si="13"/>
        <v>0.39642172245467222</v>
      </c>
    </row>
    <row r="68" spans="1:6" ht="18" customHeight="1" x14ac:dyDescent="0.25">
      <c r="A68" s="25" t="s">
        <v>31</v>
      </c>
      <c r="B68" s="19" t="s">
        <v>3</v>
      </c>
      <c r="C68" s="37">
        <v>23</v>
      </c>
      <c r="D68" s="33">
        <f t="shared" si="12"/>
        <v>0.1419753086419753</v>
      </c>
      <c r="E68" s="38">
        <v>4166</v>
      </c>
      <c r="F68" s="35">
        <f t="shared" si="13"/>
        <v>9.078626220362622E-2</v>
      </c>
    </row>
    <row r="69" spans="1:6" ht="18" customHeight="1" x14ac:dyDescent="0.25">
      <c r="A69" s="25" t="s">
        <v>31</v>
      </c>
      <c r="B69" s="19" t="s">
        <v>7</v>
      </c>
      <c r="C69" s="37">
        <v>8</v>
      </c>
      <c r="D69" s="33">
        <f t="shared" si="12"/>
        <v>4.9382716049382713E-2</v>
      </c>
      <c r="E69" s="38">
        <v>1155</v>
      </c>
      <c r="F69" s="35">
        <f t="shared" si="13"/>
        <v>2.5169979079497907E-2</v>
      </c>
    </row>
    <row r="70" spans="1:6" ht="18" customHeight="1" x14ac:dyDescent="0.25">
      <c r="A70" s="25" t="s">
        <v>31</v>
      </c>
      <c r="B70" s="14" t="s">
        <v>8</v>
      </c>
      <c r="C70" s="31">
        <f>SUM(C64:C69)</f>
        <v>162</v>
      </c>
      <c r="D70" s="16">
        <f>SUM(D64:D69)</f>
        <v>1</v>
      </c>
      <c r="E70" s="15">
        <f>SUM(E64:E69)</f>
        <v>45888</v>
      </c>
      <c r="F70" s="16">
        <f>SUM(F64:F69)</f>
        <v>1</v>
      </c>
    </row>
    <row r="71" spans="1:6" x14ac:dyDescent="0.25">
      <c r="B71" s="4"/>
      <c r="C71" s="5"/>
      <c r="D71" s="5"/>
      <c r="E71" s="5"/>
    </row>
    <row r="72" spans="1:6" ht="18" customHeight="1" x14ac:dyDescent="0.25">
      <c r="A72" s="25" t="s">
        <v>30</v>
      </c>
      <c r="B72" s="19" t="s">
        <v>17</v>
      </c>
      <c r="C72" s="19">
        <v>6</v>
      </c>
      <c r="D72" s="33">
        <f t="shared" ref="D72:D81" si="14">+C72/C$82</f>
        <v>3.8216560509554139E-2</v>
      </c>
      <c r="E72" s="21">
        <v>2988</v>
      </c>
      <c r="F72" s="35">
        <f t="shared" ref="F72:F81" si="15">+E72/E$82</f>
        <v>8.793149112739472E-2</v>
      </c>
    </row>
    <row r="73" spans="1:6" ht="18" customHeight="1" x14ac:dyDescent="0.25">
      <c r="A73" s="25" t="s">
        <v>30</v>
      </c>
      <c r="B73" s="19" t="s">
        <v>26</v>
      </c>
      <c r="C73" s="19">
        <v>3</v>
      </c>
      <c r="D73" s="33">
        <f t="shared" si="14"/>
        <v>1.9108280254777069E-2</v>
      </c>
      <c r="E73" s="21">
        <v>360</v>
      </c>
      <c r="F73" s="35">
        <f t="shared" si="15"/>
        <v>1.0594155557517436E-2</v>
      </c>
    </row>
    <row r="74" spans="1:6" ht="18" customHeight="1" x14ac:dyDescent="0.25">
      <c r="A74" s="25" t="s">
        <v>30</v>
      </c>
      <c r="B74" s="19" t="s">
        <v>0</v>
      </c>
      <c r="C74" s="19">
        <v>29</v>
      </c>
      <c r="D74" s="33">
        <f t="shared" si="14"/>
        <v>0.18471337579617833</v>
      </c>
      <c r="E74" s="21">
        <v>7552</v>
      </c>
      <c r="F74" s="35">
        <f t="shared" si="15"/>
        <v>0.22224184102881023</v>
      </c>
    </row>
    <row r="75" spans="1:6" ht="18" customHeight="1" x14ac:dyDescent="0.25">
      <c r="A75" s="25" t="s">
        <v>30</v>
      </c>
      <c r="B75" s="19" t="s">
        <v>29</v>
      </c>
      <c r="C75" s="19">
        <v>4</v>
      </c>
      <c r="D75" s="33">
        <f t="shared" si="14"/>
        <v>2.5477707006369428E-2</v>
      </c>
      <c r="E75" s="21">
        <v>448</v>
      </c>
      <c r="F75" s="35">
        <f t="shared" si="15"/>
        <v>1.318383802713281E-2</v>
      </c>
    </row>
    <row r="76" spans="1:6" ht="18" customHeight="1" x14ac:dyDescent="0.25">
      <c r="A76" s="25" t="s">
        <v>30</v>
      </c>
      <c r="B76" s="19" t="s">
        <v>1</v>
      </c>
      <c r="C76" s="19">
        <v>6</v>
      </c>
      <c r="D76" s="33">
        <f t="shared" si="14"/>
        <v>3.8216560509554139E-2</v>
      </c>
      <c r="E76" s="21">
        <v>810</v>
      </c>
      <c r="F76" s="35">
        <f t="shared" si="15"/>
        <v>2.3836850004414233E-2</v>
      </c>
    </row>
    <row r="77" spans="1:6" ht="18" customHeight="1" x14ac:dyDescent="0.25">
      <c r="A77" s="25" t="s">
        <v>30</v>
      </c>
      <c r="B77" s="19" t="s">
        <v>27</v>
      </c>
      <c r="C77" s="19">
        <v>5</v>
      </c>
      <c r="D77" s="33">
        <f t="shared" si="14"/>
        <v>3.1847133757961783E-2</v>
      </c>
      <c r="E77" s="21">
        <v>931</v>
      </c>
      <c r="F77" s="35">
        <f t="shared" si="15"/>
        <v>2.7397663400135368E-2</v>
      </c>
    </row>
    <row r="78" spans="1:6" ht="18" customHeight="1" x14ac:dyDescent="0.25">
      <c r="A78" s="25" t="s">
        <v>30</v>
      </c>
      <c r="B78" s="19" t="s">
        <v>24</v>
      </c>
      <c r="C78" s="19">
        <v>30</v>
      </c>
      <c r="D78" s="33">
        <f t="shared" si="14"/>
        <v>0.19108280254777071</v>
      </c>
      <c r="E78" s="21">
        <v>6061</v>
      </c>
      <c r="F78" s="35">
        <f t="shared" si="15"/>
        <v>0.17836438009475883</v>
      </c>
    </row>
    <row r="79" spans="1:6" ht="18" customHeight="1" x14ac:dyDescent="0.25">
      <c r="A79" s="25" t="s">
        <v>30</v>
      </c>
      <c r="B79" s="19" t="s">
        <v>2</v>
      </c>
      <c r="C79" s="19">
        <v>43</v>
      </c>
      <c r="D79" s="33">
        <f>+C79/C$82</f>
        <v>0.27388535031847133</v>
      </c>
      <c r="E79" s="21">
        <v>9828</v>
      </c>
      <c r="F79" s="35">
        <f>+E79/E$82</f>
        <v>0.28922044672022601</v>
      </c>
    </row>
    <row r="80" spans="1:6" ht="18" customHeight="1" x14ac:dyDescent="0.25">
      <c r="A80" s="25" t="s">
        <v>30</v>
      </c>
      <c r="B80" s="19" t="s">
        <v>3</v>
      </c>
      <c r="C80" s="19">
        <v>27</v>
      </c>
      <c r="D80" s="33">
        <f t="shared" si="14"/>
        <v>0.17197452229299362</v>
      </c>
      <c r="E80" s="21">
        <v>4544</v>
      </c>
      <c r="F80" s="35">
        <f t="shared" si="15"/>
        <v>0.13372178570377563</v>
      </c>
    </row>
    <row r="81" spans="1:6" ht="18" customHeight="1" x14ac:dyDescent="0.25">
      <c r="A81" s="25" t="s">
        <v>30</v>
      </c>
      <c r="B81" s="19" t="s">
        <v>7</v>
      </c>
      <c r="C81" s="19">
        <v>4</v>
      </c>
      <c r="D81" s="33">
        <f t="shared" si="14"/>
        <v>2.5477707006369428E-2</v>
      </c>
      <c r="E81" s="21">
        <v>459</v>
      </c>
      <c r="F81" s="35">
        <f t="shared" si="15"/>
        <v>1.3507548335834731E-2</v>
      </c>
    </row>
    <row r="82" spans="1:6" ht="18" customHeight="1" x14ac:dyDescent="0.25">
      <c r="A82" s="9" t="s">
        <v>30</v>
      </c>
      <c r="B82" s="14" t="s">
        <v>8</v>
      </c>
      <c r="C82" s="15">
        <f>SUM(C72:C81)</f>
        <v>157</v>
      </c>
      <c r="D82" s="16">
        <f>SUM(D72:D81)</f>
        <v>1</v>
      </c>
      <c r="E82" s="15">
        <f>SUM(E72:E81)</f>
        <v>33981</v>
      </c>
      <c r="F82" s="16">
        <f>SUM(F72:F81)</f>
        <v>0.99999999999999989</v>
      </c>
    </row>
    <row r="83" spans="1:6" x14ac:dyDescent="0.25">
      <c r="B83" s="4"/>
      <c r="C83" s="5"/>
      <c r="D83" s="5"/>
      <c r="E83" s="5"/>
    </row>
    <row r="84" spans="1:6" ht="18" customHeight="1" x14ac:dyDescent="0.25">
      <c r="A84" s="25" t="s">
        <v>28</v>
      </c>
      <c r="B84" s="19" t="s">
        <v>17</v>
      </c>
      <c r="C84" s="19">
        <v>5</v>
      </c>
      <c r="D84" s="33">
        <f>+C84/C$91</f>
        <v>1.9607843137254902E-2</v>
      </c>
      <c r="E84" s="21">
        <v>2952</v>
      </c>
      <c r="F84" s="22">
        <f>+E84/E$91</f>
        <v>5.3450180158974452E-2</v>
      </c>
    </row>
    <row r="85" spans="1:6" ht="18" customHeight="1" x14ac:dyDescent="0.25">
      <c r="A85" s="25" t="s">
        <v>28</v>
      </c>
      <c r="B85" s="19" t="s">
        <v>0</v>
      </c>
      <c r="C85" s="19">
        <v>36</v>
      </c>
      <c r="D85" s="33">
        <f t="shared" ref="D85:D90" si="16">+C85/C$91</f>
        <v>0.14117647058823529</v>
      </c>
      <c r="E85" s="21">
        <v>9608</v>
      </c>
      <c r="F85" s="22">
        <f t="shared" ref="F85:F90" si="17">+E85/E$91</f>
        <v>0.17396657553097106</v>
      </c>
    </row>
    <row r="86" spans="1:6" ht="18" customHeight="1" x14ac:dyDescent="0.25">
      <c r="A86" s="25" t="s">
        <v>28</v>
      </c>
      <c r="B86" s="19" t="s">
        <v>1</v>
      </c>
      <c r="C86" s="19">
        <v>19</v>
      </c>
      <c r="D86" s="33">
        <f t="shared" si="16"/>
        <v>7.4509803921568626E-2</v>
      </c>
      <c r="E86" s="21">
        <v>5208</v>
      </c>
      <c r="F86" s="22">
        <f t="shared" si="17"/>
        <v>9.4298285321117531E-2</v>
      </c>
    </row>
    <row r="87" spans="1:6" ht="18" customHeight="1" x14ac:dyDescent="0.25">
      <c r="A87" s="25" t="s">
        <v>28</v>
      </c>
      <c r="B87" s="19" t="s">
        <v>19</v>
      </c>
      <c r="C87" s="19">
        <v>28</v>
      </c>
      <c r="D87" s="33">
        <f t="shared" si="16"/>
        <v>0.10980392156862745</v>
      </c>
      <c r="E87" s="21">
        <v>6912</v>
      </c>
      <c r="F87" s="22">
        <f t="shared" si="17"/>
        <v>0.12515164134784262</v>
      </c>
    </row>
    <row r="88" spans="1:6" ht="18" customHeight="1" x14ac:dyDescent="0.25">
      <c r="A88" s="25" t="s">
        <v>28</v>
      </c>
      <c r="B88" s="19" t="s">
        <v>2</v>
      </c>
      <c r="C88" s="19">
        <v>125</v>
      </c>
      <c r="D88" s="33">
        <f t="shared" si="16"/>
        <v>0.49019607843137253</v>
      </c>
      <c r="E88" s="21">
        <v>24945</v>
      </c>
      <c r="F88" s="22">
        <f t="shared" si="17"/>
        <v>0.45166488620109002</v>
      </c>
    </row>
    <row r="89" spans="1:6" ht="18" customHeight="1" x14ac:dyDescent="0.25">
      <c r="A89" s="25" t="s">
        <v>28</v>
      </c>
      <c r="B89" s="19" t="s">
        <v>3</v>
      </c>
      <c r="C89" s="19">
        <v>33</v>
      </c>
      <c r="D89" s="33">
        <f t="shared" si="16"/>
        <v>0.12941176470588237</v>
      </c>
      <c r="E89" s="21">
        <v>4469</v>
      </c>
      <c r="F89" s="22">
        <f t="shared" si="17"/>
        <v>8.0917633851780774E-2</v>
      </c>
    </row>
    <row r="90" spans="1:6" ht="18" customHeight="1" x14ac:dyDescent="0.25">
      <c r="A90" s="25" t="s">
        <v>28</v>
      </c>
      <c r="B90" s="34" t="s">
        <v>7</v>
      </c>
      <c r="C90" s="19">
        <v>9</v>
      </c>
      <c r="D90" s="33">
        <f t="shared" si="16"/>
        <v>3.5294117647058823E-2</v>
      </c>
      <c r="E90" s="21">
        <v>1135</v>
      </c>
      <c r="F90" s="22">
        <f t="shared" si="17"/>
        <v>2.0550797588223577E-2</v>
      </c>
    </row>
    <row r="91" spans="1:6" ht="18" customHeight="1" x14ac:dyDescent="0.25">
      <c r="A91" s="9" t="s">
        <v>28</v>
      </c>
      <c r="B91" s="14" t="s">
        <v>8</v>
      </c>
      <c r="C91" s="15">
        <f>SUM(C84:C90)</f>
        <v>255</v>
      </c>
      <c r="D91" s="23">
        <f>SUM(D84:D90)</f>
        <v>0.99999999999999989</v>
      </c>
      <c r="E91" s="15">
        <f>SUM(E84:E90)</f>
        <v>55229</v>
      </c>
      <c r="F91" s="24">
        <f>SUM(F84:F90)</f>
        <v>1</v>
      </c>
    </row>
    <row r="92" spans="1:6" x14ac:dyDescent="0.25">
      <c r="B92" s="4"/>
      <c r="C92" s="5"/>
      <c r="D92" s="5"/>
      <c r="E92" s="5"/>
    </row>
    <row r="93" spans="1:6" ht="16.2" customHeight="1" x14ac:dyDescent="0.25">
      <c r="A93" s="25" t="s">
        <v>25</v>
      </c>
      <c r="B93" s="19" t="s">
        <v>17</v>
      </c>
      <c r="C93" s="21">
        <v>8</v>
      </c>
      <c r="D93" s="20">
        <f>+C93/C$101</f>
        <v>6.2992125984251968E-2</v>
      </c>
      <c r="E93" s="21">
        <v>2778</v>
      </c>
      <c r="F93" s="22">
        <f>+E93/E$101</f>
        <v>6.7731317810557107E-2</v>
      </c>
    </row>
    <row r="94" spans="1:6" ht="16.2" customHeight="1" x14ac:dyDescent="0.25">
      <c r="A94" s="25" t="s">
        <v>25</v>
      </c>
      <c r="B94" s="19" t="s">
        <v>0</v>
      </c>
      <c r="C94" s="21">
        <v>19</v>
      </c>
      <c r="D94" s="20">
        <f t="shared" ref="D94:D100" si="18">+C94/C$101</f>
        <v>0.14960629921259844</v>
      </c>
      <c r="E94" s="21">
        <v>5455</v>
      </c>
      <c r="F94" s="22">
        <f t="shared" ref="F94:F100" si="19">+E94/E$101</f>
        <v>0.13300012190661953</v>
      </c>
    </row>
    <row r="95" spans="1:6" ht="16.2" customHeight="1" x14ac:dyDescent="0.25">
      <c r="A95" s="25" t="s">
        <v>25</v>
      </c>
      <c r="B95" s="19" t="s">
        <v>1</v>
      </c>
      <c r="C95" s="21">
        <v>14</v>
      </c>
      <c r="D95" s="20">
        <f t="shared" si="18"/>
        <v>0.11023622047244094</v>
      </c>
      <c r="E95" s="21">
        <v>8692</v>
      </c>
      <c r="F95" s="22">
        <f t="shared" si="19"/>
        <v>0.21192246738997927</v>
      </c>
    </row>
    <row r="96" spans="1:6" ht="16.2" customHeight="1" x14ac:dyDescent="0.25">
      <c r="A96" s="25" t="s">
        <v>25</v>
      </c>
      <c r="B96" s="19" t="s">
        <v>27</v>
      </c>
      <c r="C96" s="21">
        <v>3</v>
      </c>
      <c r="D96" s="20">
        <f t="shared" si="18"/>
        <v>2.3622047244094488E-2</v>
      </c>
      <c r="E96" s="21">
        <v>683</v>
      </c>
      <c r="F96" s="22">
        <f t="shared" si="19"/>
        <v>1.6652444227721566E-2</v>
      </c>
    </row>
    <row r="97" spans="1:6" ht="16.2" customHeight="1" x14ac:dyDescent="0.25">
      <c r="A97" s="25" t="s">
        <v>25</v>
      </c>
      <c r="B97" s="19" t="s">
        <v>24</v>
      </c>
      <c r="C97" s="21">
        <v>24</v>
      </c>
      <c r="D97" s="20">
        <f t="shared" si="18"/>
        <v>0.1889763779527559</v>
      </c>
      <c r="E97" s="21">
        <v>7958</v>
      </c>
      <c r="F97" s="22">
        <f t="shared" si="19"/>
        <v>0.19402657564305742</v>
      </c>
    </row>
    <row r="98" spans="1:6" ht="16.2" customHeight="1" x14ac:dyDescent="0.25">
      <c r="A98" s="25" t="s">
        <v>25</v>
      </c>
      <c r="B98" s="19" t="s">
        <v>2</v>
      </c>
      <c r="C98" s="21">
        <v>23</v>
      </c>
      <c r="D98" s="20">
        <f t="shared" si="18"/>
        <v>0.18110236220472442</v>
      </c>
      <c r="E98" s="21">
        <v>7086</v>
      </c>
      <c r="F98" s="22">
        <f t="shared" si="19"/>
        <v>0.17276606119712301</v>
      </c>
    </row>
    <row r="99" spans="1:6" ht="16.2" customHeight="1" x14ac:dyDescent="0.25">
      <c r="A99" s="25" t="s">
        <v>25</v>
      </c>
      <c r="B99" s="19" t="s">
        <v>3</v>
      </c>
      <c r="C99" s="21">
        <v>30</v>
      </c>
      <c r="D99" s="20">
        <f t="shared" si="18"/>
        <v>0.23622047244094488</v>
      </c>
      <c r="E99" s="21">
        <v>6535</v>
      </c>
      <c r="F99" s="22">
        <f t="shared" si="19"/>
        <v>0.15933195172497866</v>
      </c>
    </row>
    <row r="100" spans="1:6" ht="16.2" customHeight="1" x14ac:dyDescent="0.25">
      <c r="A100" s="25" t="s">
        <v>25</v>
      </c>
      <c r="B100" s="34" t="s">
        <v>7</v>
      </c>
      <c r="C100" s="36">
        <v>6</v>
      </c>
      <c r="D100" s="20">
        <f t="shared" si="18"/>
        <v>4.7244094488188976E-2</v>
      </c>
      <c r="E100" s="36">
        <v>1828</v>
      </c>
      <c r="F100" s="22">
        <f t="shared" si="19"/>
        <v>4.4569060099963427E-2</v>
      </c>
    </row>
    <row r="101" spans="1:6" ht="16.95" customHeight="1" x14ac:dyDescent="0.25">
      <c r="A101" s="25" t="s">
        <v>25</v>
      </c>
      <c r="B101" s="19" t="s">
        <v>8</v>
      </c>
      <c r="C101" s="21">
        <f>SUM(C93:C100)</f>
        <v>127</v>
      </c>
      <c r="D101" s="20">
        <f>SUM(D93:D100)</f>
        <v>1</v>
      </c>
      <c r="E101" s="21">
        <f>SUM(E93:E100)</f>
        <v>41015</v>
      </c>
      <c r="F101" s="22">
        <f>SUM(F93:F100)</f>
        <v>0.99999999999999989</v>
      </c>
    </row>
    <row r="102" spans="1:6" x14ac:dyDescent="0.25">
      <c r="B102" s="4"/>
      <c r="C102" s="5"/>
      <c r="D102" s="5"/>
      <c r="E102" s="5"/>
    </row>
    <row r="103" spans="1:6" ht="16.95" customHeight="1" x14ac:dyDescent="0.25">
      <c r="A103" s="25" t="s">
        <v>23</v>
      </c>
      <c r="B103" s="19" t="s">
        <v>17</v>
      </c>
      <c r="C103" s="19">
        <v>3</v>
      </c>
      <c r="D103" s="35">
        <f t="shared" ref="D103:D110" si="20">+C103/C$112</f>
        <v>1.8867924528301886E-2</v>
      </c>
      <c r="E103" s="21">
        <v>1960</v>
      </c>
      <c r="F103" s="35">
        <f t="shared" ref="F103:F110" si="21">+E103/E$112</f>
        <v>4.1484115393569963E-2</v>
      </c>
    </row>
    <row r="104" spans="1:6" ht="16.95" customHeight="1" x14ac:dyDescent="0.25">
      <c r="A104" s="25" t="s">
        <v>23</v>
      </c>
      <c r="B104" s="19" t="s">
        <v>0</v>
      </c>
      <c r="C104" s="19">
        <v>34</v>
      </c>
      <c r="D104" s="35">
        <f t="shared" si="20"/>
        <v>0.21383647798742139</v>
      </c>
      <c r="E104" s="21">
        <v>9102</v>
      </c>
      <c r="F104" s="35">
        <f t="shared" si="21"/>
        <v>0.1926471522001397</v>
      </c>
    </row>
    <row r="105" spans="1:6" ht="16.95" customHeight="1" x14ac:dyDescent="0.25">
      <c r="A105" s="25" t="s">
        <v>23</v>
      </c>
      <c r="B105" s="19" t="s">
        <v>1</v>
      </c>
      <c r="C105" s="19">
        <v>8</v>
      </c>
      <c r="D105" s="35">
        <f t="shared" si="20"/>
        <v>5.0314465408805034E-2</v>
      </c>
      <c r="E105" s="21">
        <v>2476</v>
      </c>
      <c r="F105" s="35">
        <f t="shared" si="21"/>
        <v>5.2405443731877159E-2</v>
      </c>
    </row>
    <row r="106" spans="1:6" ht="16.95" customHeight="1" x14ac:dyDescent="0.25">
      <c r="A106" s="25" t="s">
        <v>23</v>
      </c>
      <c r="B106" s="19" t="s">
        <v>18</v>
      </c>
      <c r="C106" s="19">
        <v>3</v>
      </c>
      <c r="D106" s="35">
        <f t="shared" si="20"/>
        <v>1.8867924528301886E-2</v>
      </c>
      <c r="E106" s="21">
        <v>422</v>
      </c>
      <c r="F106" s="35">
        <f t="shared" si="21"/>
        <v>8.9317840286155734E-3</v>
      </c>
    </row>
    <row r="107" spans="1:6" ht="16.95" customHeight="1" x14ac:dyDescent="0.25">
      <c r="A107" s="25" t="s">
        <v>23</v>
      </c>
      <c r="B107" s="19" t="s">
        <v>22</v>
      </c>
      <c r="C107" s="19">
        <v>3</v>
      </c>
      <c r="D107" s="35">
        <f t="shared" si="20"/>
        <v>1.8867924528301886E-2</v>
      </c>
      <c r="E107" s="21">
        <v>2698</v>
      </c>
      <c r="F107" s="35">
        <f t="shared" si="21"/>
        <v>5.7104154761148856E-2</v>
      </c>
    </row>
    <row r="108" spans="1:6" ht="16.95" customHeight="1" x14ac:dyDescent="0.25">
      <c r="A108" s="25" t="s">
        <v>23</v>
      </c>
      <c r="B108" s="19" t="s">
        <v>24</v>
      </c>
      <c r="C108" s="19">
        <v>26</v>
      </c>
      <c r="D108" s="35">
        <f t="shared" si="20"/>
        <v>0.16352201257861634</v>
      </c>
      <c r="E108" s="21">
        <v>8238</v>
      </c>
      <c r="F108" s="35">
        <f t="shared" si="21"/>
        <v>0.17436027684297414</v>
      </c>
    </row>
    <row r="109" spans="1:6" ht="16.95" customHeight="1" x14ac:dyDescent="0.25">
      <c r="A109" s="25" t="s">
        <v>23</v>
      </c>
      <c r="B109" s="19" t="s">
        <v>2</v>
      </c>
      <c r="C109" s="19">
        <v>51</v>
      </c>
      <c r="D109" s="35">
        <f t="shared" si="20"/>
        <v>0.32075471698113206</v>
      </c>
      <c r="E109" s="21">
        <v>16327</v>
      </c>
      <c r="F109" s="35">
        <f t="shared" si="21"/>
        <v>0.34556691430143716</v>
      </c>
    </row>
    <row r="110" spans="1:6" ht="16.95" customHeight="1" x14ac:dyDescent="0.25">
      <c r="A110" s="25" t="s">
        <v>23</v>
      </c>
      <c r="B110" s="19" t="s">
        <v>3</v>
      </c>
      <c r="C110" s="19">
        <v>26</v>
      </c>
      <c r="D110" s="35">
        <f t="shared" si="20"/>
        <v>0.16352201257861634</v>
      </c>
      <c r="E110" s="21">
        <v>5113</v>
      </c>
      <c r="F110" s="35">
        <f t="shared" si="21"/>
        <v>0.10821851122822614</v>
      </c>
    </row>
    <row r="111" spans="1:6" ht="16.95" customHeight="1" x14ac:dyDescent="0.25">
      <c r="A111" s="25" t="s">
        <v>23</v>
      </c>
      <c r="B111" s="34" t="s">
        <v>7</v>
      </c>
      <c r="C111" s="34">
        <v>5</v>
      </c>
      <c r="D111" s="35">
        <f>+C111/C$112</f>
        <v>3.1446540880503145E-2</v>
      </c>
      <c r="E111" s="36">
        <v>911</v>
      </c>
      <c r="F111" s="35">
        <f>+E111/E$112</f>
        <v>1.9281647512011345E-2</v>
      </c>
    </row>
    <row r="112" spans="1:6" ht="16.95" customHeight="1" x14ac:dyDescent="0.25">
      <c r="A112" s="9" t="s">
        <v>23</v>
      </c>
      <c r="B112" s="14" t="s">
        <v>8</v>
      </c>
      <c r="C112" s="15">
        <f>SUM(C103:C111)</f>
        <v>159</v>
      </c>
      <c r="D112" s="16">
        <f>SUM(D103:D111)</f>
        <v>1</v>
      </c>
      <c r="E112" s="15">
        <f>SUM(E103:E111)</f>
        <v>47247</v>
      </c>
      <c r="F112" s="16">
        <f>SUM(F103:F111)</f>
        <v>1</v>
      </c>
    </row>
    <row r="113" spans="1:6" x14ac:dyDescent="0.25">
      <c r="B113" s="4"/>
      <c r="C113" s="5"/>
      <c r="D113" s="5"/>
      <c r="E113" s="5"/>
    </row>
    <row r="114" spans="1:6" ht="16.95" customHeight="1" x14ac:dyDescent="0.25">
      <c r="A114" s="25" t="s">
        <v>20</v>
      </c>
      <c r="B114" s="19" t="s">
        <v>17</v>
      </c>
      <c r="C114" s="19">
        <v>3</v>
      </c>
      <c r="D114" s="35">
        <f>+C114/C$122</f>
        <v>2.1582733812949641E-2</v>
      </c>
      <c r="E114" s="21">
        <v>4181</v>
      </c>
      <c r="F114" s="35">
        <f>+E114/E$122</f>
        <v>0.13627326358332517</v>
      </c>
    </row>
    <row r="115" spans="1:6" ht="16.95" customHeight="1" x14ac:dyDescent="0.25">
      <c r="A115" s="25" t="s">
        <v>20</v>
      </c>
      <c r="B115" s="19" t="s">
        <v>0</v>
      </c>
      <c r="C115" s="19">
        <v>24</v>
      </c>
      <c r="D115" s="35">
        <f t="shared" ref="D115:D121" si="22">+C115/C$122</f>
        <v>0.17266187050359713</v>
      </c>
      <c r="E115" s="21">
        <v>5695</v>
      </c>
      <c r="F115" s="35">
        <f t="shared" ref="F115:F121" si="23">+E115/E$122</f>
        <v>0.18561976467520616</v>
      </c>
    </row>
    <row r="116" spans="1:6" ht="16.95" customHeight="1" x14ac:dyDescent="0.25">
      <c r="A116" s="25" t="s">
        <v>20</v>
      </c>
      <c r="B116" s="19" t="s">
        <v>1</v>
      </c>
      <c r="C116" s="19">
        <v>9</v>
      </c>
      <c r="D116" s="35">
        <f t="shared" si="22"/>
        <v>6.4748201438848921E-2</v>
      </c>
      <c r="E116" s="21">
        <v>1250</v>
      </c>
      <c r="F116" s="35">
        <f t="shared" si="23"/>
        <v>4.0741827189465792E-2</v>
      </c>
    </row>
    <row r="117" spans="1:6" ht="16.95" customHeight="1" x14ac:dyDescent="0.25">
      <c r="A117" s="25" t="s">
        <v>20</v>
      </c>
      <c r="B117" s="19" t="s">
        <v>18</v>
      </c>
      <c r="C117" s="19">
        <v>5</v>
      </c>
      <c r="D117" s="35">
        <f t="shared" si="22"/>
        <v>3.5971223021582732E-2</v>
      </c>
      <c r="E117" s="21">
        <v>697</v>
      </c>
      <c r="F117" s="35">
        <f t="shared" si="23"/>
        <v>2.2717642840846125E-2</v>
      </c>
    </row>
    <row r="118" spans="1:6" ht="16.95" customHeight="1" x14ac:dyDescent="0.25">
      <c r="A118" s="25" t="s">
        <v>20</v>
      </c>
      <c r="B118" s="19" t="s">
        <v>19</v>
      </c>
      <c r="C118" s="19">
        <v>14</v>
      </c>
      <c r="D118" s="35">
        <f t="shared" si="22"/>
        <v>0.10071942446043165</v>
      </c>
      <c r="E118" s="21">
        <v>2609</v>
      </c>
      <c r="F118" s="35">
        <f t="shared" si="23"/>
        <v>8.5036341709852997E-2</v>
      </c>
    </row>
    <row r="119" spans="1:6" ht="16.95" customHeight="1" x14ac:dyDescent="0.25">
      <c r="A119" s="25" t="s">
        <v>20</v>
      </c>
      <c r="B119" s="19" t="s">
        <v>2</v>
      </c>
      <c r="C119" s="19">
        <v>34</v>
      </c>
      <c r="D119" s="35">
        <f t="shared" si="22"/>
        <v>0.2446043165467626</v>
      </c>
      <c r="E119" s="21">
        <v>7639</v>
      </c>
      <c r="F119" s="35">
        <f t="shared" si="23"/>
        <v>0.24898145432026336</v>
      </c>
    </row>
    <row r="120" spans="1:6" ht="16.95" customHeight="1" x14ac:dyDescent="0.25">
      <c r="A120" s="25" t="s">
        <v>20</v>
      </c>
      <c r="B120" s="19" t="s">
        <v>3</v>
      </c>
      <c r="C120" s="19">
        <v>37</v>
      </c>
      <c r="D120" s="35">
        <f t="shared" si="22"/>
        <v>0.26618705035971224</v>
      </c>
      <c r="E120" s="21">
        <v>6505</v>
      </c>
      <c r="F120" s="35">
        <f t="shared" si="23"/>
        <v>0.21202046869397997</v>
      </c>
    </row>
    <row r="121" spans="1:6" ht="16.95" customHeight="1" x14ac:dyDescent="0.25">
      <c r="A121" s="25" t="s">
        <v>20</v>
      </c>
      <c r="B121" s="19" t="s">
        <v>7</v>
      </c>
      <c r="C121" s="19">
        <v>13</v>
      </c>
      <c r="D121" s="35">
        <f t="shared" si="22"/>
        <v>9.3525179856115109E-2</v>
      </c>
      <c r="E121" s="21">
        <v>2105</v>
      </c>
      <c r="F121" s="35">
        <f t="shared" si="23"/>
        <v>6.8609236987060396E-2</v>
      </c>
    </row>
    <row r="122" spans="1:6" ht="16.95" customHeight="1" x14ac:dyDescent="0.25">
      <c r="A122" s="9" t="s">
        <v>20</v>
      </c>
      <c r="B122" s="14" t="s">
        <v>8</v>
      </c>
      <c r="C122" s="15">
        <f>SUM(C114:C121)</f>
        <v>139</v>
      </c>
      <c r="D122" s="16">
        <f>SUM(D114:D121)</f>
        <v>1</v>
      </c>
      <c r="E122" s="15">
        <f>SUM(E114:E121)</f>
        <v>30681</v>
      </c>
      <c r="F122" s="17">
        <f>SUM(F114:F121)</f>
        <v>0.99999999999999978</v>
      </c>
    </row>
    <row r="123" spans="1:6" x14ac:dyDescent="0.25">
      <c r="B123" s="4"/>
      <c r="C123" s="5"/>
      <c r="D123" s="5"/>
      <c r="E123" s="5"/>
    </row>
    <row r="124" spans="1:6" x14ac:dyDescent="0.25">
      <c r="B124" s="4"/>
      <c r="C124" s="5"/>
      <c r="D124" s="5"/>
      <c r="E124" s="5"/>
    </row>
  </sheetData>
  <phoneticPr fontId="0" type="noConversion"/>
  <pageMargins left="0.75" right="0.75" top="0.5" bottom="0.75" header="0.25" footer="0.5"/>
  <pageSetup scale="90" orientation="portrait" horizontalDpi="4294967292" r:id="rId1"/>
  <headerFooter alignWithMargins="0">
    <oddHeader>&amp;R&amp;P</oddHeader>
    <oddFooter>&amp;LSource: Illinois Department of Employment Security, Economic Information and Analysis</oddFooter>
  </headerFooter>
  <rowBreaks count="2" manualBreakCount="2">
    <brk id="46" max="5" man="1"/>
    <brk id="82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st-reason</vt:lpstr>
      <vt:lpstr>'st-reason'!Print_Area</vt:lpstr>
      <vt:lpstr>'st-reason'!Print_Titles</vt:lpstr>
    </vt:vector>
  </TitlesOfParts>
  <Company>IDES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Aniket Gupta</cp:lastModifiedBy>
  <cp:lastPrinted>2004-02-10T23:37:55Z</cp:lastPrinted>
  <dcterms:created xsi:type="dcterms:W3CDTF">2000-07-13T15:21:23Z</dcterms:created>
  <dcterms:modified xsi:type="dcterms:W3CDTF">2024-02-03T22:14:42Z</dcterms:modified>
</cp:coreProperties>
</file>