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0CF25C26-81AF-49CE-AB54-E48919CB9DD5}" xr6:coauthVersionLast="47" xr6:coauthVersionMax="47" xr10:uidLastSave="{00000000-0000-0000-0000-000000000000}"/>
  <bookViews>
    <workbookView xWindow="3348" yWindow="3348" windowWidth="17280" windowHeight="8880"/>
  </bookViews>
  <sheets>
    <sheet name="TAS" sheetId="1" r:id="rId1"/>
  </sheets>
  <definedNames>
    <definedName name="_xlnm.Print_Area" localSheetId="0">TAS!$A$1:$J$54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C6" i="1"/>
  <c r="I13" i="1"/>
  <c r="I14" i="1"/>
  <c r="F15" i="1"/>
  <c r="H15" i="1"/>
  <c r="I15" i="1"/>
  <c r="I17" i="1"/>
  <c r="I19" i="1"/>
  <c r="I20" i="1"/>
  <c r="I21" i="1"/>
  <c r="I22" i="1"/>
  <c r="I23" i="1"/>
  <c r="I24" i="1"/>
  <c r="I25" i="1"/>
  <c r="I30" i="1" s="1"/>
  <c r="I26" i="1"/>
  <c r="I27" i="1"/>
  <c r="I28" i="1"/>
  <c r="I29" i="1"/>
  <c r="F30" i="1"/>
  <c r="H30" i="1"/>
  <c r="H39" i="1" s="1"/>
  <c r="I32" i="1"/>
  <c r="I33" i="1"/>
  <c r="I37" i="1" s="1"/>
  <c r="I34" i="1"/>
  <c r="I35" i="1"/>
  <c r="I36" i="1"/>
  <c r="F37" i="1"/>
  <c r="F39" i="1" s="1"/>
  <c r="H37" i="1"/>
  <c r="I39" i="1" l="1"/>
  <c r="J15" i="1" l="1"/>
  <c r="J21" i="1"/>
  <c r="J25" i="1"/>
  <c r="J29" i="1"/>
  <c r="J33" i="1"/>
  <c r="H40" i="1"/>
  <c r="I40" i="1"/>
  <c r="J17" i="1"/>
  <c r="J22" i="1"/>
  <c r="J26" i="1"/>
  <c r="J34" i="1"/>
  <c r="J37" i="1"/>
  <c r="J13" i="1"/>
  <c r="F40" i="1"/>
  <c r="J14" i="1"/>
  <c r="J19" i="1"/>
  <c r="J23" i="1"/>
  <c r="J27" i="1"/>
  <c r="J30" i="1"/>
  <c r="J35" i="1"/>
  <c r="J20" i="1"/>
  <c r="J24" i="1"/>
  <c r="J28" i="1"/>
  <c r="J32" i="1"/>
  <c r="J36" i="1"/>
  <c r="J39" i="1"/>
</calcChain>
</file>

<file path=xl/comments1.xml><?xml version="1.0" encoding="utf-8"?>
<comments xmlns="http://schemas.openxmlformats.org/spreadsheetml/2006/main">
  <authors>
    <author>Martin Jamieson</author>
  </authors>
  <commentList>
    <comment ref="C7" authorId="0" shapeId="0">
      <text>
        <r>
          <rPr>
            <sz val="8"/>
            <color indexed="81"/>
            <rFont val="Tahoma"/>
            <family val="2"/>
          </rPr>
          <t>If you do not know your staff number then please enter your name.</t>
        </r>
      </text>
    </comment>
    <comment ref="D13" authorId="0" shapeId="0">
      <text>
        <r>
          <rPr>
            <sz val="8"/>
            <color indexed="81"/>
            <rFont val="Tahoma"/>
            <family val="2"/>
          </rPr>
          <t>If a course includes both publicly funded students and non-publicly funded then please allocate 100% of your time on the publicly funded and then costs will be reallocated using student numbers.</t>
        </r>
      </text>
    </comment>
    <comment ref="F13" authorId="0" shapeId="0">
      <text>
        <r>
          <rPr>
            <sz val="8"/>
            <color indexed="81"/>
            <rFont val="Tahoma"/>
            <family val="2"/>
          </rPr>
          <t>Most teaching time should be included in this category - e.g. contact time, preparation and assessment. Basically all student activities including PGT.</t>
        </r>
      </text>
    </comment>
    <comment ref="H13" authorId="0" shapeId="0">
      <text>
        <r>
          <rPr>
            <sz val="8"/>
            <color indexed="81"/>
            <rFont val="Tahoma"/>
            <family val="2"/>
          </rPr>
          <t>Support for teaching will include time spent on timetabling, admissions work and exam boards</t>
        </r>
      </text>
    </comment>
    <comment ref="F14" authorId="0" shapeId="0">
      <text>
        <r>
          <rPr>
            <sz val="8"/>
            <color indexed="81"/>
            <rFont val="Tahoma"/>
            <family val="2"/>
          </rPr>
          <t>This will include non-credit bearing courses, full-cost short courses, and commercial teaching.</t>
        </r>
      </text>
    </comment>
    <comment ref="H14" authorId="0" shapeId="0">
      <text>
        <r>
          <rPr>
            <sz val="8"/>
            <color indexed="81"/>
            <rFont val="Tahoma"/>
            <family val="2"/>
          </rPr>
          <t>Support for teaching will include time spent on timetabling, admissions work and exam boards</t>
        </r>
      </text>
    </comment>
    <comment ref="D17" authorId="0" shapeId="0">
      <text>
        <r>
          <rPr>
            <sz val="8"/>
            <color indexed="81"/>
            <rFont val="Tahoma"/>
            <family val="2"/>
          </rPr>
          <t>Research for which there is no external sponsorship and speculative work to identify potential ideas and projects.</t>
        </r>
      </text>
    </comment>
    <comment ref="H17" authorId="0" shapeId="0">
      <text>
        <r>
          <rPr>
            <sz val="8"/>
            <color indexed="81"/>
            <rFont val="Tahoma"/>
            <family val="2"/>
          </rPr>
          <t>Support for research includes drafting project proposals and refereeing papers.</t>
        </r>
      </text>
    </comment>
    <comment ref="D19" authorId="0" shapeId="0">
      <text>
        <r>
          <rPr>
            <sz val="8"/>
            <color indexed="81"/>
            <rFont val="Tahoma"/>
            <family val="2"/>
          </rPr>
          <t xml:space="preserve">Research Councils, SEHD (CSO), &amp; AHRB
</t>
        </r>
      </text>
    </comment>
    <comment ref="H19" authorId="0" shapeId="0">
      <text>
        <r>
          <rPr>
            <sz val="8"/>
            <color indexed="81"/>
            <rFont val="Tahoma"/>
            <family val="2"/>
          </rPr>
          <t>Support for research includes drafting project proposals and refereeing papers.</t>
        </r>
      </text>
    </comment>
    <comment ref="D20" authorId="0" shapeId="0">
      <text>
        <r>
          <rPr>
            <sz val="8"/>
            <color indexed="81"/>
            <rFont val="Tahoma"/>
            <family val="2"/>
          </rPr>
          <t>Government Bodies, Local Authorities, Health Boards and Government Agencies</t>
        </r>
      </text>
    </comment>
    <comment ref="H20" authorId="0" shapeId="0">
      <text>
        <r>
          <rPr>
            <sz val="8"/>
            <color indexed="81"/>
            <rFont val="Tahoma"/>
            <family val="2"/>
          </rPr>
          <t>Support for research includes drafting project proposals and refereeing papers.</t>
        </r>
      </text>
    </comment>
    <comment ref="H21" authorId="0" shapeId="0">
      <text>
        <r>
          <rPr>
            <sz val="8"/>
            <color indexed="81"/>
            <rFont val="Tahoma"/>
            <family val="2"/>
          </rPr>
          <t>Support for research includes drafting project proposals and refereeing papers.</t>
        </r>
      </text>
    </comment>
    <comment ref="H22" authorId="0" shapeId="0">
      <text>
        <r>
          <rPr>
            <sz val="8"/>
            <color indexed="81"/>
            <rFont val="Tahoma"/>
            <family val="2"/>
          </rPr>
          <t>Support for research includes drafting project proposals and refereeing papers.</t>
        </r>
      </text>
    </comment>
    <comment ref="D23" authorId="0" shapeId="0">
      <text>
        <r>
          <rPr>
            <sz val="8"/>
            <color indexed="81"/>
            <rFont val="Tahoma"/>
            <family val="2"/>
          </rPr>
          <t>Professional bodies, Trade Associations, UK HEIs, UK Bequests, Learned Scoieties, Research Funds, and Other UK</t>
        </r>
      </text>
    </comment>
    <comment ref="H23" authorId="0" shapeId="0">
      <text>
        <r>
          <rPr>
            <sz val="8"/>
            <color indexed="81"/>
            <rFont val="Tahoma"/>
            <family val="2"/>
          </rPr>
          <t>Support for research includes drafting project proposals and refereeing papers. This also includes unpaid work with learned societies.</t>
        </r>
      </text>
    </comment>
    <comment ref="H24" authorId="0" shapeId="0">
      <text>
        <r>
          <rPr>
            <sz val="8"/>
            <color indexed="81"/>
            <rFont val="Tahoma"/>
            <family val="2"/>
          </rPr>
          <t>Support for research includes drafting project proposals and refereeing papers.</t>
        </r>
      </text>
    </comment>
    <comment ref="D25" authorId="0" shapeId="0">
      <text>
        <r>
          <rPr>
            <sz val="8"/>
            <color indexed="81"/>
            <rFont val="Tahoma"/>
            <family val="2"/>
          </rPr>
          <t>European:  Charities,Government, HEIs, and Other</t>
        </r>
      </text>
    </comment>
    <comment ref="H25" authorId="0" shapeId="0">
      <text>
        <r>
          <rPr>
            <sz val="8"/>
            <color indexed="81"/>
            <rFont val="Tahoma"/>
            <family val="2"/>
          </rPr>
          <t>Support for research includes drafting project proposals and refereeing papers.</t>
        </r>
      </text>
    </comment>
    <comment ref="H26" authorId="0" shapeId="0">
      <text>
        <r>
          <rPr>
            <sz val="8"/>
            <color indexed="81"/>
            <rFont val="Tahoma"/>
            <family val="2"/>
          </rPr>
          <t>Support for research includes drafting project proposals and refereeing papers.</t>
        </r>
      </text>
    </comment>
    <comment ref="D27" authorId="0" shapeId="0">
      <text>
        <r>
          <rPr>
            <sz val="8"/>
            <color indexed="81"/>
            <rFont val="Tahoma"/>
            <family val="2"/>
          </rPr>
          <t xml:space="preserve">Overseas: Charities, Government, HEIs, and Others
</t>
        </r>
      </text>
    </comment>
    <comment ref="H27" authorId="0" shapeId="0">
      <text>
        <r>
          <rPr>
            <sz val="8"/>
            <color indexed="81"/>
            <rFont val="Tahoma"/>
            <family val="2"/>
          </rPr>
          <t>Support for research includes drafting project proposals and refereeing papers.</t>
        </r>
      </text>
    </comment>
    <comment ref="F28" authorId="0" shapeId="0">
      <text>
        <r>
          <rPr>
            <sz val="8"/>
            <color indexed="81"/>
            <rFont val="Tahoma"/>
            <family val="2"/>
          </rPr>
          <t>If you are a students supervisior - please enter time spent on PGR supervision here. These costs will be allocated to the various funder categories based on student numbers.</t>
        </r>
      </text>
    </comment>
    <comment ref="H28" authorId="0" shapeId="0">
      <text>
        <r>
          <rPr>
            <sz val="8"/>
            <color indexed="81"/>
            <rFont val="Tahoma"/>
            <family val="2"/>
          </rPr>
          <t xml:space="preserve">If you are NOT the students supervisor, please include your time here. </t>
        </r>
      </text>
    </comment>
    <comment ref="H29" authorId="0" shapeId="0">
      <text>
        <r>
          <rPr>
            <sz val="8"/>
            <color indexed="81"/>
            <rFont val="Tahoma"/>
            <family val="2"/>
          </rPr>
          <t>Research support that does not relate to individual projects may be entered here.</t>
        </r>
      </text>
    </comment>
    <comment ref="F34" authorId="0" shapeId="0">
      <text>
        <r>
          <rPr>
            <sz val="8"/>
            <color indexed="81"/>
            <rFont val="Tahoma"/>
            <family val="2"/>
          </rPr>
          <t>Most activities for a project should be counted as core.</t>
        </r>
      </text>
    </comment>
    <comment ref="H34" authorId="0" shapeId="0">
      <text>
        <r>
          <rPr>
            <sz val="8"/>
            <color indexed="81"/>
            <rFont val="Tahoma"/>
            <family val="2"/>
          </rPr>
          <t>Time spend on proposals should be counted as support - as well as time that does not relate to a single project.</t>
        </r>
      </text>
    </comment>
  </commentList>
</comments>
</file>

<file path=xl/sharedStrings.xml><?xml version="1.0" encoding="utf-8"?>
<sst xmlns="http://schemas.openxmlformats.org/spreadsheetml/2006/main" count="506" uniqueCount="335">
  <si>
    <t>Department</t>
  </si>
  <si>
    <t>Staff Number</t>
  </si>
  <si>
    <t xml:space="preserve"> </t>
  </si>
  <si>
    <t>ACTIVITY</t>
  </si>
  <si>
    <t>CATEGORY</t>
  </si>
  <si>
    <t>HOURS WORKED</t>
  </si>
  <si>
    <t>CORE</t>
  </si>
  <si>
    <t>SUPPORT</t>
  </si>
  <si>
    <t>TOTAL</t>
  </si>
  <si>
    <t>Teaching</t>
  </si>
  <si>
    <t>Publicly Funded</t>
  </si>
  <si>
    <t>Non-Publicly Funded</t>
  </si>
  <si>
    <t>Research</t>
  </si>
  <si>
    <t>Own / Institutional Funded</t>
  </si>
  <si>
    <t>Research Councils</t>
  </si>
  <si>
    <t>UK Government</t>
  </si>
  <si>
    <t>UK Charity</t>
  </si>
  <si>
    <t>UK Industry</t>
  </si>
  <si>
    <t>UK Other</t>
  </si>
  <si>
    <t>EU Other</t>
  </si>
  <si>
    <t>Research Support</t>
  </si>
  <si>
    <t>Other</t>
  </si>
  <si>
    <t>Clinical Services</t>
  </si>
  <si>
    <t>Consultancy</t>
  </si>
  <si>
    <t>Service Contracts</t>
  </si>
  <si>
    <t>Faculty &amp; Dept Support</t>
  </si>
  <si>
    <t>NIL RETURN</t>
  </si>
  <si>
    <t>Yes</t>
  </si>
  <si>
    <t>No</t>
  </si>
  <si>
    <t>to allocate your staff costs across the above categories. This information will be used to:</t>
  </si>
  <si>
    <t>1)</t>
  </si>
  <si>
    <t>2)</t>
  </si>
  <si>
    <t>3)</t>
  </si>
  <si>
    <t>4)</t>
  </si>
  <si>
    <t>UNIVERSITY OF GLASGOW</t>
  </si>
  <si>
    <t>to</t>
  </si>
  <si>
    <t>Period Covered - from</t>
  </si>
  <si>
    <t>PGR Supervision</t>
  </si>
  <si>
    <t>The data that you supply in the above activity schedule will be entered in to a data base and used</t>
  </si>
  <si>
    <t>activity schedules, the balanced workload model and HR absence management) in order to</t>
  </si>
  <si>
    <t>reduce the time staff have to spend on administration.</t>
  </si>
  <si>
    <t xml:space="preserve">Activity schedules must be completed at least every three years. This data will be kept for two reporting periods </t>
  </si>
  <si>
    <t>Overseas Industry</t>
  </si>
  <si>
    <t>Overseas Gov. and Other</t>
  </si>
  <si>
    <t>ACADEMIC SUPPORT DIVISION</t>
  </si>
  <si>
    <t>X40</t>
  </si>
  <si>
    <t>Central Administration Resource Unit</t>
  </si>
  <si>
    <t>ACCOMMODATION</t>
  </si>
  <si>
    <t>ACC</t>
  </si>
  <si>
    <t>Accommodation</t>
  </si>
  <si>
    <t>ACCOUNTING AND FINANCE</t>
  </si>
  <si>
    <t>Fac's of Law &amp; Financial Studies &amp; Social Sciences</t>
  </si>
  <si>
    <t>ADULT AND CONTINUING EDUCATION</t>
  </si>
  <si>
    <t>Education</t>
  </si>
  <si>
    <t>ADVISER ON CHINESE AFFAIRS</t>
  </si>
  <si>
    <t>X25</t>
  </si>
  <si>
    <t>AEROSPACE ENGINEERING</t>
  </si>
  <si>
    <t>Engineering</t>
  </si>
  <si>
    <t>ANAESTHESIA</t>
  </si>
  <si>
    <t>Clinical Medicine</t>
  </si>
  <si>
    <t>ARCHAEOLOGY</t>
  </si>
  <si>
    <t>Arts &amp; Divinity</t>
  </si>
  <si>
    <t>ARCHAEOLOGY - GUARD</t>
  </si>
  <si>
    <t>ARCHIVE SERVICES</t>
  </si>
  <si>
    <t>X39</t>
  </si>
  <si>
    <t>Information Services Resource Unit</t>
  </si>
  <si>
    <t>ARCHIVES AND UNIVERSITY RECORDS CENTRE</t>
  </si>
  <si>
    <t>ARTS RESOURCE UNIT</t>
  </si>
  <si>
    <t>BIOLOGICAL SERVICES</t>
  </si>
  <si>
    <t>X08</t>
  </si>
  <si>
    <t>BOYD ORR CENTRAL SERVICES</t>
  </si>
  <si>
    <t>BUSINESS &amp; MANAGEMENT</t>
  </si>
  <si>
    <t>CAREERS SERVICE</t>
  </si>
  <si>
    <t>X61</t>
  </si>
  <si>
    <t>CELTIC</t>
  </si>
  <si>
    <t>CENTRAL AND EAST EUROPEAN STUDIES</t>
  </si>
  <si>
    <t>CENTRAL SERVICES</t>
  </si>
  <si>
    <t>X19</t>
  </si>
  <si>
    <t>CHAPLAINCY CENTRE</t>
  </si>
  <si>
    <t>X70</t>
  </si>
  <si>
    <t>CHEMISTRY</t>
  </si>
  <si>
    <t>Physical Sciences</t>
  </si>
  <si>
    <t>CIVIL ENGINEERING</t>
  </si>
  <si>
    <t>CLASSICS</t>
  </si>
  <si>
    <t>CLINICAL PHYSICS</t>
  </si>
  <si>
    <t>COMPUTER PUBLISHING UNIT</t>
  </si>
  <si>
    <t>X06</t>
  </si>
  <si>
    <t>COMPUTING SCIENCE</t>
  </si>
  <si>
    <t>Faculty of Information and Mathematical Sciences</t>
  </si>
  <si>
    <t>COMPUTING SERVICE</t>
  </si>
  <si>
    <t>X05</t>
  </si>
  <si>
    <t>COURT OFFICE</t>
  </si>
  <si>
    <t>X22</t>
  </si>
  <si>
    <t>COURT OFFICE GEN OVERHEADS</t>
  </si>
  <si>
    <t>X22A</t>
  </si>
  <si>
    <t>General Overheads</t>
  </si>
  <si>
    <t>CRI</t>
  </si>
  <si>
    <t>Institute of Biological &amp; Life Sciences</t>
  </si>
  <si>
    <t>CRICHTON CAMPUS</t>
  </si>
  <si>
    <t>X82</t>
  </si>
  <si>
    <t>Crichton College</t>
  </si>
  <si>
    <t>CURRICULUM STUDIES</t>
  </si>
  <si>
    <t>DEVELOPMENT AND ALUMI OFFICE</t>
  </si>
  <si>
    <t>X81</t>
  </si>
  <si>
    <t>DICTIONARY OF OLD SCOTS TONGUE</t>
  </si>
  <si>
    <t>X93</t>
  </si>
  <si>
    <t>Academic Overheads</t>
  </si>
  <si>
    <t>DIRECTOR OF STRATEGY WIDENING ACCESS</t>
  </si>
  <si>
    <t>X57</t>
  </si>
  <si>
    <t>DRAMA IN THE UNIVERSITY</t>
  </si>
  <si>
    <t>X16</t>
  </si>
  <si>
    <t>DRUGS MISUSE RESEARCH CENTRE</t>
  </si>
  <si>
    <t>EARTH SCIENCES DIVISION</t>
  </si>
  <si>
    <t>ECONOMIC AND SOCIAL HISTORY</t>
  </si>
  <si>
    <t>ECONOMICS</t>
  </si>
  <si>
    <t>EDUCATION RESOURCE UNIT</t>
  </si>
  <si>
    <t>EDUCATIONAL STUDIES</t>
  </si>
  <si>
    <t>ELECTRONICS AND ELECTRICAL ENGINEERING</t>
  </si>
  <si>
    <t>ENGINEERING RESOURCE UNIT</t>
  </si>
  <si>
    <t>ENGINEERING WORKSHOP</t>
  </si>
  <si>
    <t>ENGLISH LANGUAGE</t>
  </si>
  <si>
    <t>ENGLISH LITERATURE</t>
  </si>
  <si>
    <t>ENVIRONMENTAL SCIENCE</t>
  </si>
  <si>
    <t>ESTATES &amp; BUILDINGS GEN OVERHEADS</t>
  </si>
  <si>
    <t>X20A</t>
  </si>
  <si>
    <t>ESTATES AND BUILDINGS</t>
  </si>
  <si>
    <t>X20</t>
  </si>
  <si>
    <t>EXTERNAL RELATIONS AND MARKETING</t>
  </si>
  <si>
    <t>X54</t>
  </si>
  <si>
    <t>External Organisation</t>
  </si>
  <si>
    <t>EXT</t>
  </si>
  <si>
    <t>FACULTY OFFICE ARTS</t>
  </si>
  <si>
    <t>X46</t>
  </si>
  <si>
    <t>FACULTY OFFICE CSMS</t>
  </si>
  <si>
    <t>X95</t>
  </si>
  <si>
    <t>FACULTY OFFICE DENTISTRY</t>
  </si>
  <si>
    <t>X42</t>
  </si>
  <si>
    <t>FACULTY OFFICE DIVINITY</t>
  </si>
  <si>
    <t>X49</t>
  </si>
  <si>
    <t>FACULTY OFFICE EDUCATION</t>
  </si>
  <si>
    <t>X56</t>
  </si>
  <si>
    <t>FACULTY OFFICE ENGINEERING</t>
  </si>
  <si>
    <t>X45</t>
  </si>
  <si>
    <t>FACULTY OFFICE IBLS</t>
  </si>
  <si>
    <t>X96</t>
  </si>
  <si>
    <t>FACULTY OFFICE LAW</t>
  </si>
  <si>
    <t>X48</t>
  </si>
  <si>
    <t>FACULTY OFFICE MEDICINE</t>
  </si>
  <si>
    <t>X41</t>
  </si>
  <si>
    <t>FACULTY OFFICE PHYSICAL SCIENCES</t>
  </si>
  <si>
    <t>X97</t>
  </si>
  <si>
    <t>FACULTY OFFICE SCIENCE</t>
  </si>
  <si>
    <t>X44</t>
  </si>
  <si>
    <t>FACULTY OFFICE SOCIAL SCIENCES</t>
  </si>
  <si>
    <t>X47</t>
  </si>
  <si>
    <t>FACULTY OFFICE VET MEDICINE</t>
  </si>
  <si>
    <t>X43</t>
  </si>
  <si>
    <t>FIMS RESOURCE UNIT</t>
  </si>
  <si>
    <t>FINANCE OFFICE</t>
  </si>
  <si>
    <t>X24</t>
  </si>
  <si>
    <t>FINANCE OFFICE GEN OVERHEADS</t>
  </si>
  <si>
    <t>X24A</t>
  </si>
  <si>
    <t>FRENCH</t>
  </si>
  <si>
    <t>GEOGRAPHY AND GEOMATICS</t>
  </si>
  <si>
    <t>GEOGRAPHY AND TOPOGRAPHIC SCIENCE</t>
  </si>
  <si>
    <t>GERMAN</t>
  </si>
  <si>
    <t>GILMOREHILL CENTRE</t>
  </si>
  <si>
    <t>GLASGOW BUSINESS SCHOOL</t>
  </si>
  <si>
    <t>Glasgow Business School</t>
  </si>
  <si>
    <t>GUIDE</t>
  </si>
  <si>
    <t>X59</t>
  </si>
  <si>
    <t>GUIDE ACAD OVERHEADS</t>
  </si>
  <si>
    <t>X59A</t>
  </si>
  <si>
    <t>HISPANIC STUDIES</t>
  </si>
  <si>
    <t>HISTORY</t>
  </si>
  <si>
    <t>HISTORY OF ART</t>
  </si>
  <si>
    <t>HISTORY, CLASSICS AND ARCHAEOLOGY CENTRE</t>
  </si>
  <si>
    <t>HOSPITALITY SERVICES</t>
  </si>
  <si>
    <t>X65</t>
  </si>
  <si>
    <t>Catering</t>
  </si>
  <si>
    <t>HUMAN RESOURCES</t>
  </si>
  <si>
    <t>X18</t>
  </si>
  <si>
    <t>X30</t>
  </si>
  <si>
    <t>HUMANITIES ADVANCED TECHNOLOGY &amp; INMFORMATION INST</t>
  </si>
  <si>
    <t>IBLS -  MOLECULAR GENETICS</t>
  </si>
  <si>
    <t>IBLS -  NEUROSCIENCES AND BIOMEDICAL SCIENCES</t>
  </si>
  <si>
    <t>IBLS - ACADEMIC SUPPORT UNIT</t>
  </si>
  <si>
    <t>IBLS - ADMINISTRATION</t>
  </si>
  <si>
    <t>IBLS - BIOCHEMISTRY AND MOLECULAR BIOLOGY</t>
  </si>
  <si>
    <t>IBLS - CESAME</t>
  </si>
  <si>
    <t>IBLS - ENVIRONMENTAL AND EVOLUTIONARY BIOLOGY</t>
  </si>
  <si>
    <t>IBLS - INFECTION AND IMMUNITY</t>
  </si>
  <si>
    <t>IBLS - UNDERGRADUATE SCHOOL</t>
  </si>
  <si>
    <t>IBLS - VIROLOGY</t>
  </si>
  <si>
    <t>INFORMATION SERVICES RESOURCE UNIT</t>
  </si>
  <si>
    <t>X02</t>
  </si>
  <si>
    <t>INSTITUTE OF GRAVITATIONAL WAVES</t>
  </si>
  <si>
    <t>Institute of Gravitational Waves</t>
  </si>
  <si>
    <t>INTERNAL AUDIT SERVICE</t>
  </si>
  <si>
    <t>X36</t>
  </si>
  <si>
    <t>IT EDUCATION UNIT</t>
  </si>
  <si>
    <t>X10</t>
  </si>
  <si>
    <t>ITALIAN</t>
  </si>
  <si>
    <t>LAW &amp; FIN STUDIES AND SOCIAL SCIENCES</t>
  </si>
  <si>
    <t>LAW &amp; FINANCIAL STUDIES RESOURCE  UNIT</t>
  </si>
  <si>
    <t>LEARNING WORKS</t>
  </si>
  <si>
    <t>LIBRARY</t>
  </si>
  <si>
    <t>X01</t>
  </si>
  <si>
    <t>MANAGEMENT INFORMATION SERVICES</t>
  </si>
  <si>
    <t>X32</t>
  </si>
  <si>
    <t>MARINE TECHNOLOGY</t>
  </si>
  <si>
    <t>MATHEMATICS</t>
  </si>
  <si>
    <t>MECHANICAL ENGINEERING</t>
  </si>
  <si>
    <t>MEDIA SERVICES</t>
  </si>
  <si>
    <t>X07</t>
  </si>
  <si>
    <t>MEDICAL CARDIOLOGY RI</t>
  </si>
  <si>
    <t>MEDICINE &amp; THERAPEUTICS WI</t>
  </si>
  <si>
    <t>MEDICINE - ADMINISTRATION &amp; EDUCATION</t>
  </si>
  <si>
    <t>MEDICINE - CANCER SCIENCES</t>
  </si>
  <si>
    <t>MEDICINE - CARDIOVASCULAR &amp; MEDICAL SCIENCES</t>
  </si>
  <si>
    <t>MEDICINE - DENTAL SCHOOL</t>
  </si>
  <si>
    <t>MEDICINE - DEVELOPMENTAL SCIENCES</t>
  </si>
  <si>
    <t>MEDICINE - HEALTH OF COMMUNITIES</t>
  </si>
  <si>
    <t>MEDICINE - INFECTION, INFLAMMATION &amp; IMMUNITY</t>
  </si>
  <si>
    <t>MEDICINE - NEUROSCIENCES</t>
  </si>
  <si>
    <t>MEDICINE - SCHOOL OF NURSING &amp; MIDWIFERY</t>
  </si>
  <si>
    <t>MOLECULAR PARASITOLOGY UNIT</t>
  </si>
  <si>
    <t>Veterinary Medicine</t>
  </si>
  <si>
    <t>MUSEUM &amp; ART GALLERY</t>
  </si>
  <si>
    <t>X03</t>
  </si>
  <si>
    <t>MUSIC</t>
  </si>
  <si>
    <t>MUSIC IN THE UNIVERSITY</t>
  </si>
  <si>
    <t>X17</t>
  </si>
  <si>
    <t>NAVAL ARCHITECTURE AND MARINE ENGINEERING</t>
  </si>
  <si>
    <t>Naval Architecture and Marine Engineering</t>
  </si>
  <si>
    <t>NURSING AND MIDWIFERY SCHOOL</t>
  </si>
  <si>
    <t>OFFICE FOR EC PROGRAMMES</t>
  </si>
  <si>
    <t>X75</t>
  </si>
  <si>
    <t>OPTHALMOLOGY</t>
  </si>
  <si>
    <t>ORTHOPAEDICS WI</t>
  </si>
  <si>
    <t>PATH BIOCHEMISTRY RI</t>
  </si>
  <si>
    <t>PHILOSOPHY</t>
  </si>
  <si>
    <t>PHYSICAL SCIENCE STORES</t>
  </si>
  <si>
    <t>PHYSICAL SCIENCES RESOURCE UNIT</t>
  </si>
  <si>
    <t>PHYSICS AND ASTRONOMY</t>
  </si>
  <si>
    <t>PLANNING OFFICE</t>
  </si>
  <si>
    <t>X52</t>
  </si>
  <si>
    <t>POLITICS</t>
  </si>
  <si>
    <t>PRINCIPAL'S OFFICE</t>
  </si>
  <si>
    <t>X35</t>
  </si>
  <si>
    <t>PSYCHOLOGY</t>
  </si>
  <si>
    <t>PUBLICITY SERVICES</t>
  </si>
  <si>
    <t>X34</t>
  </si>
  <si>
    <t>QUALITY ASSURANCE OFFICE</t>
  </si>
  <si>
    <t>X37</t>
  </si>
  <si>
    <t>RADIATION PROTECTION SERVICE</t>
  </si>
  <si>
    <t>X12</t>
  </si>
  <si>
    <t>REGISTRY</t>
  </si>
  <si>
    <t>X26</t>
  </si>
  <si>
    <t>RELIGIOUS EDUCATION</t>
  </si>
  <si>
    <t>RESEARCH AND ENTERPRISE</t>
  </si>
  <si>
    <t>X77</t>
  </si>
  <si>
    <t>Research and Enterprise</t>
  </si>
  <si>
    <t>RESOURCE UNITS- HONORARIA</t>
  </si>
  <si>
    <t>X33</t>
  </si>
  <si>
    <t>X33A</t>
  </si>
  <si>
    <t>ROBERT CLARK CENTRE</t>
  </si>
  <si>
    <t>ROBERTSON CENTRE</t>
  </si>
  <si>
    <t>Robertson Centre for Biostatistics</t>
  </si>
  <si>
    <t>SAFETY AND ENVIRONMENTAL PROTECTION OFFICE</t>
  </si>
  <si>
    <t>X11</t>
  </si>
  <si>
    <t>SCHOOL OF DIVINITY</t>
  </si>
  <si>
    <t>SCHOOL OF LAW</t>
  </si>
  <si>
    <t>SCOTTISH LITERATURE</t>
  </si>
  <si>
    <t>SCRE</t>
  </si>
  <si>
    <t>SENATE OFFICE</t>
  </si>
  <si>
    <t>X28</t>
  </si>
  <si>
    <t>SLAVONIC STUDIES</t>
  </si>
  <si>
    <t>SOCIAL POLICY AND SOCIAL WORK</t>
  </si>
  <si>
    <t>SOCIAL SCIENCES RESOURCE UNIT</t>
  </si>
  <si>
    <t>SOCIOLOGY AND ANTHROPOLOGY</t>
  </si>
  <si>
    <t>SOUTH EAST EURO RESEARCH UNIT</t>
  </si>
  <si>
    <t>SPORT AND RECREATION SERVICE</t>
  </si>
  <si>
    <t>X69</t>
  </si>
  <si>
    <t>STAFF AND STUDENT SUPPORT DIVISION</t>
  </si>
  <si>
    <t>X66</t>
  </si>
  <si>
    <t>STAFF DEVELOPMENT SERVICE</t>
  </si>
  <si>
    <t>X27</t>
  </si>
  <si>
    <t>STATISTICS</t>
  </si>
  <si>
    <t>STUDENT COUNSELLING AND ADVISORY SERVICES</t>
  </si>
  <si>
    <t>X67</t>
  </si>
  <si>
    <t>STUDENT RECRUITMENT AND ADMISSIONS</t>
  </si>
  <si>
    <t>X76</t>
  </si>
  <si>
    <t>SUERC</t>
  </si>
  <si>
    <t>X86</t>
  </si>
  <si>
    <t>TEACHING AND LEARNING SERVICE</t>
  </si>
  <si>
    <t>THEATRE FILM AND TV STUDIES</t>
  </si>
  <si>
    <t>TRANSPORT SERVICES</t>
  </si>
  <si>
    <t>X72</t>
  </si>
  <si>
    <t>TRUST HOSP LIAISON OFFICE</t>
  </si>
  <si>
    <t>X53</t>
  </si>
  <si>
    <t>UNIVERSITY HEALTH SERVICE</t>
  </si>
  <si>
    <t>X68</t>
  </si>
  <si>
    <t>URBAN STUDIES</t>
  </si>
  <si>
    <t>VET CLINICAL STUDIES</t>
  </si>
  <si>
    <t>VET FACULTY RESOURCE UNIT</t>
  </si>
  <si>
    <t>VET PRECLINICAL STUDIES</t>
  </si>
  <si>
    <t>VETERINARY HOSPITAL GENERAL</t>
  </si>
  <si>
    <t>VETERINARY PARASITOLOGY</t>
  </si>
  <si>
    <t>VETERINARY PATHOLOGY</t>
  </si>
  <si>
    <t>VICE PRINCIPAL ESTATES</t>
  </si>
  <si>
    <t>X38</t>
  </si>
  <si>
    <t>VICE PRINCIPAL RESEARCH</t>
  </si>
  <si>
    <t>X73</t>
  </si>
  <si>
    <t>VICE PRINCIPAL STAFFING</t>
  </si>
  <si>
    <t>X31</t>
  </si>
  <si>
    <t>VICE-PRINCIPAL ERM</t>
  </si>
  <si>
    <t>X71</t>
  </si>
  <si>
    <t>W OF SCOT AGRIC COLLEGE CONTR</t>
  </si>
  <si>
    <t>X89</t>
  </si>
  <si>
    <t>DEPARTMENT</t>
  </si>
  <si>
    <t>CODE</t>
  </si>
  <si>
    <t xml:space="preserve">FACULTY  </t>
  </si>
  <si>
    <t>Faculty</t>
  </si>
  <si>
    <t>Days</t>
  </si>
  <si>
    <t>EU (European Commission)</t>
  </si>
  <si>
    <t>Complete the Transparency Review report and allocate costs for use in the Full Economic Costing</t>
  </si>
  <si>
    <t>of research projects and other activities.</t>
  </si>
  <si>
    <t>Provide management information to HoD's &amp; Deans - E.g. hours by category and in total.</t>
  </si>
  <si>
    <t xml:space="preserve">Share summary data to appropriate members of staff. This could show how the collective return </t>
  </si>
  <si>
    <t>for their Department / Faculty looks.</t>
  </si>
  <si>
    <t>In future it may be possible to integrate the various staff time recording systems (e.g. the TR</t>
  </si>
  <si>
    <t>of three years - i.e. six years in total.</t>
  </si>
  <si>
    <t>Staff Time Allocation Schedule</t>
  </si>
  <si>
    <t>CPD and Conferences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</si>
</sst>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%"/>
  </numFmts>
  <fonts count="8" x14ac:knownFonts="1">
    <font>
      <sz val="10"/>
      <name val="Arial"/>
    </font>
    <font>
      <i/>
      <sz val="10"/>
      <name val="Arial"/>
      <family val="2"/>
    </font>
    <font>
      <i/>
      <sz val="9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172" fontId="0" fillId="2" borderId="0" xfId="0" applyNumberFormat="1" applyFill="1"/>
    <xf numFmtId="172" fontId="0" fillId="2" borderId="0" xfId="0" applyNumberFormat="1" applyFill="1" applyProtection="1"/>
    <xf numFmtId="0" fontId="1" fillId="2" borderId="0" xfId="0" applyFont="1" applyFill="1"/>
    <xf numFmtId="172" fontId="1" fillId="2" borderId="0" xfId="0" applyNumberFormat="1" applyFont="1" applyFill="1" applyProtection="1"/>
    <xf numFmtId="172" fontId="1" fillId="2" borderId="0" xfId="0" applyNumberFormat="1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3" fillId="3" borderId="0" xfId="0" applyFont="1" applyFill="1" applyProtection="1">
      <protection locked="0"/>
    </xf>
    <xf numFmtId="172" fontId="3" fillId="2" borderId="0" xfId="0" applyNumberFormat="1" applyFont="1" applyFill="1"/>
    <xf numFmtId="0" fontId="3" fillId="2" borderId="1" xfId="0" applyFont="1" applyFill="1" applyBorder="1"/>
    <xf numFmtId="172" fontId="3" fillId="2" borderId="0" xfId="0" applyNumberFormat="1" applyFont="1" applyFill="1" applyProtection="1"/>
    <xf numFmtId="0" fontId="2" fillId="2" borderId="0" xfId="0" applyFont="1" applyFill="1" applyBorder="1"/>
    <xf numFmtId="172" fontId="2" fillId="2" borderId="0" xfId="0" applyNumberFormat="1" applyFont="1" applyFill="1" applyBorder="1" applyProtection="1"/>
    <xf numFmtId="172" fontId="2" fillId="2" borderId="0" xfId="0" applyNumberFormat="1" applyFont="1" applyFill="1" applyBorder="1"/>
    <xf numFmtId="0" fontId="2" fillId="2" borderId="2" xfId="0" applyFont="1" applyFill="1" applyBorder="1"/>
    <xf numFmtId="172" fontId="2" fillId="2" borderId="2" xfId="0" applyNumberFormat="1" applyFont="1" applyFill="1" applyBorder="1" applyProtection="1"/>
    <xf numFmtId="172" fontId="2" fillId="2" borderId="2" xfId="0" applyNumberFormat="1" applyFont="1" applyFill="1" applyBorder="1"/>
    <xf numFmtId="0" fontId="2" fillId="2" borderId="3" xfId="0" applyFont="1" applyFill="1" applyBorder="1"/>
    <xf numFmtId="172" fontId="2" fillId="2" borderId="3" xfId="0" applyNumberFormat="1" applyFont="1" applyFill="1" applyBorder="1" applyProtection="1"/>
    <xf numFmtId="172" fontId="2" fillId="2" borderId="3" xfId="0" applyNumberFormat="1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9" xfId="0" applyFont="1" applyFill="1" applyBorder="1"/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7" fillId="4" borderId="0" xfId="0" applyFont="1" applyFill="1"/>
    <xf numFmtId="0" fontId="7" fillId="4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7" fillId="2" borderId="0" xfId="0" applyFont="1" applyFill="1"/>
    <xf numFmtId="0" fontId="2" fillId="2" borderId="5" xfId="0" applyFont="1" applyFill="1" applyBorder="1" applyAlignment="1">
      <alignment horizontal="center"/>
    </xf>
    <xf numFmtId="0" fontId="3" fillId="3" borderId="10" xfId="0" applyFont="1" applyFill="1" applyBorder="1" applyAlignment="1" applyProtection="1">
      <protection locked="0"/>
    </xf>
    <xf numFmtId="0" fontId="3" fillId="3" borderId="11" xfId="0" applyFont="1" applyFill="1" applyBorder="1" applyAlignment="1" applyProtection="1">
      <protection locked="0"/>
    </xf>
    <xf numFmtId="0" fontId="3" fillId="3" borderId="12" xfId="0" applyFont="1" applyFill="1" applyBorder="1" applyAlignment="1" applyProtection="1">
      <protection locked="0"/>
    </xf>
    <xf numFmtId="14" fontId="4" fillId="3" borderId="13" xfId="0" applyNumberFormat="1" applyFont="1" applyFill="1" applyBorder="1" applyAlignment="1" applyProtection="1">
      <protection locked="0"/>
    </xf>
    <xf numFmtId="0" fontId="4" fillId="3" borderId="14" xfId="0" applyFont="1" applyFill="1" applyBorder="1" applyAlignment="1" applyProtection="1">
      <protection locked="0"/>
    </xf>
    <xf numFmtId="0" fontId="4" fillId="3" borderId="15" xfId="0" applyFont="1" applyFill="1" applyBorder="1" applyAlignment="1" applyProtection="1">
      <protection locked="0"/>
    </xf>
    <xf numFmtId="0" fontId="4" fillId="3" borderId="10" xfId="0" applyFont="1" applyFill="1" applyBorder="1" applyAlignment="1" applyProtection="1">
      <protection locked="0"/>
    </xf>
    <xf numFmtId="0" fontId="4" fillId="3" borderId="11" xfId="0" applyFont="1" applyFill="1" applyBorder="1" applyAlignment="1" applyProtection="1">
      <protection locked="0"/>
    </xf>
    <xf numFmtId="0" fontId="4" fillId="3" borderId="12" xfId="0" applyFont="1" applyFill="1" applyBorder="1" applyAlignment="1" applyProtection="1">
      <protection locked="0"/>
    </xf>
    <xf numFmtId="0" fontId="4" fillId="3" borderId="0" xfId="0" applyFont="1" applyFill="1" applyBorder="1" applyAlignment="1" applyProtection="1">
      <protection locked="0"/>
    </xf>
    <xf numFmtId="0" fontId="0" fillId="3" borderId="0" xfId="0" applyFill="1" applyAlignment="1" applyProtection="1">
      <protection locked="0"/>
    </xf>
    <xf numFmtId="0" fontId="0" fillId="3" borderId="16" xfId="0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190"/>
  <sheetViews>
    <sheetView tabSelected="1" workbookViewId="0">
      <selection activeCell="C10" sqref="C10"/>
    </sheetView>
  </sheetViews>
  <sheetFormatPr defaultRowHeight="13.2" x14ac:dyDescent="0.25"/>
  <cols>
    <col min="1" max="1" width="10.44140625" customWidth="1"/>
    <col min="2" max="2" width="15.109375" customWidth="1"/>
    <col min="5" max="5" width="4.44140625" customWidth="1"/>
    <col min="7" max="7" width="2.6640625" customWidth="1"/>
    <col min="8" max="8" width="11.5546875" customWidth="1"/>
    <col min="9" max="9" width="12.44140625" customWidth="1"/>
    <col min="10" max="10" width="11" customWidth="1"/>
    <col min="17" max="17" width="0" hidden="1" customWidth="1"/>
    <col min="18" max="18" width="59.109375" hidden="1" customWidth="1"/>
    <col min="19" max="19" width="11.5546875" style="30" hidden="1" customWidth="1"/>
    <col min="20" max="25" width="0" hidden="1" customWidth="1"/>
  </cols>
  <sheetData>
    <row r="1" spans="1:24" ht="21" x14ac:dyDescent="0.4">
      <c r="A1" s="36" t="s">
        <v>34</v>
      </c>
      <c r="B1" s="1"/>
      <c r="C1" s="1"/>
      <c r="D1" s="1"/>
      <c r="E1" s="1"/>
      <c r="F1" s="1"/>
      <c r="G1" s="1"/>
      <c r="H1" s="1"/>
      <c r="I1" s="1"/>
      <c r="J1" s="1"/>
      <c r="R1" s="31" t="s">
        <v>27</v>
      </c>
      <c r="S1" s="32"/>
      <c r="T1" s="31"/>
      <c r="U1" s="31"/>
      <c r="V1" s="31"/>
      <c r="W1" s="31"/>
      <c r="X1" s="31"/>
    </row>
    <row r="2" spans="1:24" ht="21" x14ac:dyDescent="0.4">
      <c r="A2" s="36" t="s">
        <v>333</v>
      </c>
      <c r="B2" s="1"/>
      <c r="C2" s="1"/>
      <c r="D2" s="1"/>
      <c r="E2" s="1"/>
      <c r="F2" s="1"/>
      <c r="G2" s="1"/>
      <c r="H2" s="1"/>
      <c r="I2" s="1"/>
      <c r="J2" s="1"/>
      <c r="R2" s="31" t="s">
        <v>28</v>
      </c>
      <c r="S2" s="32"/>
      <c r="T2" s="31"/>
      <c r="U2" s="31"/>
      <c r="V2" s="31"/>
      <c r="W2" s="31"/>
      <c r="X2" s="31"/>
    </row>
    <row r="3" spans="1:24" ht="6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R3" s="31"/>
      <c r="S3" s="32"/>
      <c r="T3" s="31"/>
      <c r="U3" s="31"/>
      <c r="V3" s="31"/>
      <c r="W3" s="31"/>
      <c r="X3" s="31"/>
    </row>
    <row r="4" spans="1:24" ht="21" x14ac:dyDescent="0.4">
      <c r="A4" s="7" t="s">
        <v>36</v>
      </c>
      <c r="B4" s="7"/>
      <c r="C4" s="41">
        <v>38200</v>
      </c>
      <c r="D4" s="42"/>
      <c r="E4" s="28" t="s">
        <v>35</v>
      </c>
      <c r="F4" s="41">
        <v>38260</v>
      </c>
      <c r="G4" s="43"/>
      <c r="H4" s="42"/>
      <c r="I4" s="8" t="s">
        <v>324</v>
      </c>
      <c r="J4" s="35">
        <f>NETWORKDAYS(C4,F4)</f>
        <v>44</v>
      </c>
      <c r="R4" s="33" t="s">
        <v>320</v>
      </c>
      <c r="S4" s="34" t="s">
        <v>321</v>
      </c>
      <c r="T4" s="33" t="s">
        <v>322</v>
      </c>
      <c r="U4" s="31"/>
      <c r="V4" s="31"/>
      <c r="W4" s="31"/>
      <c r="X4" s="31"/>
    </row>
    <row r="5" spans="1:24" ht="14.4" x14ac:dyDescent="0.3">
      <c r="A5" s="7" t="s">
        <v>0</v>
      </c>
      <c r="B5" s="7"/>
      <c r="C5" s="44" t="s">
        <v>50</v>
      </c>
      <c r="D5" s="45"/>
      <c r="E5" s="45"/>
      <c r="F5" s="45"/>
      <c r="G5" s="45"/>
      <c r="H5" s="46"/>
      <c r="I5" s="7"/>
      <c r="J5" s="7"/>
      <c r="R5" s="31" t="s">
        <v>47</v>
      </c>
      <c r="S5" s="32" t="s">
        <v>48</v>
      </c>
      <c r="T5" s="31" t="s">
        <v>49</v>
      </c>
      <c r="U5" s="31"/>
      <c r="V5" s="31"/>
      <c r="W5" s="31"/>
      <c r="X5" s="31"/>
    </row>
    <row r="6" spans="1:24" ht="13.8" x14ac:dyDescent="0.25">
      <c r="A6" s="7" t="s">
        <v>323</v>
      </c>
      <c r="B6" s="7"/>
      <c r="C6" s="7" t="str">
        <f>VLOOKUP(C5,R7:T136,3,FALSE)</f>
        <v>Fac's of Law &amp; Financial Studies &amp; Social Sciences</v>
      </c>
      <c r="D6" s="7"/>
      <c r="E6" s="7"/>
      <c r="F6" s="7"/>
      <c r="G6" s="7"/>
      <c r="H6" s="7"/>
      <c r="I6" s="7"/>
      <c r="J6" s="7"/>
      <c r="R6" s="31"/>
      <c r="S6" s="32"/>
      <c r="T6" s="31"/>
      <c r="U6" s="31"/>
      <c r="V6" s="31"/>
      <c r="W6" s="31"/>
      <c r="X6" s="31"/>
    </row>
    <row r="7" spans="1:24" ht="14.4" x14ac:dyDescent="0.3">
      <c r="A7" s="7" t="s">
        <v>1</v>
      </c>
      <c r="B7" s="7"/>
      <c r="C7" s="47" t="s">
        <v>2</v>
      </c>
      <c r="D7" s="48"/>
      <c r="E7" s="48"/>
      <c r="F7" s="48"/>
      <c r="G7" s="48"/>
      <c r="H7" s="49"/>
      <c r="I7" s="7"/>
      <c r="J7" s="7"/>
      <c r="R7" s="31" t="s">
        <v>50</v>
      </c>
      <c r="S7" s="32">
        <v>300</v>
      </c>
      <c r="T7" s="31" t="s">
        <v>51</v>
      </c>
      <c r="U7" s="31"/>
      <c r="V7" s="31"/>
      <c r="W7" s="31"/>
      <c r="X7" s="31"/>
    </row>
    <row r="8" spans="1:24" ht="13.8" x14ac:dyDescent="0.25">
      <c r="A8" s="7" t="s">
        <v>26</v>
      </c>
      <c r="B8" s="7"/>
      <c r="C8" s="7"/>
      <c r="D8" s="7"/>
      <c r="E8" s="7"/>
      <c r="F8" s="38"/>
      <c r="G8" s="39"/>
      <c r="H8" s="40"/>
      <c r="I8" s="7"/>
      <c r="J8" s="7"/>
      <c r="R8" s="31" t="s">
        <v>52</v>
      </c>
      <c r="S8" s="32">
        <v>228</v>
      </c>
      <c r="T8" s="31" t="s">
        <v>53</v>
      </c>
      <c r="U8" s="31"/>
      <c r="V8" s="31"/>
      <c r="W8" s="31"/>
      <c r="X8" s="31"/>
    </row>
    <row r="9" spans="1:24" ht="13.8" x14ac:dyDescent="0.25">
      <c r="A9" s="7"/>
      <c r="B9" s="7"/>
      <c r="C9" s="7"/>
      <c r="D9" s="7"/>
      <c r="E9" s="7"/>
      <c r="F9" s="7"/>
      <c r="G9" s="7"/>
      <c r="H9" s="7"/>
      <c r="I9" s="7"/>
      <c r="J9" s="7"/>
      <c r="R9" s="31" t="s">
        <v>56</v>
      </c>
      <c r="S9" s="32">
        <v>730</v>
      </c>
      <c r="T9" s="31" t="s">
        <v>57</v>
      </c>
      <c r="U9" s="31"/>
      <c r="V9" s="31"/>
      <c r="W9" s="31"/>
      <c r="X9" s="31"/>
    </row>
    <row r="10" spans="1:24" ht="13.8" x14ac:dyDescent="0.25">
      <c r="A10" s="7"/>
      <c r="B10" s="7"/>
      <c r="C10" s="7"/>
      <c r="D10" s="7"/>
      <c r="E10" s="7"/>
      <c r="F10" s="27" t="s">
        <v>5</v>
      </c>
      <c r="G10" s="7"/>
      <c r="H10" s="7"/>
      <c r="I10" s="7"/>
      <c r="J10" s="7"/>
      <c r="R10" s="31" t="s">
        <v>58</v>
      </c>
      <c r="S10" s="32">
        <v>802</v>
      </c>
      <c r="T10" s="31" t="s">
        <v>59</v>
      </c>
      <c r="U10" s="31"/>
      <c r="V10" s="31"/>
      <c r="W10" s="31"/>
      <c r="X10" s="31"/>
    </row>
    <row r="11" spans="1:24" ht="13.8" x14ac:dyDescent="0.25">
      <c r="A11" s="7" t="s">
        <v>3</v>
      </c>
      <c r="B11" s="7" t="s">
        <v>4</v>
      </c>
      <c r="C11" s="7"/>
      <c r="D11" s="7"/>
      <c r="E11" s="7"/>
      <c r="F11" s="7" t="s">
        <v>6</v>
      </c>
      <c r="G11" s="7"/>
      <c r="H11" s="8" t="s">
        <v>7</v>
      </c>
      <c r="I11" s="8" t="s">
        <v>8</v>
      </c>
      <c r="J11" s="7"/>
      <c r="R11" s="31" t="s">
        <v>60</v>
      </c>
      <c r="S11" s="32">
        <v>100</v>
      </c>
      <c r="T11" s="31" t="s">
        <v>61</v>
      </c>
      <c r="U11" s="31"/>
      <c r="V11" s="31"/>
      <c r="W11" s="31"/>
      <c r="X11" s="31"/>
    </row>
    <row r="12" spans="1:24" ht="9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R12" s="31" t="s">
        <v>62</v>
      </c>
      <c r="S12" s="32">
        <v>111</v>
      </c>
      <c r="T12" s="31" t="s">
        <v>61</v>
      </c>
      <c r="U12" s="31"/>
      <c r="V12" s="31"/>
      <c r="W12" s="31"/>
      <c r="X12" s="31"/>
    </row>
    <row r="13" spans="1:24" ht="13.8" x14ac:dyDescent="0.25">
      <c r="A13" s="7" t="s">
        <v>9</v>
      </c>
      <c r="B13" s="7" t="s">
        <v>10</v>
      </c>
      <c r="C13" s="7"/>
      <c r="D13" s="7"/>
      <c r="E13" s="7"/>
      <c r="F13" s="9"/>
      <c r="G13" s="7"/>
      <c r="H13" s="9"/>
      <c r="I13" s="7">
        <f>F13+H13</f>
        <v>0</v>
      </c>
      <c r="J13" s="10">
        <f>IF(I$39&gt;0,I13/I$39,0)</f>
        <v>0</v>
      </c>
      <c r="R13" s="31" t="s">
        <v>63</v>
      </c>
      <c r="S13" s="32" t="s">
        <v>64</v>
      </c>
      <c r="T13" s="31" t="s">
        <v>65</v>
      </c>
      <c r="U13" s="31"/>
      <c r="V13" s="31"/>
      <c r="W13" s="31"/>
      <c r="X13" s="31"/>
    </row>
    <row r="14" spans="1:24" ht="13.8" x14ac:dyDescent="0.25">
      <c r="A14" s="7"/>
      <c r="B14" s="7" t="s">
        <v>11</v>
      </c>
      <c r="C14" s="7"/>
      <c r="D14" s="7"/>
      <c r="E14" s="7"/>
      <c r="F14" s="9"/>
      <c r="G14" s="7"/>
      <c r="H14" s="9"/>
      <c r="I14" s="7">
        <f>F14+H14</f>
        <v>0</v>
      </c>
      <c r="J14" s="10">
        <f>IF(I$39&gt;0,I14/I$39,0)</f>
        <v>0</v>
      </c>
      <c r="R14" s="31" t="s">
        <v>66</v>
      </c>
      <c r="S14" s="32" t="s">
        <v>64</v>
      </c>
      <c r="T14" s="31" t="s">
        <v>65</v>
      </c>
      <c r="U14" s="31"/>
      <c r="V14" s="31"/>
      <c r="W14" s="31"/>
      <c r="X14" s="31"/>
    </row>
    <row r="15" spans="1:24" ht="13.8" x14ac:dyDescent="0.25">
      <c r="A15" s="7"/>
      <c r="B15" s="7"/>
      <c r="C15" s="7"/>
      <c r="D15" s="7"/>
      <c r="E15" s="7"/>
      <c r="F15" s="11">
        <f>SUM(F13:F14)</f>
        <v>0</v>
      </c>
      <c r="G15" s="7"/>
      <c r="H15" s="11">
        <f>SUM(H13:H14)</f>
        <v>0</v>
      </c>
      <c r="I15" s="11">
        <f>SUM(I13:I14)</f>
        <v>0</v>
      </c>
      <c r="J15" s="10">
        <f>IF(I$39&gt;0,I15/I$39,0)</f>
        <v>0</v>
      </c>
      <c r="R15" s="31" t="s">
        <v>67</v>
      </c>
      <c r="S15" s="32">
        <v>160</v>
      </c>
      <c r="T15" s="31" t="s">
        <v>61</v>
      </c>
      <c r="U15" s="31"/>
      <c r="V15" s="31"/>
      <c r="W15" s="31"/>
      <c r="X15" s="31"/>
    </row>
    <row r="16" spans="1:24" ht="8.25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R16" s="31" t="s">
        <v>71</v>
      </c>
      <c r="S16" s="32">
        <v>232</v>
      </c>
      <c r="T16" s="31" t="s">
        <v>51</v>
      </c>
      <c r="U16" s="31"/>
      <c r="V16" s="31"/>
      <c r="W16" s="31"/>
      <c r="X16" s="31"/>
    </row>
    <row r="17" spans="1:24" ht="13.8" x14ac:dyDescent="0.25">
      <c r="A17" s="7" t="s">
        <v>12</v>
      </c>
      <c r="B17" s="7" t="s">
        <v>13</v>
      </c>
      <c r="C17" s="7"/>
      <c r="D17" s="7"/>
      <c r="E17" s="7"/>
      <c r="F17" s="9"/>
      <c r="G17" s="7"/>
      <c r="H17" s="9"/>
      <c r="I17" s="7">
        <f>F17+H17</f>
        <v>0</v>
      </c>
      <c r="J17" s="10">
        <f>IF(I$39&gt;0,I17/I$39,0)</f>
        <v>0</v>
      </c>
      <c r="R17" s="31" t="s">
        <v>74</v>
      </c>
      <c r="S17" s="32">
        <v>110</v>
      </c>
      <c r="T17" s="31" t="s">
        <v>61</v>
      </c>
      <c r="U17" s="31"/>
      <c r="V17" s="31"/>
      <c r="W17" s="31"/>
      <c r="X17" s="31"/>
    </row>
    <row r="18" spans="1:24" ht="9.75" customHeight="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R18" s="31" t="s">
        <v>75</v>
      </c>
      <c r="S18" s="32">
        <v>237</v>
      </c>
      <c r="T18" s="31" t="s">
        <v>51</v>
      </c>
      <c r="U18" s="31"/>
      <c r="V18" s="31"/>
      <c r="W18" s="31"/>
      <c r="X18" s="31"/>
    </row>
    <row r="19" spans="1:24" ht="13.8" x14ac:dyDescent="0.25">
      <c r="A19" s="7"/>
      <c r="B19" s="7" t="s">
        <v>14</v>
      </c>
      <c r="C19" s="7"/>
      <c r="D19" s="7"/>
      <c r="E19" s="7"/>
      <c r="F19" s="9"/>
      <c r="G19" s="7"/>
      <c r="H19" s="9"/>
      <c r="I19" s="7">
        <f t="shared" ref="I19:I28" si="0">F19+H19</f>
        <v>0</v>
      </c>
      <c r="J19" s="10">
        <f t="shared" ref="J19:J30" si="1">IF(I$39&gt;0,I19/I$39,0)</f>
        <v>0</v>
      </c>
      <c r="R19" s="31" t="s">
        <v>80</v>
      </c>
      <c r="S19" s="32">
        <v>402</v>
      </c>
      <c r="T19" s="31" t="s">
        <v>81</v>
      </c>
      <c r="U19" s="31"/>
      <c r="V19" s="31"/>
      <c r="W19" s="31"/>
      <c r="X19" s="31"/>
    </row>
    <row r="20" spans="1:24" ht="13.8" x14ac:dyDescent="0.25">
      <c r="A20" s="7"/>
      <c r="B20" s="7" t="s">
        <v>15</v>
      </c>
      <c r="C20" s="7"/>
      <c r="D20" s="7"/>
      <c r="E20" s="7"/>
      <c r="F20" s="9"/>
      <c r="G20" s="7"/>
      <c r="H20" s="9"/>
      <c r="I20" s="7">
        <f t="shared" si="0"/>
        <v>0</v>
      </c>
      <c r="J20" s="10">
        <f t="shared" si="1"/>
        <v>0</v>
      </c>
      <c r="R20" s="31" t="s">
        <v>82</v>
      </c>
      <c r="S20" s="32">
        <v>600</v>
      </c>
      <c r="T20" s="31" t="s">
        <v>57</v>
      </c>
      <c r="U20" s="31"/>
      <c r="V20" s="31"/>
      <c r="W20" s="31"/>
      <c r="X20" s="31"/>
    </row>
    <row r="21" spans="1:24" ht="13.8" x14ac:dyDescent="0.25">
      <c r="A21" s="7"/>
      <c r="B21" s="7" t="s">
        <v>16</v>
      </c>
      <c r="C21" s="7"/>
      <c r="D21" s="7"/>
      <c r="E21" s="7"/>
      <c r="F21" s="9"/>
      <c r="G21" s="7"/>
      <c r="H21" s="9"/>
      <c r="I21" s="7">
        <f t="shared" si="0"/>
        <v>0</v>
      </c>
      <c r="J21" s="10">
        <f t="shared" si="1"/>
        <v>0</v>
      </c>
      <c r="R21" s="31" t="s">
        <v>83</v>
      </c>
      <c r="S21" s="32">
        <v>120</v>
      </c>
      <c r="T21" s="31" t="s">
        <v>61</v>
      </c>
      <c r="U21" s="31"/>
      <c r="V21" s="31"/>
      <c r="W21" s="31"/>
      <c r="X21" s="31"/>
    </row>
    <row r="22" spans="1:24" ht="13.8" x14ac:dyDescent="0.25">
      <c r="A22" s="7"/>
      <c r="B22" s="7" t="s">
        <v>17</v>
      </c>
      <c r="C22" s="7"/>
      <c r="D22" s="7"/>
      <c r="E22" s="7"/>
      <c r="F22" s="9"/>
      <c r="G22" s="7"/>
      <c r="H22" s="9"/>
      <c r="I22" s="7">
        <f t="shared" si="0"/>
        <v>0</v>
      </c>
      <c r="J22" s="10">
        <f t="shared" si="1"/>
        <v>0</v>
      </c>
      <c r="R22" s="31" t="s">
        <v>84</v>
      </c>
      <c r="S22" s="32">
        <v>834</v>
      </c>
      <c r="T22" s="31" t="s">
        <v>59</v>
      </c>
      <c r="U22" s="31"/>
      <c r="V22" s="31"/>
      <c r="W22" s="31"/>
      <c r="X22" s="31"/>
    </row>
    <row r="23" spans="1:24" ht="13.8" x14ac:dyDescent="0.25">
      <c r="A23" s="7"/>
      <c r="B23" s="7" t="s">
        <v>18</v>
      </c>
      <c r="C23" s="7"/>
      <c r="D23" s="7"/>
      <c r="E23" s="7"/>
      <c r="F23" s="9"/>
      <c r="G23" s="7"/>
      <c r="H23" s="9"/>
      <c r="I23" s="7">
        <f t="shared" si="0"/>
        <v>0</v>
      </c>
      <c r="J23" s="10">
        <f t="shared" si="1"/>
        <v>0</v>
      </c>
      <c r="R23" s="31" t="s">
        <v>85</v>
      </c>
      <c r="S23" s="32" t="s">
        <v>86</v>
      </c>
      <c r="T23" s="31" t="s">
        <v>65</v>
      </c>
      <c r="U23" s="31"/>
      <c r="V23" s="31"/>
      <c r="W23" s="31"/>
      <c r="X23" s="31"/>
    </row>
    <row r="24" spans="1:24" ht="13.8" x14ac:dyDescent="0.25">
      <c r="A24" s="7"/>
      <c r="B24" s="7" t="s">
        <v>325</v>
      </c>
      <c r="C24" s="7"/>
      <c r="D24" s="7"/>
      <c r="E24" s="7"/>
      <c r="F24" s="9"/>
      <c r="G24" s="7"/>
      <c r="H24" s="9"/>
      <c r="I24" s="7">
        <f t="shared" si="0"/>
        <v>0</v>
      </c>
      <c r="J24" s="10">
        <f t="shared" si="1"/>
        <v>0</v>
      </c>
      <c r="R24" s="31" t="s">
        <v>87</v>
      </c>
      <c r="S24" s="32">
        <v>404</v>
      </c>
      <c r="T24" s="31" t="s">
        <v>88</v>
      </c>
      <c r="U24" s="31"/>
      <c r="V24" s="31"/>
      <c r="W24" s="31"/>
      <c r="X24" s="31"/>
    </row>
    <row r="25" spans="1:24" ht="13.8" x14ac:dyDescent="0.25">
      <c r="A25" s="7"/>
      <c r="B25" s="7" t="s">
        <v>19</v>
      </c>
      <c r="C25" s="7"/>
      <c r="D25" s="7"/>
      <c r="E25" s="7"/>
      <c r="F25" s="9"/>
      <c r="G25" s="7"/>
      <c r="H25" s="9"/>
      <c r="I25" s="7">
        <f t="shared" si="0"/>
        <v>0</v>
      </c>
      <c r="J25" s="10">
        <f t="shared" si="1"/>
        <v>0</v>
      </c>
      <c r="R25" s="31" t="s">
        <v>89</v>
      </c>
      <c r="S25" s="32" t="s">
        <v>90</v>
      </c>
      <c r="T25" s="31" t="s">
        <v>65</v>
      </c>
      <c r="U25" s="31"/>
      <c r="V25" s="31"/>
      <c r="W25" s="31"/>
      <c r="X25" s="31"/>
    </row>
    <row r="26" spans="1:24" ht="13.8" x14ac:dyDescent="0.25">
      <c r="A26" s="7"/>
      <c r="B26" s="7" t="s">
        <v>42</v>
      </c>
      <c r="C26" s="7"/>
      <c r="D26" s="7"/>
      <c r="E26" s="7"/>
      <c r="F26" s="9"/>
      <c r="G26" s="7"/>
      <c r="H26" s="9"/>
      <c r="I26" s="7">
        <f>F26+H26</f>
        <v>0</v>
      </c>
      <c r="J26" s="10">
        <f t="shared" si="1"/>
        <v>0</v>
      </c>
      <c r="R26" s="31" t="s">
        <v>93</v>
      </c>
      <c r="S26" s="32" t="s">
        <v>94</v>
      </c>
      <c r="T26" s="31" t="s">
        <v>95</v>
      </c>
      <c r="U26" s="31"/>
      <c r="V26" s="31"/>
      <c r="W26" s="31"/>
      <c r="X26" s="31"/>
    </row>
    <row r="27" spans="1:24" ht="13.8" x14ac:dyDescent="0.25">
      <c r="A27" s="7"/>
      <c r="B27" s="7" t="s">
        <v>43</v>
      </c>
      <c r="C27" s="7"/>
      <c r="D27" s="7"/>
      <c r="E27" s="7"/>
      <c r="F27" s="9"/>
      <c r="G27" s="7"/>
      <c r="H27" s="9"/>
      <c r="I27" s="7">
        <f t="shared" si="0"/>
        <v>0</v>
      </c>
      <c r="J27" s="10">
        <f t="shared" si="1"/>
        <v>0</v>
      </c>
      <c r="R27" s="31" t="s">
        <v>96</v>
      </c>
      <c r="S27" s="32">
        <v>495</v>
      </c>
      <c r="T27" s="31" t="s">
        <v>97</v>
      </c>
      <c r="U27" s="31"/>
      <c r="V27" s="31"/>
      <c r="W27" s="31"/>
      <c r="X27" s="31"/>
    </row>
    <row r="28" spans="1:24" ht="13.8" x14ac:dyDescent="0.25">
      <c r="A28" s="7"/>
      <c r="B28" s="7" t="s">
        <v>37</v>
      </c>
      <c r="C28" s="7"/>
      <c r="D28" s="7"/>
      <c r="E28" s="7"/>
      <c r="F28" s="9"/>
      <c r="G28" s="7"/>
      <c r="H28" s="9"/>
      <c r="I28" s="7">
        <f t="shared" si="0"/>
        <v>0</v>
      </c>
      <c r="J28" s="10">
        <f t="shared" si="1"/>
        <v>0</v>
      </c>
      <c r="R28" s="31" t="s">
        <v>98</v>
      </c>
      <c r="S28" s="32" t="s">
        <v>99</v>
      </c>
      <c r="T28" s="31" t="s">
        <v>100</v>
      </c>
      <c r="U28" s="31"/>
      <c r="V28" s="31"/>
      <c r="W28" s="31"/>
      <c r="X28" s="31"/>
    </row>
    <row r="29" spans="1:24" ht="13.8" x14ac:dyDescent="0.25">
      <c r="A29" s="7"/>
      <c r="B29" s="7" t="s">
        <v>20</v>
      </c>
      <c r="C29" s="7"/>
      <c r="D29" s="7"/>
      <c r="E29" s="7"/>
      <c r="F29" s="7"/>
      <c r="G29" s="7"/>
      <c r="H29" s="9"/>
      <c r="I29" s="7">
        <f>F29+H29</f>
        <v>0</v>
      </c>
      <c r="J29" s="10">
        <f t="shared" si="1"/>
        <v>0</v>
      </c>
      <c r="R29" s="31" t="s">
        <v>101</v>
      </c>
      <c r="S29" s="32">
        <v>227</v>
      </c>
      <c r="T29" s="31" t="s">
        <v>53</v>
      </c>
      <c r="U29" s="31"/>
      <c r="V29" s="31"/>
      <c r="W29" s="31"/>
      <c r="X29" s="31"/>
    </row>
    <row r="30" spans="1:24" ht="13.8" x14ac:dyDescent="0.25">
      <c r="A30" s="7"/>
      <c r="B30" s="7"/>
      <c r="C30" s="7"/>
      <c r="D30" s="7"/>
      <c r="E30" s="7"/>
      <c r="F30" s="11">
        <f>SUM(F17:F29)</f>
        <v>0</v>
      </c>
      <c r="G30" s="7"/>
      <c r="H30" s="11">
        <f>SUM(H17:H29)</f>
        <v>0</v>
      </c>
      <c r="I30" s="11">
        <f>SUM(I17:I29)</f>
        <v>0</v>
      </c>
      <c r="J30" s="10">
        <f t="shared" si="1"/>
        <v>0</v>
      </c>
      <c r="R30" s="31" t="s">
        <v>104</v>
      </c>
      <c r="S30" s="32" t="s">
        <v>105</v>
      </c>
      <c r="T30" s="31" t="s">
        <v>106</v>
      </c>
      <c r="U30" s="31"/>
      <c r="V30" s="31"/>
      <c r="W30" s="31"/>
      <c r="X30" s="31"/>
    </row>
    <row r="31" spans="1:24" ht="13.8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R31" s="31" t="s">
        <v>111</v>
      </c>
      <c r="S31" s="32">
        <v>217</v>
      </c>
      <c r="T31" s="31" t="s">
        <v>51</v>
      </c>
      <c r="U31" s="31"/>
      <c r="V31" s="31"/>
      <c r="W31" s="31"/>
      <c r="X31" s="31"/>
    </row>
    <row r="32" spans="1:24" ht="13.8" x14ac:dyDescent="0.25">
      <c r="A32" s="7" t="s">
        <v>21</v>
      </c>
      <c r="B32" s="7" t="s">
        <v>22</v>
      </c>
      <c r="C32" s="7"/>
      <c r="D32" s="7"/>
      <c r="E32" s="7"/>
      <c r="F32" s="9"/>
      <c r="G32" s="7"/>
      <c r="H32" s="9"/>
      <c r="I32" s="7">
        <f>F32+H32</f>
        <v>0</v>
      </c>
      <c r="J32" s="10">
        <f t="shared" ref="J32:J37" si="2">IF(I$39&gt;0,I32/I$39,0)</f>
        <v>0</v>
      </c>
      <c r="R32" s="31" t="s">
        <v>112</v>
      </c>
      <c r="S32" s="32">
        <v>405</v>
      </c>
      <c r="T32" s="31" t="s">
        <v>81</v>
      </c>
      <c r="U32" s="31"/>
      <c r="V32" s="31"/>
      <c r="W32" s="31"/>
      <c r="X32" s="31"/>
    </row>
    <row r="33" spans="1:24" ht="13.8" x14ac:dyDescent="0.25">
      <c r="A33" s="7"/>
      <c r="B33" s="7" t="s">
        <v>23</v>
      </c>
      <c r="C33" s="7"/>
      <c r="D33" s="7"/>
      <c r="E33" s="7"/>
      <c r="F33" s="9"/>
      <c r="G33" s="7"/>
      <c r="H33" s="9"/>
      <c r="I33" s="7">
        <f>F33+H33</f>
        <v>0</v>
      </c>
      <c r="J33" s="10">
        <f t="shared" si="2"/>
        <v>0</v>
      </c>
      <c r="R33" s="31" t="s">
        <v>113</v>
      </c>
      <c r="S33" s="32">
        <v>200</v>
      </c>
      <c r="T33" s="31" t="s">
        <v>51</v>
      </c>
      <c r="U33" s="31"/>
      <c r="V33" s="31"/>
      <c r="W33" s="31"/>
      <c r="X33" s="31"/>
    </row>
    <row r="34" spans="1:24" ht="13.8" x14ac:dyDescent="0.25">
      <c r="A34" s="7"/>
      <c r="B34" s="7" t="s">
        <v>334</v>
      </c>
      <c r="C34" s="7"/>
      <c r="D34" s="7"/>
      <c r="E34" s="7"/>
      <c r="F34" s="9"/>
      <c r="G34" s="7"/>
      <c r="H34" s="9"/>
      <c r="I34" s="7">
        <f>F34+H34</f>
        <v>0</v>
      </c>
      <c r="J34" s="10">
        <f t="shared" si="2"/>
        <v>0</v>
      </c>
      <c r="R34" s="31"/>
      <c r="S34" s="32"/>
      <c r="T34" s="31"/>
      <c r="U34" s="31"/>
      <c r="V34" s="31"/>
      <c r="W34" s="31"/>
      <c r="X34" s="31"/>
    </row>
    <row r="35" spans="1:24" ht="13.8" x14ac:dyDescent="0.25">
      <c r="A35" s="7"/>
      <c r="B35" s="7" t="s">
        <v>24</v>
      </c>
      <c r="C35" s="7"/>
      <c r="D35" s="7"/>
      <c r="E35" s="7"/>
      <c r="F35" s="9"/>
      <c r="G35" s="7"/>
      <c r="H35" s="9"/>
      <c r="I35" s="7">
        <f>F35+H35</f>
        <v>0</v>
      </c>
      <c r="J35" s="10">
        <f t="shared" si="2"/>
        <v>0</v>
      </c>
      <c r="R35" s="31" t="s">
        <v>114</v>
      </c>
      <c r="S35" s="32">
        <v>204</v>
      </c>
      <c r="T35" s="31" t="s">
        <v>51</v>
      </c>
      <c r="U35" s="31"/>
      <c r="V35" s="31"/>
      <c r="W35" s="31"/>
      <c r="X35" s="31"/>
    </row>
    <row r="36" spans="1:24" ht="13.8" x14ac:dyDescent="0.25">
      <c r="A36" s="7"/>
      <c r="B36" s="7" t="s">
        <v>25</v>
      </c>
      <c r="C36" s="7"/>
      <c r="D36" s="7"/>
      <c r="E36" s="7"/>
      <c r="F36" s="7"/>
      <c r="G36" s="7"/>
      <c r="H36" s="9"/>
      <c r="I36" s="7">
        <f>F36+H36</f>
        <v>0</v>
      </c>
      <c r="J36" s="10">
        <f t="shared" si="2"/>
        <v>0</v>
      </c>
      <c r="R36" s="31" t="s">
        <v>115</v>
      </c>
      <c r="S36" s="32">
        <v>229</v>
      </c>
      <c r="T36" s="31" t="s">
        <v>53</v>
      </c>
      <c r="U36" s="31"/>
      <c r="V36" s="31"/>
      <c r="W36" s="31"/>
      <c r="X36" s="31"/>
    </row>
    <row r="37" spans="1:24" ht="13.8" x14ac:dyDescent="0.25">
      <c r="A37" s="7"/>
      <c r="B37" s="7"/>
      <c r="C37" s="7"/>
      <c r="D37" s="7"/>
      <c r="E37" s="7"/>
      <c r="F37" s="11">
        <f>SUM(F32:F36)</f>
        <v>0</v>
      </c>
      <c r="G37" s="7"/>
      <c r="H37" s="11">
        <f>SUM(H32:H36)</f>
        <v>0</v>
      </c>
      <c r="I37" s="11">
        <f>SUM(I32:I36)</f>
        <v>0</v>
      </c>
      <c r="J37" s="10">
        <f t="shared" si="2"/>
        <v>0</v>
      </c>
      <c r="R37" s="31" t="s">
        <v>116</v>
      </c>
      <c r="S37" s="32">
        <v>226</v>
      </c>
      <c r="T37" s="31" t="s">
        <v>53</v>
      </c>
      <c r="U37" s="31"/>
      <c r="V37" s="31"/>
      <c r="W37" s="31"/>
      <c r="X37" s="31"/>
    </row>
    <row r="38" spans="1:24" ht="9" customHeight="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R38" s="31" t="s">
        <v>117</v>
      </c>
      <c r="S38" s="32">
        <v>660</v>
      </c>
      <c r="T38" s="31" t="s">
        <v>57</v>
      </c>
      <c r="U38" s="31"/>
      <c r="V38" s="31"/>
      <c r="W38" s="31"/>
      <c r="X38" s="31"/>
    </row>
    <row r="39" spans="1:24" ht="13.8" x14ac:dyDescent="0.25">
      <c r="A39" s="7" t="s">
        <v>8</v>
      </c>
      <c r="B39" s="7"/>
      <c r="C39" s="7"/>
      <c r="D39" s="7"/>
      <c r="E39" s="7"/>
      <c r="F39" s="7">
        <f>F15+F30+F37</f>
        <v>0</v>
      </c>
      <c r="G39" s="7"/>
      <c r="H39" s="7">
        <f>H15+H30+H37</f>
        <v>0</v>
      </c>
      <c r="I39" s="7">
        <f>I15+I30+I37</f>
        <v>0</v>
      </c>
      <c r="J39" s="10">
        <f>IF(I$39&gt;0,I39/I$39,0)</f>
        <v>0</v>
      </c>
      <c r="R39" s="31" t="s">
        <v>118</v>
      </c>
      <c r="S39" s="32">
        <v>610</v>
      </c>
      <c r="T39" s="31" t="s">
        <v>57</v>
      </c>
      <c r="U39" s="31"/>
      <c r="V39" s="31"/>
      <c r="W39" s="31"/>
      <c r="X39" s="31"/>
    </row>
    <row r="40" spans="1:24" ht="13.8" x14ac:dyDescent="0.25">
      <c r="A40" s="7"/>
      <c r="B40" s="7"/>
      <c r="C40" s="7"/>
      <c r="D40" s="7"/>
      <c r="E40" s="7"/>
      <c r="F40" s="12">
        <f>IF($I39&gt;0,F39/$I39,0)</f>
        <v>0</v>
      </c>
      <c r="G40" s="10"/>
      <c r="H40" s="12">
        <f>IF($I39&gt;0,H39/$I39,0)</f>
        <v>0</v>
      </c>
      <c r="I40" s="12">
        <f>IF($I39&gt;0,I39/$I39,0)</f>
        <v>0</v>
      </c>
      <c r="J40" s="7"/>
      <c r="R40" s="31" t="s">
        <v>119</v>
      </c>
      <c r="S40" s="32">
        <v>605</v>
      </c>
      <c r="T40" s="31" t="s">
        <v>57</v>
      </c>
      <c r="U40" s="31"/>
      <c r="V40" s="31"/>
      <c r="W40" s="31"/>
      <c r="X40" s="31"/>
    </row>
    <row r="41" spans="1:24" ht="9" customHeight="1" x14ac:dyDescent="0.25">
      <c r="A41" s="1"/>
      <c r="B41" s="1"/>
      <c r="C41" s="1"/>
      <c r="D41" s="1"/>
      <c r="E41" s="1"/>
      <c r="F41" s="3"/>
      <c r="G41" s="2"/>
      <c r="H41" s="3"/>
      <c r="I41" s="3"/>
      <c r="J41" s="1"/>
      <c r="R41" s="31" t="s">
        <v>120</v>
      </c>
      <c r="S41" s="32">
        <v>112</v>
      </c>
      <c r="T41" s="31" t="s">
        <v>61</v>
      </c>
      <c r="U41" s="31"/>
      <c r="V41" s="31"/>
      <c r="W41" s="31"/>
      <c r="X41" s="31"/>
    </row>
    <row r="42" spans="1:24" x14ac:dyDescent="0.25">
      <c r="A42" s="29" t="s">
        <v>38</v>
      </c>
      <c r="B42" s="19"/>
      <c r="C42" s="19"/>
      <c r="D42" s="19"/>
      <c r="E42" s="19"/>
      <c r="F42" s="20"/>
      <c r="G42" s="21"/>
      <c r="H42" s="20"/>
      <c r="I42" s="20"/>
      <c r="J42" s="22"/>
      <c r="R42" s="31" t="s">
        <v>121</v>
      </c>
      <c r="S42" s="32">
        <v>113</v>
      </c>
      <c r="T42" s="31" t="s">
        <v>61</v>
      </c>
      <c r="U42" s="31"/>
      <c r="V42" s="31"/>
      <c r="W42" s="31"/>
      <c r="X42" s="31"/>
    </row>
    <row r="43" spans="1:24" x14ac:dyDescent="0.25">
      <c r="A43" s="23" t="s">
        <v>29</v>
      </c>
      <c r="B43" s="13"/>
      <c r="C43" s="13"/>
      <c r="D43" s="13"/>
      <c r="E43" s="13"/>
      <c r="F43" s="14"/>
      <c r="G43" s="15"/>
      <c r="H43" s="14"/>
      <c r="I43" s="14"/>
      <c r="J43" s="24"/>
      <c r="R43" s="31" t="s">
        <v>122</v>
      </c>
      <c r="S43" s="32">
        <v>403</v>
      </c>
      <c r="T43" s="31" t="s">
        <v>81</v>
      </c>
      <c r="U43" s="31"/>
      <c r="V43" s="31"/>
      <c r="W43" s="31"/>
      <c r="X43" s="31"/>
    </row>
    <row r="44" spans="1:24" x14ac:dyDescent="0.25">
      <c r="A44" s="37" t="s">
        <v>30</v>
      </c>
      <c r="B44" s="13" t="s">
        <v>326</v>
      </c>
      <c r="C44" s="13"/>
      <c r="D44" s="13"/>
      <c r="E44" s="13"/>
      <c r="F44" s="14"/>
      <c r="G44" s="15"/>
      <c r="H44" s="14"/>
      <c r="I44" s="14"/>
      <c r="J44" s="24"/>
      <c r="R44" s="31" t="s">
        <v>123</v>
      </c>
      <c r="S44" s="32" t="s">
        <v>124</v>
      </c>
      <c r="T44" s="31" t="s">
        <v>95</v>
      </c>
      <c r="U44" s="31"/>
      <c r="V44" s="31"/>
      <c r="W44" s="31"/>
      <c r="X44" s="31"/>
    </row>
    <row r="45" spans="1:24" x14ac:dyDescent="0.25">
      <c r="A45" s="37"/>
      <c r="B45" s="13" t="s">
        <v>327</v>
      </c>
      <c r="C45" s="13"/>
      <c r="D45" s="13"/>
      <c r="E45" s="13"/>
      <c r="F45" s="14"/>
      <c r="G45" s="15"/>
      <c r="H45" s="14"/>
      <c r="I45" s="14"/>
      <c r="J45" s="24"/>
      <c r="R45" s="31" t="s">
        <v>129</v>
      </c>
      <c r="S45" s="32" t="s">
        <v>130</v>
      </c>
      <c r="T45" s="31" t="s">
        <v>129</v>
      </c>
      <c r="U45" s="31"/>
      <c r="V45" s="31"/>
      <c r="W45" s="31"/>
      <c r="X45" s="31"/>
    </row>
    <row r="46" spans="1:24" x14ac:dyDescent="0.25">
      <c r="A46" s="37" t="s">
        <v>31</v>
      </c>
      <c r="B46" s="13" t="s">
        <v>328</v>
      </c>
      <c r="C46" s="13"/>
      <c r="D46" s="13"/>
      <c r="E46" s="13"/>
      <c r="F46" s="14"/>
      <c r="G46" s="15"/>
      <c r="H46" s="14"/>
      <c r="I46" s="14"/>
      <c r="J46" s="24"/>
      <c r="R46" s="31" t="s">
        <v>157</v>
      </c>
      <c r="S46" s="32">
        <v>410</v>
      </c>
      <c r="T46" s="31" t="s">
        <v>88</v>
      </c>
      <c r="U46" s="31"/>
      <c r="V46" s="31"/>
      <c r="W46" s="31"/>
      <c r="X46" s="31"/>
    </row>
    <row r="47" spans="1:24" x14ac:dyDescent="0.25">
      <c r="A47" s="37" t="s">
        <v>32</v>
      </c>
      <c r="B47" s="13" t="s">
        <v>329</v>
      </c>
      <c r="C47" s="13"/>
      <c r="D47" s="13"/>
      <c r="E47" s="13"/>
      <c r="F47" s="14"/>
      <c r="G47" s="15"/>
      <c r="H47" s="14"/>
      <c r="I47" s="14"/>
      <c r="J47" s="24"/>
      <c r="R47" s="31" t="s">
        <v>160</v>
      </c>
      <c r="S47" s="32" t="s">
        <v>161</v>
      </c>
      <c r="T47" s="31" t="s">
        <v>95</v>
      </c>
      <c r="U47" s="31"/>
      <c r="V47" s="31"/>
      <c r="W47" s="31"/>
      <c r="X47" s="31"/>
    </row>
    <row r="48" spans="1:24" x14ac:dyDescent="0.25">
      <c r="A48" s="37"/>
      <c r="B48" s="13" t="s">
        <v>330</v>
      </c>
      <c r="C48" s="13"/>
      <c r="D48" s="13"/>
      <c r="E48" s="13"/>
      <c r="F48" s="14"/>
      <c r="G48" s="15"/>
      <c r="H48" s="14"/>
      <c r="I48" s="14"/>
      <c r="J48" s="24"/>
      <c r="R48" s="31" t="s">
        <v>162</v>
      </c>
      <c r="S48" s="32">
        <v>114</v>
      </c>
      <c r="T48" s="31" t="s">
        <v>61</v>
      </c>
      <c r="U48" s="31"/>
      <c r="V48" s="31"/>
      <c r="W48" s="31"/>
      <c r="X48" s="31"/>
    </row>
    <row r="49" spans="1:24" x14ac:dyDescent="0.25">
      <c r="A49" s="37" t="s">
        <v>33</v>
      </c>
      <c r="B49" s="13" t="s">
        <v>331</v>
      </c>
      <c r="C49" s="13"/>
      <c r="D49" s="13"/>
      <c r="E49" s="13"/>
      <c r="F49" s="14"/>
      <c r="G49" s="15"/>
      <c r="H49" s="14"/>
      <c r="I49" s="14"/>
      <c r="J49" s="24"/>
      <c r="R49" s="31" t="s">
        <v>163</v>
      </c>
      <c r="S49" s="32">
        <v>201</v>
      </c>
      <c r="T49" s="31" t="s">
        <v>81</v>
      </c>
      <c r="U49" s="31"/>
      <c r="V49" s="31"/>
      <c r="W49" s="31"/>
      <c r="X49" s="31"/>
    </row>
    <row r="50" spans="1:24" x14ac:dyDescent="0.25">
      <c r="A50" s="23"/>
      <c r="B50" s="13" t="s">
        <v>39</v>
      </c>
      <c r="C50" s="13"/>
      <c r="D50" s="13"/>
      <c r="E50" s="13"/>
      <c r="F50" s="14"/>
      <c r="G50" s="15"/>
      <c r="H50" s="14"/>
      <c r="I50" s="14"/>
      <c r="J50" s="24"/>
      <c r="R50" s="31" t="s">
        <v>164</v>
      </c>
      <c r="S50" s="32">
        <v>201</v>
      </c>
      <c r="T50" s="31" t="s">
        <v>81</v>
      </c>
      <c r="U50" s="31"/>
      <c r="V50" s="31"/>
      <c r="W50" s="31"/>
      <c r="X50" s="31"/>
    </row>
    <row r="51" spans="1:24" x14ac:dyDescent="0.25">
      <c r="A51" s="23"/>
      <c r="B51" s="13" t="s">
        <v>40</v>
      </c>
      <c r="C51" s="13"/>
      <c r="D51" s="13"/>
      <c r="E51" s="13"/>
      <c r="F51" s="14"/>
      <c r="G51" s="15"/>
      <c r="H51" s="14"/>
      <c r="I51" s="14"/>
      <c r="J51" s="24"/>
      <c r="R51" s="31" t="s">
        <v>165</v>
      </c>
      <c r="S51" s="32">
        <v>115</v>
      </c>
      <c r="T51" s="31" t="s">
        <v>61</v>
      </c>
      <c r="U51" s="31"/>
      <c r="V51" s="31"/>
      <c r="W51" s="31"/>
      <c r="X51" s="31"/>
    </row>
    <row r="52" spans="1:24" x14ac:dyDescent="0.25">
      <c r="A52" s="23" t="s">
        <v>41</v>
      </c>
      <c r="B52" s="13"/>
      <c r="C52" s="13"/>
      <c r="D52" s="13"/>
      <c r="E52" s="13"/>
      <c r="F52" s="14"/>
      <c r="G52" s="15"/>
      <c r="H52" s="14"/>
      <c r="I52" s="14"/>
      <c r="J52" s="24"/>
      <c r="R52" s="31" t="s">
        <v>166</v>
      </c>
      <c r="S52" s="32">
        <v>104</v>
      </c>
      <c r="T52" s="31" t="s">
        <v>61</v>
      </c>
      <c r="U52" s="31"/>
      <c r="V52" s="31"/>
      <c r="W52" s="31"/>
      <c r="X52" s="31"/>
    </row>
    <row r="53" spans="1:24" x14ac:dyDescent="0.25">
      <c r="A53" s="25" t="s">
        <v>332</v>
      </c>
      <c r="B53" s="16"/>
      <c r="C53" s="16"/>
      <c r="D53" s="16"/>
      <c r="E53" s="16"/>
      <c r="F53" s="17"/>
      <c r="G53" s="18"/>
      <c r="H53" s="17"/>
      <c r="I53" s="17"/>
      <c r="J53" s="26"/>
      <c r="R53" s="31" t="s">
        <v>167</v>
      </c>
      <c r="S53" s="32">
        <v>231</v>
      </c>
      <c r="T53" s="31" t="s">
        <v>168</v>
      </c>
      <c r="U53" s="31"/>
      <c r="V53" s="31"/>
      <c r="W53" s="31"/>
      <c r="X53" s="31"/>
    </row>
    <row r="54" spans="1:24" x14ac:dyDescent="0.25">
      <c r="A54" s="4"/>
      <c r="B54" s="4"/>
      <c r="C54" s="4"/>
      <c r="D54" s="4"/>
      <c r="E54" s="4"/>
      <c r="F54" s="5"/>
      <c r="G54" s="6"/>
      <c r="H54" s="5"/>
      <c r="I54" s="5"/>
      <c r="J54" s="4"/>
      <c r="R54" s="31" t="s">
        <v>171</v>
      </c>
      <c r="S54" s="32" t="s">
        <v>172</v>
      </c>
      <c r="T54" s="31" t="s">
        <v>106</v>
      </c>
      <c r="U54" s="31"/>
      <c r="V54" s="31"/>
      <c r="W54" s="31"/>
      <c r="X54" s="31"/>
    </row>
    <row r="55" spans="1:24" x14ac:dyDescent="0.25">
      <c r="A55" s="4"/>
      <c r="B55" s="4"/>
      <c r="C55" s="4"/>
      <c r="D55" s="4"/>
      <c r="E55" s="4"/>
      <c r="F55" s="5"/>
      <c r="G55" s="6"/>
      <c r="H55" s="5"/>
      <c r="I55" s="5"/>
      <c r="J55" s="4"/>
      <c r="R55" s="31" t="s">
        <v>173</v>
      </c>
      <c r="S55" s="32">
        <v>119</v>
      </c>
      <c r="T55" s="31" t="s">
        <v>61</v>
      </c>
      <c r="U55" s="31"/>
      <c r="V55" s="31"/>
      <c r="W55" s="31"/>
      <c r="X55" s="31"/>
    </row>
    <row r="56" spans="1:24" x14ac:dyDescent="0.25">
      <c r="A56" s="1"/>
      <c r="B56" s="1"/>
      <c r="C56" s="1"/>
      <c r="D56" s="1"/>
      <c r="E56" s="1"/>
      <c r="F56" s="3"/>
      <c r="G56" s="2"/>
      <c r="H56" s="3"/>
      <c r="I56" s="3"/>
      <c r="J56" s="1"/>
      <c r="R56" s="31" t="s">
        <v>174</v>
      </c>
      <c r="S56" s="32">
        <v>107</v>
      </c>
      <c r="T56" s="31" t="s">
        <v>61</v>
      </c>
      <c r="U56" s="31"/>
      <c r="V56" s="31"/>
      <c r="W56" s="31"/>
      <c r="X56" s="31"/>
    </row>
    <row r="57" spans="1:24" x14ac:dyDescent="0.25">
      <c r="A57" s="1"/>
      <c r="B57" s="1"/>
      <c r="C57" s="1"/>
      <c r="D57" s="1"/>
      <c r="E57" s="1"/>
      <c r="F57" s="3"/>
      <c r="G57" s="2"/>
      <c r="H57" s="3"/>
      <c r="I57" s="3"/>
      <c r="J57" s="1"/>
      <c r="R57" s="31" t="s">
        <v>175</v>
      </c>
      <c r="S57" s="32">
        <v>103</v>
      </c>
      <c r="T57" s="31" t="s">
        <v>61</v>
      </c>
      <c r="U57" s="31"/>
      <c r="V57" s="31"/>
      <c r="W57" s="31"/>
      <c r="X57" s="31"/>
    </row>
    <row r="58" spans="1:2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R58" s="31" t="s">
        <v>176</v>
      </c>
      <c r="S58" s="32">
        <v>221</v>
      </c>
      <c r="T58" s="31" t="s">
        <v>51</v>
      </c>
      <c r="U58" s="31"/>
      <c r="V58" s="31"/>
      <c r="W58" s="31"/>
      <c r="X58" s="31"/>
    </row>
    <row r="59" spans="1:24" x14ac:dyDescent="0.25">
      <c r="R59" s="31" t="s">
        <v>177</v>
      </c>
      <c r="S59" s="32" t="s">
        <v>178</v>
      </c>
      <c r="T59" s="31" t="s">
        <v>179</v>
      </c>
      <c r="U59" s="31"/>
      <c r="V59" s="31"/>
      <c r="W59" s="31"/>
      <c r="X59" s="31"/>
    </row>
    <row r="60" spans="1:24" x14ac:dyDescent="0.25">
      <c r="R60" s="31" t="s">
        <v>183</v>
      </c>
      <c r="S60" s="32">
        <v>127</v>
      </c>
      <c r="T60" s="31" t="s">
        <v>61</v>
      </c>
      <c r="U60" s="31"/>
      <c r="V60" s="31"/>
      <c r="W60" s="31"/>
      <c r="X60" s="31"/>
    </row>
    <row r="61" spans="1:24" x14ac:dyDescent="0.25">
      <c r="R61" s="31" t="s">
        <v>184</v>
      </c>
      <c r="S61" s="32">
        <v>505</v>
      </c>
      <c r="T61" s="31" t="s">
        <v>97</v>
      </c>
      <c r="U61" s="31"/>
      <c r="V61" s="31"/>
      <c r="W61" s="31"/>
      <c r="X61" s="31"/>
    </row>
    <row r="62" spans="1:24" x14ac:dyDescent="0.25">
      <c r="R62" s="31" t="s">
        <v>185</v>
      </c>
      <c r="S62" s="32">
        <v>490</v>
      </c>
      <c r="T62" s="31" t="s">
        <v>97</v>
      </c>
      <c r="U62" s="31"/>
      <c r="V62" s="31"/>
      <c r="W62" s="31"/>
      <c r="X62" s="31"/>
    </row>
    <row r="63" spans="1:24" x14ac:dyDescent="0.25">
      <c r="R63" s="31" t="s">
        <v>186</v>
      </c>
      <c r="S63" s="32">
        <v>520</v>
      </c>
      <c r="T63" s="31" t="s">
        <v>97</v>
      </c>
      <c r="U63" s="31"/>
      <c r="V63" s="31"/>
      <c r="W63" s="31"/>
      <c r="X63" s="31"/>
    </row>
    <row r="64" spans="1:24" x14ac:dyDescent="0.25">
      <c r="R64" s="31" t="s">
        <v>187</v>
      </c>
      <c r="S64" s="32">
        <v>516</v>
      </c>
      <c r="T64" s="31" t="s">
        <v>97</v>
      </c>
      <c r="U64" s="31"/>
      <c r="V64" s="31"/>
      <c r="W64" s="31"/>
      <c r="X64" s="31"/>
    </row>
    <row r="65" spans="18:24" x14ac:dyDescent="0.25">
      <c r="R65" s="31" t="s">
        <v>188</v>
      </c>
      <c r="S65" s="32">
        <v>502</v>
      </c>
      <c r="T65" s="31" t="s">
        <v>97</v>
      </c>
      <c r="U65" s="31"/>
      <c r="V65" s="31"/>
      <c r="W65" s="31"/>
      <c r="X65" s="31"/>
    </row>
    <row r="66" spans="18:24" x14ac:dyDescent="0.25">
      <c r="R66" s="31" t="s">
        <v>189</v>
      </c>
      <c r="S66" s="32">
        <v>517</v>
      </c>
      <c r="T66" s="31" t="s">
        <v>97</v>
      </c>
      <c r="U66" s="31"/>
      <c r="V66" s="31"/>
      <c r="W66" s="31"/>
      <c r="X66" s="31"/>
    </row>
    <row r="67" spans="18:24" x14ac:dyDescent="0.25">
      <c r="R67" s="31" t="s">
        <v>190</v>
      </c>
      <c r="S67" s="32">
        <v>509</v>
      </c>
      <c r="T67" s="31" t="s">
        <v>97</v>
      </c>
      <c r="U67" s="31"/>
      <c r="V67" s="31"/>
      <c r="W67" s="31"/>
      <c r="X67" s="31"/>
    </row>
    <row r="68" spans="18:24" x14ac:dyDescent="0.25">
      <c r="R68" s="31" t="s">
        <v>191</v>
      </c>
      <c r="S68" s="32">
        <v>510</v>
      </c>
      <c r="T68" s="31" t="s">
        <v>97</v>
      </c>
      <c r="U68" s="31"/>
      <c r="V68" s="31"/>
      <c r="W68" s="31"/>
      <c r="X68" s="31"/>
    </row>
    <row r="69" spans="18:24" x14ac:dyDescent="0.25">
      <c r="R69" s="31" t="s">
        <v>192</v>
      </c>
      <c r="S69" s="32">
        <v>515</v>
      </c>
      <c r="T69" s="31" t="s">
        <v>97</v>
      </c>
      <c r="U69" s="31"/>
      <c r="V69" s="31"/>
      <c r="W69" s="31"/>
      <c r="X69" s="31"/>
    </row>
    <row r="70" spans="18:24" x14ac:dyDescent="0.25">
      <c r="R70" s="31" t="s">
        <v>193</v>
      </c>
      <c r="S70" s="32">
        <v>821</v>
      </c>
      <c r="T70" s="31" t="s">
        <v>97</v>
      </c>
      <c r="U70" s="31"/>
      <c r="V70" s="31"/>
      <c r="W70" s="31"/>
      <c r="X70" s="31"/>
    </row>
    <row r="71" spans="18:24" x14ac:dyDescent="0.25">
      <c r="R71" s="31" t="s">
        <v>194</v>
      </c>
      <c r="S71" s="32" t="s">
        <v>195</v>
      </c>
      <c r="T71" s="31" t="s">
        <v>65</v>
      </c>
      <c r="U71" s="31"/>
      <c r="V71" s="31"/>
      <c r="W71" s="31"/>
      <c r="X71" s="31"/>
    </row>
    <row r="72" spans="18:24" x14ac:dyDescent="0.25">
      <c r="R72" s="31" t="s">
        <v>196</v>
      </c>
      <c r="S72" s="32">
        <v>401</v>
      </c>
      <c r="T72" s="31" t="s">
        <v>197</v>
      </c>
      <c r="U72" s="31"/>
      <c r="V72" s="31"/>
      <c r="W72" s="31"/>
      <c r="X72" s="31"/>
    </row>
    <row r="73" spans="18:24" x14ac:dyDescent="0.25">
      <c r="R73" s="31" t="s">
        <v>200</v>
      </c>
      <c r="S73" s="32" t="s">
        <v>201</v>
      </c>
      <c r="T73" s="31" t="s">
        <v>53</v>
      </c>
      <c r="U73" s="31"/>
      <c r="V73" s="31"/>
      <c r="W73" s="31"/>
      <c r="X73" s="31"/>
    </row>
    <row r="74" spans="18:24" x14ac:dyDescent="0.25">
      <c r="R74" s="31" t="s">
        <v>200</v>
      </c>
      <c r="S74" s="32" t="s">
        <v>201</v>
      </c>
      <c r="T74" s="31" t="s">
        <v>65</v>
      </c>
      <c r="U74" s="31"/>
      <c r="V74" s="31"/>
      <c r="W74" s="31"/>
      <c r="X74" s="31"/>
    </row>
    <row r="75" spans="18:24" x14ac:dyDescent="0.25">
      <c r="R75" s="31" t="s">
        <v>202</v>
      </c>
      <c r="S75" s="32">
        <v>121</v>
      </c>
      <c r="T75" s="31" t="s">
        <v>61</v>
      </c>
      <c r="U75" s="31"/>
      <c r="V75" s="31"/>
      <c r="W75" s="31"/>
      <c r="X75" s="31"/>
    </row>
    <row r="76" spans="18:24" x14ac:dyDescent="0.25">
      <c r="R76" s="31" t="s">
        <v>203</v>
      </c>
      <c r="S76" s="32">
        <v>350</v>
      </c>
      <c r="T76" s="31" t="s">
        <v>51</v>
      </c>
      <c r="U76" s="31"/>
      <c r="V76" s="31"/>
      <c r="W76" s="31"/>
      <c r="X76" s="31"/>
    </row>
    <row r="77" spans="18:24" x14ac:dyDescent="0.25">
      <c r="R77" s="31" t="s">
        <v>204</v>
      </c>
      <c r="S77" s="32">
        <v>320</v>
      </c>
      <c r="T77" s="31" t="s">
        <v>51</v>
      </c>
      <c r="U77" s="31"/>
      <c r="V77" s="31"/>
      <c r="W77" s="31"/>
      <c r="X77" s="31"/>
    </row>
    <row r="78" spans="18:24" x14ac:dyDescent="0.25">
      <c r="R78" s="31" t="s">
        <v>205</v>
      </c>
      <c r="S78" s="32">
        <v>223</v>
      </c>
      <c r="T78" s="31" t="s">
        <v>53</v>
      </c>
      <c r="U78" s="31"/>
      <c r="V78" s="31"/>
      <c r="W78" s="31"/>
      <c r="X78" s="31"/>
    </row>
    <row r="79" spans="18:24" x14ac:dyDescent="0.25">
      <c r="R79" s="31" t="s">
        <v>206</v>
      </c>
      <c r="S79" s="32" t="s">
        <v>207</v>
      </c>
      <c r="T79" s="31" t="s">
        <v>65</v>
      </c>
      <c r="U79" s="31"/>
      <c r="V79" s="31"/>
      <c r="W79" s="31"/>
      <c r="X79" s="31"/>
    </row>
    <row r="80" spans="18:24" x14ac:dyDescent="0.25">
      <c r="R80" s="31" t="s">
        <v>208</v>
      </c>
      <c r="S80" s="32" t="s">
        <v>209</v>
      </c>
      <c r="T80" s="31" t="s">
        <v>65</v>
      </c>
      <c r="U80" s="31"/>
      <c r="V80" s="31"/>
      <c r="W80" s="31"/>
      <c r="X80" s="31"/>
    </row>
    <row r="81" spans="18:24" x14ac:dyDescent="0.25">
      <c r="R81" s="31" t="s">
        <v>210</v>
      </c>
      <c r="S81" s="32">
        <v>691</v>
      </c>
      <c r="T81" s="31" t="s">
        <v>57</v>
      </c>
      <c r="U81" s="31"/>
      <c r="V81" s="31"/>
      <c r="W81" s="31"/>
      <c r="X81" s="31"/>
    </row>
    <row r="82" spans="18:24" x14ac:dyDescent="0.25">
      <c r="R82" s="31" t="s">
        <v>211</v>
      </c>
      <c r="S82" s="32">
        <v>406</v>
      </c>
      <c r="T82" s="31" t="s">
        <v>88</v>
      </c>
      <c r="U82" s="31"/>
      <c r="V82" s="31"/>
      <c r="W82" s="31"/>
      <c r="X82" s="31"/>
    </row>
    <row r="83" spans="18:24" x14ac:dyDescent="0.25">
      <c r="R83" s="31" t="s">
        <v>212</v>
      </c>
      <c r="S83" s="32">
        <v>620</v>
      </c>
      <c r="T83" s="31" t="s">
        <v>57</v>
      </c>
      <c r="U83" s="31"/>
      <c r="V83" s="31"/>
      <c r="W83" s="31"/>
      <c r="X83" s="31"/>
    </row>
    <row r="84" spans="18:24" x14ac:dyDescent="0.25">
      <c r="R84" s="31" t="s">
        <v>213</v>
      </c>
      <c r="S84" s="32" t="s">
        <v>214</v>
      </c>
      <c r="T84" s="31" t="s">
        <v>65</v>
      </c>
      <c r="U84" s="31"/>
      <c r="V84" s="31"/>
      <c r="W84" s="31"/>
      <c r="X84" s="31"/>
    </row>
    <row r="85" spans="18:24" x14ac:dyDescent="0.25">
      <c r="R85" s="31" t="s">
        <v>215</v>
      </c>
      <c r="S85" s="32">
        <v>832</v>
      </c>
      <c r="T85" s="31" t="s">
        <v>59</v>
      </c>
      <c r="U85" s="31"/>
      <c r="V85" s="31"/>
      <c r="W85" s="31"/>
      <c r="X85" s="31"/>
    </row>
    <row r="86" spans="18:24" x14ac:dyDescent="0.25">
      <c r="R86" s="31" t="s">
        <v>217</v>
      </c>
      <c r="S86" s="32">
        <v>911</v>
      </c>
      <c r="T86" s="31" t="s">
        <v>59</v>
      </c>
      <c r="U86" s="31"/>
      <c r="V86" s="31"/>
      <c r="W86" s="31"/>
      <c r="X86" s="31"/>
    </row>
    <row r="87" spans="18:24" x14ac:dyDescent="0.25">
      <c r="R87" s="31" t="s">
        <v>218</v>
      </c>
      <c r="S87" s="32">
        <v>912</v>
      </c>
      <c r="T87" s="31" t="s">
        <v>59</v>
      </c>
      <c r="U87" s="31"/>
      <c r="V87" s="31"/>
      <c r="W87" s="31"/>
      <c r="X87" s="31"/>
    </row>
    <row r="88" spans="18:24" x14ac:dyDescent="0.25">
      <c r="R88" s="31" t="s">
        <v>219</v>
      </c>
      <c r="S88" s="32">
        <v>913</v>
      </c>
      <c r="T88" s="31" t="s">
        <v>59</v>
      </c>
      <c r="U88" s="31"/>
      <c r="V88" s="31"/>
      <c r="W88" s="31"/>
      <c r="X88" s="31"/>
    </row>
    <row r="89" spans="18:24" x14ac:dyDescent="0.25">
      <c r="R89" s="31" t="s">
        <v>220</v>
      </c>
      <c r="S89" s="32">
        <v>914</v>
      </c>
      <c r="T89" s="31" t="s">
        <v>59</v>
      </c>
      <c r="U89" s="31"/>
      <c r="V89" s="31"/>
      <c r="W89" s="31"/>
      <c r="X89" s="31"/>
    </row>
    <row r="90" spans="18:24" x14ac:dyDescent="0.25">
      <c r="R90" s="31" t="s">
        <v>221</v>
      </c>
      <c r="S90" s="32">
        <v>915</v>
      </c>
      <c r="T90" s="31" t="s">
        <v>59</v>
      </c>
      <c r="U90" s="31"/>
      <c r="V90" s="31"/>
      <c r="W90" s="31"/>
      <c r="X90" s="31"/>
    </row>
    <row r="91" spans="18:24" x14ac:dyDescent="0.25">
      <c r="R91" s="31" t="s">
        <v>222</v>
      </c>
      <c r="S91" s="32">
        <v>916</v>
      </c>
      <c r="T91" s="31" t="s">
        <v>59</v>
      </c>
      <c r="U91" s="31"/>
      <c r="V91" s="31"/>
      <c r="W91" s="31"/>
      <c r="X91" s="31"/>
    </row>
    <row r="92" spans="18:24" x14ac:dyDescent="0.25">
      <c r="R92" s="31" t="s">
        <v>223</v>
      </c>
      <c r="S92" s="32">
        <v>917</v>
      </c>
      <c r="T92" s="31" t="s">
        <v>59</v>
      </c>
      <c r="U92" s="31"/>
      <c r="V92" s="31"/>
      <c r="W92" s="31"/>
      <c r="X92" s="31"/>
    </row>
    <row r="93" spans="18:24" x14ac:dyDescent="0.25">
      <c r="R93" s="31" t="s">
        <v>224</v>
      </c>
      <c r="S93" s="32">
        <v>918</v>
      </c>
      <c r="T93" s="31" t="s">
        <v>59</v>
      </c>
      <c r="U93" s="31"/>
      <c r="V93" s="31"/>
      <c r="W93" s="31"/>
      <c r="X93" s="31"/>
    </row>
    <row r="94" spans="18:24" x14ac:dyDescent="0.25">
      <c r="R94" s="31" t="s">
        <v>225</v>
      </c>
      <c r="S94" s="32">
        <v>919</v>
      </c>
      <c r="T94" s="31" t="s">
        <v>59</v>
      </c>
      <c r="U94" s="31"/>
      <c r="V94" s="31"/>
      <c r="W94" s="31"/>
      <c r="X94" s="31"/>
    </row>
    <row r="95" spans="18:24" x14ac:dyDescent="0.25">
      <c r="R95" s="31" t="s">
        <v>216</v>
      </c>
      <c r="S95" s="32">
        <v>809</v>
      </c>
      <c r="T95" s="31" t="s">
        <v>59</v>
      </c>
      <c r="U95" s="31"/>
      <c r="V95" s="31"/>
      <c r="W95" s="31"/>
      <c r="X95" s="31"/>
    </row>
    <row r="96" spans="18:24" x14ac:dyDescent="0.25">
      <c r="R96" s="31" t="s">
        <v>226</v>
      </c>
      <c r="S96" s="32">
        <v>700</v>
      </c>
      <c r="T96" s="31" t="s">
        <v>227</v>
      </c>
      <c r="U96" s="31"/>
      <c r="V96" s="31"/>
      <c r="W96" s="31"/>
      <c r="X96" s="31"/>
    </row>
    <row r="97" spans="18:24" x14ac:dyDescent="0.25">
      <c r="R97" s="31" t="s">
        <v>230</v>
      </c>
      <c r="S97" s="32">
        <v>106</v>
      </c>
      <c r="T97" s="31" t="s">
        <v>61</v>
      </c>
      <c r="U97" s="31"/>
      <c r="V97" s="31"/>
      <c r="W97" s="31"/>
      <c r="X97" s="31"/>
    </row>
    <row r="98" spans="18:24" x14ac:dyDescent="0.25">
      <c r="R98" s="31" t="s">
        <v>233</v>
      </c>
      <c r="S98" s="32">
        <v>690</v>
      </c>
      <c r="T98" s="31" t="s">
        <v>234</v>
      </c>
      <c r="U98" s="31"/>
      <c r="V98" s="31"/>
      <c r="W98" s="31"/>
      <c r="X98" s="31"/>
    </row>
    <row r="99" spans="18:24" x14ac:dyDescent="0.25">
      <c r="R99" s="31" t="s">
        <v>235</v>
      </c>
      <c r="S99" s="32">
        <v>847</v>
      </c>
      <c r="T99" s="31" t="s">
        <v>59</v>
      </c>
      <c r="U99" s="31"/>
      <c r="V99" s="31"/>
      <c r="W99" s="31"/>
      <c r="X99" s="31"/>
    </row>
    <row r="100" spans="18:24" x14ac:dyDescent="0.25">
      <c r="R100" s="31" t="s">
        <v>238</v>
      </c>
      <c r="S100" s="32">
        <v>828</v>
      </c>
      <c r="T100" s="31" t="s">
        <v>59</v>
      </c>
      <c r="U100" s="31"/>
      <c r="V100" s="31"/>
      <c r="W100" s="31"/>
      <c r="X100" s="31"/>
    </row>
    <row r="101" spans="18:24" x14ac:dyDescent="0.25">
      <c r="R101" s="31" t="s">
        <v>239</v>
      </c>
      <c r="S101" s="32">
        <v>814</v>
      </c>
      <c r="T101" s="31" t="s">
        <v>59</v>
      </c>
      <c r="U101" s="31"/>
      <c r="V101" s="31"/>
      <c r="W101" s="31"/>
      <c r="X101" s="31"/>
    </row>
    <row r="102" spans="18:24" x14ac:dyDescent="0.25">
      <c r="R102" s="31" t="s">
        <v>240</v>
      </c>
      <c r="S102" s="32">
        <v>817</v>
      </c>
      <c r="T102" s="31" t="s">
        <v>59</v>
      </c>
      <c r="U102" s="31"/>
      <c r="V102" s="31"/>
      <c r="W102" s="31"/>
      <c r="X102" s="31"/>
    </row>
    <row r="103" spans="18:24" x14ac:dyDescent="0.25">
      <c r="R103" s="31" t="s">
        <v>241</v>
      </c>
      <c r="S103" s="32">
        <v>105</v>
      </c>
      <c r="T103" s="31" t="s">
        <v>61</v>
      </c>
      <c r="U103" s="31"/>
      <c r="V103" s="31"/>
      <c r="W103" s="31"/>
      <c r="X103" s="31"/>
    </row>
    <row r="104" spans="18:24" x14ac:dyDescent="0.25">
      <c r="R104" s="31" t="s">
        <v>242</v>
      </c>
      <c r="S104" s="32">
        <v>408</v>
      </c>
      <c r="T104" s="31" t="s">
        <v>81</v>
      </c>
      <c r="U104" s="31"/>
      <c r="V104" s="31"/>
      <c r="W104" s="31"/>
      <c r="X104" s="31"/>
    </row>
    <row r="105" spans="18:24" x14ac:dyDescent="0.25">
      <c r="R105" s="31" t="s">
        <v>243</v>
      </c>
      <c r="S105" s="32">
        <v>400</v>
      </c>
      <c r="T105" s="31" t="s">
        <v>81</v>
      </c>
      <c r="U105" s="31"/>
      <c r="V105" s="31"/>
      <c r="W105" s="31"/>
      <c r="X105" s="31"/>
    </row>
    <row r="106" spans="18:24" x14ac:dyDescent="0.25">
      <c r="R106" s="31" t="s">
        <v>244</v>
      </c>
      <c r="S106" s="32">
        <v>407</v>
      </c>
      <c r="T106" s="31" t="s">
        <v>81</v>
      </c>
      <c r="U106" s="31"/>
      <c r="V106" s="31"/>
      <c r="W106" s="31"/>
      <c r="X106" s="31"/>
    </row>
    <row r="107" spans="18:24" x14ac:dyDescent="0.25">
      <c r="R107" s="31" t="s">
        <v>247</v>
      </c>
      <c r="S107" s="32">
        <v>205</v>
      </c>
      <c r="T107" s="31" t="s">
        <v>51</v>
      </c>
      <c r="U107" s="31"/>
      <c r="V107" s="31"/>
      <c r="W107" s="31"/>
      <c r="X107" s="31"/>
    </row>
    <row r="108" spans="18:24" x14ac:dyDescent="0.25">
      <c r="R108" s="31" t="s">
        <v>250</v>
      </c>
      <c r="S108" s="32">
        <v>206</v>
      </c>
      <c r="T108" s="31" t="s">
        <v>88</v>
      </c>
      <c r="U108" s="31"/>
      <c r="V108" s="31"/>
      <c r="W108" s="31"/>
      <c r="X108" s="31"/>
    </row>
    <row r="109" spans="18:24" x14ac:dyDescent="0.25">
      <c r="R109" s="31" t="s">
        <v>259</v>
      </c>
      <c r="S109" s="32">
        <v>225</v>
      </c>
      <c r="T109" s="31" t="s">
        <v>53</v>
      </c>
      <c r="U109" s="31"/>
      <c r="V109" s="31"/>
      <c r="W109" s="31"/>
      <c r="X109" s="31"/>
    </row>
    <row r="110" spans="18:24" x14ac:dyDescent="0.25">
      <c r="R110" s="31" t="s">
        <v>260</v>
      </c>
      <c r="S110" s="32" t="s">
        <v>261</v>
      </c>
      <c r="T110" s="31" t="s">
        <v>262</v>
      </c>
      <c r="U110" s="31"/>
      <c r="V110" s="31"/>
      <c r="W110" s="31"/>
      <c r="X110" s="31"/>
    </row>
    <row r="111" spans="18:24" x14ac:dyDescent="0.25">
      <c r="R111" s="31" t="s">
        <v>263</v>
      </c>
      <c r="S111" s="32" t="s">
        <v>264</v>
      </c>
      <c r="T111" s="31" t="s">
        <v>106</v>
      </c>
      <c r="U111" s="31"/>
      <c r="V111" s="31"/>
      <c r="W111" s="31"/>
      <c r="X111" s="31"/>
    </row>
    <row r="112" spans="18:24" x14ac:dyDescent="0.25">
      <c r="R112" s="31" t="s">
        <v>263</v>
      </c>
      <c r="S112" s="32" t="s">
        <v>265</v>
      </c>
      <c r="T112" s="31" t="s">
        <v>95</v>
      </c>
      <c r="U112" s="31"/>
      <c r="V112" s="31"/>
      <c r="W112" s="31"/>
      <c r="X112" s="31"/>
    </row>
    <row r="113" spans="18:24" x14ac:dyDescent="0.25">
      <c r="R113" s="31" t="s">
        <v>266</v>
      </c>
      <c r="S113" s="32">
        <v>625</v>
      </c>
      <c r="T113" s="31" t="s">
        <v>53</v>
      </c>
      <c r="U113" s="31"/>
      <c r="V113" s="31"/>
      <c r="W113" s="31"/>
      <c r="X113" s="31"/>
    </row>
    <row r="114" spans="18:24" x14ac:dyDescent="0.25">
      <c r="R114" s="31" t="s">
        <v>267</v>
      </c>
      <c r="S114" s="32">
        <v>411</v>
      </c>
      <c r="T114" s="31" t="s">
        <v>88</v>
      </c>
      <c r="U114" s="31"/>
      <c r="V114" s="31"/>
      <c r="W114" s="31"/>
      <c r="X114" s="31"/>
    </row>
    <row r="115" spans="18:24" x14ac:dyDescent="0.25">
      <c r="R115" s="31" t="s">
        <v>267</v>
      </c>
      <c r="S115" s="32">
        <v>411</v>
      </c>
      <c r="T115" s="31" t="s">
        <v>268</v>
      </c>
      <c r="U115" s="31"/>
      <c r="V115" s="31"/>
      <c r="W115" s="31"/>
      <c r="X115" s="31"/>
    </row>
    <row r="116" spans="18:24" x14ac:dyDescent="0.25">
      <c r="R116" s="31" t="s">
        <v>271</v>
      </c>
      <c r="S116" s="32">
        <v>180</v>
      </c>
      <c r="T116" s="31" t="s">
        <v>61</v>
      </c>
      <c r="U116" s="31"/>
      <c r="V116" s="31"/>
      <c r="W116" s="31"/>
      <c r="X116" s="31"/>
    </row>
    <row r="117" spans="18:24" x14ac:dyDescent="0.25">
      <c r="R117" s="31" t="s">
        <v>272</v>
      </c>
      <c r="S117" s="32">
        <v>316</v>
      </c>
      <c r="T117" s="31" t="s">
        <v>51</v>
      </c>
      <c r="U117" s="31"/>
      <c r="V117" s="31"/>
      <c r="W117" s="31"/>
      <c r="X117" s="31"/>
    </row>
    <row r="118" spans="18:24" x14ac:dyDescent="0.25">
      <c r="R118" s="31" t="s">
        <v>273</v>
      </c>
      <c r="S118" s="32">
        <v>125</v>
      </c>
      <c r="T118" s="31" t="s">
        <v>61</v>
      </c>
      <c r="U118" s="31"/>
      <c r="V118" s="31"/>
      <c r="W118" s="31"/>
      <c r="X118" s="31"/>
    </row>
    <row r="119" spans="18:24" x14ac:dyDescent="0.25">
      <c r="R119" s="31" t="s">
        <v>274</v>
      </c>
      <c r="S119" s="32">
        <v>233</v>
      </c>
      <c r="T119" s="31" t="s">
        <v>53</v>
      </c>
      <c r="U119" s="31"/>
      <c r="V119" s="31"/>
      <c r="W119" s="31"/>
      <c r="X119" s="31"/>
    </row>
    <row r="120" spans="18:24" x14ac:dyDescent="0.25">
      <c r="R120" s="31" t="s">
        <v>277</v>
      </c>
      <c r="S120" s="32">
        <v>130</v>
      </c>
      <c r="T120" s="31" t="s">
        <v>61</v>
      </c>
      <c r="U120" s="31"/>
      <c r="V120" s="31"/>
      <c r="W120" s="31"/>
      <c r="X120" s="31"/>
    </row>
    <row r="121" spans="18:24" x14ac:dyDescent="0.25">
      <c r="R121" s="31" t="s">
        <v>278</v>
      </c>
      <c r="S121" s="32">
        <v>218</v>
      </c>
      <c r="T121" s="31" t="s">
        <v>51</v>
      </c>
      <c r="U121" s="31"/>
      <c r="V121" s="31"/>
      <c r="W121" s="31"/>
      <c r="X121" s="31"/>
    </row>
    <row r="122" spans="18:24" x14ac:dyDescent="0.25">
      <c r="R122" s="31" t="s">
        <v>279</v>
      </c>
      <c r="S122" s="32">
        <v>220</v>
      </c>
      <c r="T122" s="31" t="s">
        <v>51</v>
      </c>
      <c r="U122" s="31"/>
      <c r="V122" s="31"/>
      <c r="W122" s="31"/>
      <c r="X122" s="31"/>
    </row>
    <row r="123" spans="18:24" x14ac:dyDescent="0.25">
      <c r="R123" s="31" t="s">
        <v>280</v>
      </c>
      <c r="S123" s="32">
        <v>209</v>
      </c>
      <c r="T123" s="31" t="s">
        <v>51</v>
      </c>
      <c r="U123" s="31"/>
      <c r="V123" s="31"/>
      <c r="W123" s="31"/>
      <c r="X123" s="31"/>
    </row>
    <row r="124" spans="18:24" x14ac:dyDescent="0.25">
      <c r="R124" s="31" t="s">
        <v>281</v>
      </c>
      <c r="S124" s="32">
        <v>238</v>
      </c>
      <c r="T124" s="31" t="s">
        <v>51</v>
      </c>
      <c r="U124" s="31"/>
      <c r="V124" s="31"/>
      <c r="W124" s="31"/>
      <c r="X124" s="31"/>
    </row>
    <row r="125" spans="18:24" x14ac:dyDescent="0.25">
      <c r="R125" s="31" t="s">
        <v>288</v>
      </c>
      <c r="S125" s="32">
        <v>409</v>
      </c>
      <c r="T125" s="31" t="s">
        <v>88</v>
      </c>
      <c r="U125" s="31"/>
      <c r="V125" s="31"/>
      <c r="W125" s="31"/>
      <c r="X125" s="31"/>
    </row>
    <row r="126" spans="18:24" x14ac:dyDescent="0.25">
      <c r="R126" s="31" t="s">
        <v>293</v>
      </c>
      <c r="S126" s="32" t="s">
        <v>294</v>
      </c>
      <c r="T126" s="31" t="s">
        <v>106</v>
      </c>
      <c r="U126" s="31"/>
      <c r="V126" s="31"/>
      <c r="W126" s="31"/>
      <c r="X126" s="31"/>
    </row>
    <row r="127" spans="18:24" x14ac:dyDescent="0.25">
      <c r="R127" s="31" t="s">
        <v>295</v>
      </c>
      <c r="S127" s="32">
        <v>224</v>
      </c>
      <c r="T127" s="31" t="s">
        <v>53</v>
      </c>
      <c r="U127" s="31"/>
      <c r="V127" s="31"/>
      <c r="W127" s="31"/>
      <c r="X127" s="31"/>
    </row>
    <row r="128" spans="18:24" x14ac:dyDescent="0.25">
      <c r="R128" s="31" t="s">
        <v>296</v>
      </c>
      <c r="S128" s="32">
        <v>101</v>
      </c>
      <c r="T128" s="31" t="s">
        <v>61</v>
      </c>
      <c r="U128" s="31"/>
      <c r="V128" s="31"/>
      <c r="W128" s="31"/>
      <c r="X128" s="31"/>
    </row>
    <row r="129" spans="18:24" x14ac:dyDescent="0.25">
      <c r="R129" s="31" t="s">
        <v>303</v>
      </c>
      <c r="S129" s="32">
        <v>212</v>
      </c>
      <c r="T129" s="31" t="s">
        <v>51</v>
      </c>
      <c r="U129" s="31"/>
      <c r="V129" s="31"/>
      <c r="W129" s="31"/>
      <c r="X129" s="31"/>
    </row>
    <row r="130" spans="18:24" x14ac:dyDescent="0.25">
      <c r="R130" s="31" t="s">
        <v>304</v>
      </c>
      <c r="S130" s="32">
        <v>881</v>
      </c>
      <c r="T130" s="31" t="s">
        <v>227</v>
      </c>
      <c r="U130" s="31"/>
      <c r="V130" s="31"/>
      <c r="W130" s="31"/>
      <c r="X130" s="31"/>
    </row>
    <row r="131" spans="18:24" x14ac:dyDescent="0.25">
      <c r="R131" s="31" t="s">
        <v>305</v>
      </c>
      <c r="S131" s="32">
        <v>880</v>
      </c>
      <c r="T131" s="31" t="s">
        <v>227</v>
      </c>
      <c r="U131" s="31"/>
      <c r="V131" s="31"/>
      <c r="W131" s="31"/>
      <c r="X131" s="31"/>
    </row>
    <row r="132" spans="18:24" x14ac:dyDescent="0.25">
      <c r="R132" s="31" t="s">
        <v>306</v>
      </c>
      <c r="S132" s="32">
        <v>871</v>
      </c>
      <c r="T132" s="31" t="s">
        <v>227</v>
      </c>
      <c r="U132" s="31"/>
      <c r="V132" s="31"/>
      <c r="W132" s="31"/>
      <c r="X132" s="31"/>
    </row>
    <row r="133" spans="18:24" x14ac:dyDescent="0.25">
      <c r="R133" s="31" t="s">
        <v>307</v>
      </c>
      <c r="S133" s="32">
        <v>870</v>
      </c>
      <c r="T133" s="31" t="s">
        <v>227</v>
      </c>
      <c r="U133" s="31"/>
      <c r="V133" s="31"/>
      <c r="W133" s="31"/>
      <c r="X133" s="31"/>
    </row>
    <row r="134" spans="18:24" x14ac:dyDescent="0.25">
      <c r="R134" s="31" t="s">
        <v>308</v>
      </c>
      <c r="S134" s="32">
        <v>877</v>
      </c>
      <c r="T134" s="31" t="s">
        <v>227</v>
      </c>
      <c r="U134" s="31"/>
      <c r="V134" s="31"/>
      <c r="W134" s="31"/>
      <c r="X134" s="31"/>
    </row>
    <row r="135" spans="18:24" x14ac:dyDescent="0.25">
      <c r="R135" s="31" t="s">
        <v>309</v>
      </c>
      <c r="S135" s="32">
        <v>878</v>
      </c>
      <c r="T135" s="31" t="s">
        <v>227</v>
      </c>
      <c r="U135" s="31"/>
      <c r="V135" s="31"/>
      <c r="W135" s="31"/>
      <c r="X135" s="31"/>
    </row>
    <row r="136" spans="18:24" x14ac:dyDescent="0.25">
      <c r="R136" s="31" t="s">
        <v>318</v>
      </c>
      <c r="S136" s="32" t="s">
        <v>319</v>
      </c>
      <c r="T136" s="31" t="s">
        <v>106</v>
      </c>
      <c r="U136" s="31"/>
      <c r="V136" s="31"/>
      <c r="W136" s="31"/>
      <c r="X136" s="31"/>
    </row>
    <row r="137" spans="18:24" x14ac:dyDescent="0.25">
      <c r="R137" s="31" t="s">
        <v>44</v>
      </c>
      <c r="S137" s="32" t="s">
        <v>45</v>
      </c>
      <c r="T137" s="31" t="s">
        <v>46</v>
      </c>
      <c r="U137" s="31"/>
      <c r="V137" s="31"/>
      <c r="W137" s="31"/>
      <c r="X137" s="31"/>
    </row>
    <row r="138" spans="18:24" x14ac:dyDescent="0.25">
      <c r="R138" s="31" t="s">
        <v>54</v>
      </c>
      <c r="S138" s="32" t="s">
        <v>55</v>
      </c>
      <c r="T138" s="31" t="s">
        <v>46</v>
      </c>
      <c r="U138" s="31"/>
      <c r="V138" s="31"/>
      <c r="W138" s="31"/>
      <c r="X138" s="31"/>
    </row>
    <row r="139" spans="18:24" x14ac:dyDescent="0.25">
      <c r="R139" s="31" t="s">
        <v>68</v>
      </c>
      <c r="S139" s="32" t="s">
        <v>69</v>
      </c>
      <c r="T139" s="31" t="s">
        <v>46</v>
      </c>
      <c r="U139" s="31"/>
      <c r="V139" s="31"/>
      <c r="W139" s="31"/>
      <c r="X139" s="31"/>
    </row>
    <row r="140" spans="18:24" x14ac:dyDescent="0.25">
      <c r="R140" s="31" t="s">
        <v>70</v>
      </c>
      <c r="S140" s="32">
        <v>525</v>
      </c>
      <c r="T140" s="31" t="s">
        <v>46</v>
      </c>
      <c r="U140" s="31"/>
      <c r="V140" s="31"/>
      <c r="W140" s="31"/>
      <c r="X140" s="31"/>
    </row>
    <row r="141" spans="18:24" x14ac:dyDescent="0.25">
      <c r="R141" s="31" t="s">
        <v>72</v>
      </c>
      <c r="S141" s="32" t="s">
        <v>73</v>
      </c>
      <c r="T141" s="31" t="s">
        <v>46</v>
      </c>
      <c r="U141" s="31"/>
      <c r="V141" s="31"/>
      <c r="W141" s="31"/>
      <c r="X141" s="31"/>
    </row>
    <row r="142" spans="18:24" x14ac:dyDescent="0.25">
      <c r="R142" s="31" t="s">
        <v>76</v>
      </c>
      <c r="S142" s="32" t="s">
        <v>77</v>
      </c>
      <c r="T142" s="31" t="s">
        <v>46</v>
      </c>
      <c r="U142" s="31"/>
      <c r="V142" s="31"/>
      <c r="W142" s="31"/>
      <c r="X142" s="31"/>
    </row>
    <row r="143" spans="18:24" x14ac:dyDescent="0.25">
      <c r="R143" s="31" t="s">
        <v>78</v>
      </c>
      <c r="S143" s="32" t="s">
        <v>79</v>
      </c>
      <c r="T143" s="31" t="s">
        <v>46</v>
      </c>
      <c r="U143" s="31"/>
      <c r="V143" s="31"/>
      <c r="W143" s="31"/>
      <c r="X143" s="31"/>
    </row>
    <row r="144" spans="18:24" x14ac:dyDescent="0.25">
      <c r="R144" s="31" t="s">
        <v>91</v>
      </c>
      <c r="S144" s="32" t="s">
        <v>92</v>
      </c>
      <c r="T144" s="31" t="s">
        <v>46</v>
      </c>
      <c r="U144" s="31"/>
      <c r="V144" s="31"/>
      <c r="W144" s="31"/>
      <c r="X144" s="31"/>
    </row>
    <row r="145" spans="18:24" x14ac:dyDescent="0.25">
      <c r="R145" s="31" t="s">
        <v>102</v>
      </c>
      <c r="S145" s="32" t="s">
        <v>103</v>
      </c>
      <c r="T145" s="31" t="s">
        <v>46</v>
      </c>
      <c r="U145" s="31"/>
      <c r="V145" s="31"/>
      <c r="W145" s="31"/>
      <c r="X145" s="31"/>
    </row>
    <row r="146" spans="18:24" x14ac:dyDescent="0.25">
      <c r="R146" s="31" t="s">
        <v>107</v>
      </c>
      <c r="S146" s="32" t="s">
        <v>108</v>
      </c>
      <c r="T146" s="31" t="s">
        <v>46</v>
      </c>
      <c r="U146" s="31"/>
      <c r="V146" s="31"/>
      <c r="W146" s="31"/>
      <c r="X146" s="31"/>
    </row>
    <row r="147" spans="18:24" x14ac:dyDescent="0.25">
      <c r="R147" s="31" t="s">
        <v>109</v>
      </c>
      <c r="S147" s="32" t="s">
        <v>110</v>
      </c>
      <c r="T147" s="31" t="s">
        <v>46</v>
      </c>
      <c r="U147" s="31"/>
      <c r="V147" s="31"/>
      <c r="W147" s="31"/>
      <c r="X147" s="31"/>
    </row>
    <row r="148" spans="18:24" x14ac:dyDescent="0.25">
      <c r="R148" s="31" t="s">
        <v>125</v>
      </c>
      <c r="S148" s="32" t="s">
        <v>126</v>
      </c>
      <c r="T148" s="31" t="s">
        <v>46</v>
      </c>
      <c r="U148" s="31"/>
      <c r="V148" s="31"/>
      <c r="W148" s="31"/>
      <c r="X148" s="31"/>
    </row>
    <row r="149" spans="18:24" x14ac:dyDescent="0.25">
      <c r="R149" s="31" t="s">
        <v>127</v>
      </c>
      <c r="S149" s="32" t="s">
        <v>128</v>
      </c>
      <c r="T149" s="31" t="s">
        <v>46</v>
      </c>
      <c r="U149" s="31"/>
      <c r="V149" s="31"/>
      <c r="W149" s="31"/>
      <c r="X149" s="31"/>
    </row>
    <row r="150" spans="18:24" x14ac:dyDescent="0.25">
      <c r="R150" s="31" t="s">
        <v>131</v>
      </c>
      <c r="S150" s="32" t="s">
        <v>132</v>
      </c>
      <c r="T150" s="31" t="s">
        <v>46</v>
      </c>
      <c r="U150" s="31"/>
      <c r="V150" s="31"/>
      <c r="W150" s="31"/>
      <c r="X150" s="31"/>
    </row>
    <row r="151" spans="18:24" x14ac:dyDescent="0.25">
      <c r="R151" s="31" t="s">
        <v>133</v>
      </c>
      <c r="S151" s="32" t="s">
        <v>134</v>
      </c>
      <c r="T151" s="31" t="s">
        <v>46</v>
      </c>
      <c r="U151" s="31"/>
      <c r="V151" s="31"/>
      <c r="W151" s="31"/>
      <c r="X151" s="31"/>
    </row>
    <row r="152" spans="18:24" x14ac:dyDescent="0.25">
      <c r="R152" s="31" t="s">
        <v>135</v>
      </c>
      <c r="S152" s="32" t="s">
        <v>136</v>
      </c>
      <c r="T152" s="31" t="s">
        <v>46</v>
      </c>
      <c r="U152" s="31"/>
      <c r="V152" s="31"/>
      <c r="W152" s="31"/>
      <c r="X152" s="31"/>
    </row>
    <row r="153" spans="18:24" x14ac:dyDescent="0.25">
      <c r="R153" s="31" t="s">
        <v>137</v>
      </c>
      <c r="S153" s="32" t="s">
        <v>138</v>
      </c>
      <c r="T153" s="31" t="s">
        <v>46</v>
      </c>
      <c r="U153" s="31"/>
      <c r="V153" s="31"/>
      <c r="W153" s="31"/>
      <c r="X153" s="31"/>
    </row>
    <row r="154" spans="18:24" x14ac:dyDescent="0.25">
      <c r="R154" s="31" t="s">
        <v>139</v>
      </c>
      <c r="S154" s="32" t="s">
        <v>140</v>
      </c>
      <c r="T154" s="31" t="s">
        <v>46</v>
      </c>
      <c r="U154" s="31"/>
      <c r="V154" s="31"/>
      <c r="W154" s="31"/>
      <c r="X154" s="31"/>
    </row>
    <row r="155" spans="18:24" x14ac:dyDescent="0.25">
      <c r="R155" s="31" t="s">
        <v>141</v>
      </c>
      <c r="S155" s="32" t="s">
        <v>142</v>
      </c>
      <c r="T155" s="31" t="s">
        <v>46</v>
      </c>
      <c r="U155" s="31"/>
      <c r="V155" s="31"/>
      <c r="W155" s="31"/>
      <c r="X155" s="31"/>
    </row>
    <row r="156" spans="18:24" x14ac:dyDescent="0.25">
      <c r="R156" s="31" t="s">
        <v>143</v>
      </c>
      <c r="S156" s="32" t="s">
        <v>144</v>
      </c>
      <c r="T156" s="31" t="s">
        <v>46</v>
      </c>
      <c r="U156" s="31"/>
      <c r="V156" s="31"/>
      <c r="W156" s="31"/>
      <c r="X156" s="31"/>
    </row>
    <row r="157" spans="18:24" x14ac:dyDescent="0.25">
      <c r="R157" s="31" t="s">
        <v>145</v>
      </c>
      <c r="S157" s="32" t="s">
        <v>146</v>
      </c>
      <c r="T157" s="31" t="s">
        <v>46</v>
      </c>
      <c r="U157" s="31"/>
      <c r="V157" s="31"/>
      <c r="W157" s="31"/>
      <c r="X157" s="31"/>
    </row>
    <row r="158" spans="18:24" x14ac:dyDescent="0.25">
      <c r="R158" s="31" t="s">
        <v>147</v>
      </c>
      <c r="S158" s="32" t="s">
        <v>148</v>
      </c>
      <c r="T158" s="31" t="s">
        <v>46</v>
      </c>
      <c r="U158" s="31"/>
      <c r="V158" s="31"/>
      <c r="W158" s="31"/>
      <c r="X158" s="31"/>
    </row>
    <row r="159" spans="18:24" x14ac:dyDescent="0.25">
      <c r="R159" s="31" t="s">
        <v>149</v>
      </c>
      <c r="S159" s="32" t="s">
        <v>150</v>
      </c>
      <c r="T159" s="31" t="s">
        <v>46</v>
      </c>
      <c r="U159" s="31"/>
      <c r="V159" s="31"/>
      <c r="W159" s="31"/>
      <c r="X159" s="31"/>
    </row>
    <row r="160" spans="18:24" x14ac:dyDescent="0.25">
      <c r="R160" s="31" t="s">
        <v>151</v>
      </c>
      <c r="S160" s="32" t="s">
        <v>152</v>
      </c>
      <c r="T160" s="31" t="s">
        <v>46</v>
      </c>
      <c r="U160" s="31"/>
      <c r="V160" s="31"/>
      <c r="W160" s="31"/>
      <c r="X160" s="31"/>
    </row>
    <row r="161" spans="18:24" x14ac:dyDescent="0.25">
      <c r="R161" s="31" t="s">
        <v>153</v>
      </c>
      <c r="S161" s="32" t="s">
        <v>154</v>
      </c>
      <c r="T161" s="31" t="s">
        <v>46</v>
      </c>
      <c r="U161" s="31"/>
      <c r="V161" s="31"/>
      <c r="W161" s="31"/>
      <c r="X161" s="31"/>
    </row>
    <row r="162" spans="18:24" x14ac:dyDescent="0.25">
      <c r="R162" s="31" t="s">
        <v>155</v>
      </c>
      <c r="S162" s="32" t="s">
        <v>156</v>
      </c>
      <c r="T162" s="31" t="s">
        <v>46</v>
      </c>
      <c r="U162" s="31"/>
      <c r="V162" s="31"/>
      <c r="W162" s="31"/>
      <c r="X162" s="31"/>
    </row>
    <row r="163" spans="18:24" x14ac:dyDescent="0.25">
      <c r="R163" s="31" t="s">
        <v>158</v>
      </c>
      <c r="S163" s="32" t="s">
        <v>159</v>
      </c>
      <c r="T163" s="31" t="s">
        <v>46</v>
      </c>
      <c r="U163" s="31"/>
      <c r="V163" s="31"/>
      <c r="W163" s="31"/>
      <c r="X163" s="31"/>
    </row>
    <row r="164" spans="18:24" x14ac:dyDescent="0.25">
      <c r="R164" s="31" t="s">
        <v>169</v>
      </c>
      <c r="S164" s="32" t="s">
        <v>170</v>
      </c>
      <c r="T164" s="31" t="s">
        <v>46</v>
      </c>
      <c r="U164" s="31"/>
      <c r="V164" s="31"/>
      <c r="W164" s="31"/>
      <c r="X164" s="31"/>
    </row>
    <row r="165" spans="18:24" x14ac:dyDescent="0.25">
      <c r="R165" s="31" t="s">
        <v>180</v>
      </c>
      <c r="S165" s="32" t="s">
        <v>181</v>
      </c>
      <c r="T165" s="31" t="s">
        <v>46</v>
      </c>
      <c r="U165" s="31"/>
      <c r="V165" s="31"/>
      <c r="W165" s="31"/>
      <c r="X165" s="31"/>
    </row>
    <row r="166" spans="18:24" x14ac:dyDescent="0.25">
      <c r="R166" s="31" t="s">
        <v>180</v>
      </c>
      <c r="S166" s="32" t="s">
        <v>182</v>
      </c>
      <c r="T166" s="31" t="s">
        <v>46</v>
      </c>
      <c r="U166" s="31"/>
      <c r="V166" s="31"/>
      <c r="W166" s="31"/>
      <c r="X166" s="31"/>
    </row>
    <row r="167" spans="18:24" x14ac:dyDescent="0.25">
      <c r="R167" s="31" t="s">
        <v>198</v>
      </c>
      <c r="S167" s="32" t="s">
        <v>199</v>
      </c>
      <c r="T167" s="31" t="s">
        <v>46</v>
      </c>
      <c r="U167" s="31"/>
      <c r="V167" s="31"/>
      <c r="W167" s="31"/>
      <c r="X167" s="31"/>
    </row>
    <row r="168" spans="18:24" x14ac:dyDescent="0.25">
      <c r="R168" s="31" t="s">
        <v>228</v>
      </c>
      <c r="S168" s="32" t="s">
        <v>229</v>
      </c>
      <c r="T168" s="31" t="s">
        <v>46</v>
      </c>
      <c r="U168" s="31"/>
      <c r="V168" s="31"/>
      <c r="W168" s="31"/>
      <c r="X168" s="31"/>
    </row>
    <row r="169" spans="18:24" x14ac:dyDescent="0.25">
      <c r="R169" s="31" t="s">
        <v>231</v>
      </c>
      <c r="S169" s="32" t="s">
        <v>232</v>
      </c>
      <c r="T169" s="31" t="s">
        <v>46</v>
      </c>
      <c r="U169" s="31"/>
      <c r="V169" s="31"/>
      <c r="W169" s="31"/>
      <c r="X169" s="31"/>
    </row>
    <row r="170" spans="18:24" x14ac:dyDescent="0.25">
      <c r="R170" s="31" t="s">
        <v>236</v>
      </c>
      <c r="S170" s="32" t="s">
        <v>237</v>
      </c>
      <c r="T170" s="31" t="s">
        <v>46</v>
      </c>
      <c r="U170" s="31"/>
      <c r="V170" s="31"/>
      <c r="W170" s="31"/>
      <c r="X170" s="31"/>
    </row>
    <row r="171" spans="18:24" x14ac:dyDescent="0.25">
      <c r="R171" s="31" t="s">
        <v>245</v>
      </c>
      <c r="S171" s="32" t="s">
        <v>246</v>
      </c>
      <c r="T171" s="31" t="s">
        <v>46</v>
      </c>
      <c r="U171" s="31"/>
      <c r="V171" s="31"/>
      <c r="W171" s="31"/>
      <c r="X171" s="31"/>
    </row>
    <row r="172" spans="18:24" x14ac:dyDescent="0.25">
      <c r="R172" s="31" t="s">
        <v>248</v>
      </c>
      <c r="S172" s="32" t="s">
        <v>249</v>
      </c>
      <c r="T172" s="31" t="s">
        <v>46</v>
      </c>
      <c r="U172" s="31"/>
      <c r="V172" s="31"/>
      <c r="W172" s="31"/>
      <c r="X172" s="31"/>
    </row>
    <row r="173" spans="18:24" x14ac:dyDescent="0.25">
      <c r="R173" s="31" t="s">
        <v>251</v>
      </c>
      <c r="S173" s="32" t="s">
        <v>252</v>
      </c>
      <c r="T173" s="31" t="s">
        <v>46</v>
      </c>
      <c r="U173" s="31"/>
      <c r="V173" s="31"/>
      <c r="W173" s="31"/>
      <c r="X173" s="31"/>
    </row>
    <row r="174" spans="18:24" x14ac:dyDescent="0.25">
      <c r="R174" s="31" t="s">
        <v>253</v>
      </c>
      <c r="S174" s="32" t="s">
        <v>254</v>
      </c>
      <c r="T174" s="31" t="s">
        <v>46</v>
      </c>
      <c r="U174" s="31"/>
      <c r="V174" s="31"/>
      <c r="W174" s="31"/>
      <c r="X174" s="31"/>
    </row>
    <row r="175" spans="18:24" x14ac:dyDescent="0.25">
      <c r="R175" s="31" t="s">
        <v>255</v>
      </c>
      <c r="S175" s="32" t="s">
        <v>256</v>
      </c>
      <c r="T175" s="31" t="s">
        <v>46</v>
      </c>
      <c r="U175" s="31"/>
      <c r="V175" s="31"/>
      <c r="W175" s="31"/>
      <c r="X175" s="31"/>
    </row>
    <row r="176" spans="18:24" x14ac:dyDescent="0.25">
      <c r="R176" s="31" t="s">
        <v>257</v>
      </c>
      <c r="S176" s="32" t="s">
        <v>258</v>
      </c>
      <c r="T176" s="31" t="s">
        <v>46</v>
      </c>
      <c r="U176" s="31"/>
      <c r="V176" s="31"/>
      <c r="W176" s="31"/>
      <c r="X176" s="31"/>
    </row>
    <row r="177" spans="18:24" x14ac:dyDescent="0.25">
      <c r="R177" s="31" t="s">
        <v>269</v>
      </c>
      <c r="S177" s="32" t="s">
        <v>270</v>
      </c>
      <c r="T177" s="31" t="s">
        <v>46</v>
      </c>
      <c r="U177" s="31"/>
      <c r="V177" s="31"/>
      <c r="W177" s="31"/>
      <c r="X177" s="31"/>
    </row>
    <row r="178" spans="18:24" x14ac:dyDescent="0.25">
      <c r="R178" s="31" t="s">
        <v>275</v>
      </c>
      <c r="S178" s="32" t="s">
        <v>276</v>
      </c>
      <c r="T178" s="31" t="s">
        <v>46</v>
      </c>
      <c r="U178" s="31"/>
      <c r="V178" s="31"/>
      <c r="W178" s="31"/>
      <c r="X178" s="31"/>
    </row>
    <row r="179" spans="18:24" x14ac:dyDescent="0.25">
      <c r="R179" s="31" t="s">
        <v>282</v>
      </c>
      <c r="S179" s="32" t="s">
        <v>283</v>
      </c>
      <c r="T179" s="31" t="s">
        <v>46</v>
      </c>
      <c r="U179" s="31"/>
      <c r="V179" s="31"/>
      <c r="W179" s="31"/>
      <c r="X179" s="31"/>
    </row>
    <row r="180" spans="18:24" x14ac:dyDescent="0.25">
      <c r="R180" s="31" t="s">
        <v>284</v>
      </c>
      <c r="S180" s="32" t="s">
        <v>285</v>
      </c>
      <c r="T180" s="31" t="s">
        <v>46</v>
      </c>
      <c r="U180" s="31"/>
      <c r="V180" s="31"/>
      <c r="W180" s="31"/>
      <c r="X180" s="31"/>
    </row>
    <row r="181" spans="18:24" x14ac:dyDescent="0.25">
      <c r="R181" s="31" t="s">
        <v>286</v>
      </c>
      <c r="S181" s="32" t="s">
        <v>287</v>
      </c>
      <c r="T181" s="31" t="s">
        <v>46</v>
      </c>
      <c r="U181" s="31"/>
      <c r="V181" s="31"/>
      <c r="W181" s="31"/>
      <c r="X181" s="31"/>
    </row>
    <row r="182" spans="18:24" x14ac:dyDescent="0.25">
      <c r="R182" s="31" t="s">
        <v>289</v>
      </c>
      <c r="S182" s="32" t="s">
        <v>290</v>
      </c>
      <c r="T182" s="31" t="s">
        <v>46</v>
      </c>
      <c r="U182" s="31"/>
      <c r="V182" s="31"/>
      <c r="W182" s="31"/>
      <c r="X182" s="31"/>
    </row>
    <row r="183" spans="18:24" x14ac:dyDescent="0.25">
      <c r="R183" s="31" t="s">
        <v>291</v>
      </c>
      <c r="S183" s="32" t="s">
        <v>292</v>
      </c>
      <c r="T183" s="31" t="s">
        <v>46</v>
      </c>
      <c r="U183" s="31"/>
      <c r="V183" s="31"/>
      <c r="W183" s="31"/>
      <c r="X183" s="31"/>
    </row>
    <row r="184" spans="18:24" x14ac:dyDescent="0.25">
      <c r="R184" s="31" t="s">
        <v>297</v>
      </c>
      <c r="S184" s="32" t="s">
        <v>298</v>
      </c>
      <c r="T184" s="31" t="s">
        <v>46</v>
      </c>
      <c r="U184" s="31"/>
      <c r="V184" s="31"/>
      <c r="W184" s="31"/>
      <c r="X184" s="31"/>
    </row>
    <row r="185" spans="18:24" x14ac:dyDescent="0.25">
      <c r="R185" s="31" t="s">
        <v>299</v>
      </c>
      <c r="S185" s="32" t="s">
        <v>300</v>
      </c>
      <c r="T185" s="31" t="s">
        <v>46</v>
      </c>
      <c r="U185" s="31"/>
      <c r="V185" s="31"/>
      <c r="W185" s="31"/>
      <c r="X185" s="31"/>
    </row>
    <row r="186" spans="18:24" x14ac:dyDescent="0.25">
      <c r="R186" s="31" t="s">
        <v>301</v>
      </c>
      <c r="S186" s="32" t="s">
        <v>302</v>
      </c>
      <c r="T186" s="31" t="s">
        <v>46</v>
      </c>
      <c r="U186" s="31"/>
      <c r="V186" s="31"/>
      <c r="W186" s="31"/>
      <c r="X186" s="31"/>
    </row>
    <row r="187" spans="18:24" x14ac:dyDescent="0.25">
      <c r="R187" s="31" t="s">
        <v>310</v>
      </c>
      <c r="S187" s="32" t="s">
        <v>311</v>
      </c>
      <c r="T187" s="31" t="s">
        <v>46</v>
      </c>
      <c r="U187" s="31"/>
      <c r="V187" s="31"/>
      <c r="W187" s="31"/>
      <c r="X187" s="31"/>
    </row>
    <row r="188" spans="18:24" x14ac:dyDescent="0.25">
      <c r="R188" s="31" t="s">
        <v>312</v>
      </c>
      <c r="S188" s="32" t="s">
        <v>313</v>
      </c>
      <c r="T188" s="31" t="s">
        <v>46</v>
      </c>
      <c r="U188" s="31"/>
      <c r="V188" s="31"/>
      <c r="W188" s="31"/>
      <c r="X188" s="31"/>
    </row>
    <row r="189" spans="18:24" x14ac:dyDescent="0.25">
      <c r="R189" s="31" t="s">
        <v>314</v>
      </c>
      <c r="S189" s="32" t="s">
        <v>315</v>
      </c>
      <c r="T189" s="31" t="s">
        <v>46</v>
      </c>
      <c r="U189" s="31"/>
      <c r="V189" s="31"/>
      <c r="W189" s="31"/>
      <c r="X189" s="31"/>
    </row>
    <row r="190" spans="18:24" x14ac:dyDescent="0.25">
      <c r="R190" s="31" t="s">
        <v>316</v>
      </c>
      <c r="S190" s="32" t="s">
        <v>317</v>
      </c>
      <c r="T190" s="31" t="s">
        <v>46</v>
      </c>
      <c r="U190" s="31"/>
      <c r="V190" s="31"/>
      <c r="W190" s="31"/>
      <c r="X190" s="31"/>
    </row>
  </sheetData>
  <mergeCells count="5">
    <mergeCell ref="F8:H8"/>
    <mergeCell ref="C4:D4"/>
    <mergeCell ref="F4:H4"/>
    <mergeCell ref="C5:H5"/>
    <mergeCell ref="C7:H7"/>
  </mergeCells>
  <phoneticPr fontId="0" type="noConversion"/>
  <dataValidations count="2">
    <dataValidation type="list" allowBlank="1" showInputMessage="1" showErrorMessage="1" promptTitle=" Nil Return" prompt="Please enter yes if a NIL return is made because the above member of  staff is absent for the whole of the period during which the report is due._x000a_Please follow this up and submit a form when the member of staff returns._x000a_" sqref="F8:H8">
      <formula1>$R$1:$R$3</formula1>
    </dataValidation>
    <dataValidation type="list" allowBlank="1" showInputMessage="1" showErrorMessage="1" promptTitle="Department" prompt="Please select" sqref="C5:H5">
      <formula1>$R$7:$R$135</formula1>
    </dataValidation>
  </dataValidations>
  <pageMargins left="0.45" right="0.28999999999999998" top="0.72" bottom="0.88" header="0.5" footer="0.5"/>
  <pageSetup paperSize="9" orientation="portrait" r:id="rId1"/>
  <headerFooter alignWithMargins="0">
    <oddFooter>&amp;L&amp;F &amp;A &amp;D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</vt:lpstr>
      <vt:lpstr>TAS!Print_Area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Jamieson</dc:creator>
  <cp:lastModifiedBy>Aniket Gupta</cp:lastModifiedBy>
  <cp:lastPrinted>2004-03-08T09:59:11Z</cp:lastPrinted>
  <dcterms:created xsi:type="dcterms:W3CDTF">2004-02-03T15:53:10Z</dcterms:created>
  <dcterms:modified xsi:type="dcterms:W3CDTF">2024-02-03T22:15:24Z</dcterms:modified>
</cp:coreProperties>
</file>