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DC430FFE-20D3-4854-864F-923D17F5E1BD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16" i="1" s="1"/>
  <c r="B37" i="1" s="1"/>
  <c r="B20" i="1"/>
  <c r="B29" i="1"/>
  <c r="B35" i="1" s="1"/>
  <c r="B38" i="1" s="1"/>
  <c r="B31" i="1"/>
  <c r="B39" i="1" l="1"/>
</calcChain>
</file>

<file path=xl/sharedStrings.xml><?xml version="1.0" encoding="utf-8"?>
<sst xmlns="http://schemas.openxmlformats.org/spreadsheetml/2006/main" count="31" uniqueCount="28">
  <si>
    <t>The American Society of Hematology</t>
  </si>
  <si>
    <t>INCOME</t>
  </si>
  <si>
    <t>Administrative</t>
  </si>
  <si>
    <t>Awards</t>
  </si>
  <si>
    <t>Annual Meeting</t>
  </si>
  <si>
    <t>Education &amp; Communications</t>
  </si>
  <si>
    <t>Self Assessment Program</t>
  </si>
  <si>
    <t>BLOOD Journal - Publishing</t>
  </si>
  <si>
    <t>BLOOD Journal - Editorial</t>
  </si>
  <si>
    <t>TOTAL INCOME:</t>
  </si>
  <si>
    <t>EXPENSES</t>
  </si>
  <si>
    <t xml:space="preserve">CME </t>
  </si>
  <si>
    <t xml:space="preserve">Education &amp; Communications </t>
  </si>
  <si>
    <t xml:space="preserve">Training Programs </t>
  </si>
  <si>
    <t>Development</t>
  </si>
  <si>
    <t xml:space="preserve">Self Assessment Program </t>
  </si>
  <si>
    <t>Membership Relations</t>
  </si>
  <si>
    <t xml:space="preserve">Blood Journal - Publishing </t>
  </si>
  <si>
    <t>Blood Journal - Editorial</t>
  </si>
  <si>
    <t>TOTAL EXPENSES:</t>
  </si>
  <si>
    <t>TOTAL INCOME</t>
  </si>
  <si>
    <t>TOTAL EXPENSES</t>
  </si>
  <si>
    <t>NET INCOME</t>
  </si>
  <si>
    <t>Clinical Research Training Institute</t>
  </si>
  <si>
    <t>Committees</t>
  </si>
  <si>
    <t xml:space="preserve">International Members/Outreach </t>
  </si>
  <si>
    <t>2002 Audited Financial Statement</t>
  </si>
  <si>
    <t xml:space="preserve">Clinical Research Training Institute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</si>
</sst>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</font>
    <font>
      <b/>
      <sz val="10"/>
      <color indexed="17"/>
      <name val="Arial"/>
    </font>
    <font>
      <i/>
      <sz val="9"/>
      <name val="Arial"/>
    </font>
    <font>
      <b/>
      <i/>
      <sz val="10"/>
      <color indexed="17"/>
      <name val="Arial"/>
    </font>
    <font>
      <b/>
      <sz val="10"/>
      <color indexed="18"/>
      <name val="Arial"/>
    </font>
    <font>
      <b/>
      <sz val="10"/>
      <name val="Arial"/>
    </font>
    <font>
      <b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>
      <alignment horizontal="left"/>
    </xf>
    <xf numFmtId="4" fontId="3" fillId="0" borderId="0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left" wrapText="1"/>
    </xf>
    <xf numFmtId="4" fontId="3" fillId="0" borderId="1" xfId="0" applyNumberFormat="1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wrapText="1"/>
    </xf>
    <xf numFmtId="38" fontId="0" fillId="0" borderId="0" xfId="0" applyNumberForma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38" fontId="0" fillId="0" borderId="0" xfId="0" applyNumberFormat="1" applyFill="1" applyBorder="1" applyAlignment="1"/>
    <xf numFmtId="0" fontId="5" fillId="0" borderId="0" xfId="0" applyFont="1" applyFill="1" applyBorder="1" applyAlignment="1">
      <alignment horizontal="left"/>
    </xf>
    <xf numFmtId="38" fontId="1" fillId="0" borderId="0" xfId="0" applyNumberFormat="1" applyFont="1" applyFill="1" applyBorder="1" applyAlignment="1"/>
    <xf numFmtId="3" fontId="0" fillId="0" borderId="0" xfId="0" applyNumberFormat="1"/>
    <xf numFmtId="0" fontId="6" fillId="0" borderId="0" xfId="0" applyFont="1" applyFill="1" applyBorder="1" applyAlignment="1">
      <alignment horizontal="left"/>
    </xf>
    <xf numFmtId="38" fontId="1" fillId="0" borderId="0" xfId="0" applyNumberFormat="1" applyFont="1"/>
    <xf numFmtId="38" fontId="0" fillId="0" borderId="0" xfId="0" applyNumberFormat="1"/>
    <xf numFmtId="38" fontId="1" fillId="0" borderId="2" xfId="0" applyNumberFormat="1" applyFont="1" applyFill="1" applyBorder="1" applyAlignment="1"/>
    <xf numFmtId="38" fontId="1" fillId="0" borderId="3" xfId="1" applyNumberFormat="1" applyFont="1" applyFill="1" applyBorder="1" applyAlignment="1"/>
    <xf numFmtId="38" fontId="0" fillId="0" borderId="3" xfId="1" applyNumberFormat="1" applyFont="1" applyFill="1" applyBorder="1" applyAlignment="1"/>
    <xf numFmtId="0" fontId="7" fillId="0" borderId="0" xfId="0" applyFont="1" applyFill="1" applyBorder="1" applyAlignment="1">
      <alignment horizontal="left"/>
    </xf>
    <xf numFmtId="164" fontId="4" fillId="0" borderId="0" xfId="1" applyNumberFormat="1" applyFont="1" applyFill="1" applyBorder="1" applyAlignment="1">
      <alignment horizontal="left"/>
    </xf>
    <xf numFmtId="38" fontId="0" fillId="0" borderId="0" xfId="1" applyNumberFormat="1" applyFont="1" applyFill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workbookViewId="0"/>
  </sheetViews>
  <sheetFormatPr defaultRowHeight="13.2" x14ac:dyDescent="0.25"/>
  <cols>
    <col min="1" max="1" width="35.5546875" bestFit="1" customWidth="1"/>
    <col min="2" max="2" width="13.109375" customWidth="1"/>
    <col min="3" max="4" width="9.6640625" bestFit="1" customWidth="1"/>
  </cols>
  <sheetData>
    <row r="1" spans="1:15" x14ac:dyDescent="0.25">
      <c r="A1" s="1" t="s">
        <v>0</v>
      </c>
      <c r="B1" s="2"/>
    </row>
    <row r="2" spans="1:15" x14ac:dyDescent="0.25">
      <c r="A2" s="1" t="s">
        <v>26</v>
      </c>
      <c r="B2" s="2"/>
    </row>
    <row r="3" spans="1:15" ht="13.8" thickBot="1" x14ac:dyDescent="0.3">
      <c r="A3" s="3"/>
      <c r="B3" s="4"/>
    </row>
    <row r="4" spans="1:15" ht="19.2" customHeight="1" x14ac:dyDescent="0.25">
      <c r="A4" s="5"/>
      <c r="B4" s="6"/>
    </row>
    <row r="5" spans="1:15" ht="19.2" customHeight="1" x14ac:dyDescent="0.25">
      <c r="A5" s="7" t="s">
        <v>1</v>
      </c>
      <c r="B5" s="8"/>
    </row>
    <row r="6" spans="1:15" ht="19.2" customHeight="1" x14ac:dyDescent="0.25">
      <c r="B6" s="8"/>
    </row>
    <row r="7" spans="1:15" x14ac:dyDescent="0.25">
      <c r="A7" s="9" t="s">
        <v>2</v>
      </c>
      <c r="B7" s="11">
        <f>926567+540+59959+30702</f>
        <v>1017768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9" t="s">
        <v>4</v>
      </c>
      <c r="B8" s="11">
        <v>9316889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9" t="s">
        <v>3</v>
      </c>
      <c r="B9" s="11">
        <v>252592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9" t="s">
        <v>8</v>
      </c>
      <c r="B10" s="11">
        <v>619595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9" t="s">
        <v>7</v>
      </c>
      <c r="B11" s="11">
        <v>8730190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ht="12.75" customHeight="1" x14ac:dyDescent="0.25">
      <c r="A12" s="9" t="s">
        <v>23</v>
      </c>
      <c r="B12" s="11">
        <v>15000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9" t="s">
        <v>5</v>
      </c>
      <c r="B13" s="11">
        <v>111759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9" t="s">
        <v>6</v>
      </c>
      <c r="B14" s="11">
        <v>325160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ht="20.25" customHeight="1" x14ac:dyDescent="0.25">
      <c r="A15" s="12"/>
      <c r="B15" s="15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ht="13.8" thickBot="1" x14ac:dyDescent="0.3">
      <c r="A16" s="7" t="s">
        <v>9</v>
      </c>
      <c r="B16" s="16">
        <f>SUM(B7:B15)</f>
        <v>20388953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ht="20.25" customHeight="1" thickTop="1" x14ac:dyDescent="0.25">
      <c r="A17" s="7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ht="19.2" customHeight="1" x14ac:dyDescent="0.25">
      <c r="A18" s="7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ht="19.2" customHeight="1" x14ac:dyDescent="0.25">
      <c r="A19" s="7" t="s">
        <v>10</v>
      </c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9" t="s">
        <v>2</v>
      </c>
      <c r="B20" s="11">
        <f>1263117+50000</f>
        <v>1313117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9" t="s">
        <v>4</v>
      </c>
      <c r="B21" s="11">
        <v>4719488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9" t="s">
        <v>3</v>
      </c>
      <c r="B22" s="11">
        <v>1633459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9" t="s">
        <v>18</v>
      </c>
      <c r="B23" s="11">
        <v>1252340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9" t="s">
        <v>17</v>
      </c>
      <c r="B24" s="11">
        <v>5492425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8" t="s">
        <v>27</v>
      </c>
      <c r="B25" s="11">
        <v>5216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9" t="s">
        <v>12</v>
      </c>
      <c r="B26" s="11">
        <v>570741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9" t="s">
        <v>15</v>
      </c>
      <c r="B27" s="11">
        <v>378892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9" t="s">
        <v>11</v>
      </c>
      <c r="B28" s="11">
        <v>92398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9" t="s">
        <v>24</v>
      </c>
      <c r="B29" s="11">
        <f>15882+133594+94202+12560+227126+5030+5582+8896+138163+10608</f>
        <v>651643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9" t="s">
        <v>14</v>
      </c>
      <c r="B30" s="11">
        <v>200774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9" t="s">
        <v>25</v>
      </c>
      <c r="B31" s="11">
        <f>137623+11758</f>
        <v>149381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9" t="s">
        <v>16</v>
      </c>
      <c r="B32" s="11">
        <v>512101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9" t="s">
        <v>13</v>
      </c>
      <c r="B33" s="11">
        <v>193705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ht="19.2" customHeight="1" x14ac:dyDescent="0.25">
      <c r="A34" s="9"/>
      <c r="B34" s="8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ht="13.8" thickBot="1" x14ac:dyDescent="0.3">
      <c r="A35" s="7" t="s">
        <v>19</v>
      </c>
      <c r="B35" s="17">
        <f>SUM(B20:B34)</f>
        <v>17165680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ht="20.25" customHeight="1" thickTop="1" x14ac:dyDescent="0.25">
      <c r="A36" s="19"/>
      <c r="B36" s="2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ht="13.8" thickBot="1" x14ac:dyDescent="0.3">
      <c r="A37" s="7" t="s">
        <v>20</v>
      </c>
      <c r="B37" s="17">
        <f>B16</f>
        <v>20388953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ht="14.4" thickTop="1" thickBot="1" x14ac:dyDescent="0.3">
      <c r="A38" s="7" t="s">
        <v>21</v>
      </c>
      <c r="B38" s="17">
        <f>B35</f>
        <v>17165680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ht="14.4" thickTop="1" thickBot="1" x14ac:dyDescent="0.3">
      <c r="A39" s="7" t="s">
        <v>22</v>
      </c>
      <c r="B39" s="17">
        <f>B37-B35</f>
        <v>3223273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ht="20.25" customHeight="1" thickTop="1" x14ac:dyDescent="0.25">
      <c r="A40" s="9"/>
      <c r="B40" s="1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2:15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2:15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2:15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2:15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2:15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2:15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2:15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2:15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2:15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2:15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2:15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2:15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2:15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2:15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2:15" x14ac:dyDescent="0.2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2:15" x14ac:dyDescent="0.2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2:15" x14ac:dyDescent="0.25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2:15" x14ac:dyDescent="0.25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2:15" x14ac:dyDescent="0.25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2:15" x14ac:dyDescent="0.25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2:15" x14ac:dyDescent="0.25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2:15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2:15" x14ac:dyDescent="0.25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2:15" x14ac:dyDescent="0.25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2:15" x14ac:dyDescent="0.25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2:15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2:15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2:15" x14ac:dyDescent="0.25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2:15" x14ac:dyDescent="0.25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2:15" x14ac:dyDescent="0.25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2:15" x14ac:dyDescent="0.25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2:15" x14ac:dyDescent="0.25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2:15" x14ac:dyDescent="0.25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2:15" x14ac:dyDescent="0.25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2:15" x14ac:dyDescent="0.25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2:15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2:15" x14ac:dyDescent="0.25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2:15" x14ac:dyDescent="0.25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2:15" x14ac:dyDescent="0.25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2:15" x14ac:dyDescent="0.25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2:15" x14ac:dyDescent="0.25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2:15" x14ac:dyDescent="0.25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2:15" x14ac:dyDescent="0.25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2:15" x14ac:dyDescent="0.25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2:15" x14ac:dyDescent="0.25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2:15" x14ac:dyDescent="0.25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2:15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2:15" x14ac:dyDescent="0.25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2:15" x14ac:dyDescent="0.25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2:15" x14ac:dyDescent="0.25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2:15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2:15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2:15" x14ac:dyDescent="0.2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2:15" x14ac:dyDescent="0.2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2:15" x14ac:dyDescent="0.25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2:15" x14ac:dyDescent="0.25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2:15" x14ac:dyDescent="0.25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Aniket Gupta</cp:lastModifiedBy>
  <cp:lastPrinted>2003-10-27T16:02:22Z</cp:lastPrinted>
  <dcterms:created xsi:type="dcterms:W3CDTF">2003-10-22T20:32:11Z</dcterms:created>
  <dcterms:modified xsi:type="dcterms:W3CDTF">2024-02-03T22:15:26Z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641657002</vt:i4>
  </property>
  <property fmtid="{D5CDD505-2E9C-101B-9397-08002B2CF9AE}" pid="3" name="_EmailSubject">
    <vt:lpwstr>Treasurer's Report</vt:lpwstr>
  </property>
  <property fmtid="{D5CDD505-2E9C-101B-9397-08002B2CF9AE}" pid="4" name="_AuthorEmail">
    <vt:lpwstr>take@hematology.org</vt:lpwstr>
  </property>
  <property fmtid="{D5CDD505-2E9C-101B-9397-08002B2CF9AE}" pid="5" name="_AuthorEmailDisplayName">
    <vt:lpwstr>Tiffany Ake</vt:lpwstr>
  </property>
  <property fmtid="{D5CDD505-2E9C-101B-9397-08002B2CF9AE}" pid="6" name="_ReviewingToolsShownOnce">
    <vt:lpwstr/>
  </property>
</Properties>
</file>