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69778A49-C5F8-4072-844A-29453B47EE58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  <sheet name="Spring" sheetId="2" r:id="rId2"/>
    <sheet name="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 s="1"/>
  <c r="B8" i="1"/>
  <c r="B6" i="1" s="1"/>
  <c r="B31" i="1" s="1"/>
  <c r="B33" i="1" s="1"/>
  <c r="B2" i="2" s="1"/>
  <c r="B40" i="1"/>
  <c r="B54" i="1"/>
  <c r="B73" i="1"/>
  <c r="B32" i="1"/>
  <c r="D45" i="1"/>
  <c r="D46" i="1" s="1"/>
  <c r="B53" i="1" s="1"/>
  <c r="D53" i="1" s="1"/>
  <c r="B72" i="1"/>
  <c r="D72" i="1"/>
  <c r="B79" i="1"/>
  <c r="B85" i="1"/>
  <c r="B91" i="1"/>
  <c r="B97" i="1"/>
  <c r="B103" i="1"/>
  <c r="B7" i="2"/>
  <c r="B30" i="2"/>
  <c r="B24" i="2"/>
  <c r="B3" i="2" s="1"/>
  <c r="B44" i="2"/>
  <c r="B60" i="2"/>
  <c r="B66" i="2"/>
  <c r="B72" i="2"/>
  <c r="B78" i="2"/>
  <c r="D14" i="2"/>
  <c r="B43" i="2"/>
  <c r="D43" i="2"/>
  <c r="B59" i="2"/>
  <c r="D59" i="2"/>
  <c r="B65" i="2"/>
  <c r="D65" i="2" s="1"/>
  <c r="B71" i="2"/>
  <c r="D71" i="2" s="1"/>
  <c r="B77" i="2"/>
  <c r="D77" i="2"/>
  <c r="B83" i="2"/>
  <c r="D83" i="2"/>
  <c r="D15" i="2" l="1"/>
  <c r="B23" i="2" s="1"/>
  <c r="D23" i="2" s="1"/>
  <c r="B4" i="2"/>
</calcChain>
</file>

<file path=xl/sharedStrings.xml><?xml version="1.0" encoding="utf-8"?>
<sst xmlns="http://schemas.openxmlformats.org/spreadsheetml/2006/main" count="222" uniqueCount="90">
  <si>
    <t>Starting</t>
  </si>
  <si>
    <t>Ending</t>
  </si>
  <si>
    <t>Transaction Total</t>
  </si>
  <si>
    <t>Date</t>
  </si>
  <si>
    <t>Amount</t>
  </si>
  <si>
    <t>Description</t>
  </si>
  <si>
    <t>Subtotals</t>
  </si>
  <si>
    <t>Thanksgiving Dinner PO</t>
  </si>
  <si>
    <t>Ammount not spent on PO</t>
  </si>
  <si>
    <t>Winter Break</t>
  </si>
  <si>
    <t>Movie Rentals</t>
  </si>
  <si>
    <t>Christmas Dinner</t>
  </si>
  <si>
    <t>New Years Dinner</t>
  </si>
  <si>
    <t>Total</t>
  </si>
  <si>
    <t>Change:</t>
  </si>
  <si>
    <t>::</t>
  </si>
  <si>
    <t>Winter Term 1998</t>
  </si>
  <si>
    <t>Current</t>
  </si>
  <si>
    <t>Beginning Deposits</t>
  </si>
  <si>
    <t>Change from Winter Break</t>
  </si>
  <si>
    <t>Budgets</t>
  </si>
  <si>
    <t xml:space="preserve">Staff </t>
  </si>
  <si>
    <t>Total:</t>
  </si>
  <si>
    <t>First Floor</t>
  </si>
  <si>
    <t>Remaining to HC:</t>
  </si>
  <si>
    <t>Second Floor</t>
  </si>
  <si>
    <t>Third Floor</t>
  </si>
  <si>
    <t>Fourth Floor</t>
  </si>
  <si>
    <t>Fifth Floor</t>
  </si>
  <si>
    <t/>
  </si>
  <si>
    <t>Hall Council</t>
  </si>
  <si>
    <t>Beginning Budget</t>
  </si>
  <si>
    <t>Amount Unused:</t>
  </si>
  <si>
    <t>Pizza for meeting</t>
  </si>
  <si>
    <t>Study Break</t>
  </si>
  <si>
    <t>Deposits</t>
  </si>
  <si>
    <t>Ammount</t>
  </si>
  <si>
    <t>Left Over</t>
  </si>
  <si>
    <t>Reimberse Steve for Winter 98 stuff</t>
  </si>
  <si>
    <t xml:space="preserve">Subtotals </t>
  </si>
  <si>
    <t>Gas for van</t>
  </si>
  <si>
    <t>Van rental</t>
  </si>
  <si>
    <t>Gas for car</t>
  </si>
  <si>
    <t>BBQ</t>
  </si>
  <si>
    <t>Ammount Unused</t>
  </si>
  <si>
    <t>Supplies</t>
  </si>
  <si>
    <t>Food</t>
  </si>
  <si>
    <t>Videos</t>
  </si>
  <si>
    <t>Party</t>
  </si>
  <si>
    <t>Snacks</t>
  </si>
  <si>
    <t>Batteries</t>
  </si>
  <si>
    <t>Reimbersement for Food</t>
  </si>
  <si>
    <t>Reimbersement for kitchen stuff</t>
  </si>
  <si>
    <t>Van Rental</t>
  </si>
  <si>
    <t>Income</t>
  </si>
  <si>
    <t>Weekend Trip</t>
  </si>
  <si>
    <t>Party Prizes</t>
  </si>
  <si>
    <t>Big Dinner</t>
  </si>
  <si>
    <t>Change from Dinner</t>
  </si>
  <si>
    <t>Toaster</t>
  </si>
  <si>
    <t>Kitchen Utensils</t>
  </si>
  <si>
    <t>Day Hike</t>
  </si>
  <si>
    <t>Pizza Cutter</t>
  </si>
  <si>
    <t>Sunday Night Snacks</t>
  </si>
  <si>
    <t>Recreational Equipment</t>
  </si>
  <si>
    <t>Meeeting Food</t>
  </si>
  <si>
    <t>Plants</t>
  </si>
  <si>
    <t>Change from Plants</t>
  </si>
  <si>
    <t>More Income</t>
  </si>
  <si>
    <t>Beach Trip</t>
  </si>
  <si>
    <t>Towels</t>
  </si>
  <si>
    <t>Lotion</t>
  </si>
  <si>
    <t>Lunch</t>
  </si>
  <si>
    <t>Dinner</t>
  </si>
  <si>
    <t>Speeding Ticket</t>
  </si>
  <si>
    <t>TV Repairs</t>
  </si>
  <si>
    <t>New TV</t>
  </si>
  <si>
    <t>Movies</t>
  </si>
  <si>
    <t>Pool Night</t>
  </si>
  <si>
    <t>Sunday snack</t>
  </si>
  <si>
    <t>Left over from Pool Night</t>
  </si>
  <si>
    <t>Old Furniture</t>
  </si>
  <si>
    <t>Sunday Snack</t>
  </si>
  <si>
    <t>Sunday Party</t>
  </si>
  <si>
    <t>Tuesday Snack</t>
  </si>
  <si>
    <t>Extension Cord</t>
  </si>
  <si>
    <t>Reimbersment for party</t>
  </si>
  <si>
    <t>Spring Treasury</t>
  </si>
  <si>
    <t>Dorm Funds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</si>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</sst>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14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 style="thick">
        <color indexed="8"/>
      </top>
      <bottom/>
      <diagonal/>
    </border>
  </borders>
  <cellStyleXfs count="8">
    <xf numFmtId="0" fontId="0" fillId="0" borderId="0">
      <alignment vertical="top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1" applyNumberFormat="0" applyFont="0" applyFill="0" applyAlignment="0" applyProtection="0"/>
  </cellStyleXfs>
  <cellXfs count="17"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14" fontId="0" fillId="0" borderId="0" xfId="0" applyNumberFormat="1" applyAlignment="1"/>
    <xf numFmtId="0" fontId="0" fillId="0" borderId="0" xfId="0" applyAlignment="1">
      <alignment wrapText="1"/>
    </xf>
    <xf numFmtId="7" fontId="0" fillId="0" borderId="0" xfId="0" applyNumberFormat="1" applyAlignment="1"/>
    <xf numFmtId="14" fontId="0" fillId="0" borderId="2" xfId="0" applyNumberFormat="1" applyBorder="1" applyAlignment="1"/>
    <xf numFmtId="7" fontId="3" fillId="0" borderId="2" xfId="0" applyNumberFormat="1" applyFont="1" applyBorder="1" applyAlignment="1"/>
    <xf numFmtId="7" fontId="4" fillId="0" borderId="2" xfId="0" applyNumberFormat="1" applyFont="1" applyBorder="1" applyAlignment="1"/>
    <xf numFmtId="7" fontId="4" fillId="0" borderId="0" xfId="0" applyNumberFormat="1" applyFont="1" applyAlignment="1"/>
    <xf numFmtId="0" fontId="4" fillId="0" borderId="0" xfId="0" applyFont="1" applyAlignment="1"/>
    <xf numFmtId="0" fontId="0" fillId="0" borderId="0" xfId="3" applyAlignment="1">
      <alignment horizontal="left"/>
    </xf>
    <xf numFmtId="0" fontId="3" fillId="0" borderId="2" xfId="0" applyFont="1" applyBorder="1" applyAlignment="1"/>
    <xf numFmtId="7" fontId="0" fillId="0" borderId="2" xfId="0" applyNumberFormat="1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/>
    <xf numFmtId="0" fontId="4" fillId="0" borderId="2" xfId="0" applyFont="1" applyBorder="1" applyAlignme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2"/>
  <sheetViews>
    <sheetView tabSelected="1" workbookViewId="0">
      <selection activeCell="A4" sqref="A4"/>
    </sheetView>
  </sheetViews>
  <sheetFormatPr defaultColWidth="9.6640625" defaultRowHeight="13.2" x14ac:dyDescent="0.25"/>
  <cols>
    <col min="1" max="1" width="20" customWidth="1"/>
    <col min="2" max="2" width="11.88671875" customWidth="1"/>
    <col min="3" max="3" width="32.88671875" customWidth="1"/>
  </cols>
  <sheetData>
    <row r="1" spans="1:4" ht="22.8" x14ac:dyDescent="0.4">
      <c r="A1" s="1" t="s">
        <v>88</v>
      </c>
    </row>
    <row r="3" spans="1:4" ht="17.399999999999999" x14ac:dyDescent="0.3">
      <c r="A3" s="2" t="s">
        <v>89</v>
      </c>
    </row>
    <row r="5" spans="1:4" x14ac:dyDescent="0.25">
      <c r="A5" t="s">
        <v>0</v>
      </c>
      <c r="B5" s="5">
        <v>5000</v>
      </c>
    </row>
    <row r="6" spans="1:4" x14ac:dyDescent="0.25">
      <c r="A6" t="s">
        <v>1</v>
      </c>
      <c r="B6" s="5">
        <f>B5+B8</f>
        <v>3841.75</v>
      </c>
    </row>
    <row r="8" spans="1:4" x14ac:dyDescent="0.25">
      <c r="A8" t="s">
        <v>2</v>
      </c>
      <c r="B8" s="5">
        <f>SUM(B11:B21)</f>
        <v>-1158.25</v>
      </c>
    </row>
    <row r="9" spans="1:4" x14ac:dyDescent="0.25">
      <c r="B9" s="5"/>
    </row>
    <row r="10" spans="1:4" x14ac:dyDescent="0.25">
      <c r="A10" t="s">
        <v>3</v>
      </c>
      <c r="B10" s="5" t="s">
        <v>4</v>
      </c>
      <c r="C10" t="s">
        <v>5</v>
      </c>
      <c r="D10" t="s">
        <v>6</v>
      </c>
    </row>
    <row r="11" spans="1:4" x14ac:dyDescent="0.25">
      <c r="A11" s="3">
        <v>35755</v>
      </c>
      <c r="B11" s="5">
        <v>-45.2</v>
      </c>
      <c r="C11" s="4" t="s">
        <v>46</v>
      </c>
    </row>
    <row r="12" spans="1:4" x14ac:dyDescent="0.25">
      <c r="A12" s="3">
        <v>35759</v>
      </c>
      <c r="B12" s="5">
        <v>-100.5</v>
      </c>
      <c r="C12" s="4" t="s">
        <v>7</v>
      </c>
    </row>
    <row r="13" spans="1:4" x14ac:dyDescent="0.25">
      <c r="A13" s="3">
        <v>35760</v>
      </c>
      <c r="B13" s="5">
        <v>-12.55</v>
      </c>
      <c r="C13" s="4" t="s">
        <v>47</v>
      </c>
    </row>
    <row r="14" spans="1:4" x14ac:dyDescent="0.25">
      <c r="A14" s="3"/>
      <c r="B14" s="5">
        <v>35</v>
      </c>
      <c r="C14" s="4" t="s">
        <v>8</v>
      </c>
    </row>
    <row r="15" spans="1:4" x14ac:dyDescent="0.25">
      <c r="A15" s="3">
        <v>35767</v>
      </c>
      <c r="B15" s="5">
        <v>-108.2</v>
      </c>
      <c r="C15" s="4" t="s">
        <v>48</v>
      </c>
    </row>
    <row r="16" spans="1:4" x14ac:dyDescent="0.25">
      <c r="A16" s="3">
        <v>35772</v>
      </c>
      <c r="B16" s="5">
        <v>-44</v>
      </c>
      <c r="C16" s="4" t="s">
        <v>49</v>
      </c>
    </row>
    <row r="17" spans="1:256" x14ac:dyDescent="0.25">
      <c r="A17" s="3">
        <v>35779</v>
      </c>
      <c r="B17" s="5">
        <v>-2.25</v>
      </c>
      <c r="C17" s="4" t="s">
        <v>50</v>
      </c>
    </row>
    <row r="18" spans="1:256" x14ac:dyDescent="0.25">
      <c r="A18" s="3">
        <v>35779</v>
      </c>
      <c r="B18" s="5">
        <v>-35.799999999999997</v>
      </c>
      <c r="C18" s="4" t="s">
        <v>51</v>
      </c>
    </row>
    <row r="19" spans="1:256" x14ac:dyDescent="0.25">
      <c r="A19" s="3">
        <v>35780</v>
      </c>
      <c r="B19" s="5">
        <v>-33.75</v>
      </c>
      <c r="C19" s="4" t="s">
        <v>52</v>
      </c>
    </row>
    <row r="20" spans="1:256" x14ac:dyDescent="0.25">
      <c r="A20" s="3">
        <v>35780</v>
      </c>
      <c r="B20" s="5">
        <v>-511</v>
      </c>
      <c r="C20" s="4" t="s">
        <v>53</v>
      </c>
    </row>
    <row r="21" spans="1:256" x14ac:dyDescent="0.25">
      <c r="A21" s="3">
        <v>35783</v>
      </c>
      <c r="B21" s="5">
        <v>-300</v>
      </c>
      <c r="C21" s="4" t="s">
        <v>9</v>
      </c>
    </row>
    <row r="22" spans="1:256" x14ac:dyDescent="0.25">
      <c r="C22" s="4" t="s">
        <v>10</v>
      </c>
      <c r="D22" s="5">
        <v>-30</v>
      </c>
    </row>
    <row r="23" spans="1:256" x14ac:dyDescent="0.25">
      <c r="C23" s="4" t="s">
        <v>11</v>
      </c>
      <c r="D23" s="5">
        <v>-150</v>
      </c>
    </row>
    <row r="24" spans="1:256" x14ac:dyDescent="0.25">
      <c r="C24" s="4" t="s">
        <v>12</v>
      </c>
      <c r="D24" s="5">
        <v>-25</v>
      </c>
    </row>
    <row r="25" spans="1:256" x14ac:dyDescent="0.25">
      <c r="B25" s="5"/>
      <c r="C25" s="4" t="s">
        <v>13</v>
      </c>
      <c r="D25">
        <f>SUM(D22:D24)</f>
        <v>-205</v>
      </c>
    </row>
    <row r="26" spans="1:256" x14ac:dyDescent="0.25">
      <c r="B26" s="5"/>
      <c r="C26" s="4" t="s">
        <v>14</v>
      </c>
      <c r="D26">
        <f>300+D25</f>
        <v>95</v>
      </c>
    </row>
    <row r="27" spans="1:256" x14ac:dyDescent="0.25">
      <c r="A27" t="s">
        <v>15</v>
      </c>
      <c r="B27" s="5"/>
      <c r="C27" s="4"/>
    </row>
    <row r="28" spans="1:256" x14ac:dyDescent="0.25">
      <c r="B28" s="5"/>
      <c r="C28" s="4"/>
    </row>
    <row r="29" spans="1:256" ht="17.399999999999999" x14ac:dyDescent="0.3">
      <c r="A29" s="12" t="s">
        <v>16</v>
      </c>
      <c r="B29" s="13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x14ac:dyDescent="0.25">
      <c r="B30" s="5"/>
      <c r="C30" s="4"/>
    </row>
    <row r="31" spans="1:256" x14ac:dyDescent="0.25">
      <c r="A31" t="s">
        <v>0</v>
      </c>
      <c r="B31" s="5">
        <f>B6</f>
        <v>3841.75</v>
      </c>
    </row>
    <row r="32" spans="1:256" x14ac:dyDescent="0.25">
      <c r="A32" t="s">
        <v>2</v>
      </c>
      <c r="B32" s="5">
        <f>B40+B54+B73+B80+B86+B92+B98+B104</f>
        <v>-759.5</v>
      </c>
    </row>
    <row r="33" spans="1:256" x14ac:dyDescent="0.25">
      <c r="A33" t="s">
        <v>17</v>
      </c>
      <c r="B33" s="5">
        <f>B31+B32</f>
        <v>3082.25</v>
      </c>
    </row>
    <row r="35" spans="1:256" x14ac:dyDescent="0.25">
      <c r="A35" s="16" t="s">
        <v>18</v>
      </c>
      <c r="B35" s="1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 x14ac:dyDescent="0.25">
      <c r="B36" s="5"/>
    </row>
    <row r="37" spans="1:256" x14ac:dyDescent="0.25">
      <c r="A37" t="s">
        <v>3</v>
      </c>
      <c r="B37" s="5" t="s">
        <v>4</v>
      </c>
      <c r="C37" t="s">
        <v>5</v>
      </c>
      <c r="D37" t="s">
        <v>6</v>
      </c>
    </row>
    <row r="38" spans="1:256" x14ac:dyDescent="0.25">
      <c r="A38" s="3">
        <v>35800</v>
      </c>
      <c r="B38" s="5">
        <v>400</v>
      </c>
      <c r="C38" t="s">
        <v>54</v>
      </c>
    </row>
    <row r="39" spans="1:256" x14ac:dyDescent="0.25">
      <c r="A39" s="3">
        <v>35821</v>
      </c>
      <c r="B39" s="5">
        <v>95</v>
      </c>
      <c r="C39" t="s">
        <v>19</v>
      </c>
    </row>
    <row r="40" spans="1:256" x14ac:dyDescent="0.25">
      <c r="A40" t="s">
        <v>13</v>
      </c>
      <c r="B40">
        <f>SUM(B38:B39)</f>
        <v>495</v>
      </c>
    </row>
    <row r="41" spans="1:256" x14ac:dyDescent="0.25">
      <c r="B41" s="5"/>
    </row>
    <row r="42" spans="1:256" x14ac:dyDescent="0.25">
      <c r="B42" s="5"/>
    </row>
    <row r="43" spans="1:256" x14ac:dyDescent="0.25">
      <c r="A43" s="16" t="s">
        <v>20</v>
      </c>
      <c r="B43" s="13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x14ac:dyDescent="0.25">
      <c r="B44" s="5"/>
    </row>
    <row r="45" spans="1:256" x14ac:dyDescent="0.25">
      <c r="A45" t="s">
        <v>21</v>
      </c>
      <c r="B45" s="5">
        <v>50</v>
      </c>
      <c r="C45" t="s">
        <v>22</v>
      </c>
      <c r="D45">
        <f>SUM(B45:B50)</f>
        <v>1950</v>
      </c>
    </row>
    <row r="46" spans="1:256" x14ac:dyDescent="0.25">
      <c r="A46" t="s">
        <v>23</v>
      </c>
      <c r="B46" s="5">
        <v>500</v>
      </c>
      <c r="C46" t="s">
        <v>24</v>
      </c>
      <c r="D46">
        <f>3299.34-D45</f>
        <v>1349.3400000000001</v>
      </c>
    </row>
    <row r="47" spans="1:256" x14ac:dyDescent="0.25">
      <c r="A47" t="s">
        <v>25</v>
      </c>
      <c r="B47" s="5">
        <v>200</v>
      </c>
    </row>
    <row r="48" spans="1:256" x14ac:dyDescent="0.25">
      <c r="A48" t="s">
        <v>26</v>
      </c>
      <c r="B48" s="5">
        <v>500</v>
      </c>
    </row>
    <row r="49" spans="1:256" x14ac:dyDescent="0.25">
      <c r="A49" t="s">
        <v>27</v>
      </c>
      <c r="B49" s="5">
        <v>500</v>
      </c>
    </row>
    <row r="50" spans="1:256" x14ac:dyDescent="0.25">
      <c r="A50" t="s">
        <v>28</v>
      </c>
      <c r="B50" s="5">
        <v>200</v>
      </c>
    </row>
    <row r="51" spans="1:256" x14ac:dyDescent="0.25">
      <c r="A51" t="s">
        <v>29</v>
      </c>
      <c r="B51" s="5"/>
    </row>
    <row r="52" spans="1:256" x14ac:dyDescent="0.25">
      <c r="A52" s="16" t="s">
        <v>30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</row>
    <row r="53" spans="1:256" x14ac:dyDescent="0.25">
      <c r="A53" t="s">
        <v>31</v>
      </c>
      <c r="B53" s="5">
        <f>D46</f>
        <v>1349.3400000000001</v>
      </c>
      <c r="C53" t="s">
        <v>32</v>
      </c>
      <c r="D53" s="5">
        <f>B53+B54</f>
        <v>134.29000000000019</v>
      </c>
    </row>
    <row r="54" spans="1:256" x14ac:dyDescent="0.25">
      <c r="A54" t="s">
        <v>2</v>
      </c>
      <c r="B54" s="5">
        <f>SUM(B56:B70)</f>
        <v>-1215.05</v>
      </c>
    </row>
    <row r="55" spans="1:256" x14ac:dyDescent="0.25">
      <c r="A55" t="s">
        <v>3</v>
      </c>
      <c r="B55" t="s">
        <v>4</v>
      </c>
      <c r="C55" t="s">
        <v>5</v>
      </c>
      <c r="D55" t="s">
        <v>6</v>
      </c>
    </row>
    <row r="56" spans="1:256" x14ac:dyDescent="0.25">
      <c r="A56" s="3">
        <v>35821</v>
      </c>
      <c r="B56" s="5">
        <v>-20</v>
      </c>
      <c r="C56" t="s">
        <v>48</v>
      </c>
    </row>
    <row r="57" spans="1:256" x14ac:dyDescent="0.25">
      <c r="A57" s="3">
        <v>35831</v>
      </c>
      <c r="B57" s="5">
        <v>-750</v>
      </c>
      <c r="C57" t="s">
        <v>55</v>
      </c>
    </row>
    <row r="58" spans="1:256" x14ac:dyDescent="0.25">
      <c r="A58" s="3">
        <v>35831</v>
      </c>
      <c r="B58" s="5">
        <v>-30</v>
      </c>
      <c r="C58" t="s">
        <v>33</v>
      </c>
    </row>
    <row r="59" spans="1:256" x14ac:dyDescent="0.25">
      <c r="A59" s="3">
        <v>35825</v>
      </c>
      <c r="B59" s="5">
        <v>-13</v>
      </c>
      <c r="C59" t="s">
        <v>56</v>
      </c>
    </row>
    <row r="60" spans="1:256" x14ac:dyDescent="0.25">
      <c r="A60" s="3">
        <v>35825</v>
      </c>
      <c r="B60" s="5">
        <v>-135</v>
      </c>
      <c r="C60" t="s">
        <v>57</v>
      </c>
    </row>
    <row r="61" spans="1:256" x14ac:dyDescent="0.25">
      <c r="A61" s="3">
        <v>35856</v>
      </c>
      <c r="B61" s="5">
        <v>35</v>
      </c>
      <c r="C61" t="s">
        <v>58</v>
      </c>
    </row>
    <row r="62" spans="1:256" x14ac:dyDescent="0.25">
      <c r="A62" s="3">
        <v>35842</v>
      </c>
      <c r="B62" s="5">
        <v>-70</v>
      </c>
      <c r="C62" t="s">
        <v>59</v>
      </c>
    </row>
    <row r="63" spans="1:256" x14ac:dyDescent="0.25">
      <c r="A63" s="3">
        <v>35842</v>
      </c>
      <c r="B63" s="5">
        <v>-7.25</v>
      </c>
      <c r="C63" t="s">
        <v>60</v>
      </c>
    </row>
    <row r="64" spans="1:256" x14ac:dyDescent="0.25">
      <c r="A64" s="3">
        <v>35842</v>
      </c>
      <c r="B64" s="5">
        <v>-40</v>
      </c>
      <c r="C64" t="s">
        <v>33</v>
      </c>
    </row>
    <row r="65" spans="1:256" x14ac:dyDescent="0.25">
      <c r="A65" s="3">
        <v>35846</v>
      </c>
      <c r="B65" s="5">
        <v>-75</v>
      </c>
      <c r="C65" t="s">
        <v>61</v>
      </c>
    </row>
    <row r="66" spans="1:256" x14ac:dyDescent="0.25">
      <c r="A66" s="3">
        <v>35849</v>
      </c>
      <c r="B66" s="5">
        <v>-22</v>
      </c>
      <c r="C66" t="s">
        <v>34</v>
      </c>
    </row>
    <row r="67" spans="1:256" x14ac:dyDescent="0.25">
      <c r="A67" s="3">
        <v>35860</v>
      </c>
      <c r="B67" s="5">
        <v>-40</v>
      </c>
      <c r="C67" t="s">
        <v>33</v>
      </c>
    </row>
    <row r="68" spans="1:256" x14ac:dyDescent="0.25">
      <c r="A68" s="3">
        <v>35864</v>
      </c>
      <c r="B68" s="5">
        <v>-2.2999999999999998</v>
      </c>
      <c r="C68" t="s">
        <v>62</v>
      </c>
    </row>
    <row r="69" spans="1:256" x14ac:dyDescent="0.25">
      <c r="A69" s="3">
        <v>35888</v>
      </c>
      <c r="B69" s="5">
        <v>-10.5</v>
      </c>
      <c r="C69" t="s">
        <v>63</v>
      </c>
    </row>
    <row r="70" spans="1:256" x14ac:dyDescent="0.25">
      <c r="A70" s="3">
        <v>35866</v>
      </c>
      <c r="B70" s="5">
        <v>-35</v>
      </c>
      <c r="C70" t="s">
        <v>64</v>
      </c>
    </row>
    <row r="71" spans="1:256" x14ac:dyDescent="0.25">
      <c r="A71" s="16" t="s">
        <v>21</v>
      </c>
      <c r="B71" s="1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spans="1:256" x14ac:dyDescent="0.25">
      <c r="A72" t="s">
        <v>31</v>
      </c>
      <c r="B72" s="5">
        <f>B45</f>
        <v>50</v>
      </c>
      <c r="C72" t="s">
        <v>32</v>
      </c>
      <c r="D72">
        <f>B72+B73</f>
        <v>10.549999999999997</v>
      </c>
    </row>
    <row r="73" spans="1:256" x14ac:dyDescent="0.25">
      <c r="A73" t="s">
        <v>2</v>
      </c>
      <c r="B73" s="5">
        <f>SUM(B75:B77)</f>
        <v>-39.450000000000003</v>
      </c>
    </row>
    <row r="74" spans="1:256" x14ac:dyDescent="0.25">
      <c r="A74" t="s">
        <v>3</v>
      </c>
      <c r="B74" t="s">
        <v>4</v>
      </c>
      <c r="C74" t="s">
        <v>5</v>
      </c>
    </row>
    <row r="75" spans="1:256" x14ac:dyDescent="0.25">
      <c r="A75" s="3">
        <v>35825</v>
      </c>
      <c r="B75">
        <v>-25</v>
      </c>
      <c r="C75" t="s">
        <v>65</v>
      </c>
    </row>
    <row r="76" spans="1:256" x14ac:dyDescent="0.25">
      <c r="A76" s="3">
        <v>35871</v>
      </c>
      <c r="B76">
        <v>-15</v>
      </c>
      <c r="C76" t="s">
        <v>66</v>
      </c>
    </row>
    <row r="77" spans="1:256" x14ac:dyDescent="0.25">
      <c r="A77" s="3">
        <v>35888</v>
      </c>
      <c r="B77" s="5">
        <v>0.55000000000000004</v>
      </c>
      <c r="C77" t="s">
        <v>67</v>
      </c>
    </row>
    <row r="78" spans="1:256" x14ac:dyDescent="0.25">
      <c r="A78" s="16" t="s">
        <v>23</v>
      </c>
      <c r="B78" s="1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</row>
    <row r="79" spans="1:256" x14ac:dyDescent="0.25">
      <c r="A79" t="s">
        <v>31</v>
      </c>
      <c r="B79" s="5">
        <f>B46</f>
        <v>500</v>
      </c>
    </row>
    <row r="80" spans="1:256" x14ac:dyDescent="0.25">
      <c r="A80" t="s">
        <v>2</v>
      </c>
      <c r="B80" s="5">
        <v>0</v>
      </c>
    </row>
    <row r="81" spans="1:256" x14ac:dyDescent="0.25">
      <c r="B81" s="5"/>
    </row>
    <row r="82" spans="1:256" x14ac:dyDescent="0.25">
      <c r="A82" t="s">
        <v>3</v>
      </c>
      <c r="B82" s="5" t="s">
        <v>4</v>
      </c>
      <c r="C82" t="s">
        <v>5</v>
      </c>
      <c r="D82" t="s">
        <v>6</v>
      </c>
    </row>
    <row r="83" spans="1:256" x14ac:dyDescent="0.25">
      <c r="B83" s="5"/>
    </row>
    <row r="84" spans="1:256" x14ac:dyDescent="0.25">
      <c r="A84" s="16" t="s">
        <v>25</v>
      </c>
      <c r="B84" s="1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</row>
    <row r="85" spans="1:256" x14ac:dyDescent="0.25">
      <c r="A85" t="s">
        <v>31</v>
      </c>
      <c r="B85" s="5">
        <f>B47</f>
        <v>200</v>
      </c>
    </row>
    <row r="86" spans="1:256" x14ac:dyDescent="0.25">
      <c r="A86" t="s">
        <v>2</v>
      </c>
      <c r="B86" s="5">
        <v>0</v>
      </c>
    </row>
    <row r="87" spans="1:256" x14ac:dyDescent="0.25">
      <c r="B87" s="5"/>
    </row>
    <row r="88" spans="1:256" x14ac:dyDescent="0.25">
      <c r="A88" t="s">
        <v>3</v>
      </c>
      <c r="B88" s="5" t="s">
        <v>4</v>
      </c>
      <c r="C88" t="s">
        <v>5</v>
      </c>
      <c r="D88" t="s">
        <v>6</v>
      </c>
    </row>
    <row r="89" spans="1:256" x14ac:dyDescent="0.25">
      <c r="B89" s="5"/>
    </row>
    <row r="90" spans="1:256" x14ac:dyDescent="0.25">
      <c r="A90" s="16" t="s">
        <v>26</v>
      </c>
      <c r="B90" s="1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</row>
    <row r="91" spans="1:256" x14ac:dyDescent="0.25">
      <c r="A91" t="s">
        <v>31</v>
      </c>
      <c r="B91" s="5">
        <f>B48</f>
        <v>500</v>
      </c>
    </row>
    <row r="92" spans="1:256" x14ac:dyDescent="0.25">
      <c r="A92" t="s">
        <v>2</v>
      </c>
      <c r="B92" s="5">
        <v>0</v>
      </c>
    </row>
    <row r="93" spans="1:256" x14ac:dyDescent="0.25">
      <c r="B93" s="5"/>
    </row>
    <row r="94" spans="1:256" x14ac:dyDescent="0.25">
      <c r="A94" t="s">
        <v>3</v>
      </c>
      <c r="B94" s="5" t="s">
        <v>4</v>
      </c>
      <c r="C94" t="s">
        <v>5</v>
      </c>
      <c r="D94" t="s">
        <v>6</v>
      </c>
    </row>
    <row r="96" spans="1:256" x14ac:dyDescent="0.25">
      <c r="A96" s="16" t="s">
        <v>27</v>
      </c>
      <c r="B96" s="1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</row>
    <row r="97" spans="1:256" x14ac:dyDescent="0.25">
      <c r="A97" t="s">
        <v>31</v>
      </c>
      <c r="B97" s="5">
        <f>B49</f>
        <v>500</v>
      </c>
    </row>
    <row r="98" spans="1:256" x14ac:dyDescent="0.25">
      <c r="A98" t="s">
        <v>2</v>
      </c>
      <c r="B98" s="5">
        <v>0</v>
      </c>
    </row>
    <row r="99" spans="1:256" x14ac:dyDescent="0.25">
      <c r="B99" s="5"/>
    </row>
    <row r="100" spans="1:256" x14ac:dyDescent="0.25">
      <c r="A100" t="s">
        <v>3</v>
      </c>
      <c r="B100" s="5" t="s">
        <v>4</v>
      </c>
      <c r="C100" t="s">
        <v>5</v>
      </c>
      <c r="D100" t="s">
        <v>6</v>
      </c>
    </row>
    <row r="102" spans="1:256" x14ac:dyDescent="0.25">
      <c r="A102" s="16" t="s">
        <v>28</v>
      </c>
      <c r="B102" s="1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</row>
    <row r="103" spans="1:256" x14ac:dyDescent="0.25">
      <c r="A103" t="s">
        <v>31</v>
      </c>
      <c r="B103" s="5">
        <f>B50</f>
        <v>200</v>
      </c>
    </row>
    <row r="104" spans="1:256" x14ac:dyDescent="0.25">
      <c r="A104" t="s">
        <v>2</v>
      </c>
      <c r="B104" s="5">
        <v>0</v>
      </c>
    </row>
    <row r="105" spans="1:256" x14ac:dyDescent="0.25">
      <c r="B105" s="5"/>
    </row>
    <row r="106" spans="1:256" x14ac:dyDescent="0.25">
      <c r="A106" t="s">
        <v>3</v>
      </c>
      <c r="B106" s="5" t="s">
        <v>4</v>
      </c>
      <c r="C106" t="s">
        <v>5</v>
      </c>
      <c r="D106" t="s">
        <v>6</v>
      </c>
    </row>
    <row r="108" spans="1:256" x14ac:dyDescent="0.2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</row>
    <row r="109" spans="1:256" x14ac:dyDescent="0.25">
      <c r="B109" s="5"/>
    </row>
    <row r="110" spans="1:256" x14ac:dyDescent="0.25">
      <c r="B110" s="5"/>
    </row>
    <row r="111" spans="1:256" x14ac:dyDescent="0.25">
      <c r="B111" s="5"/>
    </row>
    <row r="112" spans="1:256" x14ac:dyDescent="0.25">
      <c r="B112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6"/>
  <sheetViews>
    <sheetView workbookViewId="0">
      <selection activeCell="A2" sqref="A2"/>
    </sheetView>
  </sheetViews>
  <sheetFormatPr defaultColWidth="9.6640625" defaultRowHeight="13.2" x14ac:dyDescent="0.25"/>
  <cols>
    <col min="1" max="1" width="23.6640625" style="5" customWidth="1"/>
    <col min="2" max="2" width="22.33203125" style="5" customWidth="1"/>
    <col min="3" max="3" width="18.33203125" style="5" customWidth="1"/>
    <col min="4" max="4" width="11.88671875" style="5" customWidth="1"/>
    <col min="5" max="16384" width="9.6640625" style="5"/>
  </cols>
  <sheetData>
    <row r="1" spans="1:256" ht="17.399999999999999" x14ac:dyDescent="0.3">
      <c r="A1" s="7" t="s">
        <v>87</v>
      </c>
      <c r="B1" s="13"/>
    </row>
    <row r="2" spans="1:256" x14ac:dyDescent="0.25">
      <c r="A2" s="5" t="s">
        <v>0</v>
      </c>
      <c r="B2" s="5">
        <f>A!B33</f>
        <v>3082.25</v>
      </c>
    </row>
    <row r="3" spans="1:256" x14ac:dyDescent="0.25">
      <c r="A3" s="5" t="s">
        <v>2</v>
      </c>
      <c r="B3" s="5">
        <f>B7+B24+B44+B60+B66+B72+B78+B84</f>
        <v>-896.08999999999992</v>
      </c>
    </row>
    <row r="4" spans="1:256" x14ac:dyDescent="0.25">
      <c r="A4" s="5" t="s">
        <v>1</v>
      </c>
      <c r="B4" s="5">
        <f>B2+B3</f>
        <v>2186.16</v>
      </c>
    </row>
    <row r="6" spans="1:256" x14ac:dyDescent="0.25">
      <c r="A6" s="8" t="s">
        <v>35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</row>
    <row r="7" spans="1:256" x14ac:dyDescent="0.25">
      <c r="A7" s="5" t="s">
        <v>13</v>
      </c>
      <c r="B7" s="5">
        <f>SUM(C9:C10)</f>
        <v>500</v>
      </c>
    </row>
    <row r="8" spans="1:256" x14ac:dyDescent="0.25">
      <c r="A8" s="5" t="s">
        <v>3</v>
      </c>
      <c r="B8" s="5" t="s">
        <v>5</v>
      </c>
      <c r="C8" s="5" t="s">
        <v>36</v>
      </c>
    </row>
    <row r="9" spans="1:256" x14ac:dyDescent="0.25">
      <c r="A9" s="3">
        <v>35864</v>
      </c>
      <c r="B9" s="5" t="s">
        <v>54</v>
      </c>
      <c r="C9" s="5">
        <v>300</v>
      </c>
    </row>
    <row r="10" spans="1:256" x14ac:dyDescent="0.25">
      <c r="A10" s="3">
        <v>35886</v>
      </c>
      <c r="B10" s="5" t="s">
        <v>68</v>
      </c>
      <c r="C10" s="5">
        <v>200</v>
      </c>
    </row>
    <row r="12" spans="1:256" x14ac:dyDescent="0.25">
      <c r="A12" s="8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</row>
    <row r="14" spans="1:256" x14ac:dyDescent="0.25">
      <c r="A14" s="5" t="s">
        <v>21</v>
      </c>
      <c r="B14" s="5">
        <v>150</v>
      </c>
      <c r="C14" s="5" t="s">
        <v>22</v>
      </c>
      <c r="D14" s="5">
        <f>SUM(B14:B20)</f>
        <v>1550</v>
      </c>
    </row>
    <row r="15" spans="1:256" x14ac:dyDescent="0.25">
      <c r="A15" s="5" t="s">
        <v>23</v>
      </c>
      <c r="B15" s="5">
        <v>500</v>
      </c>
      <c r="C15" s="5" t="s">
        <v>24</v>
      </c>
      <c r="D15" s="5">
        <f>B2+B7-D14</f>
        <v>2032.25</v>
      </c>
    </row>
    <row r="16" spans="1:256" x14ac:dyDescent="0.25">
      <c r="A16" s="5" t="s">
        <v>25</v>
      </c>
      <c r="B16" s="5">
        <v>100</v>
      </c>
    </row>
    <row r="17" spans="1:4" x14ac:dyDescent="0.25">
      <c r="A17" s="5" t="s">
        <v>26</v>
      </c>
      <c r="B17" s="5">
        <v>100</v>
      </c>
    </row>
    <row r="18" spans="1:4" x14ac:dyDescent="0.25">
      <c r="A18" s="5" t="s">
        <v>27</v>
      </c>
      <c r="B18" s="5">
        <v>100</v>
      </c>
    </row>
    <row r="19" spans="1:4" x14ac:dyDescent="0.25">
      <c r="A19" s="5" t="s">
        <v>28</v>
      </c>
      <c r="B19" s="5">
        <v>100</v>
      </c>
    </row>
    <row r="20" spans="1:4" x14ac:dyDescent="0.25">
      <c r="A20" s="5" t="s">
        <v>37</v>
      </c>
      <c r="B20" s="5">
        <v>500</v>
      </c>
    </row>
    <row r="22" spans="1:4" x14ac:dyDescent="0.25">
      <c r="A22" s="8" t="s">
        <v>30</v>
      </c>
      <c r="B22" s="13"/>
      <c r="C22" s="13"/>
      <c r="D22" s="13"/>
    </row>
    <row r="23" spans="1:4" x14ac:dyDescent="0.25">
      <c r="A23" s="5" t="s">
        <v>31</v>
      </c>
      <c r="B23" s="5">
        <f>D15</f>
        <v>2032.25</v>
      </c>
      <c r="C23" s="5" t="s">
        <v>32</v>
      </c>
      <c r="D23" s="5">
        <f>B23+B24</f>
        <v>834.75</v>
      </c>
    </row>
    <row r="24" spans="1:4" x14ac:dyDescent="0.25">
      <c r="A24" s="5" t="s">
        <v>2</v>
      </c>
      <c r="B24" s="5">
        <f>SUM(B26:B41)</f>
        <v>-1197.5</v>
      </c>
    </row>
    <row r="25" spans="1:4" x14ac:dyDescent="0.25">
      <c r="A25" s="5" t="s">
        <v>3</v>
      </c>
      <c r="B25" s="5" t="s">
        <v>4</v>
      </c>
      <c r="C25" s="5" t="s">
        <v>5</v>
      </c>
    </row>
    <row r="26" spans="1:4" x14ac:dyDescent="0.25">
      <c r="A26" s="3">
        <v>35888</v>
      </c>
      <c r="B26" s="5">
        <v>-60</v>
      </c>
      <c r="C26" s="5" t="s">
        <v>38</v>
      </c>
    </row>
    <row r="27" spans="1:4" x14ac:dyDescent="0.25">
      <c r="A27" s="3">
        <v>35901</v>
      </c>
      <c r="B27" s="5">
        <v>-30</v>
      </c>
      <c r="C27" s="5" t="s">
        <v>33</v>
      </c>
    </row>
    <row r="28" spans="1:4" x14ac:dyDescent="0.25">
      <c r="A28" s="3">
        <v>35934</v>
      </c>
      <c r="B28" s="5">
        <v>-40</v>
      </c>
      <c r="C28" s="5" t="s">
        <v>75</v>
      </c>
    </row>
    <row r="29" spans="1:4" x14ac:dyDescent="0.25">
      <c r="A29" s="3"/>
      <c r="C29" s="5" t="s">
        <v>69</v>
      </c>
      <c r="D29" s="5" t="s">
        <v>39</v>
      </c>
    </row>
    <row r="30" spans="1:4" x14ac:dyDescent="0.25">
      <c r="A30" s="3">
        <v>35923</v>
      </c>
      <c r="B30" s="5">
        <f>SUM(D30:D37)</f>
        <v>-506.5</v>
      </c>
      <c r="C30" s="5" t="s">
        <v>70</v>
      </c>
      <c r="D30" s="5">
        <v>-12.5</v>
      </c>
    </row>
    <row r="31" spans="1:4" x14ac:dyDescent="0.25">
      <c r="A31" s="3">
        <v>35942</v>
      </c>
      <c r="C31" s="5" t="s">
        <v>71</v>
      </c>
      <c r="D31" s="5">
        <v>-7</v>
      </c>
    </row>
    <row r="32" spans="1:4" x14ac:dyDescent="0.25">
      <c r="A32" s="3">
        <v>35942</v>
      </c>
      <c r="C32" s="5" t="s">
        <v>72</v>
      </c>
      <c r="D32" s="5">
        <v>-60</v>
      </c>
    </row>
    <row r="33" spans="1:256" x14ac:dyDescent="0.25">
      <c r="A33" s="3">
        <v>35942</v>
      </c>
      <c r="C33" s="5" t="s">
        <v>73</v>
      </c>
      <c r="D33" s="5">
        <v>-80</v>
      </c>
    </row>
    <row r="34" spans="1:256" x14ac:dyDescent="0.25">
      <c r="A34" s="3">
        <v>35942</v>
      </c>
      <c r="C34" s="5" t="s">
        <v>40</v>
      </c>
      <c r="D34" s="5">
        <v>-22</v>
      </c>
    </row>
    <row r="35" spans="1:256" x14ac:dyDescent="0.25">
      <c r="A35" s="3">
        <v>35942</v>
      </c>
      <c r="C35" s="5" t="s">
        <v>41</v>
      </c>
      <c r="D35" s="5">
        <v>-110</v>
      </c>
    </row>
    <row r="36" spans="1:256" x14ac:dyDescent="0.25">
      <c r="A36" s="3">
        <v>35942</v>
      </c>
      <c r="C36" s="5" t="s">
        <v>42</v>
      </c>
      <c r="D36" s="5">
        <v>-15</v>
      </c>
    </row>
    <row r="37" spans="1:256" x14ac:dyDescent="0.25">
      <c r="A37" s="3">
        <v>35927</v>
      </c>
      <c r="C37" s="5" t="s">
        <v>74</v>
      </c>
      <c r="D37" s="5">
        <v>-200</v>
      </c>
    </row>
    <row r="38" spans="1:256" x14ac:dyDescent="0.25">
      <c r="A38" s="3">
        <v>35942</v>
      </c>
      <c r="B38" s="5">
        <v>-123</v>
      </c>
      <c r="C38" s="5" t="s">
        <v>43</v>
      </c>
    </row>
    <row r="39" spans="1:256" x14ac:dyDescent="0.25">
      <c r="A39" s="3">
        <v>35942</v>
      </c>
      <c r="B39" s="5">
        <v>-258</v>
      </c>
      <c r="C39" s="5" t="s">
        <v>76</v>
      </c>
      <c r="D39"/>
    </row>
    <row r="40" spans="1:256" x14ac:dyDescent="0.25">
      <c r="A40" s="3">
        <v>35951</v>
      </c>
      <c r="B40" s="5">
        <v>-30</v>
      </c>
      <c r="C40" s="5" t="s">
        <v>77</v>
      </c>
      <c r="D40"/>
    </row>
    <row r="41" spans="1:256" x14ac:dyDescent="0.25">
      <c r="A41" s="3">
        <v>35962</v>
      </c>
      <c r="B41" s="5">
        <v>-150</v>
      </c>
      <c r="C41" s="5" t="s">
        <v>48</v>
      </c>
      <c r="D41"/>
    </row>
    <row r="42" spans="1:256" x14ac:dyDescent="0.25">
      <c r="A42" s="8" t="s">
        <v>21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spans="1:256" x14ac:dyDescent="0.25">
      <c r="A43" s="5" t="s">
        <v>31</v>
      </c>
      <c r="B43" s="5">
        <f>B14</f>
        <v>150</v>
      </c>
      <c r="C43" s="5" t="s">
        <v>32</v>
      </c>
      <c r="D43" s="5">
        <f>B43+B44</f>
        <v>36.599999999999994</v>
      </c>
    </row>
    <row r="44" spans="1:256" x14ac:dyDescent="0.25">
      <c r="A44" s="5" t="s">
        <v>2</v>
      </c>
      <c r="B44" s="5">
        <f>SUM(B46:B57)</f>
        <v>-113.4</v>
      </c>
    </row>
    <row r="45" spans="1:256" x14ac:dyDescent="0.25">
      <c r="A45" s="5" t="s">
        <v>3</v>
      </c>
      <c r="B45" s="5" t="s">
        <v>4</v>
      </c>
      <c r="C45" s="5" t="s">
        <v>5</v>
      </c>
    </row>
    <row r="46" spans="1:256" x14ac:dyDescent="0.25">
      <c r="A46" s="3">
        <v>35923</v>
      </c>
      <c r="B46" s="5">
        <v>-10</v>
      </c>
      <c r="C46" s="5" t="s">
        <v>48</v>
      </c>
    </row>
    <row r="47" spans="1:256" x14ac:dyDescent="0.25">
      <c r="A47" s="3">
        <v>35929</v>
      </c>
      <c r="B47" s="5">
        <v>-15</v>
      </c>
      <c r="C47" s="5" t="s">
        <v>78</v>
      </c>
    </row>
    <row r="48" spans="1:256" x14ac:dyDescent="0.25">
      <c r="A48" s="3">
        <v>35962</v>
      </c>
      <c r="B48" s="5">
        <v>-12</v>
      </c>
      <c r="C48" s="5" t="s">
        <v>79</v>
      </c>
    </row>
    <row r="49" spans="1:256" x14ac:dyDescent="0.25">
      <c r="A49" s="3">
        <v>35942</v>
      </c>
      <c r="B49" s="5">
        <v>-2.5</v>
      </c>
      <c r="C49" s="5" t="s">
        <v>50</v>
      </c>
    </row>
    <row r="50" spans="1:256" x14ac:dyDescent="0.25">
      <c r="A50" s="3">
        <v>35958</v>
      </c>
      <c r="B50" s="5">
        <v>3.6</v>
      </c>
      <c r="C50" s="5" t="s">
        <v>80</v>
      </c>
    </row>
    <row r="51" spans="1:256" x14ac:dyDescent="0.25">
      <c r="A51" s="3">
        <v>35942</v>
      </c>
      <c r="B51" s="5">
        <v>-7.5</v>
      </c>
      <c r="C51" s="5" t="s">
        <v>81</v>
      </c>
    </row>
    <row r="52" spans="1:256" x14ac:dyDescent="0.25">
      <c r="A52" s="3">
        <v>35942</v>
      </c>
      <c r="B52" s="5">
        <v>-5</v>
      </c>
      <c r="C52" s="5" t="s">
        <v>82</v>
      </c>
    </row>
    <row r="53" spans="1:256" x14ac:dyDescent="0.25">
      <c r="A53" s="3">
        <v>35942</v>
      </c>
      <c r="B53" s="5">
        <v>-8</v>
      </c>
      <c r="C53" s="5" t="s">
        <v>77</v>
      </c>
    </row>
    <row r="54" spans="1:256" x14ac:dyDescent="0.25">
      <c r="A54" s="3">
        <v>35942</v>
      </c>
      <c r="B54" s="5">
        <v>-18</v>
      </c>
      <c r="C54" t="s">
        <v>83</v>
      </c>
    </row>
    <row r="55" spans="1:256" x14ac:dyDescent="0.25">
      <c r="A55" s="3">
        <v>35958</v>
      </c>
      <c r="B55" s="5">
        <v>-8</v>
      </c>
      <c r="C55" t="s">
        <v>84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x14ac:dyDescent="0.25">
      <c r="A56" s="3">
        <v>35958</v>
      </c>
      <c r="B56" s="5">
        <v>-6</v>
      </c>
      <c r="C56" t="s">
        <v>85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x14ac:dyDescent="0.25">
      <c r="A57" s="3">
        <v>35958</v>
      </c>
      <c r="B57" s="5">
        <v>-25</v>
      </c>
      <c r="C57" t="s">
        <v>86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x14ac:dyDescent="0.25">
      <c r="A58" s="8" t="s">
        <v>23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</row>
    <row r="59" spans="1:256" x14ac:dyDescent="0.25">
      <c r="A59" s="5" t="s">
        <v>31</v>
      </c>
      <c r="B59" s="5">
        <f>B15</f>
        <v>500</v>
      </c>
      <c r="C59" s="5" t="s">
        <v>44</v>
      </c>
      <c r="D59" s="5">
        <f>B59+B60</f>
        <v>500</v>
      </c>
    </row>
    <row r="60" spans="1:256" x14ac:dyDescent="0.25">
      <c r="A60" s="5" t="s">
        <v>2</v>
      </c>
      <c r="B60" s="5">
        <f>B63</f>
        <v>0</v>
      </c>
    </row>
    <row r="61" spans="1:256" x14ac:dyDescent="0.25">
      <c r="A61" s="3"/>
    </row>
    <row r="62" spans="1:256" x14ac:dyDescent="0.25">
      <c r="A62" s="5" t="s">
        <v>3</v>
      </c>
      <c r="B62" s="5" t="s">
        <v>4</v>
      </c>
      <c r="C62" s="5" t="s">
        <v>5</v>
      </c>
      <c r="D62" s="5" t="s">
        <v>6</v>
      </c>
    </row>
    <row r="64" spans="1:256" x14ac:dyDescent="0.25">
      <c r="A64" s="8" t="s">
        <v>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</row>
    <row r="65" spans="1:256" x14ac:dyDescent="0.25">
      <c r="A65" s="5" t="s">
        <v>31</v>
      </c>
      <c r="B65" s="5">
        <f>B16</f>
        <v>100</v>
      </c>
      <c r="C65" s="5" t="s">
        <v>44</v>
      </c>
      <c r="D65" s="5">
        <f>B65+B66</f>
        <v>49.81</v>
      </c>
    </row>
    <row r="66" spans="1:256" x14ac:dyDescent="0.25">
      <c r="A66" s="5" t="s">
        <v>2</v>
      </c>
      <c r="B66" s="5">
        <f>B69</f>
        <v>-50.19</v>
      </c>
    </row>
    <row r="68" spans="1:256" x14ac:dyDescent="0.25">
      <c r="A68" s="5" t="s">
        <v>3</v>
      </c>
      <c r="B68" s="5" t="s">
        <v>4</v>
      </c>
      <c r="C68" s="5" t="s">
        <v>5</v>
      </c>
      <c r="D68" s="5" t="s">
        <v>6</v>
      </c>
    </row>
    <row r="69" spans="1:256" x14ac:dyDescent="0.25">
      <c r="A69" s="3">
        <v>35929</v>
      </c>
      <c r="B69" s="5">
        <v>-50.19</v>
      </c>
      <c r="C69" s="5" t="s">
        <v>45</v>
      </c>
    </row>
    <row r="70" spans="1:256" x14ac:dyDescent="0.25">
      <c r="A70" s="8" t="s">
        <v>26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</row>
    <row r="71" spans="1:256" x14ac:dyDescent="0.25">
      <c r="A71" s="5" t="s">
        <v>31</v>
      </c>
      <c r="B71" s="5">
        <f>B17</f>
        <v>100</v>
      </c>
      <c r="C71" s="5" t="s">
        <v>44</v>
      </c>
      <c r="D71" s="5">
        <f>B71+B72</f>
        <v>65</v>
      </c>
    </row>
    <row r="72" spans="1:256" x14ac:dyDescent="0.25">
      <c r="A72" s="5" t="s">
        <v>2</v>
      </c>
      <c r="B72" s="5">
        <f>B75</f>
        <v>-35</v>
      </c>
    </row>
    <row r="74" spans="1:256" x14ac:dyDescent="0.25">
      <c r="A74" s="5" t="s">
        <v>3</v>
      </c>
      <c r="B74" s="5" t="s">
        <v>4</v>
      </c>
      <c r="C74" s="5" t="s">
        <v>5</v>
      </c>
      <c r="D74" s="5" t="s">
        <v>6</v>
      </c>
    </row>
    <row r="75" spans="1:256" x14ac:dyDescent="0.25">
      <c r="A75" s="3">
        <v>35888</v>
      </c>
      <c r="B75" s="5">
        <v>-35</v>
      </c>
      <c r="C75" s="5" t="s">
        <v>45</v>
      </c>
    </row>
    <row r="76" spans="1:256" x14ac:dyDescent="0.25">
      <c r="A76" s="8" t="s">
        <v>27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</row>
    <row r="77" spans="1:256" x14ac:dyDescent="0.25">
      <c r="A77" s="5" t="s">
        <v>31</v>
      </c>
      <c r="B77" s="5">
        <f>B18</f>
        <v>100</v>
      </c>
      <c r="C77" s="5" t="s">
        <v>44</v>
      </c>
      <c r="D77" s="5">
        <f>B77+B78</f>
        <v>100</v>
      </c>
    </row>
    <row r="78" spans="1:256" x14ac:dyDescent="0.25">
      <c r="A78" s="5" t="s">
        <v>2</v>
      </c>
      <c r="B78" s="5">
        <f>B81</f>
        <v>0</v>
      </c>
    </row>
    <row r="80" spans="1:256" x14ac:dyDescent="0.25">
      <c r="A80" s="5" t="s">
        <v>3</v>
      </c>
      <c r="B80" s="5" t="s">
        <v>4</v>
      </c>
      <c r="C80" s="5" t="s">
        <v>5</v>
      </c>
      <c r="D80" s="5" t="s">
        <v>6</v>
      </c>
    </row>
    <row r="82" spans="1:256" x14ac:dyDescent="0.25">
      <c r="A82" s="8" t="s">
        <v>28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</row>
    <row r="83" spans="1:256" x14ac:dyDescent="0.25">
      <c r="A83" s="5" t="s">
        <v>31</v>
      </c>
      <c r="B83" s="5">
        <f>B19</f>
        <v>100</v>
      </c>
      <c r="C83" s="5" t="s">
        <v>44</v>
      </c>
      <c r="D83" s="5">
        <f>B83+B84</f>
        <v>100</v>
      </c>
    </row>
    <row r="84" spans="1:256" x14ac:dyDescent="0.25">
      <c r="A84" s="5" t="s">
        <v>2</v>
      </c>
      <c r="B84" s="5">
        <v>0</v>
      </c>
    </row>
    <row r="86" spans="1:256" x14ac:dyDescent="0.25">
      <c r="A86" s="5" t="s">
        <v>3</v>
      </c>
      <c r="B86" s="5" t="s">
        <v>4</v>
      </c>
      <c r="C86" s="5" t="s">
        <v>5</v>
      </c>
      <c r="D86" s="5" t="s">
        <v>6</v>
      </c>
    </row>
    <row r="90" spans="1:256" x14ac:dyDescent="0.25">
      <c r="A90" s="15"/>
      <c r="B90" s="6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</row>
    <row r="91" spans="1:256" x14ac:dyDescent="0.25">
      <c r="A91" s="10"/>
      <c r="B91" s="3"/>
    </row>
    <row r="92" spans="1:256" x14ac:dyDescent="0.25">
      <c r="A92" s="11"/>
      <c r="B92" s="3"/>
    </row>
    <row r="93" spans="1:256" x14ac:dyDescent="0.25">
      <c r="B93" s="3"/>
    </row>
    <row r="106" spans="1:2" x14ac:dyDescent="0.25">
      <c r="A106" s="9"/>
      <c r="B106" s="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A19" sqref="A19"/>
    </sheetView>
  </sheetViews>
  <sheetFormatPr defaultColWidth="9.6640625" defaultRowHeight="13.2" x14ac:dyDescent="0.25"/>
  <sheetData>
    <row r="3" spans="2:2" x14ac:dyDescent="0.25">
      <c r="B3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Spring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2004-01-13T00:13:02Z</dcterms:created>
  <dcterms:modified xsi:type="dcterms:W3CDTF">2024-02-03T22:16:26Z</dcterms:modified>
</cp:coreProperties>
</file>