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21D177F5-A2A6-46C2-983A-FDC27830DB71}" xr6:coauthVersionLast="47" xr6:coauthVersionMax="47" xr10:uidLastSave="{00000000-0000-0000-0000-000000000000}"/>
  <bookViews>
    <workbookView xWindow="3348" yWindow="3348" windowWidth="17280" windowHeight="8880"/>
  </bookViews>
  <sheets>
    <sheet name="po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K6" i="1" s="1"/>
  <c r="I7" i="1"/>
  <c r="J7" i="1"/>
  <c r="K7" i="1"/>
  <c r="I8" i="1"/>
  <c r="J8" i="1"/>
  <c r="K8" i="1"/>
  <c r="I9" i="1"/>
  <c r="J9" i="1" s="1"/>
  <c r="K9" i="1" s="1"/>
  <c r="I10" i="1"/>
  <c r="J10" i="1"/>
  <c r="K10" i="1" s="1"/>
  <c r="I11" i="1"/>
  <c r="J11" i="1"/>
  <c r="K11" i="1" s="1"/>
  <c r="I12" i="1"/>
  <c r="J12" i="1"/>
  <c r="K12" i="1"/>
  <c r="I13" i="1"/>
  <c r="J13" i="1" s="1"/>
  <c r="K13" i="1" s="1"/>
  <c r="I14" i="1"/>
  <c r="J14" i="1" s="1"/>
  <c r="K14" i="1" s="1"/>
  <c r="I15" i="1"/>
  <c r="J15" i="1"/>
  <c r="K15" i="1"/>
  <c r="I16" i="1"/>
  <c r="J16" i="1"/>
  <c r="K16" i="1"/>
  <c r="I17" i="1"/>
  <c r="J17" i="1" s="1"/>
  <c r="K17" i="1" s="1"/>
  <c r="I18" i="1"/>
  <c r="J18" i="1"/>
  <c r="K18" i="1" s="1"/>
  <c r="I19" i="1"/>
  <c r="J19" i="1"/>
  <c r="K19" i="1" s="1"/>
  <c r="I20" i="1"/>
  <c r="J20" i="1"/>
  <c r="K20" i="1"/>
  <c r="I21" i="1"/>
  <c r="J21" i="1" s="1"/>
  <c r="K21" i="1" s="1"/>
  <c r="I22" i="1"/>
  <c r="J22" i="1" s="1"/>
  <c r="K22" i="1" s="1"/>
  <c r="I23" i="1"/>
  <c r="J23" i="1"/>
  <c r="K23" i="1"/>
  <c r="I24" i="1"/>
  <c r="J24" i="1"/>
  <c r="K24" i="1"/>
  <c r="I25" i="1"/>
  <c r="J25" i="1"/>
  <c r="K25" i="1"/>
  <c r="D26" i="1"/>
  <c r="E26" i="1"/>
  <c r="F26" i="1"/>
  <c r="G26" i="1"/>
  <c r="H26" i="1"/>
  <c r="I36" i="1"/>
  <c r="J36" i="1"/>
  <c r="K36" i="1" s="1"/>
  <c r="I37" i="1"/>
  <c r="J37" i="1"/>
  <c r="K37" i="1" s="1"/>
  <c r="I38" i="1"/>
  <c r="J38" i="1"/>
  <c r="K38" i="1"/>
  <c r="I39" i="1"/>
  <c r="J39" i="1" s="1"/>
  <c r="K39" i="1" s="1"/>
  <c r="I40" i="1"/>
  <c r="J40" i="1" s="1"/>
  <c r="K40" i="1" s="1"/>
  <c r="I41" i="1"/>
  <c r="J41" i="1"/>
  <c r="K41" i="1"/>
  <c r="I42" i="1"/>
  <c r="J42" i="1"/>
  <c r="K42" i="1"/>
  <c r="I43" i="1"/>
  <c r="J43" i="1" s="1"/>
  <c r="K43" i="1" s="1"/>
  <c r="I44" i="1"/>
  <c r="J44" i="1"/>
  <c r="K44" i="1" s="1"/>
  <c r="I45" i="1"/>
  <c r="J45" i="1"/>
  <c r="K45" i="1" s="1"/>
  <c r="I46" i="1"/>
  <c r="J46" i="1"/>
  <c r="K46" i="1"/>
  <c r="I47" i="1"/>
  <c r="J47" i="1" s="1"/>
  <c r="K47" i="1" s="1"/>
  <c r="I48" i="1"/>
  <c r="J48" i="1" s="1"/>
  <c r="K48" i="1" s="1"/>
  <c r="I49" i="1"/>
  <c r="J49" i="1"/>
  <c r="K49" i="1"/>
  <c r="I50" i="1"/>
  <c r="J50" i="1"/>
  <c r="K50" i="1"/>
  <c r="I51" i="1"/>
  <c r="J51" i="1" s="1"/>
  <c r="K51" i="1" s="1"/>
  <c r="I52" i="1"/>
  <c r="J52" i="1"/>
  <c r="K52" i="1" s="1"/>
  <c r="I53" i="1"/>
  <c r="J53" i="1"/>
  <c r="K53" i="1" s="1"/>
  <c r="I54" i="1"/>
  <c r="J54" i="1"/>
  <c r="K54" i="1"/>
  <c r="I55" i="1"/>
  <c r="J55" i="1" s="1"/>
  <c r="K55" i="1" s="1"/>
  <c r="D56" i="1"/>
  <c r="E56" i="1"/>
  <c r="F56" i="1"/>
  <c r="G56" i="1"/>
  <c r="H56" i="1"/>
  <c r="I56" i="1" l="1"/>
  <c r="J56" i="1" s="1"/>
  <c r="K56" i="1" s="1"/>
  <c r="I26" i="1"/>
  <c r="J26" i="1" s="1"/>
  <c r="K26" i="1" s="1"/>
</calcChain>
</file>

<file path=xl/sharedStrings.xml><?xml version="1.0" encoding="utf-8"?>
<sst xmlns="http://schemas.openxmlformats.org/spreadsheetml/2006/main" count="66" uniqueCount="55">
  <si>
    <t>Last 4 SS#s</t>
  </si>
  <si>
    <t>Total</t>
  </si>
  <si>
    <t>Att./Partcip.</t>
  </si>
  <si>
    <t>Class %</t>
  </si>
  <si>
    <t>Grade</t>
  </si>
  <si>
    <t>MEAN</t>
  </si>
  <si>
    <t>Pract. 2</t>
  </si>
  <si>
    <t>Pract. 1</t>
  </si>
  <si>
    <t>Pract. 4</t>
  </si>
  <si>
    <t>Pract. 3</t>
  </si>
  <si>
    <t>Professor Gonsalves</t>
  </si>
  <si>
    <t>Anatomy 1: FALL 2003 Semester Grades</t>
  </si>
  <si>
    <t>Sec. 8006</t>
  </si>
  <si>
    <t>5431</t>
  </si>
  <si>
    <t>0643</t>
  </si>
  <si>
    <t>3396</t>
  </si>
  <si>
    <t>6521</t>
  </si>
  <si>
    <t>3491</t>
  </si>
  <si>
    <t>4732</t>
  </si>
  <si>
    <t>7139</t>
  </si>
  <si>
    <t>8878</t>
  </si>
  <si>
    <t>0541</t>
  </si>
  <si>
    <t>4585</t>
  </si>
  <si>
    <t>3064</t>
  </si>
  <si>
    <t>0915</t>
  </si>
  <si>
    <t>0743</t>
  </si>
  <si>
    <t>8139</t>
  </si>
  <si>
    <t>8620</t>
  </si>
  <si>
    <t>8037</t>
  </si>
  <si>
    <t>0186</t>
  </si>
  <si>
    <t>4137</t>
  </si>
  <si>
    <t>1734</t>
  </si>
  <si>
    <t>Sec. 8004</t>
  </si>
  <si>
    <t>1053</t>
  </si>
  <si>
    <t>2028</t>
  </si>
  <si>
    <t>3401</t>
  </si>
  <si>
    <t>5105</t>
  </si>
  <si>
    <t>8890</t>
  </si>
  <si>
    <t>1691</t>
  </si>
  <si>
    <t>2623</t>
  </si>
  <si>
    <t>2423</t>
  </si>
  <si>
    <t>8119</t>
  </si>
  <si>
    <t>9816</t>
  </si>
  <si>
    <t>4330</t>
  </si>
  <si>
    <t>8549</t>
  </si>
  <si>
    <t>3493</t>
  </si>
  <si>
    <t>2617</t>
  </si>
  <si>
    <t>4619</t>
  </si>
  <si>
    <t>7689</t>
  </si>
  <si>
    <t>6887</t>
  </si>
  <si>
    <t>Total (w/o A/P)</t>
  </si>
  <si>
    <t>2933</t>
  </si>
  <si>
    <t>4745</t>
  </si>
  <si>
    <t>3357</t>
  </si>
  <si>
    <t>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</si>
</sst>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textRotation="90"/>
    </xf>
    <xf numFmtId="164" fontId="1" fillId="0" borderId="1" xfId="0" applyNumberFormat="1" applyFont="1" applyBorder="1" applyAlignment="1">
      <alignment textRotation="90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NumberFormat="1" applyFont="1" applyBorder="1"/>
    <xf numFmtId="0" fontId="2" fillId="0" borderId="1" xfId="0" applyFont="1" applyBorder="1"/>
    <xf numFmtId="0" fontId="1" fillId="0" borderId="0" xfId="0" applyFont="1" applyBorder="1" applyAlignment="1">
      <alignment textRotation="90"/>
    </xf>
    <xf numFmtId="0" fontId="3" fillId="0" borderId="0" xfId="0" applyFont="1" applyBorder="1"/>
    <xf numFmtId="164" fontId="3" fillId="0" borderId="0" xfId="0" applyNumberFormat="1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textRotation="90"/>
    </xf>
    <xf numFmtId="0" fontId="2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/>
    <xf numFmtId="0" fontId="1" fillId="0" borderId="0" xfId="0" applyFont="1" applyBorder="1" applyAlignment="1"/>
    <xf numFmtId="49" fontId="2" fillId="0" borderId="1" xfId="0" applyNumberFormat="1" applyFont="1" applyBorder="1"/>
    <xf numFmtId="164" fontId="2" fillId="0" borderId="1" xfId="0" applyNumberFormat="1" applyFont="1" applyBorder="1"/>
    <xf numFmtId="0" fontId="1" fillId="0" borderId="0" xfId="0" applyNumberFormat="1" applyFont="1" applyBorder="1"/>
    <xf numFmtId="164" fontId="1" fillId="0" borderId="0" xfId="0" applyNumberFormat="1" applyFont="1" applyBorder="1"/>
    <xf numFmtId="49" fontId="1" fillId="0" borderId="0" xfId="0" applyNumberFormat="1" applyFont="1" applyBorder="1"/>
    <xf numFmtId="164" fontId="1" fillId="0" borderId="0" xfId="0" applyNumberFormat="1" applyFont="1" applyBorder="1" applyAlignment="1">
      <alignment textRotation="90"/>
    </xf>
    <xf numFmtId="164" fontId="1" fillId="0" borderId="0" xfId="0" applyNumberFormat="1" applyFont="1" applyBorder="1" applyAlignment="1"/>
    <xf numFmtId="49" fontId="2" fillId="0" borderId="0" xfId="0" applyNumberFormat="1" applyFont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9"/>
  <sheetViews>
    <sheetView tabSelected="1" zoomScaleNormal="100" zoomScaleSheetLayoutView="75" workbookViewId="0">
      <selection activeCell="A9" sqref="A9"/>
    </sheetView>
  </sheetViews>
  <sheetFormatPr defaultColWidth="9.109375" defaultRowHeight="13.2" x14ac:dyDescent="0.25"/>
  <cols>
    <col min="1" max="2" width="9.109375" style="12"/>
    <col min="3" max="3" width="9.33203125" style="12" customWidth="1"/>
    <col min="4" max="4" width="4.5546875" style="12" customWidth="1"/>
    <col min="5" max="5" width="3.6640625" style="12" customWidth="1"/>
    <col min="6" max="6" width="3.88671875" style="12" customWidth="1"/>
    <col min="7" max="8" width="4.109375" style="12" customWidth="1"/>
    <col min="9" max="9" width="6" style="12" customWidth="1"/>
    <col min="10" max="10" width="7.109375" style="13" customWidth="1"/>
    <col min="11" max="11" width="3.109375" style="12" customWidth="1"/>
    <col min="12" max="24" width="2.6640625" style="12" customWidth="1"/>
    <col min="25" max="16384" width="9.109375" style="12"/>
  </cols>
  <sheetData>
    <row r="1" spans="2:11" x14ac:dyDescent="0.25">
      <c r="B1" s="17" t="s">
        <v>11</v>
      </c>
      <c r="C1" s="16"/>
      <c r="D1" s="16"/>
      <c r="E1" s="16"/>
      <c r="G1" s="16"/>
      <c r="I1" s="13"/>
      <c r="J1" s="16" t="s">
        <v>10</v>
      </c>
    </row>
    <row r="2" spans="2:11" s="15" customFormat="1" ht="72.75" customHeight="1" x14ac:dyDescent="0.25">
      <c r="C2" s="2" t="s">
        <v>0</v>
      </c>
      <c r="D2" s="2" t="s">
        <v>7</v>
      </c>
      <c r="E2" s="2" t="s">
        <v>6</v>
      </c>
      <c r="F2" s="2" t="s">
        <v>9</v>
      </c>
      <c r="G2" s="2" t="s">
        <v>8</v>
      </c>
      <c r="H2" s="2" t="s">
        <v>2</v>
      </c>
      <c r="I2" s="2" t="s">
        <v>50</v>
      </c>
      <c r="J2" s="3" t="s">
        <v>3</v>
      </c>
      <c r="K2" s="2" t="s">
        <v>4</v>
      </c>
    </row>
    <row r="3" spans="2:11" s="14" customFormat="1" x14ac:dyDescent="0.25">
      <c r="C3" s="4"/>
      <c r="D3" s="4">
        <v>100</v>
      </c>
      <c r="E3" s="4">
        <v>100</v>
      </c>
      <c r="F3" s="4">
        <v>100</v>
      </c>
      <c r="G3" s="4">
        <v>100</v>
      </c>
      <c r="H3" s="4">
        <v>50</v>
      </c>
      <c r="I3" s="4">
        <v>400</v>
      </c>
      <c r="J3" s="5"/>
      <c r="K3" s="4"/>
    </row>
    <row r="4" spans="2:11" s="14" customFormat="1" x14ac:dyDescent="0.25">
      <c r="C4" s="4"/>
      <c r="D4" s="4"/>
      <c r="E4" s="4"/>
      <c r="F4" s="4"/>
      <c r="G4" s="4"/>
      <c r="H4" s="4"/>
      <c r="I4" s="4"/>
      <c r="J4" s="5"/>
      <c r="K4" s="4"/>
    </row>
    <row r="5" spans="2:11" s="14" customFormat="1" x14ac:dyDescent="0.25">
      <c r="C5" s="4" t="s">
        <v>12</v>
      </c>
      <c r="D5" s="4"/>
      <c r="E5" s="4"/>
      <c r="F5" s="4"/>
      <c r="G5" s="4"/>
      <c r="H5" s="4"/>
      <c r="I5" s="4"/>
      <c r="J5" s="5"/>
      <c r="K5" s="4"/>
    </row>
    <row r="6" spans="2:11" x14ac:dyDescent="0.25">
      <c r="C6" s="20" t="s">
        <v>18</v>
      </c>
      <c r="D6" s="10">
        <v>103</v>
      </c>
      <c r="E6" s="10">
        <v>104</v>
      </c>
      <c r="F6" s="10">
        <v>105</v>
      </c>
      <c r="G6" s="10">
        <v>101</v>
      </c>
      <c r="H6" s="10">
        <v>50</v>
      </c>
      <c r="I6" s="4">
        <f t="shared" ref="I6:I25" si="0">SUM(D6:G6)</f>
        <v>413</v>
      </c>
      <c r="J6" s="21">
        <f t="shared" ref="J6:J25" si="1">I6/400</f>
        <v>1.0325</v>
      </c>
      <c r="K6" s="10" t="str">
        <f t="shared" ref="K6:K25" si="2">IF(J6&gt;=89.9%, "A", IF(J6&gt;=79.9%, "B", IF(J6&gt;=69.9%, "C", IF(J6&gt;=59.9%, "D", "F"))))</f>
        <v>A</v>
      </c>
    </row>
    <row r="7" spans="2:11" x14ac:dyDescent="0.25">
      <c r="C7" s="20" t="s">
        <v>27</v>
      </c>
      <c r="D7" s="10">
        <v>90</v>
      </c>
      <c r="E7" s="10">
        <v>98</v>
      </c>
      <c r="F7" s="10">
        <v>111</v>
      </c>
      <c r="G7" s="10">
        <v>95</v>
      </c>
      <c r="H7" s="10">
        <v>50</v>
      </c>
      <c r="I7" s="4">
        <f t="shared" si="0"/>
        <v>394</v>
      </c>
      <c r="J7" s="21">
        <f t="shared" si="1"/>
        <v>0.98499999999999999</v>
      </c>
      <c r="K7" s="10" t="str">
        <f t="shared" si="2"/>
        <v>A</v>
      </c>
    </row>
    <row r="8" spans="2:11" x14ac:dyDescent="0.25">
      <c r="C8" s="20" t="s">
        <v>16</v>
      </c>
      <c r="D8" s="10">
        <v>86</v>
      </c>
      <c r="E8" s="10">
        <v>85</v>
      </c>
      <c r="F8" s="10">
        <v>111</v>
      </c>
      <c r="G8" s="10">
        <v>100</v>
      </c>
      <c r="H8" s="10">
        <v>50</v>
      </c>
      <c r="I8" s="4">
        <f t="shared" si="0"/>
        <v>382</v>
      </c>
      <c r="J8" s="21">
        <f t="shared" si="1"/>
        <v>0.95499999999999996</v>
      </c>
      <c r="K8" s="10" t="str">
        <f t="shared" si="2"/>
        <v>A</v>
      </c>
    </row>
    <row r="9" spans="2:11" x14ac:dyDescent="0.25">
      <c r="C9" s="20" t="s">
        <v>24</v>
      </c>
      <c r="D9" s="10">
        <v>86</v>
      </c>
      <c r="E9" s="10">
        <v>81</v>
      </c>
      <c r="F9" s="10">
        <v>112</v>
      </c>
      <c r="G9" s="10">
        <v>99</v>
      </c>
      <c r="H9" s="10">
        <v>45</v>
      </c>
      <c r="I9" s="4">
        <f t="shared" si="0"/>
        <v>378</v>
      </c>
      <c r="J9" s="21">
        <f t="shared" si="1"/>
        <v>0.94499999999999995</v>
      </c>
      <c r="K9" s="10" t="str">
        <f t="shared" si="2"/>
        <v>A</v>
      </c>
    </row>
    <row r="10" spans="2:11" x14ac:dyDescent="0.25">
      <c r="C10" s="20" t="s">
        <v>14</v>
      </c>
      <c r="D10" s="10">
        <v>92</v>
      </c>
      <c r="E10" s="10">
        <v>73</v>
      </c>
      <c r="F10" s="10">
        <v>111</v>
      </c>
      <c r="G10" s="10">
        <v>101</v>
      </c>
      <c r="H10" s="10">
        <v>50</v>
      </c>
      <c r="I10" s="4">
        <f t="shared" si="0"/>
        <v>377</v>
      </c>
      <c r="J10" s="21">
        <f t="shared" si="1"/>
        <v>0.9425</v>
      </c>
      <c r="K10" s="10" t="str">
        <f t="shared" si="2"/>
        <v>A</v>
      </c>
    </row>
    <row r="11" spans="2:11" x14ac:dyDescent="0.25">
      <c r="C11" s="20" t="s">
        <v>15</v>
      </c>
      <c r="D11" s="10">
        <v>74</v>
      </c>
      <c r="E11" s="10">
        <v>94</v>
      </c>
      <c r="F11" s="10">
        <v>111</v>
      </c>
      <c r="G11" s="10">
        <v>94</v>
      </c>
      <c r="H11" s="10">
        <v>45</v>
      </c>
      <c r="I11" s="4">
        <f t="shared" si="0"/>
        <v>373</v>
      </c>
      <c r="J11" s="21">
        <f t="shared" si="1"/>
        <v>0.9325</v>
      </c>
      <c r="K11" s="10" t="str">
        <f t="shared" si="2"/>
        <v>A</v>
      </c>
    </row>
    <row r="12" spans="2:11" x14ac:dyDescent="0.25">
      <c r="C12" s="20" t="s">
        <v>20</v>
      </c>
      <c r="D12" s="10">
        <v>84</v>
      </c>
      <c r="E12" s="10">
        <v>83</v>
      </c>
      <c r="F12" s="10">
        <v>104</v>
      </c>
      <c r="G12" s="10">
        <v>98</v>
      </c>
      <c r="H12" s="10">
        <v>50</v>
      </c>
      <c r="I12" s="4">
        <f t="shared" si="0"/>
        <v>369</v>
      </c>
      <c r="J12" s="21">
        <f t="shared" si="1"/>
        <v>0.92249999999999999</v>
      </c>
      <c r="K12" s="10" t="str">
        <f t="shared" si="2"/>
        <v>A</v>
      </c>
    </row>
    <row r="13" spans="2:11" x14ac:dyDescent="0.25">
      <c r="C13" s="20" t="s">
        <v>17</v>
      </c>
      <c r="D13" s="10">
        <v>70</v>
      </c>
      <c r="E13" s="10">
        <v>78</v>
      </c>
      <c r="F13" s="10">
        <v>109</v>
      </c>
      <c r="G13" s="10">
        <v>95</v>
      </c>
      <c r="H13" s="10">
        <v>50</v>
      </c>
      <c r="I13" s="4">
        <f t="shared" si="0"/>
        <v>352</v>
      </c>
      <c r="J13" s="21">
        <f t="shared" si="1"/>
        <v>0.88</v>
      </c>
      <c r="K13" s="10" t="str">
        <f t="shared" si="2"/>
        <v>B</v>
      </c>
    </row>
    <row r="14" spans="2:11" x14ac:dyDescent="0.25">
      <c r="C14" s="20" t="s">
        <v>23</v>
      </c>
      <c r="D14" s="10">
        <v>68</v>
      </c>
      <c r="E14" s="10">
        <v>85</v>
      </c>
      <c r="F14" s="10">
        <v>108</v>
      </c>
      <c r="G14" s="10">
        <v>88</v>
      </c>
      <c r="H14" s="10">
        <v>50</v>
      </c>
      <c r="I14" s="4">
        <f t="shared" si="0"/>
        <v>349</v>
      </c>
      <c r="J14" s="21">
        <f t="shared" si="1"/>
        <v>0.87250000000000005</v>
      </c>
      <c r="K14" s="10" t="str">
        <f t="shared" si="2"/>
        <v>B</v>
      </c>
    </row>
    <row r="15" spans="2:11" x14ac:dyDescent="0.25">
      <c r="C15" s="20" t="s">
        <v>30</v>
      </c>
      <c r="D15" s="10">
        <v>58</v>
      </c>
      <c r="E15" s="10">
        <v>76</v>
      </c>
      <c r="F15" s="10">
        <v>106</v>
      </c>
      <c r="G15" s="10">
        <v>101</v>
      </c>
      <c r="H15" s="10">
        <v>50</v>
      </c>
      <c r="I15" s="4">
        <f t="shared" si="0"/>
        <v>341</v>
      </c>
      <c r="J15" s="21">
        <f t="shared" si="1"/>
        <v>0.85250000000000004</v>
      </c>
      <c r="K15" s="10" t="str">
        <f t="shared" si="2"/>
        <v>B</v>
      </c>
    </row>
    <row r="16" spans="2:11" x14ac:dyDescent="0.25">
      <c r="C16" s="20" t="s">
        <v>31</v>
      </c>
      <c r="D16" s="10">
        <v>80</v>
      </c>
      <c r="E16" s="10">
        <v>69</v>
      </c>
      <c r="F16" s="10">
        <v>104</v>
      </c>
      <c r="G16" s="10">
        <v>87</v>
      </c>
      <c r="H16" s="10">
        <v>35</v>
      </c>
      <c r="I16" s="4">
        <f t="shared" si="0"/>
        <v>340</v>
      </c>
      <c r="J16" s="21">
        <f t="shared" si="1"/>
        <v>0.85</v>
      </c>
      <c r="K16" s="10" t="str">
        <f t="shared" si="2"/>
        <v>B</v>
      </c>
    </row>
    <row r="17" spans="2:11" x14ac:dyDescent="0.25">
      <c r="C17" s="20" t="s">
        <v>28</v>
      </c>
      <c r="D17" s="10">
        <v>80</v>
      </c>
      <c r="E17" s="10">
        <v>70</v>
      </c>
      <c r="F17" s="10">
        <v>98</v>
      </c>
      <c r="G17" s="10">
        <v>87</v>
      </c>
      <c r="H17" s="10">
        <v>50</v>
      </c>
      <c r="I17" s="4">
        <f t="shared" si="0"/>
        <v>335</v>
      </c>
      <c r="J17" s="21">
        <f t="shared" si="1"/>
        <v>0.83750000000000002</v>
      </c>
      <c r="K17" s="10" t="str">
        <f t="shared" si="2"/>
        <v>B</v>
      </c>
    </row>
    <row r="18" spans="2:11" x14ac:dyDescent="0.25">
      <c r="C18" s="20" t="s">
        <v>21</v>
      </c>
      <c r="D18" s="10">
        <v>60</v>
      </c>
      <c r="E18" s="10">
        <v>83</v>
      </c>
      <c r="F18" s="10">
        <v>109</v>
      </c>
      <c r="G18" s="10">
        <v>79</v>
      </c>
      <c r="H18" s="10">
        <v>45</v>
      </c>
      <c r="I18" s="4">
        <f>SUM(D18:G18)</f>
        <v>331</v>
      </c>
      <c r="J18" s="21">
        <f>I18/400</f>
        <v>0.82750000000000001</v>
      </c>
      <c r="K18" s="10" t="str">
        <f t="shared" si="2"/>
        <v>B</v>
      </c>
    </row>
    <row r="19" spans="2:11" x14ac:dyDescent="0.25">
      <c r="C19" s="20" t="s">
        <v>25</v>
      </c>
      <c r="D19" s="10">
        <v>66</v>
      </c>
      <c r="E19" s="10">
        <v>77</v>
      </c>
      <c r="F19" s="10">
        <v>105</v>
      </c>
      <c r="G19" s="10">
        <v>62</v>
      </c>
      <c r="H19" s="10">
        <v>50</v>
      </c>
      <c r="I19" s="4">
        <f t="shared" si="0"/>
        <v>310</v>
      </c>
      <c r="J19" s="21">
        <f t="shared" si="1"/>
        <v>0.77500000000000002</v>
      </c>
      <c r="K19" s="10" t="str">
        <f t="shared" si="2"/>
        <v>C</v>
      </c>
    </row>
    <row r="20" spans="2:11" x14ac:dyDescent="0.25">
      <c r="C20" s="20" t="s">
        <v>49</v>
      </c>
      <c r="D20" s="10">
        <v>46</v>
      </c>
      <c r="E20" s="10">
        <v>74</v>
      </c>
      <c r="F20" s="10">
        <v>105</v>
      </c>
      <c r="G20" s="10">
        <v>85</v>
      </c>
      <c r="H20" s="10">
        <v>50</v>
      </c>
      <c r="I20" s="4">
        <f t="shared" si="0"/>
        <v>310</v>
      </c>
      <c r="J20" s="21">
        <f t="shared" si="1"/>
        <v>0.77500000000000002</v>
      </c>
      <c r="K20" s="10" t="str">
        <f t="shared" si="2"/>
        <v>C</v>
      </c>
    </row>
    <row r="21" spans="2:11" x14ac:dyDescent="0.25">
      <c r="C21" s="20" t="s">
        <v>13</v>
      </c>
      <c r="D21" s="10">
        <v>35</v>
      </c>
      <c r="E21" s="10">
        <v>78</v>
      </c>
      <c r="F21" s="10">
        <v>105</v>
      </c>
      <c r="G21" s="10">
        <v>78</v>
      </c>
      <c r="H21" s="10">
        <v>45</v>
      </c>
      <c r="I21" s="4">
        <f t="shared" si="0"/>
        <v>296</v>
      </c>
      <c r="J21" s="21">
        <f t="shared" si="1"/>
        <v>0.74</v>
      </c>
      <c r="K21" s="10" t="str">
        <f t="shared" si="2"/>
        <v>C</v>
      </c>
    </row>
    <row r="22" spans="2:11" x14ac:dyDescent="0.25">
      <c r="C22" s="20" t="s">
        <v>19</v>
      </c>
      <c r="D22" s="10">
        <v>48</v>
      </c>
      <c r="E22" s="10">
        <v>62</v>
      </c>
      <c r="F22" s="10">
        <v>99</v>
      </c>
      <c r="G22" s="10">
        <v>81</v>
      </c>
      <c r="H22" s="10">
        <v>50</v>
      </c>
      <c r="I22" s="4">
        <f t="shared" si="0"/>
        <v>290</v>
      </c>
      <c r="J22" s="21">
        <f t="shared" si="1"/>
        <v>0.72499999999999998</v>
      </c>
      <c r="K22" s="10" t="str">
        <f t="shared" si="2"/>
        <v>C</v>
      </c>
    </row>
    <row r="23" spans="2:11" x14ac:dyDescent="0.25">
      <c r="C23" s="20" t="s">
        <v>22</v>
      </c>
      <c r="D23" s="10">
        <v>68</v>
      </c>
      <c r="E23" s="10">
        <v>57</v>
      </c>
      <c r="F23" s="10">
        <v>94</v>
      </c>
      <c r="G23" s="10">
        <v>62</v>
      </c>
      <c r="H23" s="10">
        <v>50</v>
      </c>
      <c r="I23" s="4">
        <f t="shared" si="0"/>
        <v>281</v>
      </c>
      <c r="J23" s="21">
        <f t="shared" si="1"/>
        <v>0.70250000000000001</v>
      </c>
      <c r="K23" s="10" t="str">
        <f t="shared" si="2"/>
        <v>C</v>
      </c>
    </row>
    <row r="24" spans="2:11" x14ac:dyDescent="0.25">
      <c r="C24" s="20" t="s">
        <v>29</v>
      </c>
      <c r="D24" s="10">
        <v>31</v>
      </c>
      <c r="E24" s="10">
        <v>59</v>
      </c>
      <c r="F24" s="10">
        <v>104</v>
      </c>
      <c r="G24" s="10">
        <v>67</v>
      </c>
      <c r="H24" s="10">
        <v>50</v>
      </c>
      <c r="I24" s="4">
        <f t="shared" si="0"/>
        <v>261</v>
      </c>
      <c r="J24" s="21">
        <f t="shared" si="1"/>
        <v>0.65249999999999997</v>
      </c>
      <c r="K24" s="10" t="str">
        <f t="shared" si="2"/>
        <v>D</v>
      </c>
    </row>
    <row r="25" spans="2:11" x14ac:dyDescent="0.25">
      <c r="C25" s="20" t="s">
        <v>26</v>
      </c>
      <c r="D25" s="10">
        <v>38</v>
      </c>
      <c r="E25" s="10">
        <v>41</v>
      </c>
      <c r="F25" s="10">
        <v>87</v>
      </c>
      <c r="G25" s="10">
        <v>73</v>
      </c>
      <c r="H25" s="10">
        <v>50</v>
      </c>
      <c r="I25" s="4">
        <f t="shared" si="0"/>
        <v>239</v>
      </c>
      <c r="J25" s="21">
        <f t="shared" si="1"/>
        <v>0.59750000000000003</v>
      </c>
      <c r="K25" s="10" t="str">
        <f t="shared" si="2"/>
        <v>F</v>
      </c>
    </row>
    <row r="26" spans="2:11" x14ac:dyDescent="0.25">
      <c r="C26" s="6" t="s">
        <v>5</v>
      </c>
      <c r="D26" s="7">
        <f t="shared" ref="D26:I26" si="3">AVERAGE(D6:D25)</f>
        <v>68.150000000000006</v>
      </c>
      <c r="E26" s="7">
        <f t="shared" si="3"/>
        <v>76.349999999999994</v>
      </c>
      <c r="F26" s="7">
        <f t="shared" si="3"/>
        <v>104.9</v>
      </c>
      <c r="G26" s="7">
        <f t="shared" si="3"/>
        <v>86.65</v>
      </c>
      <c r="H26" s="7">
        <f t="shared" si="3"/>
        <v>48.25</v>
      </c>
      <c r="I26" s="7">
        <f t="shared" si="3"/>
        <v>336.05</v>
      </c>
      <c r="J26" s="8">
        <f>I26/I3</f>
        <v>0.84012500000000001</v>
      </c>
      <c r="K26" s="6" t="str">
        <f t="shared" ref="K26:K56" si="4">IF(J26&gt;89.9%, "A", IF(J26&gt;79.9%, "B", IF(J26&gt;69.9%, "C", IF(J26&gt;59.9%, "D", "F"))))</f>
        <v>B</v>
      </c>
    </row>
    <row r="27" spans="2:11" x14ac:dyDescent="0.25">
      <c r="C27" s="19"/>
      <c r="D27" s="22"/>
      <c r="E27" s="17"/>
      <c r="F27" s="17"/>
      <c r="G27" s="16"/>
      <c r="H27" s="17"/>
      <c r="I27" s="17"/>
      <c r="J27" s="23"/>
      <c r="K27" s="17"/>
    </row>
    <row r="28" spans="2:11" x14ac:dyDescent="0.25">
      <c r="C28" s="16"/>
      <c r="D28" s="22"/>
      <c r="E28" s="17"/>
      <c r="F28" s="17"/>
      <c r="G28" s="17"/>
      <c r="H28" s="17"/>
      <c r="I28" s="23"/>
      <c r="J28" s="18"/>
      <c r="K28" s="16"/>
    </row>
    <row r="29" spans="2:11" x14ac:dyDescent="0.25">
      <c r="C29" s="16"/>
      <c r="D29" s="22"/>
      <c r="E29" s="17"/>
      <c r="F29" s="17"/>
      <c r="G29" s="17"/>
      <c r="H29" s="17"/>
      <c r="I29" s="23"/>
      <c r="J29" s="18"/>
      <c r="K29" s="16"/>
    </row>
    <row r="30" spans="2:11" x14ac:dyDescent="0.25">
      <c r="C30" s="16"/>
      <c r="D30" s="22"/>
      <c r="E30" s="17"/>
      <c r="F30" s="17"/>
      <c r="G30" s="17"/>
      <c r="H30" s="17"/>
      <c r="I30" s="23"/>
      <c r="J30" s="18"/>
      <c r="K30" s="16"/>
    </row>
    <row r="31" spans="2:11" x14ac:dyDescent="0.25">
      <c r="B31" s="17" t="s">
        <v>11</v>
      </c>
      <c r="C31" s="16"/>
      <c r="D31" s="16"/>
      <c r="E31" s="16"/>
      <c r="G31" s="16"/>
      <c r="H31" s="16"/>
      <c r="I31" s="13"/>
      <c r="J31" s="16"/>
      <c r="K31" s="16" t="s">
        <v>10</v>
      </c>
    </row>
    <row r="32" spans="2:11" s="15" customFormat="1" ht="76.5" customHeight="1" x14ac:dyDescent="0.25">
      <c r="C32" s="2" t="s">
        <v>0</v>
      </c>
      <c r="D32" s="2" t="s">
        <v>7</v>
      </c>
      <c r="E32" s="2" t="s">
        <v>6</v>
      </c>
      <c r="F32" s="2" t="s">
        <v>9</v>
      </c>
      <c r="G32" s="2" t="s">
        <v>8</v>
      </c>
      <c r="H32" s="2" t="s">
        <v>2</v>
      </c>
      <c r="I32" s="2" t="s">
        <v>1</v>
      </c>
      <c r="J32" s="3" t="s">
        <v>3</v>
      </c>
      <c r="K32" s="2" t="s">
        <v>4</v>
      </c>
    </row>
    <row r="33" spans="3:11" s="14" customFormat="1" x14ac:dyDescent="0.25">
      <c r="C33" s="4"/>
      <c r="D33" s="4">
        <v>100</v>
      </c>
      <c r="E33" s="4">
        <v>100</v>
      </c>
      <c r="F33" s="4">
        <v>100</v>
      </c>
      <c r="G33" s="4">
        <v>100</v>
      </c>
      <c r="H33" s="4">
        <v>50</v>
      </c>
      <c r="I33" s="4">
        <v>400</v>
      </c>
      <c r="J33" s="5"/>
      <c r="K33" s="4"/>
    </row>
    <row r="34" spans="3:11" s="14" customFormat="1" x14ac:dyDescent="0.25">
      <c r="C34" s="4"/>
      <c r="D34" s="4"/>
      <c r="E34" s="4"/>
      <c r="F34" s="4"/>
      <c r="G34" s="4"/>
      <c r="H34" s="4"/>
      <c r="I34" s="4"/>
      <c r="J34" s="5"/>
      <c r="K34" s="4"/>
    </row>
    <row r="35" spans="3:11" x14ac:dyDescent="0.25">
      <c r="C35" s="6" t="s">
        <v>32</v>
      </c>
      <c r="D35" s="9"/>
      <c r="E35" s="6"/>
      <c r="F35" s="6"/>
      <c r="G35" s="6"/>
      <c r="H35" s="6"/>
      <c r="I35" s="6"/>
      <c r="J35" s="8"/>
      <c r="K35" s="6"/>
    </row>
    <row r="36" spans="3:11" ht="12" customHeight="1" x14ac:dyDescent="0.25">
      <c r="C36" s="20" t="s">
        <v>46</v>
      </c>
      <c r="D36" s="10">
        <v>106</v>
      </c>
      <c r="E36" s="10">
        <v>106</v>
      </c>
      <c r="F36" s="10">
        <v>104</v>
      </c>
      <c r="G36" s="10">
        <v>106</v>
      </c>
      <c r="H36" s="10">
        <v>50</v>
      </c>
      <c r="I36" s="4">
        <f t="shared" ref="I36:I55" si="5">SUM(D36:G36)</f>
        <v>422</v>
      </c>
      <c r="J36" s="21">
        <f>I36/400</f>
        <v>1.0549999999999999</v>
      </c>
      <c r="K36" s="10" t="str">
        <f t="shared" si="4"/>
        <v>A</v>
      </c>
    </row>
    <row r="37" spans="3:11" x14ac:dyDescent="0.25">
      <c r="C37" s="20" t="s">
        <v>39</v>
      </c>
      <c r="D37" s="10">
        <v>100</v>
      </c>
      <c r="E37" s="10">
        <v>97</v>
      </c>
      <c r="F37" s="10">
        <v>107</v>
      </c>
      <c r="G37" s="10">
        <v>99</v>
      </c>
      <c r="H37" s="10">
        <v>45</v>
      </c>
      <c r="I37" s="4">
        <f t="shared" si="5"/>
        <v>403</v>
      </c>
      <c r="J37" s="21">
        <f t="shared" ref="J37:J55" si="6">I37/400</f>
        <v>1.0075000000000001</v>
      </c>
      <c r="K37" s="10" t="str">
        <f t="shared" si="4"/>
        <v>A</v>
      </c>
    </row>
    <row r="38" spans="3:11" x14ac:dyDescent="0.25">
      <c r="C38" s="20" t="s">
        <v>51</v>
      </c>
      <c r="D38" s="10">
        <v>92</v>
      </c>
      <c r="E38" s="10">
        <v>105</v>
      </c>
      <c r="F38" s="10">
        <v>103</v>
      </c>
      <c r="G38" s="10">
        <v>102</v>
      </c>
      <c r="H38" s="10">
        <v>45</v>
      </c>
      <c r="I38" s="4">
        <f t="shared" si="5"/>
        <v>402</v>
      </c>
      <c r="J38" s="21">
        <f t="shared" si="6"/>
        <v>1.0049999999999999</v>
      </c>
      <c r="K38" s="10" t="str">
        <f t="shared" si="4"/>
        <v>A</v>
      </c>
    </row>
    <row r="39" spans="3:11" ht="12" customHeight="1" x14ac:dyDescent="0.25">
      <c r="C39" s="20" t="s">
        <v>36</v>
      </c>
      <c r="D39" s="10">
        <v>96</v>
      </c>
      <c r="E39" s="10">
        <v>102</v>
      </c>
      <c r="F39" s="10">
        <v>103</v>
      </c>
      <c r="G39" s="10">
        <v>92</v>
      </c>
      <c r="H39" s="10">
        <v>50</v>
      </c>
      <c r="I39" s="4">
        <f t="shared" si="5"/>
        <v>393</v>
      </c>
      <c r="J39" s="21">
        <f t="shared" si="6"/>
        <v>0.98250000000000004</v>
      </c>
      <c r="K39" s="10" t="str">
        <f t="shared" si="4"/>
        <v>A</v>
      </c>
    </row>
    <row r="40" spans="3:11" x14ac:dyDescent="0.25">
      <c r="C40" s="20" t="s">
        <v>52</v>
      </c>
      <c r="D40" s="10">
        <v>88</v>
      </c>
      <c r="E40" s="10">
        <v>99</v>
      </c>
      <c r="F40" s="10">
        <v>107</v>
      </c>
      <c r="G40" s="10">
        <v>95</v>
      </c>
      <c r="H40" s="10">
        <v>50</v>
      </c>
      <c r="I40" s="4">
        <f t="shared" si="5"/>
        <v>389</v>
      </c>
      <c r="J40" s="21">
        <f t="shared" si="6"/>
        <v>0.97250000000000003</v>
      </c>
      <c r="K40" s="10" t="str">
        <f t="shared" si="4"/>
        <v>A</v>
      </c>
    </row>
    <row r="41" spans="3:11" x14ac:dyDescent="0.25">
      <c r="C41" s="20" t="s">
        <v>42</v>
      </c>
      <c r="D41" s="10">
        <v>96</v>
      </c>
      <c r="E41" s="10">
        <v>92</v>
      </c>
      <c r="F41" s="10">
        <v>105</v>
      </c>
      <c r="G41" s="10">
        <v>94</v>
      </c>
      <c r="H41" s="10">
        <v>45</v>
      </c>
      <c r="I41" s="4">
        <f t="shared" si="5"/>
        <v>387</v>
      </c>
      <c r="J41" s="21">
        <f t="shared" si="6"/>
        <v>0.96750000000000003</v>
      </c>
      <c r="K41" s="10" t="str">
        <f t="shared" si="4"/>
        <v>A</v>
      </c>
    </row>
    <row r="42" spans="3:11" x14ac:dyDescent="0.25">
      <c r="C42" s="20" t="s">
        <v>33</v>
      </c>
      <c r="D42" s="10">
        <v>90</v>
      </c>
      <c r="E42" s="10">
        <v>101</v>
      </c>
      <c r="F42" s="10">
        <v>104</v>
      </c>
      <c r="G42" s="10">
        <v>82</v>
      </c>
      <c r="H42" s="10">
        <v>50</v>
      </c>
      <c r="I42" s="4">
        <f>SUM(D42:G42)</f>
        <v>377</v>
      </c>
      <c r="J42" s="21">
        <f t="shared" si="6"/>
        <v>0.9425</v>
      </c>
      <c r="K42" s="10" t="str">
        <f t="shared" si="4"/>
        <v>A</v>
      </c>
    </row>
    <row r="43" spans="3:11" x14ac:dyDescent="0.25">
      <c r="C43" s="20" t="s">
        <v>45</v>
      </c>
      <c r="D43" s="10">
        <v>94</v>
      </c>
      <c r="E43" s="10">
        <v>83</v>
      </c>
      <c r="F43" s="10">
        <v>105</v>
      </c>
      <c r="G43" s="10">
        <v>93</v>
      </c>
      <c r="H43" s="10">
        <v>45</v>
      </c>
      <c r="I43" s="4">
        <f t="shared" si="5"/>
        <v>375</v>
      </c>
      <c r="J43" s="21">
        <f t="shared" si="6"/>
        <v>0.9375</v>
      </c>
      <c r="K43" s="10" t="str">
        <f t="shared" si="4"/>
        <v>A</v>
      </c>
    </row>
    <row r="44" spans="3:11" x14ac:dyDescent="0.25">
      <c r="C44" s="20" t="s">
        <v>47</v>
      </c>
      <c r="D44" s="10">
        <v>77</v>
      </c>
      <c r="E44" s="10">
        <v>90</v>
      </c>
      <c r="F44" s="10">
        <v>100</v>
      </c>
      <c r="G44" s="10">
        <v>105</v>
      </c>
      <c r="H44" s="10">
        <v>50</v>
      </c>
      <c r="I44" s="4">
        <f t="shared" si="5"/>
        <v>372</v>
      </c>
      <c r="J44" s="21">
        <f t="shared" si="6"/>
        <v>0.93</v>
      </c>
      <c r="K44" s="10" t="str">
        <f t="shared" si="4"/>
        <v>A</v>
      </c>
    </row>
    <row r="45" spans="3:11" x14ac:dyDescent="0.25">
      <c r="C45" s="20" t="s">
        <v>40</v>
      </c>
      <c r="D45" s="10">
        <v>96</v>
      </c>
      <c r="E45" s="10">
        <v>74</v>
      </c>
      <c r="F45" s="10">
        <v>93</v>
      </c>
      <c r="G45" s="10">
        <v>89</v>
      </c>
      <c r="H45" s="10">
        <v>50</v>
      </c>
      <c r="I45" s="4">
        <f t="shared" si="5"/>
        <v>352</v>
      </c>
      <c r="J45" s="21">
        <f t="shared" si="6"/>
        <v>0.88</v>
      </c>
      <c r="K45" s="10" t="str">
        <f t="shared" si="4"/>
        <v>B</v>
      </c>
    </row>
    <row r="46" spans="3:11" x14ac:dyDescent="0.25">
      <c r="C46" s="20" t="s">
        <v>43</v>
      </c>
      <c r="D46" s="10">
        <v>96</v>
      </c>
      <c r="E46" s="10">
        <v>76</v>
      </c>
      <c r="F46" s="10">
        <v>96</v>
      </c>
      <c r="G46" s="10">
        <v>81</v>
      </c>
      <c r="H46" s="10">
        <v>40</v>
      </c>
      <c r="I46" s="4">
        <f t="shared" si="5"/>
        <v>349</v>
      </c>
      <c r="J46" s="21">
        <f t="shared" si="6"/>
        <v>0.87250000000000005</v>
      </c>
      <c r="K46" s="10" t="str">
        <f t="shared" si="4"/>
        <v>B</v>
      </c>
    </row>
    <row r="47" spans="3:11" x14ac:dyDescent="0.25">
      <c r="C47" s="20" t="s">
        <v>44</v>
      </c>
      <c r="D47" s="10">
        <v>92</v>
      </c>
      <c r="E47" s="10">
        <v>74</v>
      </c>
      <c r="F47" s="10">
        <v>85</v>
      </c>
      <c r="G47" s="10">
        <v>72</v>
      </c>
      <c r="H47" s="10">
        <v>45</v>
      </c>
      <c r="I47" s="4">
        <f t="shared" si="5"/>
        <v>323</v>
      </c>
      <c r="J47" s="21">
        <f t="shared" si="6"/>
        <v>0.8075</v>
      </c>
      <c r="K47" s="10" t="str">
        <f t="shared" si="4"/>
        <v>B</v>
      </c>
    </row>
    <row r="48" spans="3:11" x14ac:dyDescent="0.25">
      <c r="C48" s="20" t="s">
        <v>41</v>
      </c>
      <c r="D48" s="10">
        <v>80</v>
      </c>
      <c r="E48" s="10">
        <v>63</v>
      </c>
      <c r="F48" s="10">
        <v>95</v>
      </c>
      <c r="G48" s="10">
        <v>82</v>
      </c>
      <c r="H48" s="10">
        <v>40</v>
      </c>
      <c r="I48" s="4">
        <f t="shared" si="5"/>
        <v>320</v>
      </c>
      <c r="J48" s="21">
        <f t="shared" si="6"/>
        <v>0.8</v>
      </c>
      <c r="K48" s="10" t="str">
        <f t="shared" si="4"/>
        <v>B</v>
      </c>
    </row>
    <row r="49" spans="3:11" x14ac:dyDescent="0.25">
      <c r="C49" s="20" t="s">
        <v>35</v>
      </c>
      <c r="D49" s="10">
        <v>94</v>
      </c>
      <c r="E49" s="10">
        <v>70</v>
      </c>
      <c r="F49" s="10">
        <v>85</v>
      </c>
      <c r="G49" s="10">
        <v>69</v>
      </c>
      <c r="H49" s="10">
        <v>45</v>
      </c>
      <c r="I49" s="4">
        <f t="shared" si="5"/>
        <v>318</v>
      </c>
      <c r="J49" s="21">
        <f t="shared" si="6"/>
        <v>0.79500000000000004</v>
      </c>
      <c r="K49" s="10" t="str">
        <f t="shared" si="4"/>
        <v>C</v>
      </c>
    </row>
    <row r="50" spans="3:11" x14ac:dyDescent="0.25">
      <c r="C50" s="20" t="s">
        <v>34</v>
      </c>
      <c r="D50" s="10">
        <v>66</v>
      </c>
      <c r="E50" s="10">
        <v>71</v>
      </c>
      <c r="F50" s="10">
        <v>100</v>
      </c>
      <c r="G50" s="10">
        <v>71</v>
      </c>
      <c r="H50" s="10">
        <v>50</v>
      </c>
      <c r="I50" s="4">
        <f t="shared" si="5"/>
        <v>308</v>
      </c>
      <c r="J50" s="21">
        <f t="shared" si="6"/>
        <v>0.77</v>
      </c>
      <c r="K50" s="10" t="str">
        <f t="shared" si="4"/>
        <v>C</v>
      </c>
    </row>
    <row r="51" spans="3:11" x14ac:dyDescent="0.25">
      <c r="C51" s="20" t="s">
        <v>53</v>
      </c>
      <c r="D51" s="10">
        <v>54</v>
      </c>
      <c r="E51" s="10">
        <v>64</v>
      </c>
      <c r="F51" s="10">
        <v>101</v>
      </c>
      <c r="G51" s="10">
        <v>86</v>
      </c>
      <c r="H51" s="10">
        <v>50</v>
      </c>
      <c r="I51" s="4">
        <f t="shared" si="5"/>
        <v>305</v>
      </c>
      <c r="J51" s="21">
        <f t="shared" si="6"/>
        <v>0.76249999999999996</v>
      </c>
      <c r="K51" s="10" t="str">
        <f t="shared" si="4"/>
        <v>C</v>
      </c>
    </row>
    <row r="52" spans="3:11" x14ac:dyDescent="0.25">
      <c r="C52" s="20" t="s">
        <v>37</v>
      </c>
      <c r="D52" s="10">
        <v>92</v>
      </c>
      <c r="E52" s="10">
        <v>42</v>
      </c>
      <c r="F52" s="10">
        <v>85</v>
      </c>
      <c r="G52" s="10">
        <v>76</v>
      </c>
      <c r="H52" s="10">
        <v>50</v>
      </c>
      <c r="I52" s="4">
        <f t="shared" si="5"/>
        <v>295</v>
      </c>
      <c r="J52" s="21">
        <f t="shared" si="6"/>
        <v>0.73750000000000004</v>
      </c>
      <c r="K52" s="10" t="str">
        <f t="shared" si="4"/>
        <v>C</v>
      </c>
    </row>
    <row r="53" spans="3:11" x14ac:dyDescent="0.25">
      <c r="C53" s="20" t="s">
        <v>54</v>
      </c>
      <c r="D53" s="10">
        <v>56</v>
      </c>
      <c r="E53" s="10">
        <v>45</v>
      </c>
      <c r="F53" s="10">
        <v>88</v>
      </c>
      <c r="G53" s="10">
        <v>55</v>
      </c>
      <c r="H53" s="10">
        <v>50</v>
      </c>
      <c r="I53" s="4">
        <f t="shared" si="5"/>
        <v>244</v>
      </c>
      <c r="J53" s="21">
        <f t="shared" si="6"/>
        <v>0.61</v>
      </c>
      <c r="K53" s="10" t="str">
        <f t="shared" si="4"/>
        <v>D</v>
      </c>
    </row>
    <row r="54" spans="3:11" x14ac:dyDescent="0.25">
      <c r="C54" s="20" t="s">
        <v>48</v>
      </c>
      <c r="D54" s="10">
        <v>60</v>
      </c>
      <c r="E54" s="10">
        <v>60</v>
      </c>
      <c r="F54" s="10">
        <v>99</v>
      </c>
      <c r="G54" s="10">
        <v>25</v>
      </c>
      <c r="H54" s="10">
        <v>50</v>
      </c>
      <c r="I54" s="4">
        <f t="shared" si="5"/>
        <v>244</v>
      </c>
      <c r="J54" s="21">
        <f t="shared" si="6"/>
        <v>0.61</v>
      </c>
      <c r="K54" s="10" t="str">
        <f t="shared" si="4"/>
        <v>D</v>
      </c>
    </row>
    <row r="55" spans="3:11" x14ac:dyDescent="0.25">
      <c r="C55" s="20" t="s">
        <v>38</v>
      </c>
      <c r="D55" s="10">
        <v>40</v>
      </c>
      <c r="E55" s="10">
        <v>39</v>
      </c>
      <c r="F55" s="10">
        <v>85</v>
      </c>
      <c r="G55" s="10"/>
      <c r="H55" s="10">
        <v>45</v>
      </c>
      <c r="I55" s="4">
        <f t="shared" si="5"/>
        <v>164</v>
      </c>
      <c r="J55" s="21">
        <f t="shared" si="6"/>
        <v>0.41</v>
      </c>
      <c r="K55" s="10" t="str">
        <f t="shared" si="4"/>
        <v>F</v>
      </c>
    </row>
    <row r="56" spans="3:11" x14ac:dyDescent="0.25">
      <c r="C56" s="6" t="s">
        <v>5</v>
      </c>
      <c r="D56" s="7">
        <f>AVERAGE(D36:D55)</f>
        <v>83.25</v>
      </c>
      <c r="E56" s="7">
        <f>AVERAGE(E36:E55)</f>
        <v>77.650000000000006</v>
      </c>
      <c r="F56" s="7">
        <f>SUM(F36:F55)</f>
        <v>1950</v>
      </c>
      <c r="G56" s="7">
        <f>AVERAGE(G36:G55)</f>
        <v>82.84210526315789</v>
      </c>
      <c r="H56" s="7">
        <f>AVERAGE(H36:H55)</f>
        <v>47.25</v>
      </c>
      <c r="I56" s="7">
        <f>AVERAGE(I36:I55)</f>
        <v>337.1</v>
      </c>
      <c r="J56" s="8">
        <f>I56/I33</f>
        <v>0.84275000000000011</v>
      </c>
      <c r="K56" s="6" t="str">
        <f t="shared" si="4"/>
        <v>B</v>
      </c>
    </row>
    <row r="57" spans="3:11" x14ac:dyDescent="0.25">
      <c r="C57" s="19"/>
      <c r="D57" s="22"/>
      <c r="E57" s="17"/>
      <c r="F57" s="17"/>
      <c r="G57" s="16"/>
      <c r="H57" s="17"/>
      <c r="I57" s="17"/>
      <c r="J57" s="23"/>
      <c r="K57" s="17"/>
    </row>
    <row r="58" spans="3:11" x14ac:dyDescent="0.25">
      <c r="C58" s="16"/>
      <c r="D58" s="22"/>
      <c r="E58" s="17"/>
      <c r="F58" s="17"/>
      <c r="G58" s="17"/>
      <c r="H58" s="17"/>
      <c r="I58" s="23"/>
      <c r="J58" s="18"/>
      <c r="K58" s="16"/>
    </row>
    <row r="59" spans="3:11" x14ac:dyDescent="0.25">
      <c r="C59" s="1"/>
      <c r="D59"/>
      <c r="E59"/>
      <c r="F59"/>
      <c r="G59"/>
      <c r="H59" s="17"/>
      <c r="I59" s="23"/>
      <c r="J59" s="18"/>
      <c r="K59" s="16"/>
    </row>
    <row r="60" spans="3:11" x14ac:dyDescent="0.25">
      <c r="C60" s="17"/>
      <c r="D60" s="22"/>
      <c r="E60"/>
      <c r="F60" s="17"/>
      <c r="G60" s="17"/>
      <c r="H60" s="17"/>
      <c r="I60" s="23"/>
      <c r="J60" s="18"/>
      <c r="K60" s="16"/>
    </row>
    <row r="61" spans="3:11" x14ac:dyDescent="0.25">
      <c r="C61" s="17"/>
      <c r="D61" s="22"/>
      <c r="E61"/>
      <c r="F61" s="17"/>
      <c r="G61" s="17"/>
      <c r="H61" s="17"/>
      <c r="I61" s="23"/>
      <c r="J61" s="18"/>
      <c r="K61" s="16"/>
    </row>
    <row r="62" spans="3:11" x14ac:dyDescent="0.25">
      <c r="C62" s="17"/>
      <c r="D62" s="22"/>
      <c r="E62"/>
      <c r="F62" s="17"/>
      <c r="G62" s="17"/>
      <c r="H62" s="17"/>
      <c r="I62" s="23"/>
      <c r="J62" s="18"/>
      <c r="K62" s="16"/>
    </row>
    <row r="63" spans="3:11" x14ac:dyDescent="0.25">
      <c r="C63" s="17"/>
      <c r="D63" s="22"/>
      <c r="E63"/>
      <c r="F63" s="17"/>
      <c r="G63" s="17"/>
      <c r="H63" s="17"/>
      <c r="I63" s="23"/>
      <c r="J63" s="18"/>
      <c r="K63" s="16"/>
    </row>
    <row r="64" spans="3:11" x14ac:dyDescent="0.25">
      <c r="C64" s="24"/>
      <c r="D64" s="17"/>
      <c r="E64" s="17"/>
      <c r="F64" s="17"/>
      <c r="G64" s="17"/>
      <c r="H64" s="17"/>
      <c r="I64" s="23"/>
      <c r="J64" s="18"/>
      <c r="K64" s="16"/>
    </row>
    <row r="65" spans="3:11" x14ac:dyDescent="0.25">
      <c r="C65" s="24"/>
      <c r="D65" s="17"/>
      <c r="E65" s="17"/>
      <c r="F65" s="17"/>
      <c r="G65" s="17"/>
      <c r="H65" s="17"/>
      <c r="I65" s="23"/>
      <c r="J65" s="18"/>
      <c r="K65" s="16"/>
    </row>
    <row r="66" spans="3:11" x14ac:dyDescent="0.25">
      <c r="C66" s="17"/>
      <c r="D66" s="16"/>
      <c r="E66" s="16"/>
      <c r="F66" s="16"/>
      <c r="G66" s="16"/>
      <c r="H66" s="16"/>
      <c r="I66" s="16"/>
      <c r="J66" s="18"/>
      <c r="K66" s="16"/>
    </row>
    <row r="67" spans="3:11" s="15" customFormat="1" ht="69.75" customHeight="1" x14ac:dyDescent="0.25">
      <c r="C67" s="11"/>
      <c r="D67" s="11"/>
      <c r="E67" s="11"/>
      <c r="F67" s="11"/>
      <c r="G67" s="11"/>
      <c r="H67" s="11"/>
      <c r="I67" s="11"/>
      <c r="J67" s="25"/>
      <c r="K67" s="11"/>
    </row>
    <row r="68" spans="3:11" s="14" customFormat="1" x14ac:dyDescent="0.25">
      <c r="C68" s="19"/>
      <c r="D68" s="19"/>
      <c r="E68" s="19"/>
      <c r="F68" s="19"/>
      <c r="G68" s="19"/>
      <c r="H68" s="19"/>
      <c r="I68" s="19"/>
      <c r="J68" s="26"/>
      <c r="K68" s="19"/>
    </row>
    <row r="69" spans="3:11" s="14" customFormat="1" x14ac:dyDescent="0.25">
      <c r="C69" s="19"/>
      <c r="D69" s="19"/>
      <c r="E69" s="19"/>
      <c r="F69" s="19"/>
      <c r="G69" s="19"/>
      <c r="H69" s="19"/>
      <c r="I69" s="19"/>
      <c r="J69" s="26"/>
      <c r="K69" s="19"/>
    </row>
    <row r="70" spans="3:11" x14ac:dyDescent="0.25">
      <c r="C70" s="17"/>
      <c r="D70" s="22"/>
      <c r="E70" s="17"/>
      <c r="F70" s="17"/>
      <c r="G70" s="17"/>
      <c r="H70" s="17"/>
      <c r="I70" s="17"/>
      <c r="J70" s="23"/>
      <c r="K70" s="17"/>
    </row>
    <row r="71" spans="3:11" x14ac:dyDescent="0.25">
      <c r="C71" s="27"/>
      <c r="D71" s="16"/>
      <c r="E71" s="16"/>
      <c r="F71" s="16"/>
      <c r="G71" s="16"/>
      <c r="H71" s="16"/>
      <c r="I71" s="19"/>
      <c r="J71" s="18"/>
      <c r="K71" s="16"/>
    </row>
    <row r="72" spans="3:11" x14ac:dyDescent="0.25">
      <c r="C72" s="27"/>
      <c r="D72" s="16"/>
      <c r="E72" s="16"/>
      <c r="F72" s="16"/>
      <c r="G72" s="16"/>
      <c r="H72" s="16"/>
      <c r="I72" s="19"/>
      <c r="J72" s="18"/>
      <c r="K72" s="16"/>
    </row>
    <row r="73" spans="3:11" x14ac:dyDescent="0.25">
      <c r="C73" s="27"/>
      <c r="D73" s="16"/>
      <c r="E73" s="16"/>
      <c r="F73" s="16"/>
      <c r="G73" s="16"/>
      <c r="H73" s="16"/>
      <c r="I73" s="19"/>
      <c r="J73" s="18"/>
      <c r="K73" s="16"/>
    </row>
    <row r="74" spans="3:11" x14ac:dyDescent="0.25">
      <c r="C74" s="27"/>
      <c r="D74" s="16"/>
      <c r="E74" s="16"/>
      <c r="F74" s="16"/>
      <c r="G74" s="16"/>
      <c r="H74" s="16"/>
      <c r="I74" s="19"/>
      <c r="J74" s="18"/>
      <c r="K74" s="16"/>
    </row>
    <row r="75" spans="3:11" x14ac:dyDescent="0.25">
      <c r="C75" s="27"/>
      <c r="D75" s="16"/>
      <c r="E75" s="16"/>
      <c r="F75" s="16"/>
      <c r="G75" s="16"/>
      <c r="H75" s="16"/>
      <c r="I75" s="19"/>
      <c r="J75" s="18"/>
      <c r="K75" s="16"/>
    </row>
    <row r="76" spans="3:11" x14ac:dyDescent="0.25">
      <c r="C76" s="27"/>
      <c r="D76" s="16"/>
      <c r="E76" s="16"/>
      <c r="F76" s="16"/>
      <c r="G76" s="16"/>
      <c r="H76" s="16"/>
      <c r="I76" s="19"/>
      <c r="J76" s="18"/>
      <c r="K76" s="16"/>
    </row>
    <row r="77" spans="3:11" x14ac:dyDescent="0.25">
      <c r="C77" s="27"/>
      <c r="D77" s="16"/>
      <c r="E77" s="16"/>
      <c r="F77" s="16"/>
      <c r="G77" s="16"/>
      <c r="H77" s="16"/>
      <c r="I77" s="19"/>
      <c r="J77" s="18"/>
      <c r="K77" s="16"/>
    </row>
    <row r="78" spans="3:11" x14ac:dyDescent="0.25">
      <c r="C78" s="27"/>
      <c r="D78" s="16"/>
      <c r="E78" s="16"/>
      <c r="F78" s="16"/>
      <c r="G78" s="16"/>
      <c r="H78" s="16"/>
      <c r="I78" s="19"/>
      <c r="J78" s="18"/>
      <c r="K78" s="16"/>
    </row>
    <row r="79" spans="3:11" x14ac:dyDescent="0.25">
      <c r="C79" s="27"/>
      <c r="D79" s="16"/>
      <c r="E79" s="16"/>
      <c r="F79" s="16"/>
      <c r="G79" s="16"/>
      <c r="H79" s="16"/>
      <c r="I79" s="19"/>
      <c r="J79" s="18"/>
      <c r="K79" s="16"/>
    </row>
    <row r="80" spans="3:11" x14ac:dyDescent="0.25">
      <c r="C80" s="27"/>
      <c r="D80" s="16"/>
      <c r="E80" s="16"/>
      <c r="F80" s="16"/>
      <c r="G80" s="16"/>
      <c r="H80" s="16"/>
      <c r="I80" s="19"/>
      <c r="J80" s="18"/>
      <c r="K80" s="16"/>
    </row>
    <row r="81" spans="3:11" x14ac:dyDescent="0.25">
      <c r="C81" s="27"/>
      <c r="D81" s="16"/>
      <c r="E81" s="16"/>
      <c r="F81" s="16"/>
      <c r="G81" s="16"/>
      <c r="H81" s="16"/>
      <c r="I81" s="19"/>
      <c r="J81" s="18"/>
      <c r="K81" s="16"/>
    </row>
    <row r="82" spans="3:11" x14ac:dyDescent="0.25">
      <c r="C82" s="27"/>
      <c r="D82" s="16"/>
      <c r="E82" s="16"/>
      <c r="F82" s="16"/>
      <c r="G82" s="16"/>
      <c r="H82" s="16"/>
      <c r="I82" s="19"/>
      <c r="J82" s="18"/>
      <c r="K82" s="16"/>
    </row>
    <row r="83" spans="3:11" x14ac:dyDescent="0.25">
      <c r="C83" s="27"/>
      <c r="D83" s="16"/>
      <c r="E83" s="16"/>
      <c r="F83" s="16"/>
      <c r="G83" s="16"/>
      <c r="H83" s="16"/>
      <c r="I83" s="19"/>
      <c r="J83" s="18"/>
      <c r="K83" s="16"/>
    </row>
    <row r="84" spans="3:11" x14ac:dyDescent="0.25">
      <c r="C84" s="27"/>
      <c r="D84" s="16"/>
      <c r="E84" s="16"/>
      <c r="F84" s="16"/>
      <c r="G84" s="16"/>
      <c r="H84" s="16"/>
      <c r="I84" s="19"/>
      <c r="J84" s="18"/>
      <c r="K84" s="16"/>
    </row>
    <row r="85" spans="3:11" x14ac:dyDescent="0.25">
      <c r="C85" s="27"/>
      <c r="D85" s="16"/>
      <c r="E85" s="16"/>
      <c r="F85" s="16"/>
      <c r="G85" s="16"/>
      <c r="H85" s="16"/>
      <c r="I85" s="19"/>
      <c r="J85" s="18"/>
      <c r="K85" s="16"/>
    </row>
    <row r="86" spans="3:11" x14ac:dyDescent="0.25">
      <c r="C86" s="27"/>
      <c r="D86" s="16"/>
      <c r="E86" s="16"/>
      <c r="F86" s="16"/>
      <c r="G86" s="16"/>
      <c r="H86" s="16"/>
      <c r="I86" s="19"/>
      <c r="J86" s="18"/>
      <c r="K86" s="16"/>
    </row>
    <row r="87" spans="3:11" x14ac:dyDescent="0.25">
      <c r="C87" s="27"/>
      <c r="D87" s="16"/>
      <c r="E87" s="16"/>
      <c r="F87" s="16"/>
      <c r="G87" s="16"/>
      <c r="H87" s="16"/>
      <c r="I87" s="19"/>
      <c r="J87" s="18"/>
      <c r="K87" s="16"/>
    </row>
    <row r="88" spans="3:11" x14ac:dyDescent="0.25">
      <c r="C88" s="27"/>
      <c r="D88" s="16"/>
      <c r="E88" s="16"/>
      <c r="F88" s="16"/>
      <c r="G88" s="16"/>
      <c r="H88" s="16"/>
      <c r="I88" s="19"/>
      <c r="J88" s="18"/>
      <c r="K88" s="16"/>
    </row>
    <row r="89" spans="3:11" x14ac:dyDescent="0.25">
      <c r="C89" s="27"/>
      <c r="D89" s="16"/>
      <c r="E89" s="16"/>
      <c r="F89" s="16"/>
      <c r="G89" s="16"/>
      <c r="H89" s="16"/>
      <c r="I89" s="19"/>
      <c r="J89" s="18"/>
      <c r="K89" s="16"/>
    </row>
    <row r="90" spans="3:11" x14ac:dyDescent="0.25">
      <c r="C90" s="27"/>
      <c r="D90" s="16"/>
      <c r="E90" s="16"/>
      <c r="F90" s="16"/>
      <c r="G90" s="16"/>
      <c r="H90" s="16"/>
      <c r="I90" s="19"/>
      <c r="J90" s="18"/>
      <c r="K90" s="16"/>
    </row>
    <row r="91" spans="3:11" x14ac:dyDescent="0.25">
      <c r="C91" s="27"/>
      <c r="D91" s="16"/>
      <c r="E91" s="16"/>
      <c r="F91" s="16"/>
      <c r="G91" s="16"/>
      <c r="H91" s="16"/>
      <c r="I91" s="19"/>
      <c r="J91" s="18"/>
      <c r="K91" s="16"/>
    </row>
    <row r="92" spans="3:11" x14ac:dyDescent="0.25">
      <c r="C92" s="27"/>
      <c r="D92" s="16"/>
      <c r="E92" s="16"/>
      <c r="F92" s="16"/>
      <c r="G92" s="16"/>
      <c r="H92" s="16"/>
      <c r="I92" s="19"/>
      <c r="J92" s="18"/>
      <c r="K92" s="16"/>
    </row>
    <row r="93" spans="3:11" x14ac:dyDescent="0.25">
      <c r="C93" s="27"/>
      <c r="D93" s="16"/>
      <c r="E93" s="16"/>
      <c r="F93" s="16"/>
      <c r="G93" s="16"/>
      <c r="H93" s="16"/>
      <c r="I93" s="19"/>
      <c r="J93" s="18"/>
      <c r="K93" s="16"/>
    </row>
    <row r="94" spans="3:11" x14ac:dyDescent="0.25">
      <c r="C94" s="27"/>
      <c r="D94" s="16"/>
      <c r="E94" s="16"/>
      <c r="F94" s="16"/>
      <c r="G94" s="16"/>
      <c r="H94" s="16"/>
      <c r="I94" s="19"/>
      <c r="J94" s="18"/>
      <c r="K94" s="16"/>
    </row>
    <row r="95" spans="3:11" x14ac:dyDescent="0.25">
      <c r="C95" s="27"/>
      <c r="D95" s="16"/>
      <c r="E95" s="16"/>
      <c r="F95" s="16"/>
      <c r="G95" s="16"/>
      <c r="H95" s="16"/>
      <c r="I95" s="19"/>
      <c r="J95" s="18"/>
      <c r="K95" s="16"/>
    </row>
    <row r="96" spans="3:11" x14ac:dyDescent="0.25">
      <c r="C96" s="27"/>
      <c r="D96" s="16"/>
      <c r="E96" s="16"/>
      <c r="F96" s="16"/>
      <c r="G96" s="16"/>
      <c r="H96" s="16"/>
      <c r="I96" s="19"/>
      <c r="J96" s="18"/>
      <c r="K96" s="16"/>
    </row>
    <row r="97" spans="3:11" x14ac:dyDescent="0.25">
      <c r="C97" s="27"/>
      <c r="D97" s="16"/>
      <c r="E97" s="16"/>
      <c r="F97" s="16"/>
      <c r="G97" s="16"/>
      <c r="H97" s="16"/>
      <c r="I97" s="19"/>
      <c r="J97" s="18"/>
      <c r="K97" s="16"/>
    </row>
    <row r="98" spans="3:11" x14ac:dyDescent="0.25">
      <c r="C98" s="27"/>
      <c r="D98" s="16"/>
      <c r="E98" s="16"/>
      <c r="F98" s="16"/>
      <c r="G98" s="16"/>
      <c r="H98" s="16"/>
      <c r="I98" s="19"/>
      <c r="J98" s="18"/>
      <c r="K98" s="16"/>
    </row>
    <row r="99" spans="3:11" x14ac:dyDescent="0.25">
      <c r="C99" s="27"/>
      <c r="D99" s="16"/>
      <c r="E99" s="16"/>
      <c r="F99" s="16"/>
      <c r="G99" s="16"/>
      <c r="H99" s="16"/>
      <c r="I99" s="19"/>
      <c r="J99" s="18"/>
      <c r="K99" s="16"/>
    </row>
    <row r="100" spans="3:11" x14ac:dyDescent="0.25">
      <c r="C100" s="27"/>
      <c r="D100" s="16"/>
      <c r="E100" s="16"/>
      <c r="F100" s="16"/>
      <c r="G100" s="16"/>
      <c r="H100" s="16"/>
      <c r="I100" s="19"/>
      <c r="J100" s="18"/>
      <c r="K100" s="16"/>
    </row>
    <row r="101" spans="3:11" x14ac:dyDescent="0.25">
      <c r="C101" s="27"/>
      <c r="D101" s="16"/>
      <c r="E101" s="16"/>
      <c r="F101" s="16"/>
      <c r="G101" s="16"/>
      <c r="H101" s="16"/>
      <c r="I101" s="19"/>
      <c r="J101" s="18"/>
      <c r="K101" s="16"/>
    </row>
    <row r="102" spans="3:11" x14ac:dyDescent="0.25">
      <c r="C102" s="27"/>
      <c r="D102" s="16"/>
      <c r="E102" s="16"/>
      <c r="F102" s="16"/>
      <c r="G102" s="16"/>
      <c r="H102" s="16"/>
      <c r="I102" s="19"/>
      <c r="J102" s="18"/>
      <c r="K102" s="16"/>
    </row>
    <row r="103" spans="3:11" x14ac:dyDescent="0.25">
      <c r="C103" s="27"/>
      <c r="D103" s="16"/>
      <c r="E103" s="16"/>
      <c r="F103" s="16"/>
      <c r="G103" s="16"/>
      <c r="H103" s="16"/>
      <c r="I103" s="19"/>
      <c r="J103" s="18"/>
      <c r="K103" s="16"/>
    </row>
    <row r="104" spans="3:11" x14ac:dyDescent="0.25">
      <c r="C104" s="27"/>
      <c r="D104" s="16"/>
      <c r="E104" s="16"/>
      <c r="F104" s="16"/>
      <c r="G104" s="16"/>
      <c r="H104" s="16"/>
      <c r="I104" s="19"/>
      <c r="J104" s="18"/>
      <c r="K104" s="16"/>
    </row>
    <row r="105" spans="3:11" x14ac:dyDescent="0.25">
      <c r="C105" s="27"/>
      <c r="D105" s="16"/>
      <c r="E105" s="16"/>
      <c r="F105" s="16"/>
      <c r="G105" s="16"/>
      <c r="H105" s="16"/>
      <c r="I105" s="19"/>
      <c r="J105" s="18"/>
      <c r="K105" s="16"/>
    </row>
    <row r="106" spans="3:11" x14ac:dyDescent="0.25">
      <c r="C106" s="27"/>
      <c r="D106" s="16"/>
      <c r="E106" s="16"/>
      <c r="F106" s="16"/>
      <c r="G106" s="16"/>
      <c r="H106" s="16"/>
      <c r="I106" s="19"/>
      <c r="J106" s="18"/>
      <c r="K106" s="16"/>
    </row>
    <row r="107" spans="3:11" x14ac:dyDescent="0.25">
      <c r="C107" s="27"/>
      <c r="D107" s="16"/>
      <c r="E107" s="16"/>
      <c r="F107" s="16"/>
      <c r="G107" s="16"/>
      <c r="H107" s="16"/>
      <c r="I107" s="19"/>
      <c r="J107" s="18"/>
      <c r="K107" s="16"/>
    </row>
    <row r="108" spans="3:11" x14ac:dyDescent="0.25">
      <c r="C108" s="27"/>
      <c r="D108" s="16"/>
      <c r="E108" s="16"/>
      <c r="F108" s="16"/>
      <c r="G108" s="16"/>
      <c r="H108" s="16"/>
      <c r="I108" s="19"/>
      <c r="J108" s="18"/>
      <c r="K108" s="16"/>
    </row>
    <row r="109" spans="3:11" x14ac:dyDescent="0.25">
      <c r="C109" s="27"/>
      <c r="D109" s="16"/>
      <c r="E109" s="16"/>
      <c r="F109" s="16"/>
      <c r="G109" s="16"/>
      <c r="H109" s="16"/>
      <c r="I109" s="19"/>
      <c r="J109" s="18"/>
      <c r="K109" s="16"/>
    </row>
    <row r="110" spans="3:11" x14ac:dyDescent="0.25">
      <c r="C110" s="27"/>
      <c r="D110" s="16"/>
      <c r="E110" s="16"/>
      <c r="F110" s="16"/>
      <c r="G110" s="16"/>
      <c r="H110" s="16"/>
      <c r="I110" s="19"/>
      <c r="J110" s="18"/>
      <c r="K110" s="16"/>
    </row>
    <row r="111" spans="3:11" x14ac:dyDescent="0.25">
      <c r="C111" s="17"/>
      <c r="D111" s="28"/>
      <c r="E111" s="28"/>
      <c r="F111" s="28"/>
      <c r="G111" s="28"/>
      <c r="H111" s="28"/>
      <c r="I111" s="28"/>
      <c r="J111" s="23"/>
      <c r="K111" s="17"/>
    </row>
    <row r="112" spans="3:11" x14ac:dyDescent="0.25">
      <c r="C112" s="19"/>
      <c r="D112" s="22"/>
      <c r="E112" s="17"/>
      <c r="F112" s="17"/>
      <c r="G112" s="17"/>
      <c r="H112" s="17"/>
      <c r="I112" s="17"/>
      <c r="J112" s="23"/>
      <c r="K112" s="17"/>
    </row>
    <row r="113" spans="3:11" x14ac:dyDescent="0.25">
      <c r="C113" s="16"/>
      <c r="D113" s="16"/>
      <c r="E113" s="16"/>
      <c r="F113" s="16"/>
      <c r="G113" s="16"/>
      <c r="H113" s="16"/>
      <c r="I113" s="23"/>
      <c r="J113" s="18"/>
      <c r="K113" s="16"/>
    </row>
    <row r="114" spans="3:11" x14ac:dyDescent="0.25">
      <c r="C114" s="1"/>
      <c r="D114"/>
      <c r="E114"/>
      <c r="F114"/>
      <c r="G114"/>
    </row>
    <row r="115" spans="3:11" x14ac:dyDescent="0.25">
      <c r="C115" s="17"/>
      <c r="D115" s="22"/>
      <c r="E115"/>
      <c r="F115" s="17"/>
      <c r="G115" s="17"/>
    </row>
    <row r="116" spans="3:11" x14ac:dyDescent="0.25">
      <c r="C116" s="17"/>
      <c r="D116" s="22"/>
      <c r="E116"/>
      <c r="F116" s="17"/>
      <c r="G116" s="17"/>
    </row>
    <row r="117" spans="3:11" x14ac:dyDescent="0.25">
      <c r="C117" s="17"/>
      <c r="D117" s="22"/>
      <c r="E117"/>
      <c r="F117" s="17"/>
      <c r="G117" s="17"/>
    </row>
    <row r="118" spans="3:11" x14ac:dyDescent="0.25">
      <c r="C118" s="17"/>
      <c r="D118" s="22"/>
      <c r="E118"/>
      <c r="F118" s="17"/>
      <c r="G118" s="17"/>
    </row>
    <row r="119" spans="3:11" x14ac:dyDescent="0.25">
      <c r="C119" s="24"/>
      <c r="D119" s="17"/>
      <c r="E119" s="17"/>
      <c r="F119" s="17"/>
      <c r="G119" s="17"/>
    </row>
  </sheetData>
  <phoneticPr fontId="0" type="noConversion"/>
  <pageMargins left="0.4" right="0.4" top="0.5" bottom="0.5" header="0.5" footer="0.5"/>
  <pageSetup scale="98" orientation="portrait" horizontalDpi="300" verticalDpi="300" r:id="rId1"/>
  <headerFooter alignWithMargins="0"/>
  <rowBreaks count="2" manualBreakCount="2">
    <brk id="30" max="16383" man="1"/>
    <brk id="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post1</vt:lpstr>
    </vt:vector>
  </TitlesOfParts>
  <Company>GC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Gonsalves</dc:creator>
  <cp:lastModifiedBy>Aniket Gupta</cp:lastModifiedBy>
  <cp:lastPrinted>2003-12-16T16:39:57Z</cp:lastPrinted>
  <dcterms:created xsi:type="dcterms:W3CDTF">2001-06-06T14:59:08Z</dcterms:created>
  <dcterms:modified xsi:type="dcterms:W3CDTF">2024-02-03T22:19:43Z</dcterms:modified>
</cp:coreProperties>
</file>