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B5E2BE8-2C99-4C5C-9047-9EB75ACED636}" xr6:coauthVersionLast="47" xr6:coauthVersionMax="47" xr10:uidLastSave="{00000000-0000-0000-0000-000000000000}"/>
  <bookViews>
    <workbookView xWindow="3348" yWindow="3348" windowWidth="17280" windowHeight="8880" tabRatio="599"/>
  </bookViews>
  <sheets>
    <sheet name="Table 22" sheetId="1" r:id="rId1"/>
  </sheets>
  <definedNames>
    <definedName name="_Regression_Int" localSheetId="0" hidden="1">1</definedName>
    <definedName name="_PG1">'Table 22'!#REF!</definedName>
    <definedName name="_PG2">'Table 22'!$A$25:$Q$34</definedName>
    <definedName name="_xlnm.Print_Area" localSheetId="0">'Table 22'!$A$1:$AF$33</definedName>
    <definedName name="Print_Area_MI">'Table 22'!$A$5:$Q$33</definedName>
    <definedName name="_xlnm.Print_Titles" localSheetId="0">'Table 22'!$1:$4</definedName>
    <definedName name="Print_Titles_MI">'Table 22'!$1:$4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AC6" i="1"/>
  <c r="O7" i="1"/>
  <c r="AC7" i="1"/>
  <c r="O8" i="1"/>
  <c r="AC8" i="1"/>
  <c r="O10" i="1"/>
  <c r="AC10" i="1"/>
  <c r="O11" i="1"/>
  <c r="AC11" i="1"/>
  <c r="O12" i="1"/>
  <c r="AC12" i="1"/>
  <c r="O14" i="1"/>
  <c r="AC14" i="1"/>
  <c r="O18" i="1"/>
  <c r="AC18" i="1"/>
  <c r="O19" i="1"/>
  <c r="AC19" i="1"/>
  <c r="O20" i="1"/>
  <c r="AC20" i="1"/>
  <c r="O22" i="1"/>
  <c r="AC22" i="1"/>
  <c r="O23" i="1"/>
  <c r="AC23" i="1"/>
  <c r="O24" i="1"/>
  <c r="AC24" i="1"/>
  <c r="O26" i="1"/>
  <c r="AC26" i="1"/>
  <c r="O27" i="1"/>
  <c r="AC27" i="1"/>
  <c r="O28" i="1"/>
  <c r="AC28" i="1"/>
  <c r="O30" i="1"/>
  <c r="Q30" i="1"/>
  <c r="AC30" i="1"/>
  <c r="AF30" i="1"/>
  <c r="O31" i="1"/>
  <c r="Q31" i="1"/>
  <c r="AC31" i="1"/>
  <c r="AF31" i="1"/>
  <c r="O32" i="1"/>
  <c r="AC32" i="1"/>
</calcChain>
</file>

<file path=xl/sharedStrings.xml><?xml version="1.0" encoding="utf-8"?>
<sst xmlns="http://schemas.openxmlformats.org/spreadsheetml/2006/main" count="74" uniqueCount="23">
  <si>
    <t>Table 22 - Percentage Distribution of Fall Term Undergraduate Grades</t>
  </si>
  <si>
    <t>by College, Grade Category, Level and Year</t>
  </si>
  <si>
    <t>Lower Level</t>
  </si>
  <si>
    <t>Upper Level</t>
  </si>
  <si>
    <t>College</t>
  </si>
  <si>
    <t>Year</t>
  </si>
  <si>
    <t>A</t>
  </si>
  <si>
    <t>B</t>
  </si>
  <si>
    <t>C</t>
  </si>
  <si>
    <t>D</t>
  </si>
  <si>
    <t>F/WF</t>
  </si>
  <si>
    <t>Other</t>
  </si>
  <si>
    <t>Total Number of Grades</t>
  </si>
  <si>
    <t>Arts &amp; Sciences</t>
  </si>
  <si>
    <t>|</t>
  </si>
  <si>
    <t>Business Administration</t>
  </si>
  <si>
    <t>Education</t>
  </si>
  <si>
    <t>Engineering</t>
  </si>
  <si>
    <t>Health and Public Affairs</t>
  </si>
  <si>
    <t>TOTAL UNIVERSITY</t>
  </si>
  <si>
    <t>Source:  University Grade Distribution, Fall Terms</t>
  </si>
  <si>
    <t>Hospitality Management</t>
  </si>
  <si>
    <t>n/appl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</si>
</sst>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.0_)"/>
    <numFmt numFmtId="166" formatCode="0.0"/>
    <numFmt numFmtId="169" formatCode="#,##0.0"/>
    <numFmt numFmtId="171" formatCode="0,000"/>
  </numFmts>
  <fonts count="16">
    <font>
      <sz val="12"/>
      <name val="Helv"/>
    </font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</font>
    <font>
      <b/>
      <sz val="9"/>
      <name val="Times New Roman"/>
    </font>
    <font>
      <b/>
      <sz val="9"/>
      <name val="Times New Roman"/>
      <family val="1"/>
    </font>
    <font>
      <sz val="10"/>
      <name val="Times New Roman"/>
    </font>
    <font>
      <sz val="10"/>
      <color indexed="8"/>
      <name val="Times New Roman"/>
      <family val="1"/>
    </font>
    <font>
      <sz val="10"/>
      <color indexed="8"/>
      <name val="CG Times (W1)"/>
      <family val="1"/>
    </font>
    <font>
      <b/>
      <sz val="10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67">
    <xf numFmtId="164" fontId="0" fillId="0" borderId="0" xfId="0"/>
    <xf numFmtId="164" fontId="2" fillId="0" borderId="1" xfId="0" applyFont="1" applyBorder="1" applyAlignment="1" applyProtection="1">
      <alignment horizontal="center"/>
    </xf>
    <xf numFmtId="164" fontId="2" fillId="0" borderId="0" xfId="0" applyFont="1"/>
    <xf numFmtId="164" fontId="2" fillId="0" borderId="0" xfId="0" applyFont="1" applyAlignment="1">
      <alignment horizontal="center"/>
    </xf>
    <xf numFmtId="164" fontId="2" fillId="0" borderId="1" xfId="0" applyFont="1" applyBorder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38" fontId="3" fillId="0" borderId="0" xfId="1" applyNumberFormat="1" applyFont="1"/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/>
    <xf numFmtId="166" fontId="5" fillId="0" borderId="0" xfId="0" applyNumberFormat="1" applyFont="1" applyProtection="1"/>
    <xf numFmtId="166" fontId="5" fillId="0" borderId="0" xfId="0" applyNumberFormat="1" applyFont="1"/>
    <xf numFmtId="165" fontId="5" fillId="0" borderId="0" xfId="0" applyNumberFormat="1" applyFont="1" applyProtection="1"/>
    <xf numFmtId="38" fontId="5" fillId="0" borderId="0" xfId="1" applyNumberFormat="1" applyFont="1" applyProtection="1"/>
    <xf numFmtId="38" fontId="5" fillId="0" borderId="0" xfId="1" applyNumberFormat="1" applyFont="1"/>
    <xf numFmtId="164" fontId="6" fillId="0" borderId="0" xfId="0" applyFont="1"/>
    <xf numFmtId="164" fontId="2" fillId="0" borderId="0" xfId="0" applyFont="1" applyBorder="1" applyAlignment="1">
      <alignment horizontal="centerContinuous"/>
    </xf>
    <xf numFmtId="164" fontId="2" fillId="0" borderId="2" xfId="0" applyFont="1" applyBorder="1" applyAlignment="1">
      <alignment horizontal="centerContinuous"/>
    </xf>
    <xf numFmtId="38" fontId="2" fillId="0" borderId="2" xfId="1" applyNumberFormat="1" applyFont="1" applyBorder="1" applyAlignment="1">
      <alignment horizontal="centerContinuous"/>
    </xf>
    <xf numFmtId="164" fontId="2" fillId="0" borderId="2" xfId="0" applyFont="1" applyBorder="1" applyAlignment="1" applyProtection="1">
      <alignment horizontal="centerContinuous"/>
    </xf>
    <xf numFmtId="164" fontId="7" fillId="0" borderId="0" xfId="0" applyFont="1" applyAlignment="1">
      <alignment horizontal="center"/>
    </xf>
    <xf numFmtId="165" fontId="8" fillId="0" borderId="0" xfId="0" applyNumberFormat="1" applyFont="1" applyAlignment="1" applyProtection="1">
      <alignment horizontal="center"/>
    </xf>
    <xf numFmtId="164" fontId="8" fillId="0" borderId="0" xfId="0" applyFont="1" applyAlignment="1">
      <alignment horizontal="center"/>
    </xf>
    <xf numFmtId="38" fontId="9" fillId="0" borderId="1" xfId="1" applyNumberFormat="1" applyFont="1" applyBorder="1" applyAlignment="1" applyProtection="1">
      <alignment horizontal="center" wrapText="1"/>
    </xf>
    <xf numFmtId="164" fontId="3" fillId="2" borderId="0" xfId="0" applyFont="1" applyFill="1"/>
    <xf numFmtId="164" fontId="3" fillId="3" borderId="0" xfId="0" applyFont="1" applyFill="1" applyAlignment="1" applyProtection="1">
      <alignment horizontal="left"/>
    </xf>
    <xf numFmtId="169" fontId="3" fillId="0" borderId="0" xfId="0" applyNumberFormat="1" applyFont="1"/>
    <xf numFmtId="164" fontId="10" fillId="3" borderId="0" xfId="0" applyFont="1" applyFill="1" applyAlignment="1" applyProtection="1">
      <alignment horizontal="left"/>
    </xf>
    <xf numFmtId="164" fontId="2" fillId="0" borderId="0" xfId="0" applyFont="1" applyBorder="1"/>
    <xf numFmtId="164" fontId="3" fillId="0" borderId="0" xfId="0" applyFont="1" applyBorder="1"/>
    <xf numFmtId="164" fontId="5" fillId="0" borderId="0" xfId="0" applyFont="1" applyBorder="1"/>
    <xf numFmtId="166" fontId="11" fillId="0" borderId="0" xfId="0" applyNumberFormat="1" applyFont="1" applyAlignment="1" applyProtection="1">
      <protection locked="0"/>
    </xf>
    <xf numFmtId="166" fontId="12" fillId="0" borderId="0" xfId="0" applyNumberFormat="1" applyFont="1" applyAlignment="1" applyProtection="1"/>
    <xf numFmtId="166" fontId="11" fillId="0" borderId="0" xfId="0" applyNumberFormat="1" applyFont="1" applyAlignment="1" applyProtection="1"/>
    <xf numFmtId="166" fontId="11" fillId="0" borderId="0" xfId="0" applyNumberFormat="1" applyFont="1" applyAlignment="1"/>
    <xf numFmtId="164" fontId="11" fillId="0" borderId="0" xfId="0" applyFont="1" applyAlignment="1"/>
    <xf numFmtId="165" fontId="11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1" fillId="0" borderId="0" xfId="1" applyNumberFormat="1" applyFont="1" applyAlignment="1" applyProtection="1">
      <protection locked="0"/>
    </xf>
    <xf numFmtId="164" fontId="11" fillId="0" borderId="0" xfId="0" applyFont="1" applyAlignment="1" applyProtection="1">
      <protection locked="0"/>
    </xf>
    <xf numFmtId="164" fontId="11" fillId="0" borderId="0" xfId="0" applyFont="1" applyBorder="1" applyAlignment="1" applyProtection="1">
      <protection locked="0"/>
    </xf>
    <xf numFmtId="166" fontId="14" fillId="0" borderId="0" xfId="0" applyNumberFormat="1" applyFont="1" applyAlignment="1" applyProtection="1"/>
    <xf numFmtId="166" fontId="14" fillId="0" borderId="0" xfId="0" applyNumberFormat="1" applyFont="1" applyAlignment="1"/>
    <xf numFmtId="165" fontId="14" fillId="0" borderId="0" xfId="0" applyNumberFormat="1" applyFont="1" applyAlignment="1" applyProtection="1"/>
    <xf numFmtId="38" fontId="14" fillId="0" borderId="0" xfId="1" applyNumberFormat="1" applyFont="1" applyAlignment="1" applyProtection="1"/>
    <xf numFmtId="164" fontId="14" fillId="0" borderId="0" xfId="0" applyFont="1" applyAlignment="1"/>
    <xf numFmtId="164" fontId="14" fillId="0" borderId="0" xfId="0" applyFont="1" applyBorder="1" applyAlignment="1"/>
    <xf numFmtId="164" fontId="3" fillId="0" borderId="0" xfId="0" applyFont="1" applyAlignment="1">
      <alignment horizontal="left"/>
    </xf>
    <xf numFmtId="166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6" fontId="12" fillId="0" borderId="0" xfId="0" applyNumberFormat="1" applyFont="1" applyAlignment="1" applyProtection="1">
      <protection locked="0"/>
    </xf>
    <xf numFmtId="171" fontId="3" fillId="0" borderId="0" xfId="0" applyNumberFormat="1" applyFont="1" applyBorder="1" applyAlignment="1">
      <alignment horizontal="right"/>
    </xf>
    <xf numFmtId="171" fontId="3" fillId="0" borderId="0" xfId="0" applyNumberFormat="1" applyFont="1"/>
    <xf numFmtId="171" fontId="11" fillId="0" borderId="0" xfId="1" applyNumberFormat="1" applyFont="1" applyAlignment="1" applyProtection="1">
      <protection locked="0"/>
    </xf>
    <xf numFmtId="171" fontId="11" fillId="0" borderId="0" xfId="1" applyNumberFormat="1" applyFont="1" applyAlignment="1"/>
    <xf numFmtId="171" fontId="11" fillId="0" borderId="0" xfId="0" applyNumberFormat="1" applyFont="1" applyAlignment="1" applyProtection="1">
      <protection locked="0"/>
    </xf>
    <xf numFmtId="0" fontId="11" fillId="0" borderId="0" xfId="1" applyNumberFormat="1" applyFont="1" applyAlignment="1" applyProtection="1">
      <protection locked="0"/>
    </xf>
    <xf numFmtId="164" fontId="3" fillId="0" borderId="0" xfId="0" applyFont="1" applyAlignment="1" applyProtection="1"/>
    <xf numFmtId="164" fontId="3" fillId="0" borderId="0" xfId="0" applyFont="1" applyAlignment="1"/>
    <xf numFmtId="1" fontId="3" fillId="0" borderId="0" xfId="0" applyNumberFormat="1" applyFont="1"/>
    <xf numFmtId="166" fontId="13" fillId="0" borderId="0" xfId="0" quotePrefix="1" applyNumberFormat="1" applyFont="1" applyAlignment="1" applyProtection="1">
      <alignment horizontal="center"/>
    </xf>
    <xf numFmtId="165" fontId="13" fillId="0" borderId="0" xfId="0" quotePrefix="1" applyNumberFormat="1" applyFont="1" applyAlignment="1" applyProtection="1">
      <alignment horizontal="center"/>
    </xf>
    <xf numFmtId="165" fontId="15" fillId="0" borderId="0" xfId="0" applyNumberFormat="1" applyFont="1" applyAlignment="1" applyProtection="1">
      <alignment horizontal="center"/>
    </xf>
    <xf numFmtId="3" fontId="3" fillId="0" borderId="0" xfId="0" applyNumberFormat="1" applyFont="1"/>
    <xf numFmtId="164" fontId="6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G60"/>
  <sheetViews>
    <sheetView showGridLines="0" tabSelected="1" zoomScale="80" workbookViewId="0">
      <selection sqref="A1:AF1"/>
    </sheetView>
  </sheetViews>
  <sheetFormatPr defaultColWidth="12.81640625" defaultRowHeight="12"/>
  <cols>
    <col min="1" max="1" width="11.6328125" style="10" customWidth="1"/>
    <col min="2" max="2" width="1.81640625" style="10" customWidth="1"/>
    <col min="3" max="3" width="5.08984375" style="10" customWidth="1"/>
    <col min="4" max="4" width="0.90625" style="10" customWidth="1"/>
    <col min="5" max="5" width="4.6328125" style="10" customWidth="1"/>
    <col min="6" max="6" width="0.90625" style="10" customWidth="1"/>
    <col min="7" max="7" width="4.81640625" style="10" customWidth="1"/>
    <col min="8" max="8" width="0.90625" style="10" customWidth="1"/>
    <col min="9" max="9" width="4.6328125" style="10" customWidth="1"/>
    <col min="10" max="10" width="0.90625" style="10" customWidth="1"/>
    <col min="11" max="11" width="4.6328125" style="10" customWidth="1"/>
    <col min="12" max="12" width="0.90625" style="10" customWidth="1"/>
    <col min="13" max="13" width="4.453125" style="10" customWidth="1"/>
    <col min="14" max="14" width="0.90625" style="10" customWidth="1"/>
    <col min="15" max="15" width="4.6328125" style="10" customWidth="1"/>
    <col min="16" max="16" width="0.90625" style="10" customWidth="1"/>
    <col min="17" max="17" width="8.08984375" style="15" customWidth="1"/>
    <col min="18" max="18" width="2.81640625" style="23" customWidth="1"/>
    <col min="19" max="19" width="4.6328125" style="10" customWidth="1"/>
    <col min="20" max="20" width="0.90625" style="10" customWidth="1"/>
    <col min="21" max="21" width="4.6328125" style="10" customWidth="1"/>
    <col min="22" max="22" width="0.90625" style="10" customWidth="1"/>
    <col min="23" max="23" width="4.6328125" style="10" customWidth="1"/>
    <col min="24" max="24" width="0.90625" style="10" customWidth="1"/>
    <col min="25" max="25" width="3.81640625" style="10" customWidth="1"/>
    <col min="26" max="26" width="0.90625" style="10" customWidth="1"/>
    <col min="27" max="27" width="4.453125" style="10" customWidth="1"/>
    <col min="28" max="28" width="0.81640625" style="10" customWidth="1"/>
    <col min="29" max="29" width="4.6328125" style="10" customWidth="1"/>
    <col min="30" max="30" width="0.90625" style="10" hidden="1" customWidth="1"/>
    <col min="31" max="31" width="0.90625" style="31" customWidth="1"/>
    <col min="32" max="32" width="6.1796875" style="10" customWidth="1"/>
    <col min="33" max="16384" width="12.81640625" style="10"/>
  </cols>
  <sheetData>
    <row r="1" spans="1:32" s="16" customFormat="1" ht="15.6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</row>
    <row r="2" spans="1:32" s="16" customFormat="1" ht="15.6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 s="2" customFormat="1" ht="24" customHeight="1">
      <c r="A3"/>
      <c r="B3" s="17"/>
      <c r="C3" s="17"/>
      <c r="D3" s="17"/>
      <c r="E3" s="20" t="s">
        <v>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21"/>
      <c r="S3" s="18" t="s">
        <v>3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2" customFormat="1" ht="38.25" customHeight="1">
      <c r="A4" s="1" t="s">
        <v>4</v>
      </c>
      <c r="C4" s="1" t="s">
        <v>5</v>
      </c>
      <c r="E4" s="1" t="s">
        <v>6</v>
      </c>
      <c r="F4" s="3"/>
      <c r="G4" s="1" t="s">
        <v>7</v>
      </c>
      <c r="H4" s="3"/>
      <c r="I4" s="1" t="s">
        <v>8</v>
      </c>
      <c r="J4" s="3"/>
      <c r="K4" s="1" t="s">
        <v>9</v>
      </c>
      <c r="L4" s="3"/>
      <c r="M4" s="1" t="s">
        <v>10</v>
      </c>
      <c r="O4" s="4" t="s">
        <v>11</v>
      </c>
      <c r="Q4" s="24" t="s">
        <v>12</v>
      </c>
      <c r="R4" s="62" t="s">
        <v>14</v>
      </c>
      <c r="S4" s="1" t="s">
        <v>6</v>
      </c>
      <c r="T4" s="3"/>
      <c r="U4" s="1" t="s">
        <v>7</v>
      </c>
      <c r="V4" s="3"/>
      <c r="W4" s="1" t="s">
        <v>8</v>
      </c>
      <c r="X4" s="3"/>
      <c r="Y4" s="1" t="s">
        <v>9</v>
      </c>
      <c r="Z4" s="3"/>
      <c r="AA4" s="1" t="s">
        <v>10</v>
      </c>
      <c r="AC4" s="4" t="s">
        <v>11</v>
      </c>
      <c r="AE4" s="29"/>
      <c r="AF4" s="24" t="s">
        <v>12</v>
      </c>
    </row>
    <row r="5" spans="1:32" s="6" customFormat="1" ht="16.5" customHeight="1">
      <c r="A5" s="5" t="s">
        <v>13</v>
      </c>
      <c r="C5" s="48"/>
      <c r="Q5" s="7"/>
      <c r="R5" s="21"/>
      <c r="AE5" s="30"/>
    </row>
    <row r="6" spans="1:32" s="60" customFormat="1" ht="16.5" customHeight="1">
      <c r="A6" s="59"/>
      <c r="C6" s="28">
        <v>2000</v>
      </c>
      <c r="D6" s="6"/>
      <c r="E6" s="51">
        <v>28.2</v>
      </c>
      <c r="F6" s="51"/>
      <c r="G6" s="51">
        <v>30.4</v>
      </c>
      <c r="H6" s="51"/>
      <c r="I6" s="51">
        <v>18.8</v>
      </c>
      <c r="J6" s="51"/>
      <c r="K6" s="51">
        <v>5.3</v>
      </c>
      <c r="L6" s="51"/>
      <c r="M6" s="51">
        <v>6.8</v>
      </c>
      <c r="N6" s="51"/>
      <c r="O6" s="52">
        <f>SUM(100-(E6+G6+I6+K6+M6))</f>
        <v>10.500000000000014</v>
      </c>
      <c r="P6" s="51"/>
      <c r="Q6" s="54">
        <v>36361</v>
      </c>
      <c r="R6" s="62" t="s">
        <v>14</v>
      </c>
      <c r="S6" s="51">
        <v>37.4</v>
      </c>
      <c r="T6" s="51"/>
      <c r="U6" s="51">
        <v>31.4</v>
      </c>
      <c r="V6" s="51"/>
      <c r="W6" s="51">
        <v>15.6</v>
      </c>
      <c r="X6" s="51"/>
      <c r="Y6" s="51">
        <v>3.9</v>
      </c>
      <c r="Z6" s="51"/>
      <c r="AA6" s="51">
        <v>3.1</v>
      </c>
      <c r="AB6" s="51"/>
      <c r="AC6" s="52">
        <f>SUM(100-(S6+U6+W6+Y6+AA6))</f>
        <v>8.6000000000000085</v>
      </c>
      <c r="AD6" s="51"/>
      <c r="AE6" s="51"/>
      <c r="AF6" s="54">
        <v>18872</v>
      </c>
    </row>
    <row r="7" spans="1:32" s="60" customFormat="1" ht="12" customHeight="1">
      <c r="A7" s="59"/>
      <c r="C7" s="28">
        <v>1999</v>
      </c>
      <c r="D7" s="6"/>
      <c r="E7" s="51">
        <v>28.6</v>
      </c>
      <c r="F7" s="51"/>
      <c r="G7" s="51">
        <v>29.2</v>
      </c>
      <c r="H7" s="51"/>
      <c r="I7" s="51">
        <v>18</v>
      </c>
      <c r="J7" s="51"/>
      <c r="K7" s="51">
        <v>5.5</v>
      </c>
      <c r="L7" s="51"/>
      <c r="M7" s="51">
        <v>7.7</v>
      </c>
      <c r="N7" s="51"/>
      <c r="O7" s="52">
        <f>SUM(100-(E7+G7+I7+K7+M7))</f>
        <v>11</v>
      </c>
      <c r="P7" s="51"/>
      <c r="Q7" s="54">
        <v>36709</v>
      </c>
      <c r="R7" s="62" t="s">
        <v>14</v>
      </c>
      <c r="S7" s="51">
        <v>36.1</v>
      </c>
      <c r="T7" s="51"/>
      <c r="U7" s="51">
        <v>30.3</v>
      </c>
      <c r="V7" s="51"/>
      <c r="W7" s="51">
        <v>15.6</v>
      </c>
      <c r="X7" s="51"/>
      <c r="Y7" s="51">
        <v>4.2</v>
      </c>
      <c r="Z7" s="51"/>
      <c r="AA7" s="51">
        <v>4.4000000000000004</v>
      </c>
      <c r="AB7" s="51"/>
      <c r="AC7" s="52">
        <f>SUM(100-(S7+U7+W7+Y7+AA7))</f>
        <v>9.3999999999999915</v>
      </c>
      <c r="AD7" s="51"/>
      <c r="AE7" s="51"/>
      <c r="AF7" s="54">
        <v>18676</v>
      </c>
    </row>
    <row r="8" spans="1:32" s="6" customFormat="1" ht="12" customHeight="1">
      <c r="A8" s="25"/>
      <c r="C8" s="48">
        <v>1998</v>
      </c>
      <c r="D8" s="60"/>
      <c r="E8" s="49">
        <v>26.6</v>
      </c>
      <c r="F8" s="60"/>
      <c r="G8" s="50">
        <v>29.9</v>
      </c>
      <c r="H8" s="60"/>
      <c r="I8" s="50">
        <v>18.8</v>
      </c>
      <c r="J8" s="60"/>
      <c r="K8" s="50">
        <v>6.3</v>
      </c>
      <c r="L8" s="60"/>
      <c r="M8" s="50">
        <v>9.5</v>
      </c>
      <c r="N8" s="60"/>
      <c r="O8" s="33">
        <f>SUM(100-(E8+G8+I8+K8+M8))</f>
        <v>8.9000000000000057</v>
      </c>
      <c r="P8" s="60"/>
      <c r="Q8" s="53">
        <v>33371</v>
      </c>
      <c r="R8" s="62" t="s">
        <v>14</v>
      </c>
      <c r="S8" s="51">
        <v>35.4</v>
      </c>
      <c r="T8" s="51"/>
      <c r="U8" s="51">
        <v>29.9</v>
      </c>
      <c r="V8" s="51"/>
      <c r="W8" s="51">
        <v>16.399999999999999</v>
      </c>
      <c r="X8" s="51"/>
      <c r="Y8" s="51">
        <v>4.4000000000000004</v>
      </c>
      <c r="Z8" s="51"/>
      <c r="AA8" s="51">
        <v>5.2</v>
      </c>
      <c r="AB8" s="51"/>
      <c r="AC8" s="52">
        <f>SUM(100-(S8+U8+W8+Y8+AA8))</f>
        <v>8.7000000000000028</v>
      </c>
      <c r="AD8" s="51"/>
      <c r="AE8" s="51"/>
      <c r="AF8" s="54">
        <v>17776</v>
      </c>
    </row>
    <row r="9" spans="1:32" s="6" customFormat="1" ht="16.5" customHeight="1">
      <c r="A9" s="26" t="s">
        <v>15</v>
      </c>
      <c r="C9" s="28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39"/>
      <c r="R9" s="63"/>
      <c r="S9" s="37"/>
      <c r="T9" s="40"/>
      <c r="U9" s="37"/>
      <c r="V9" s="40"/>
      <c r="W9" s="37"/>
      <c r="X9" s="40"/>
      <c r="Y9" s="37"/>
      <c r="Z9" s="40"/>
      <c r="AA9" s="37"/>
      <c r="AB9" s="40"/>
      <c r="AC9" s="40"/>
      <c r="AD9" s="40"/>
      <c r="AE9" s="41"/>
      <c r="AF9" s="38"/>
    </row>
    <row r="10" spans="1:32" s="6" customFormat="1" ht="11.25" customHeight="1">
      <c r="A10" s="26"/>
      <c r="C10" s="28">
        <v>2000</v>
      </c>
      <c r="E10" s="51">
        <v>19.899999999999999</v>
      </c>
      <c r="F10" s="51"/>
      <c r="G10" s="51">
        <v>30</v>
      </c>
      <c r="H10" s="51">
        <v>0</v>
      </c>
      <c r="I10" s="51">
        <v>27.1</v>
      </c>
      <c r="J10" s="51"/>
      <c r="K10" s="51">
        <v>9.4</v>
      </c>
      <c r="L10" s="51"/>
      <c r="M10" s="51">
        <v>6.4</v>
      </c>
      <c r="N10" s="51"/>
      <c r="O10" s="52">
        <f>SUM(100-(E10+G10+I10+K10+M10))</f>
        <v>7.1999999999999886</v>
      </c>
      <c r="P10" s="51"/>
      <c r="Q10" s="54">
        <v>3665</v>
      </c>
      <c r="R10" s="62" t="s">
        <v>14</v>
      </c>
      <c r="S10" s="51">
        <v>24.8</v>
      </c>
      <c r="T10" s="51"/>
      <c r="U10" s="51">
        <v>37.5</v>
      </c>
      <c r="V10" s="51"/>
      <c r="W10" s="51">
        <v>22.7</v>
      </c>
      <c r="X10" s="51"/>
      <c r="Y10" s="51">
        <v>5.2</v>
      </c>
      <c r="Z10" s="51"/>
      <c r="AA10" s="51">
        <v>3.7</v>
      </c>
      <c r="AB10" s="51"/>
      <c r="AC10" s="52">
        <f>SUM(100-(S10+U10+W10+Y10+AA10))</f>
        <v>6.0999999999999943</v>
      </c>
      <c r="AD10" s="51"/>
      <c r="AE10" s="51"/>
      <c r="AF10" s="54">
        <v>14798</v>
      </c>
    </row>
    <row r="11" spans="1:32" s="6" customFormat="1" ht="12" customHeight="1">
      <c r="A11" s="26"/>
      <c r="C11" s="28">
        <v>1999</v>
      </c>
      <c r="E11" s="51">
        <v>18.600000000000001</v>
      </c>
      <c r="F11" s="51"/>
      <c r="G11" s="51">
        <v>30.7</v>
      </c>
      <c r="H11" s="51"/>
      <c r="I11" s="51">
        <v>26.1</v>
      </c>
      <c r="J11" s="51"/>
      <c r="K11" s="51">
        <v>9.4</v>
      </c>
      <c r="L11" s="51"/>
      <c r="M11" s="51">
        <v>7.7</v>
      </c>
      <c r="N11" s="51"/>
      <c r="O11" s="52">
        <f>SUM(100-(E11+G11+I11+K11+M11))</f>
        <v>7.4999999999999858</v>
      </c>
      <c r="P11" s="51"/>
      <c r="Q11" s="54">
        <v>3633</v>
      </c>
      <c r="R11" s="62" t="s">
        <v>14</v>
      </c>
      <c r="S11" s="51">
        <v>23.5</v>
      </c>
      <c r="T11" s="51"/>
      <c r="U11" s="51">
        <v>39.1</v>
      </c>
      <c r="V11" s="51"/>
      <c r="W11" s="51">
        <v>23.3</v>
      </c>
      <c r="X11" s="51"/>
      <c r="Y11" s="51">
        <v>5.4</v>
      </c>
      <c r="Z11" s="51"/>
      <c r="AA11" s="51">
        <v>3.9</v>
      </c>
      <c r="AB11" s="51"/>
      <c r="AC11" s="52">
        <f>SUM(100-(S11+U11+W11+Y11+AA11))</f>
        <v>4.7999999999999829</v>
      </c>
      <c r="AD11" s="51"/>
      <c r="AE11" s="51"/>
      <c r="AF11" s="54">
        <v>13666</v>
      </c>
    </row>
    <row r="12" spans="1:32" s="6" customFormat="1" ht="12" customHeight="1">
      <c r="A12" s="25"/>
      <c r="C12" s="28">
        <v>1998</v>
      </c>
      <c r="E12" s="51">
        <v>13.6</v>
      </c>
      <c r="F12" s="51"/>
      <c r="G12" s="51">
        <v>27.3</v>
      </c>
      <c r="H12" s="51"/>
      <c r="I12" s="51">
        <v>30.2</v>
      </c>
      <c r="J12" s="51"/>
      <c r="K12" s="51">
        <v>11.4</v>
      </c>
      <c r="L12" s="51"/>
      <c r="M12" s="51">
        <v>7.6</v>
      </c>
      <c r="N12" s="51"/>
      <c r="O12" s="52">
        <f>SUM(100-(E12+G12+I12+K12+M12))</f>
        <v>9.9000000000000057</v>
      </c>
      <c r="P12" s="51"/>
      <c r="Q12" s="54">
        <v>3210</v>
      </c>
      <c r="R12" s="62" t="s">
        <v>14</v>
      </c>
      <c r="S12" s="51">
        <v>24</v>
      </c>
      <c r="T12" s="51"/>
      <c r="U12" s="51">
        <v>37.799999999999997</v>
      </c>
      <c r="V12" s="51"/>
      <c r="W12" s="51">
        <v>22.8</v>
      </c>
      <c r="X12" s="51"/>
      <c r="Y12" s="51">
        <v>5.3</v>
      </c>
      <c r="Z12" s="51"/>
      <c r="AA12" s="51">
        <v>4.4000000000000004</v>
      </c>
      <c r="AB12" s="51"/>
      <c r="AC12" s="52">
        <f>SUM(100-(S12+U12+W12+Y12+AA12))</f>
        <v>5.7000000000000028</v>
      </c>
      <c r="AD12" s="51"/>
      <c r="AE12" s="51"/>
      <c r="AF12" s="54">
        <v>12908</v>
      </c>
    </row>
    <row r="13" spans="1:32" s="6" customFormat="1" ht="16.5" customHeight="1">
      <c r="A13" s="25" t="s">
        <v>21</v>
      </c>
      <c r="C13" s="28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2"/>
      <c r="P13" s="51"/>
      <c r="Q13" s="54"/>
      <c r="R13" s="62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4"/>
    </row>
    <row r="14" spans="1:32" s="6" customFormat="1" ht="12" customHeight="1">
      <c r="A14" s="25"/>
      <c r="C14" s="28">
        <v>2000</v>
      </c>
      <c r="E14" s="51">
        <v>15.6</v>
      </c>
      <c r="F14" s="51"/>
      <c r="G14" s="51">
        <v>52.1</v>
      </c>
      <c r="H14" s="51">
        <v>0</v>
      </c>
      <c r="I14" s="51">
        <v>24</v>
      </c>
      <c r="J14" s="51"/>
      <c r="K14" s="51">
        <v>2.1</v>
      </c>
      <c r="L14" s="51"/>
      <c r="M14" s="51">
        <v>2.1</v>
      </c>
      <c r="N14" s="51"/>
      <c r="O14" s="52">
        <f>SUM(100-(E14+G14+I14+K14+M14))</f>
        <v>4.1000000000000085</v>
      </c>
      <c r="P14" s="51"/>
      <c r="Q14" s="65">
        <v>96</v>
      </c>
      <c r="R14" s="62" t="s">
        <v>14</v>
      </c>
      <c r="S14" s="51">
        <v>33.1</v>
      </c>
      <c r="T14" s="51"/>
      <c r="U14" s="51">
        <v>44.6</v>
      </c>
      <c r="V14" s="51"/>
      <c r="W14" s="51">
        <v>13.7</v>
      </c>
      <c r="X14" s="51"/>
      <c r="Y14" s="51">
        <v>0.7</v>
      </c>
      <c r="Z14" s="51"/>
      <c r="AA14" s="51">
        <v>1.9</v>
      </c>
      <c r="AB14" s="51"/>
      <c r="AC14" s="52">
        <f>SUM(100-(S14+U14+W14+Y14+AA14))</f>
        <v>5.9999999999999858</v>
      </c>
      <c r="AD14" s="51"/>
      <c r="AE14" s="51"/>
      <c r="AF14" s="65">
        <v>688</v>
      </c>
    </row>
    <row r="15" spans="1:32" s="6" customFormat="1" ht="12" customHeight="1">
      <c r="A15" s="25"/>
      <c r="C15" s="28">
        <v>1999</v>
      </c>
      <c r="E15" s="51" t="s">
        <v>22</v>
      </c>
      <c r="F15" s="51"/>
      <c r="G15" s="51" t="s">
        <v>22</v>
      </c>
      <c r="H15" s="51"/>
      <c r="I15" s="51" t="s">
        <v>22</v>
      </c>
      <c r="J15" s="51"/>
      <c r="K15" s="51" t="s">
        <v>22</v>
      </c>
      <c r="L15" s="51"/>
      <c r="M15" s="51" t="s">
        <v>22</v>
      </c>
      <c r="N15" s="51"/>
      <c r="O15" s="51" t="s">
        <v>22</v>
      </c>
      <c r="P15" s="51"/>
      <c r="Q15" s="54"/>
      <c r="R15" s="62" t="s">
        <v>14</v>
      </c>
      <c r="S15" s="51" t="s">
        <v>22</v>
      </c>
      <c r="T15" s="51"/>
      <c r="U15" s="51" t="s">
        <v>22</v>
      </c>
      <c r="V15" s="51"/>
      <c r="W15" s="51" t="s">
        <v>22</v>
      </c>
      <c r="X15" s="51"/>
      <c r="Y15" s="51" t="s">
        <v>22</v>
      </c>
      <c r="Z15" s="51"/>
      <c r="AA15" s="51" t="s">
        <v>22</v>
      </c>
      <c r="AB15" s="51"/>
      <c r="AC15" s="51" t="s">
        <v>22</v>
      </c>
      <c r="AD15" s="51"/>
      <c r="AE15" s="51"/>
      <c r="AF15" s="54"/>
    </row>
    <row r="16" spans="1:32" s="6" customFormat="1" ht="12" customHeight="1">
      <c r="A16" s="25"/>
      <c r="C16" s="28">
        <v>1998</v>
      </c>
      <c r="E16" s="51" t="s">
        <v>22</v>
      </c>
      <c r="F16" s="51"/>
      <c r="G16" s="51" t="s">
        <v>22</v>
      </c>
      <c r="H16" s="51"/>
      <c r="I16" s="51" t="s">
        <v>22</v>
      </c>
      <c r="J16" s="51"/>
      <c r="K16" s="51" t="s">
        <v>22</v>
      </c>
      <c r="L16" s="51"/>
      <c r="M16" s="51" t="s">
        <v>22</v>
      </c>
      <c r="N16" s="51"/>
      <c r="O16" s="51" t="s">
        <v>22</v>
      </c>
      <c r="P16" s="51"/>
      <c r="Q16" s="54"/>
      <c r="R16" s="62" t="s">
        <v>14</v>
      </c>
      <c r="S16" s="51" t="s">
        <v>22</v>
      </c>
      <c r="T16" s="51"/>
      <c r="U16" s="51" t="s">
        <v>22</v>
      </c>
      <c r="V16" s="51"/>
      <c r="W16" s="51" t="s">
        <v>22</v>
      </c>
      <c r="X16" s="51"/>
      <c r="Y16" s="51" t="s">
        <v>22</v>
      </c>
      <c r="Z16" s="51"/>
      <c r="AA16" s="51" t="s">
        <v>22</v>
      </c>
      <c r="AB16" s="51"/>
      <c r="AC16" s="51" t="s">
        <v>22</v>
      </c>
      <c r="AD16" s="51"/>
      <c r="AE16" s="51"/>
      <c r="AF16" s="54"/>
    </row>
    <row r="17" spans="1:33" s="6" customFormat="1" ht="17.25" customHeight="1">
      <c r="A17" s="26" t="s">
        <v>16</v>
      </c>
      <c r="C17" s="2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4"/>
      <c r="P17" s="36"/>
      <c r="Q17" s="55"/>
      <c r="R17" s="63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40"/>
      <c r="AE17" s="41"/>
      <c r="AF17" s="57"/>
    </row>
    <row r="18" spans="1:33" s="6" customFormat="1" ht="12.75" customHeight="1">
      <c r="A18" s="26"/>
      <c r="C18" s="28">
        <v>2000</v>
      </c>
      <c r="E18" s="51">
        <v>58.7</v>
      </c>
      <c r="F18" s="51">
        <v>24.7</v>
      </c>
      <c r="G18" s="51">
        <v>21.3</v>
      </c>
      <c r="H18" s="51">
        <v>2.1</v>
      </c>
      <c r="I18" s="51">
        <v>7.9</v>
      </c>
      <c r="J18" s="51"/>
      <c r="K18" s="51">
        <v>2.2000000000000002</v>
      </c>
      <c r="L18" s="51"/>
      <c r="M18" s="51">
        <v>3.4</v>
      </c>
      <c r="N18" s="51"/>
      <c r="O18" s="52">
        <f>SUM(100-(E18+G18+I18+K18+M18))</f>
        <v>6.4999999999999858</v>
      </c>
      <c r="P18" s="51"/>
      <c r="Q18" s="54">
        <v>2944</v>
      </c>
      <c r="R18" s="62" t="s">
        <v>14</v>
      </c>
      <c r="S18" s="51">
        <v>62</v>
      </c>
      <c r="T18" s="51"/>
      <c r="U18" s="51">
        <v>17.5</v>
      </c>
      <c r="V18" s="51"/>
      <c r="W18" s="51">
        <v>3.2</v>
      </c>
      <c r="X18" s="51"/>
      <c r="Y18" s="51">
        <v>0.4</v>
      </c>
      <c r="Z18" s="51"/>
      <c r="AA18" s="51">
        <v>1</v>
      </c>
      <c r="AB18" s="51"/>
      <c r="AC18" s="52">
        <f>SUM(100-(S18+U18+W18+Y18+AA18))</f>
        <v>15.899999999999991</v>
      </c>
      <c r="AD18" s="51"/>
      <c r="AE18" s="51"/>
      <c r="AF18" s="54">
        <v>5591</v>
      </c>
    </row>
    <row r="19" spans="1:33" s="6" customFormat="1" ht="12.75" customHeight="1">
      <c r="A19" s="26"/>
      <c r="C19" s="28">
        <v>1999</v>
      </c>
      <c r="E19" s="51">
        <v>61.1</v>
      </c>
      <c r="F19" s="51">
        <v>24.7</v>
      </c>
      <c r="G19" s="51">
        <v>20.3</v>
      </c>
      <c r="H19" s="51">
        <v>2.1</v>
      </c>
      <c r="I19" s="51">
        <v>6.4</v>
      </c>
      <c r="J19" s="51"/>
      <c r="K19" s="51">
        <v>1.5</v>
      </c>
      <c r="L19" s="51"/>
      <c r="M19" s="51">
        <v>3</v>
      </c>
      <c r="N19" s="51"/>
      <c r="O19" s="52">
        <f>SUM(100-(E19+G19+I19+K19+M19))</f>
        <v>7.6999999999999886</v>
      </c>
      <c r="P19" s="51"/>
      <c r="Q19" s="54">
        <v>2437</v>
      </c>
      <c r="R19" s="62" t="s">
        <v>14</v>
      </c>
      <c r="S19" s="51">
        <v>59.9</v>
      </c>
      <c r="T19" s="51"/>
      <c r="U19" s="51">
        <v>19.100000000000001</v>
      </c>
      <c r="V19" s="51"/>
      <c r="W19" s="51">
        <v>4.2</v>
      </c>
      <c r="X19" s="51"/>
      <c r="Y19" s="51">
        <v>0.4</v>
      </c>
      <c r="Z19" s="51"/>
      <c r="AA19" s="51">
        <v>0.9</v>
      </c>
      <c r="AB19" s="51"/>
      <c r="AC19" s="52">
        <f>SUM(100-(S19+U19+W19+Y19+AA19))</f>
        <v>15.499999999999986</v>
      </c>
      <c r="AD19" s="51"/>
      <c r="AE19" s="51"/>
      <c r="AF19" s="54">
        <v>5819</v>
      </c>
    </row>
    <row r="20" spans="1:33" s="6" customFormat="1" ht="12" customHeight="1">
      <c r="A20" s="25"/>
      <c r="C20" s="28">
        <v>1998</v>
      </c>
      <c r="E20" s="51">
        <v>50.6</v>
      </c>
      <c r="F20" s="51">
        <v>24.7</v>
      </c>
      <c r="G20" s="51">
        <v>24.7</v>
      </c>
      <c r="H20" s="51">
        <v>2.1</v>
      </c>
      <c r="I20" s="51">
        <v>10</v>
      </c>
      <c r="J20" s="51"/>
      <c r="K20" s="51">
        <v>2.1</v>
      </c>
      <c r="L20" s="51"/>
      <c r="M20" s="51">
        <v>3.1</v>
      </c>
      <c r="N20" s="51"/>
      <c r="O20" s="52">
        <f>SUM(100-(E20+G20+I20+K20+M20))</f>
        <v>9.5000000000000142</v>
      </c>
      <c r="P20" s="51"/>
      <c r="Q20" s="54">
        <v>2422</v>
      </c>
      <c r="R20" s="62" t="s">
        <v>14</v>
      </c>
      <c r="S20" s="51">
        <v>60.4</v>
      </c>
      <c r="T20" s="51"/>
      <c r="U20" s="51">
        <v>17.8</v>
      </c>
      <c r="V20" s="51"/>
      <c r="W20" s="51">
        <v>3.9</v>
      </c>
      <c r="X20" s="51"/>
      <c r="Y20" s="51">
        <v>0.6</v>
      </c>
      <c r="Z20" s="51"/>
      <c r="AA20" s="51">
        <v>1.4</v>
      </c>
      <c r="AB20" s="51"/>
      <c r="AC20" s="52">
        <f>SUM(100-(S20+U20+W20+Y20+AA20))</f>
        <v>15.899999999999991</v>
      </c>
      <c r="AD20" s="51"/>
      <c r="AE20" s="51"/>
      <c r="AF20" s="54">
        <v>5740</v>
      </c>
    </row>
    <row r="21" spans="1:33" s="6" customFormat="1" ht="15" customHeight="1">
      <c r="A21" s="26" t="s">
        <v>17</v>
      </c>
      <c r="C21" s="2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58"/>
      <c r="R21" s="63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40"/>
      <c r="AE21" s="41"/>
      <c r="AF21" s="57"/>
    </row>
    <row r="22" spans="1:33" s="6" customFormat="1" ht="15" customHeight="1">
      <c r="A22" s="26"/>
      <c r="C22" s="28">
        <v>2000</v>
      </c>
      <c r="E22" s="51">
        <v>42.5</v>
      </c>
      <c r="F22" s="51"/>
      <c r="G22" s="51">
        <v>26.3</v>
      </c>
      <c r="H22" s="51"/>
      <c r="I22" s="51">
        <v>10.199999999999999</v>
      </c>
      <c r="J22" s="51"/>
      <c r="K22" s="51">
        <v>4.7</v>
      </c>
      <c r="L22" s="51"/>
      <c r="M22" s="51">
        <v>6.9</v>
      </c>
      <c r="N22" s="51"/>
      <c r="O22" s="52">
        <f>SUM(100-(E22+G22+I22+K22+M22))</f>
        <v>9.3999999999999915</v>
      </c>
      <c r="P22" s="51"/>
      <c r="Q22" s="54">
        <v>4530</v>
      </c>
      <c r="R22" s="62" t="s">
        <v>14</v>
      </c>
      <c r="S22" s="51">
        <v>30.8</v>
      </c>
      <c r="T22" s="51"/>
      <c r="U22" s="51">
        <v>27.9</v>
      </c>
      <c r="V22" s="51"/>
      <c r="W22" s="51">
        <v>17.5</v>
      </c>
      <c r="X22" s="51"/>
      <c r="Y22" s="51">
        <v>6.3</v>
      </c>
      <c r="Z22" s="51">
        <v>4.5</v>
      </c>
      <c r="AA22" s="51">
        <v>5</v>
      </c>
      <c r="AB22" s="51"/>
      <c r="AC22" s="52">
        <f>SUM(100-(S22+U22+W22+Y22+AA22))</f>
        <v>12.5</v>
      </c>
      <c r="AD22" s="51"/>
      <c r="AE22" s="51"/>
      <c r="AF22" s="54">
        <v>6813</v>
      </c>
    </row>
    <row r="23" spans="1:33" s="6" customFormat="1" ht="12" customHeight="1">
      <c r="A23" s="26"/>
      <c r="C23" s="28">
        <v>1999</v>
      </c>
      <c r="E23" s="51">
        <v>48.5</v>
      </c>
      <c r="F23" s="51"/>
      <c r="G23" s="51">
        <v>19.600000000000001</v>
      </c>
      <c r="H23" s="51"/>
      <c r="I23" s="51">
        <v>15.1</v>
      </c>
      <c r="J23" s="51"/>
      <c r="K23" s="51">
        <v>5.7</v>
      </c>
      <c r="L23" s="51"/>
      <c r="M23" s="51">
        <v>4.9000000000000004</v>
      </c>
      <c r="N23" s="51"/>
      <c r="O23" s="52">
        <f>SUM(100-(E23+G23+I23+K23+M23))</f>
        <v>6.2000000000000028</v>
      </c>
      <c r="P23" s="51"/>
      <c r="Q23" s="54">
        <v>1371</v>
      </c>
      <c r="R23" s="62" t="s">
        <v>14</v>
      </c>
      <c r="S23" s="51">
        <v>33.4</v>
      </c>
      <c r="T23" s="51"/>
      <c r="U23" s="51">
        <v>29.6</v>
      </c>
      <c r="V23" s="51"/>
      <c r="W23" s="51">
        <v>18.7</v>
      </c>
      <c r="X23" s="51"/>
      <c r="Y23" s="51">
        <v>6</v>
      </c>
      <c r="Z23" s="51">
        <v>4.5</v>
      </c>
      <c r="AA23" s="51">
        <v>5.8</v>
      </c>
      <c r="AB23" s="51"/>
      <c r="AC23" s="52">
        <f>SUM(100-(S23+U23+W23+Y23+AA23))</f>
        <v>6.5</v>
      </c>
      <c r="AD23" s="51"/>
      <c r="AE23" s="51"/>
      <c r="AF23" s="54">
        <v>4230</v>
      </c>
    </row>
    <row r="24" spans="1:33" s="6" customFormat="1" ht="12" customHeight="1">
      <c r="A24" s="25"/>
      <c r="C24" s="28">
        <v>1998</v>
      </c>
      <c r="E24" s="51">
        <v>35.799999999999997</v>
      </c>
      <c r="F24" s="51"/>
      <c r="G24" s="51">
        <v>23.8</v>
      </c>
      <c r="H24" s="51"/>
      <c r="I24" s="51">
        <v>17.2</v>
      </c>
      <c r="J24" s="51"/>
      <c r="K24" s="51">
        <v>6.1</v>
      </c>
      <c r="L24" s="51"/>
      <c r="M24" s="51">
        <v>5.0999999999999996</v>
      </c>
      <c r="N24" s="51"/>
      <c r="O24" s="52">
        <f>SUM(100-(E24+G24+I24+K24+M24))</f>
        <v>12.000000000000014</v>
      </c>
      <c r="P24" s="51"/>
      <c r="Q24" s="54">
        <v>1119</v>
      </c>
      <c r="R24" s="62" t="s">
        <v>14</v>
      </c>
      <c r="S24" s="51">
        <v>31.6</v>
      </c>
      <c r="T24" s="51"/>
      <c r="U24" s="51">
        <v>30.6</v>
      </c>
      <c r="V24" s="51"/>
      <c r="W24" s="51">
        <v>20.2</v>
      </c>
      <c r="X24" s="51"/>
      <c r="Y24" s="51">
        <v>6.4</v>
      </c>
      <c r="Z24" s="51"/>
      <c r="AA24" s="51">
        <v>3.8</v>
      </c>
      <c r="AB24" s="51"/>
      <c r="AC24" s="52">
        <f>SUM(100-(S24+U24+W24+Y24+AA24))</f>
        <v>7.3999999999999915</v>
      </c>
      <c r="AD24" s="51"/>
      <c r="AE24" s="51"/>
      <c r="AF24" s="54">
        <v>4030</v>
      </c>
    </row>
    <row r="25" spans="1:33" s="6" customFormat="1" ht="18" customHeight="1">
      <c r="A25" s="26" t="s">
        <v>18</v>
      </c>
      <c r="C25" s="2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55"/>
      <c r="R25" s="63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40"/>
      <c r="AE25" s="41"/>
      <c r="AF25" s="57"/>
    </row>
    <row r="26" spans="1:33" s="6" customFormat="1" ht="18" customHeight="1">
      <c r="A26" s="26"/>
      <c r="C26" s="28">
        <v>2000</v>
      </c>
      <c r="E26" s="51">
        <v>27.7</v>
      </c>
      <c r="F26" s="51"/>
      <c r="G26" s="51">
        <v>14.6</v>
      </c>
      <c r="H26" s="51"/>
      <c r="I26" s="51">
        <v>2.8</v>
      </c>
      <c r="J26" s="51"/>
      <c r="K26" s="51">
        <v>1</v>
      </c>
      <c r="L26" s="51"/>
      <c r="M26" s="51">
        <v>1.3</v>
      </c>
      <c r="N26" s="51"/>
      <c r="O26" s="52">
        <f>SUM(100-(E26+G26+I26+K26+M26))</f>
        <v>52.600000000000009</v>
      </c>
      <c r="P26" s="51"/>
      <c r="Q26" s="61">
        <v>397</v>
      </c>
      <c r="R26" s="62" t="s">
        <v>14</v>
      </c>
      <c r="S26" s="51">
        <v>41.9</v>
      </c>
      <c r="T26" s="51"/>
      <c r="U26" s="51">
        <v>31.2</v>
      </c>
      <c r="V26" s="51"/>
      <c r="W26" s="51">
        <v>13.4</v>
      </c>
      <c r="X26" s="51"/>
      <c r="Y26" s="51">
        <v>2.6</v>
      </c>
      <c r="Z26" s="51"/>
      <c r="AA26" s="51">
        <v>2.2999999999999998</v>
      </c>
      <c r="AB26" s="51"/>
      <c r="AC26" s="52">
        <f>SUM(100-(S26+U26+W26+Y26+AA26))</f>
        <v>8.6000000000000085</v>
      </c>
      <c r="AD26" s="51"/>
      <c r="AE26" s="51"/>
      <c r="AF26" s="54">
        <v>11095</v>
      </c>
    </row>
    <row r="27" spans="1:33" s="6" customFormat="1" ht="12" customHeight="1">
      <c r="A27" s="26"/>
      <c r="C27" s="28">
        <v>1999</v>
      </c>
      <c r="E27" s="51">
        <v>6.9</v>
      </c>
      <c r="F27" s="51"/>
      <c r="G27" s="51">
        <v>6.2</v>
      </c>
      <c r="H27" s="51"/>
      <c r="I27" s="51">
        <v>2.8</v>
      </c>
      <c r="J27" s="51"/>
      <c r="K27" s="51">
        <v>1.1000000000000001</v>
      </c>
      <c r="L27" s="51"/>
      <c r="M27" s="51">
        <v>1.1000000000000001</v>
      </c>
      <c r="N27" s="51"/>
      <c r="O27" s="52">
        <f>SUM(100-(E27+G27+I27+K27+M27))</f>
        <v>81.899999999999991</v>
      </c>
      <c r="P27" s="51"/>
      <c r="Q27" s="61">
        <v>642</v>
      </c>
      <c r="R27" s="62" t="s">
        <v>14</v>
      </c>
      <c r="S27" s="51">
        <v>44.4</v>
      </c>
      <c r="T27" s="51"/>
      <c r="U27" s="51">
        <v>28.8</v>
      </c>
      <c r="V27" s="51"/>
      <c r="W27" s="51">
        <v>12.8</v>
      </c>
      <c r="X27" s="51"/>
      <c r="Y27" s="51">
        <v>2.8</v>
      </c>
      <c r="Z27" s="51"/>
      <c r="AA27" s="51">
        <v>2.2000000000000002</v>
      </c>
      <c r="AB27" s="51"/>
      <c r="AC27" s="52">
        <f>SUM(100-(S27+U27+W27+Y27+AA27))</f>
        <v>9</v>
      </c>
      <c r="AD27" s="51"/>
      <c r="AE27" s="51"/>
      <c r="AF27" s="54">
        <v>10889</v>
      </c>
    </row>
    <row r="28" spans="1:33" s="6" customFormat="1" ht="12" customHeight="1">
      <c r="A28" s="25"/>
      <c r="C28" s="28">
        <v>1998</v>
      </c>
      <c r="E28" s="51">
        <v>1.3</v>
      </c>
      <c r="F28" s="51"/>
      <c r="G28" s="51">
        <v>2.9</v>
      </c>
      <c r="H28" s="51"/>
      <c r="I28" s="51">
        <v>2.5</v>
      </c>
      <c r="J28" s="51"/>
      <c r="K28" s="51">
        <v>0</v>
      </c>
      <c r="L28" s="51"/>
      <c r="M28" s="51">
        <v>0.9</v>
      </c>
      <c r="N28" s="51"/>
      <c r="O28" s="52">
        <f>SUM(100-(E28+G28+I28+K28+M28))</f>
        <v>92.4</v>
      </c>
      <c r="P28" s="51"/>
      <c r="Q28" s="61">
        <v>554</v>
      </c>
      <c r="R28" s="62" t="s">
        <v>14</v>
      </c>
      <c r="S28" s="51">
        <v>43</v>
      </c>
      <c r="T28" s="51"/>
      <c r="U28" s="51">
        <v>29.4</v>
      </c>
      <c r="V28" s="51"/>
      <c r="W28" s="51">
        <v>12.9</v>
      </c>
      <c r="X28" s="51"/>
      <c r="Y28" s="51">
        <v>2.9</v>
      </c>
      <c r="Z28" s="51"/>
      <c r="AA28" s="51">
        <v>2.8</v>
      </c>
      <c r="AB28" s="51"/>
      <c r="AC28" s="52">
        <f>SUM(100-(S28+U28+W28+Y28+AA28))</f>
        <v>8.9999999999999858</v>
      </c>
      <c r="AD28" s="51"/>
      <c r="AE28" s="51"/>
      <c r="AF28" s="54">
        <v>11016</v>
      </c>
      <c r="AG28" s="27"/>
    </row>
    <row r="29" spans="1:33" s="6" customFormat="1" ht="18" customHeight="1">
      <c r="A29" s="26" t="s">
        <v>19</v>
      </c>
      <c r="C29" s="2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56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40"/>
      <c r="AE29" s="41"/>
      <c r="AF29" s="57"/>
    </row>
    <row r="30" spans="1:33" s="6" customFormat="1" ht="18" customHeight="1">
      <c r="A30" s="26"/>
      <c r="C30" s="28">
        <v>2000</v>
      </c>
      <c r="E30" s="51">
        <v>30.7</v>
      </c>
      <c r="F30" s="51"/>
      <c r="G30" s="51">
        <v>29.3</v>
      </c>
      <c r="H30" s="51"/>
      <c r="I30" s="51">
        <v>17.8</v>
      </c>
      <c r="J30" s="51"/>
      <c r="K30" s="51">
        <v>5.3</v>
      </c>
      <c r="L30" s="51"/>
      <c r="M30" s="51">
        <v>6.6</v>
      </c>
      <c r="N30" s="51"/>
      <c r="O30" s="52">
        <f>SUM(100-(E30+G30+I30+K30+M30))</f>
        <v>10.300000000000011</v>
      </c>
      <c r="P30" s="51"/>
      <c r="Q30" s="54">
        <f>Q26+Q22+Q18+Q14+Q10+Q6</f>
        <v>47993</v>
      </c>
      <c r="R30" s="62" t="s">
        <v>14</v>
      </c>
      <c r="S30" s="51">
        <v>36.6</v>
      </c>
      <c r="T30" s="51"/>
      <c r="U30" s="51">
        <v>31.3</v>
      </c>
      <c r="V30" s="51"/>
      <c r="W30" s="51">
        <v>16</v>
      </c>
      <c r="X30" s="51"/>
      <c r="Y30" s="51">
        <v>3.9</v>
      </c>
      <c r="Z30" s="51"/>
      <c r="AA30" s="51">
        <v>4.8</v>
      </c>
      <c r="AB30" s="51"/>
      <c r="AC30" s="52">
        <f>SUM(100-(S30+U30+W30+Y30+AA30))</f>
        <v>7.3999999999999915</v>
      </c>
      <c r="AD30" s="51"/>
      <c r="AE30" s="51"/>
      <c r="AF30" s="54">
        <f>AF26+AF22+AF18+AF14+AF10+AF6</f>
        <v>57857</v>
      </c>
    </row>
    <row r="31" spans="1:33" s="6" customFormat="1" ht="12" customHeight="1">
      <c r="A31" s="26"/>
      <c r="C31" s="28">
        <v>1999</v>
      </c>
      <c r="E31" s="51">
        <v>29.8</v>
      </c>
      <c r="F31" s="51"/>
      <c r="G31" s="51">
        <v>28.2</v>
      </c>
      <c r="H31" s="51"/>
      <c r="I31" s="51">
        <v>17.7</v>
      </c>
      <c r="J31" s="51"/>
      <c r="K31" s="51">
        <v>5.5</v>
      </c>
      <c r="L31" s="51"/>
      <c r="M31" s="51">
        <v>7.3</v>
      </c>
      <c r="N31" s="51"/>
      <c r="O31" s="52">
        <f>SUM(100-(E31+G31+I31+K31+M31))</f>
        <v>11.5</v>
      </c>
      <c r="P31" s="51"/>
      <c r="Q31" s="54">
        <f>Q27+Q23+Q19+Q11+Q7</f>
        <v>44792</v>
      </c>
      <c r="R31" s="62" t="s">
        <v>14</v>
      </c>
      <c r="S31" s="51">
        <v>36.9</v>
      </c>
      <c r="T31" s="51"/>
      <c r="U31" s="51">
        <v>31</v>
      </c>
      <c r="V31" s="51"/>
      <c r="W31" s="51">
        <v>16</v>
      </c>
      <c r="X31" s="51"/>
      <c r="Y31" s="51">
        <v>4</v>
      </c>
      <c r="Z31" s="51"/>
      <c r="AA31" s="51">
        <v>3.5</v>
      </c>
      <c r="AB31" s="51"/>
      <c r="AC31" s="52">
        <f>SUM(100-(S31+U31+W31+Y31+AA31))</f>
        <v>8.5999999999999943</v>
      </c>
      <c r="AD31" s="51"/>
      <c r="AE31" s="51"/>
      <c r="AF31" s="54">
        <f>AF27+AF23+AF19+AF11+AF7</f>
        <v>53280</v>
      </c>
    </row>
    <row r="32" spans="1:33" s="6" customFormat="1" ht="13.2">
      <c r="A32" s="25"/>
      <c r="C32" s="28">
        <v>1998</v>
      </c>
      <c r="E32" s="51">
        <v>26.9</v>
      </c>
      <c r="F32" s="51"/>
      <c r="G32" s="51">
        <v>28.8</v>
      </c>
      <c r="H32" s="51"/>
      <c r="I32" s="51">
        <v>18.899999999999999</v>
      </c>
      <c r="J32" s="51"/>
      <c r="K32" s="51">
        <v>6.4</v>
      </c>
      <c r="L32" s="51"/>
      <c r="M32" s="51">
        <v>8.6999999999999993</v>
      </c>
      <c r="N32" s="51"/>
      <c r="O32" s="52">
        <f>SUM(100-(E32+G32+I32+K32+M32))</f>
        <v>10.299999999999997</v>
      </c>
      <c r="P32" s="51"/>
      <c r="Q32" s="54">
        <v>40676</v>
      </c>
      <c r="R32" s="62" t="s">
        <v>14</v>
      </c>
      <c r="S32" s="51">
        <v>36.700000000000003</v>
      </c>
      <c r="T32" s="51"/>
      <c r="U32" s="51">
        <v>30.5</v>
      </c>
      <c r="V32" s="51"/>
      <c r="W32" s="51">
        <v>16.2</v>
      </c>
      <c r="X32" s="51"/>
      <c r="Y32" s="51">
        <v>4</v>
      </c>
      <c r="Z32" s="51"/>
      <c r="AA32" s="51">
        <v>4</v>
      </c>
      <c r="AB32" s="51"/>
      <c r="AC32" s="52">
        <f>SUM(100-(S32+U32+W32+Y32+AA32))</f>
        <v>8.5999999999999943</v>
      </c>
      <c r="AD32" s="51"/>
      <c r="AE32" s="51"/>
      <c r="AF32" s="54">
        <v>51470</v>
      </c>
    </row>
    <row r="33" spans="1:32" s="9" customFormat="1" ht="11.25" customHeight="1">
      <c r="A33" s="8" t="s">
        <v>20</v>
      </c>
      <c r="E33" s="42"/>
      <c r="F33" s="43"/>
      <c r="G33" s="42"/>
      <c r="H33" s="43"/>
      <c r="I33" s="42"/>
      <c r="J33" s="43"/>
      <c r="K33" s="42"/>
      <c r="L33" s="43"/>
      <c r="M33" s="42"/>
      <c r="N33" s="43"/>
      <c r="O33" s="42"/>
      <c r="P33" s="44"/>
      <c r="Q33" s="45"/>
      <c r="R33" s="6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6"/>
    </row>
    <row r="34" spans="1:32"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3"/>
      <c r="Q34" s="14"/>
      <c r="R34" s="22"/>
    </row>
    <row r="35" spans="1:32"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3"/>
      <c r="Q35" s="14"/>
      <c r="R35" s="22"/>
    </row>
    <row r="36" spans="1:32"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3"/>
      <c r="Q36" s="14"/>
      <c r="R36" s="22"/>
    </row>
    <row r="37" spans="1:32">
      <c r="E37" s="13"/>
      <c r="G37" s="13"/>
      <c r="I37" s="13"/>
      <c r="K37" s="13"/>
      <c r="M37" s="13"/>
      <c r="O37" s="13"/>
      <c r="P37" s="13"/>
      <c r="Q37" s="14"/>
      <c r="R37" s="22"/>
    </row>
    <row r="38" spans="1:32">
      <c r="E38" s="13"/>
      <c r="G38" s="13"/>
      <c r="I38" s="13"/>
      <c r="K38" s="13"/>
      <c r="M38" s="13"/>
      <c r="O38" s="13"/>
      <c r="P38" s="13"/>
      <c r="Q38" s="14"/>
      <c r="R38" s="22"/>
    </row>
    <row r="39" spans="1:32">
      <c r="E39" s="13"/>
      <c r="G39" s="13"/>
      <c r="I39" s="13"/>
      <c r="K39" s="13"/>
      <c r="M39" s="13"/>
      <c r="O39" s="13"/>
      <c r="P39" s="13"/>
      <c r="Q39" s="14"/>
      <c r="R39" s="22"/>
    </row>
    <row r="40" spans="1:32">
      <c r="E40" s="13"/>
      <c r="G40" s="13"/>
      <c r="I40" s="13"/>
      <c r="K40" s="13"/>
      <c r="M40" s="13"/>
      <c r="O40" s="13"/>
      <c r="P40" s="13"/>
      <c r="Q40" s="14"/>
      <c r="R40" s="22"/>
    </row>
    <row r="41" spans="1:32">
      <c r="E41" s="13"/>
      <c r="G41" s="13"/>
      <c r="I41" s="13"/>
      <c r="K41" s="13"/>
      <c r="M41" s="13"/>
      <c r="O41" s="13"/>
      <c r="P41" s="13"/>
      <c r="Q41" s="14"/>
      <c r="R41" s="22"/>
    </row>
    <row r="42" spans="1:32">
      <c r="E42" s="13"/>
      <c r="G42" s="13"/>
      <c r="I42" s="13"/>
      <c r="K42" s="13"/>
      <c r="M42" s="13"/>
      <c r="O42" s="13"/>
      <c r="P42" s="13"/>
      <c r="Q42" s="14"/>
      <c r="R42" s="22"/>
    </row>
    <row r="43" spans="1:32">
      <c r="E43" s="13"/>
      <c r="G43" s="13"/>
      <c r="I43" s="13"/>
      <c r="K43" s="13"/>
      <c r="M43" s="13"/>
      <c r="O43" s="13"/>
      <c r="P43" s="13"/>
      <c r="Q43" s="14"/>
      <c r="R43" s="22"/>
    </row>
    <row r="44" spans="1:32">
      <c r="E44" s="13"/>
      <c r="G44" s="13"/>
      <c r="I44" s="13"/>
      <c r="K44" s="13"/>
      <c r="M44" s="13"/>
      <c r="O44" s="13"/>
      <c r="P44" s="13"/>
      <c r="Q44" s="14"/>
      <c r="R44" s="22"/>
    </row>
    <row r="45" spans="1:32">
      <c r="E45" s="13"/>
      <c r="G45" s="13"/>
      <c r="I45" s="13"/>
      <c r="K45" s="13"/>
      <c r="M45" s="13"/>
      <c r="O45" s="13"/>
      <c r="P45" s="13"/>
      <c r="Q45" s="14"/>
      <c r="R45" s="22"/>
    </row>
    <row r="46" spans="1:32">
      <c r="E46" s="13"/>
      <c r="G46" s="13"/>
      <c r="I46" s="13"/>
      <c r="K46" s="13"/>
      <c r="M46" s="13"/>
      <c r="O46" s="13"/>
      <c r="P46" s="13"/>
      <c r="Q46" s="14"/>
      <c r="R46" s="22"/>
    </row>
    <row r="47" spans="1:32">
      <c r="E47" s="13"/>
      <c r="G47" s="13"/>
      <c r="I47" s="13"/>
      <c r="K47" s="13"/>
      <c r="M47" s="13"/>
      <c r="O47" s="13"/>
      <c r="P47" s="13"/>
      <c r="Q47" s="14"/>
      <c r="R47" s="22"/>
    </row>
    <row r="48" spans="1:32">
      <c r="E48" s="13"/>
      <c r="G48" s="13"/>
      <c r="I48" s="13"/>
      <c r="K48" s="13"/>
      <c r="M48" s="13"/>
      <c r="O48" s="13"/>
      <c r="P48" s="13"/>
      <c r="Q48" s="14"/>
      <c r="R48" s="22"/>
    </row>
    <row r="49" spans="5:18">
      <c r="E49" s="13"/>
      <c r="G49" s="13"/>
      <c r="I49" s="13"/>
      <c r="K49" s="13"/>
      <c r="M49" s="13"/>
      <c r="O49" s="13"/>
      <c r="P49" s="13"/>
      <c r="Q49" s="14"/>
      <c r="R49" s="22"/>
    </row>
    <row r="50" spans="5:18">
      <c r="E50" s="13"/>
      <c r="G50" s="13"/>
      <c r="I50" s="13"/>
      <c r="K50" s="13"/>
      <c r="M50" s="13"/>
      <c r="O50" s="13"/>
      <c r="P50" s="13"/>
      <c r="Q50" s="14"/>
      <c r="R50" s="22"/>
    </row>
    <row r="51" spans="5:18">
      <c r="E51" s="13"/>
      <c r="G51" s="13"/>
      <c r="I51" s="13"/>
      <c r="K51" s="13"/>
      <c r="M51" s="13"/>
      <c r="O51" s="13"/>
      <c r="P51" s="13"/>
      <c r="Q51" s="14"/>
      <c r="R51" s="22"/>
    </row>
    <row r="52" spans="5:18">
      <c r="E52" s="13"/>
      <c r="G52" s="13"/>
      <c r="I52" s="13"/>
      <c r="K52" s="13"/>
      <c r="M52" s="13"/>
      <c r="O52" s="13"/>
      <c r="P52" s="13"/>
      <c r="Q52" s="14"/>
      <c r="R52" s="22"/>
    </row>
    <row r="53" spans="5:18">
      <c r="E53" s="13"/>
      <c r="G53" s="13"/>
      <c r="I53" s="13"/>
      <c r="K53" s="13"/>
      <c r="M53" s="13"/>
      <c r="O53" s="13"/>
      <c r="P53" s="13"/>
      <c r="Q53" s="14"/>
      <c r="R53" s="22"/>
    </row>
    <row r="54" spans="5:18">
      <c r="E54" s="13"/>
      <c r="G54" s="13"/>
      <c r="I54" s="13"/>
      <c r="K54" s="13"/>
      <c r="M54" s="13"/>
      <c r="O54" s="13"/>
      <c r="P54" s="13"/>
      <c r="Q54" s="14"/>
      <c r="R54" s="22"/>
    </row>
    <row r="55" spans="5:18">
      <c r="E55" s="13"/>
      <c r="G55" s="13"/>
      <c r="I55" s="13"/>
      <c r="K55" s="13"/>
      <c r="M55" s="13"/>
      <c r="O55" s="13"/>
      <c r="P55" s="13"/>
      <c r="Q55" s="14"/>
      <c r="R55" s="22"/>
    </row>
    <row r="56" spans="5:18">
      <c r="E56" s="13"/>
      <c r="G56" s="13"/>
      <c r="I56" s="13"/>
      <c r="K56" s="13"/>
      <c r="M56" s="13"/>
      <c r="O56" s="13"/>
      <c r="P56" s="13"/>
      <c r="Q56" s="14"/>
      <c r="R56" s="22"/>
    </row>
    <row r="57" spans="5:18">
      <c r="E57" s="13"/>
      <c r="G57" s="13"/>
      <c r="I57" s="13"/>
      <c r="K57" s="13"/>
      <c r="M57" s="13"/>
      <c r="O57" s="13"/>
      <c r="P57" s="13"/>
      <c r="Q57" s="14"/>
      <c r="R57" s="22"/>
    </row>
    <row r="58" spans="5:18">
      <c r="E58" s="13"/>
      <c r="G58" s="13"/>
      <c r="I58" s="13"/>
      <c r="K58" s="13"/>
      <c r="M58" s="13"/>
      <c r="O58" s="13"/>
      <c r="P58" s="13"/>
      <c r="Q58" s="14"/>
      <c r="R58" s="22"/>
    </row>
    <row r="59" spans="5:18">
      <c r="E59" s="13"/>
      <c r="G59" s="13"/>
      <c r="I59" s="13"/>
      <c r="K59" s="13"/>
      <c r="M59" s="13"/>
      <c r="O59" s="13"/>
      <c r="P59" s="13"/>
      <c r="Q59" s="14"/>
      <c r="R59" s="22"/>
    </row>
    <row r="60" spans="5:18">
      <c r="E60" s="13"/>
      <c r="G60" s="13"/>
      <c r="I60" s="13"/>
      <c r="K60" s="13"/>
      <c r="M60" s="13"/>
      <c r="O60" s="13"/>
      <c r="P60" s="13"/>
      <c r="Q60" s="14"/>
      <c r="R60" s="22"/>
    </row>
  </sheetData>
  <mergeCells count="2">
    <mergeCell ref="A1:AF1"/>
    <mergeCell ref="A2:AF2"/>
  </mergeCells>
  <printOptions horizontalCentered="1" gridLinesSet="0"/>
  <pageMargins left="0" right="0" top="1" bottom="1" header="0.5" footer="0.5"/>
  <pageSetup orientation="landscape" horizontalDpi="4294967292" verticalDpi="4294967292" r:id="rId1"/>
  <headerFooter alignWithMargins="0">
    <oddFooter>&amp;L&amp;8UCF/IR - Three Year Fact Book AY 1998-1999 through 2000-2001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Table 22</vt:lpstr>
      <vt:lpstr>PG2</vt:lpstr>
      <vt:lpstr>'Table 22'!Print_Area</vt:lpstr>
      <vt:lpstr>Print_Area_MI</vt:lpstr>
      <vt:lpstr>'Table 22'!Print_Titles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2002-03-11T16:46:19Z</cp:lastPrinted>
  <dcterms:created xsi:type="dcterms:W3CDTF">1997-09-09T13:55:25Z</dcterms:created>
  <dcterms:modified xsi:type="dcterms:W3CDTF">2024-02-03T22:16:31Z</dcterms:modified>
</cp:coreProperties>
</file>