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9B72045-1D61-4732-A5B3-499BAAEE9E48}" xr6:coauthVersionLast="47" xr6:coauthVersionMax="47" xr10:uidLastSave="{00000000-0000-0000-0000-000000000000}"/>
  <bookViews>
    <workbookView xWindow="3348" yWindow="3348" windowWidth="17280" windowHeight="8880"/>
  </bookViews>
  <sheets>
    <sheet name="Grade Calculator" sheetId="1" r:id="rId1"/>
  </sheets>
  <definedNames>
    <definedName name="_xlnm.Print_Area" localSheetId="0">'Grade Calculator'!$B$8:$H$12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I9" i="1"/>
  <c r="H11" i="1" s="1"/>
  <c r="B11" i="1"/>
  <c r="C11" i="1"/>
  <c r="D11" i="1"/>
  <c r="B18" i="1"/>
  <c r="D20" i="1" s="1"/>
  <c r="C18" i="1"/>
  <c r="D18" i="1"/>
  <c r="E18" i="1"/>
  <c r="F18" i="1"/>
  <c r="B6" i="1"/>
  <c r="E6" i="1"/>
  <c r="G11" i="1"/>
  <c r="D25" i="1"/>
  <c r="B25" i="1"/>
  <c r="F11" i="1" l="1"/>
  <c r="E11" i="1"/>
  <c r="D13" i="1" s="1"/>
  <c r="D27" i="1" s="1"/>
  <c r="B27" i="1" s="1"/>
  <c r="I11" i="1"/>
  <c r="B13" i="1" l="1"/>
</calcChain>
</file>

<file path=xl/sharedStrings.xml><?xml version="1.0" encoding="utf-8"?>
<sst xmlns="http://schemas.openxmlformats.org/spreadsheetml/2006/main" count="51" uniqueCount="49">
  <si>
    <t>T1</t>
  </si>
  <si>
    <t>T2</t>
  </si>
  <si>
    <t>B+</t>
  </si>
  <si>
    <t>Q2</t>
  </si>
  <si>
    <t>Q3</t>
  </si>
  <si>
    <t>Q4</t>
  </si>
  <si>
    <t>Q5</t>
  </si>
  <si>
    <t>Q6</t>
  </si>
  <si>
    <t>Q7</t>
  </si>
  <si>
    <t>Q1</t>
  </si>
  <si>
    <t>Enter your quiz grades here:</t>
  </si>
  <si>
    <t>Here they are in rank order:</t>
  </si>
  <si>
    <t>Enter your lab grades here:</t>
  </si>
  <si>
    <t>L1</t>
  </si>
  <si>
    <t>L2</t>
  </si>
  <si>
    <t>L3</t>
  </si>
  <si>
    <t>L4</t>
  </si>
  <si>
    <t>(use the actual 25-point score printed our your Scantron)</t>
  </si>
  <si>
    <t>Enter your test grades here:</t>
  </si>
  <si>
    <t>Your test average is:</t>
  </si>
  <si>
    <t>or</t>
  </si>
  <si>
    <t>Your final average is:</t>
  </si>
  <si>
    <t>D-</t>
  </si>
  <si>
    <t>D+</t>
  </si>
  <si>
    <t>C-</t>
  </si>
  <si>
    <t>C+</t>
  </si>
  <si>
    <t>B-</t>
  </si>
  <si>
    <t>A-</t>
  </si>
  <si>
    <t xml:space="preserve">F </t>
  </si>
  <si>
    <t xml:space="preserve">D </t>
  </si>
  <si>
    <t xml:space="preserve">C </t>
  </si>
  <si>
    <t xml:space="preserve">B </t>
  </si>
  <si>
    <t xml:space="preserve">A </t>
  </si>
  <si>
    <t>The average of the best five is:</t>
  </si>
  <si>
    <t>drop</t>
  </si>
  <si>
    <t>These are the tentative grade cutoffs:</t>
  </si>
  <si>
    <t>Enter your grades in the blue cells.  If you have a missing quiz or lab, enter a 0.</t>
  </si>
  <si>
    <t>points out of 40</t>
  </si>
  <si>
    <t>points out of 10</t>
  </si>
  <si>
    <t>points out of 50</t>
  </si>
  <si>
    <t>L5</t>
  </si>
  <si>
    <t>Enter your WebCT grades here:</t>
  </si>
  <si>
    <t>C12</t>
  </si>
  <si>
    <t>C13</t>
  </si>
  <si>
    <t>C15</t>
  </si>
  <si>
    <t>C16</t>
  </si>
  <si>
    <t>Here they are, scaled to 20 pts each:</t>
  </si>
  <si>
    <t>WebCT</t>
  </si>
  <si>
    <t>The average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</si>
</sst>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61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Alignment="1" applyProtection="1">
      <alignment horizontal="center"/>
    </xf>
    <xf numFmtId="0" fontId="3" fillId="0" borderId="1" xfId="0" applyFont="1" applyBorder="1" applyProtection="1"/>
    <xf numFmtId="0" fontId="0" fillId="0" borderId="0" xfId="0" applyProtection="1"/>
    <xf numFmtId="0" fontId="0" fillId="0" borderId="0" xfId="0" applyNumberForma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Border="1" applyProtection="1"/>
    <xf numFmtId="0" fontId="2" fillId="0" borderId="0" xfId="0" applyFont="1" applyBorder="1" applyProtection="1"/>
    <xf numFmtId="0" fontId="4" fillId="0" borderId="2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168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3" fillId="0" borderId="1" xfId="0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4" fillId="0" borderId="5" xfId="0" applyNumberFormat="1" applyFont="1" applyBorder="1" applyAlignment="1" applyProtection="1">
      <alignment horizontal="center"/>
    </xf>
    <xf numFmtId="0" fontId="4" fillId="0" borderId="6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workbookViewId="0">
      <selection activeCell="H7" sqref="H7"/>
    </sheetView>
  </sheetViews>
  <sheetFormatPr defaultColWidth="9.109375" defaultRowHeight="13.2" x14ac:dyDescent="0.25"/>
  <cols>
    <col min="1" max="1" width="34.6640625" style="9" bestFit="1" customWidth="1"/>
    <col min="2" max="2" width="6.5546875" style="5" bestFit="1" customWidth="1"/>
    <col min="3" max="3" width="6.109375" style="5" bestFit="1" customWidth="1"/>
    <col min="4" max="4" width="6.44140625" style="5" bestFit="1" customWidth="1"/>
    <col min="5" max="6" width="6.109375" style="5" bestFit="1" customWidth="1"/>
    <col min="7" max="8" width="6.109375" style="6" bestFit="1" customWidth="1"/>
    <col min="9" max="16384" width="9.109375" style="6"/>
  </cols>
  <sheetData>
    <row r="1" spans="1:9" ht="18.600000000000001" x14ac:dyDescent="0.3">
      <c r="A1" s="4" t="s">
        <v>36</v>
      </c>
    </row>
    <row r="2" spans="1:9" ht="18.600000000000001" x14ac:dyDescent="0.3">
      <c r="A2" s="4"/>
    </row>
    <row r="3" spans="1:9" ht="19.2" thickBot="1" x14ac:dyDescent="0.35">
      <c r="A3" s="4"/>
      <c r="B3" s="7" t="s">
        <v>42</v>
      </c>
      <c r="C3" s="7" t="s">
        <v>43</v>
      </c>
      <c r="D3" s="7" t="s">
        <v>44</v>
      </c>
      <c r="E3" s="7" t="s">
        <v>45</v>
      </c>
      <c r="F3" s="7"/>
      <c r="G3" s="7"/>
      <c r="H3" s="7"/>
    </row>
    <row r="4" spans="1:9" ht="13.8" thickBot="1" x14ac:dyDescent="0.3">
      <c r="A4" s="8" t="s">
        <v>41</v>
      </c>
      <c r="B4" s="1">
        <v>20</v>
      </c>
      <c r="C4" s="1">
        <v>17</v>
      </c>
      <c r="D4" s="1">
        <v>0</v>
      </c>
      <c r="E4" s="1">
        <v>13</v>
      </c>
      <c r="F4" s="6"/>
    </row>
    <row r="5" spans="1:9" x14ac:dyDescent="0.25">
      <c r="B5" s="10"/>
      <c r="C5" s="10"/>
      <c r="D5" s="10"/>
      <c r="E5" s="10"/>
      <c r="F5" s="10"/>
      <c r="G5" s="10"/>
      <c r="H5" s="10"/>
    </row>
    <row r="6" spans="1:9" x14ac:dyDescent="0.25">
      <c r="A6" s="11" t="s">
        <v>46</v>
      </c>
      <c r="B6" s="10">
        <f>B4</f>
        <v>20</v>
      </c>
      <c r="C6" s="10">
        <f>C4</f>
        <v>17</v>
      </c>
      <c r="D6" s="10">
        <f>ROUND(D4/18*20,1)</f>
        <v>0</v>
      </c>
      <c r="E6" s="10">
        <f>E4</f>
        <v>13</v>
      </c>
      <c r="F6" s="10"/>
      <c r="G6" s="10"/>
      <c r="H6" s="10"/>
    </row>
    <row r="7" spans="1:9" ht="13.5" customHeight="1" x14ac:dyDescent="0.3">
      <c r="A7" s="4"/>
    </row>
    <row r="8" spans="1:9" s="12" customFormat="1" ht="13.8" thickBot="1" x14ac:dyDescent="0.3">
      <c r="B8" s="7" t="s">
        <v>9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47</v>
      </c>
    </row>
    <row r="9" spans="1:9" s="13" customFormat="1" ht="13.8" thickBot="1" x14ac:dyDescent="0.3">
      <c r="A9" s="8" t="s">
        <v>10</v>
      </c>
      <c r="B9" s="1">
        <v>20</v>
      </c>
      <c r="C9" s="1">
        <v>20</v>
      </c>
      <c r="D9" s="1">
        <v>18</v>
      </c>
      <c r="E9" s="1">
        <v>13</v>
      </c>
      <c r="F9" s="1">
        <v>0</v>
      </c>
      <c r="G9" s="1">
        <v>11</v>
      </c>
      <c r="H9" s="1">
        <v>16</v>
      </c>
      <c r="I9" s="3">
        <f>ROUND(SUM(B6:E6)/4,1)</f>
        <v>12.5</v>
      </c>
    </row>
    <row r="10" spans="1:9" x14ac:dyDescent="0.25">
      <c r="B10" s="10"/>
      <c r="C10" s="10"/>
      <c r="D10" s="10"/>
      <c r="E10" s="10"/>
      <c r="F10" s="10"/>
      <c r="G10" s="10"/>
      <c r="H10" s="10"/>
    </row>
    <row r="11" spans="1:9" x14ac:dyDescent="0.25">
      <c r="A11" s="11" t="s">
        <v>11</v>
      </c>
      <c r="B11" s="5">
        <f t="shared" ref="B11:I11" si="0">LARGE($B9:$I9,COLUMN()-1)</f>
        <v>20</v>
      </c>
      <c r="C11" s="5">
        <f t="shared" si="0"/>
        <v>20</v>
      </c>
      <c r="D11" s="5">
        <f t="shared" si="0"/>
        <v>18</v>
      </c>
      <c r="E11" s="5">
        <f t="shared" si="0"/>
        <v>16</v>
      </c>
      <c r="F11" s="5">
        <f t="shared" si="0"/>
        <v>13</v>
      </c>
      <c r="G11" s="14">
        <f t="shared" si="0"/>
        <v>12.5</v>
      </c>
      <c r="H11" s="15">
        <f t="shared" si="0"/>
        <v>11</v>
      </c>
      <c r="I11" s="16">
        <f t="shared" si="0"/>
        <v>0</v>
      </c>
    </row>
    <row r="12" spans="1:9" ht="13.8" thickBot="1" x14ac:dyDescent="0.3">
      <c r="B12" s="10"/>
      <c r="C12" s="10"/>
      <c r="D12" s="10"/>
      <c r="E12" s="10"/>
      <c r="F12" s="10"/>
      <c r="G12" s="23" t="s">
        <v>34</v>
      </c>
      <c r="H12" s="24"/>
      <c r="I12" s="25"/>
    </row>
    <row r="13" spans="1:9" ht="13.8" thickBot="1" x14ac:dyDescent="0.3">
      <c r="A13" s="11" t="s">
        <v>33</v>
      </c>
      <c r="B13" s="5">
        <f>ROUND(SUM(B11:F11)/5,1)</f>
        <v>17.399999999999999</v>
      </c>
      <c r="C13" s="5" t="s">
        <v>20</v>
      </c>
      <c r="D13" s="17">
        <f>ROUND(SUM(B11:F11)*0.4,1)</f>
        <v>34.799999999999997</v>
      </c>
      <c r="E13" s="18" t="s">
        <v>37</v>
      </c>
      <c r="G13" s="5"/>
      <c r="H13" s="5"/>
    </row>
    <row r="14" spans="1:9" x14ac:dyDescent="0.25">
      <c r="G14" s="5"/>
      <c r="H14" s="5"/>
    </row>
    <row r="15" spans="1:9" ht="13.8" thickBot="1" x14ac:dyDescent="0.3">
      <c r="B15" s="7" t="s">
        <v>13</v>
      </c>
      <c r="C15" s="7" t="s">
        <v>14</v>
      </c>
      <c r="D15" s="7" t="s">
        <v>15</v>
      </c>
      <c r="E15" s="7" t="s">
        <v>16</v>
      </c>
      <c r="F15" s="7" t="s">
        <v>40</v>
      </c>
    </row>
    <row r="16" spans="1:9" ht="13.8" thickBot="1" x14ac:dyDescent="0.3">
      <c r="A16" s="8" t="s">
        <v>12</v>
      </c>
      <c r="B16" s="2">
        <v>10</v>
      </c>
      <c r="C16" s="2">
        <v>9</v>
      </c>
      <c r="D16" s="2">
        <v>7</v>
      </c>
      <c r="E16" s="2">
        <v>10</v>
      </c>
      <c r="F16" s="2">
        <v>5</v>
      </c>
    </row>
    <row r="18" spans="1:8" x14ac:dyDescent="0.25">
      <c r="A18" s="11" t="s">
        <v>11</v>
      </c>
      <c r="B18" s="5">
        <f>LARGE($B16:$F16,COLUMN()-1)</f>
        <v>10</v>
      </c>
      <c r="C18" s="5">
        <f>LARGE($B16:$F16,COLUMN()-1)</f>
        <v>10</v>
      </c>
      <c r="D18" s="5">
        <f>LARGE($B16:$F16,COLUMN()-1)</f>
        <v>9</v>
      </c>
      <c r="E18" s="5">
        <f>LARGE($B16:$F16,COLUMN()-1)</f>
        <v>7</v>
      </c>
      <c r="F18" s="5">
        <f>LARGE($B16:$F16,COLUMN()-1)</f>
        <v>5</v>
      </c>
    </row>
    <row r="19" spans="1:8" ht="13.8" thickBot="1" x14ac:dyDescent="0.3">
      <c r="A19" s="6"/>
    </row>
    <row r="20" spans="1:8" ht="13.8" thickBot="1" x14ac:dyDescent="0.3">
      <c r="A20" s="11" t="s">
        <v>48</v>
      </c>
      <c r="D20" s="17">
        <f>ROUND(SUM(B18:F18)/5,1)</f>
        <v>8.1999999999999993</v>
      </c>
      <c r="E20" s="18" t="s">
        <v>38</v>
      </c>
    </row>
    <row r="22" spans="1:8" ht="13.8" thickBot="1" x14ac:dyDescent="0.3">
      <c r="B22" s="7" t="s">
        <v>0</v>
      </c>
      <c r="C22" s="7" t="s">
        <v>1</v>
      </c>
    </row>
    <row r="23" spans="1:8" ht="13.8" thickBot="1" x14ac:dyDescent="0.3">
      <c r="A23" s="8" t="s">
        <v>18</v>
      </c>
      <c r="B23" s="2">
        <v>21</v>
      </c>
      <c r="C23" s="2">
        <v>18</v>
      </c>
      <c r="D23" s="18" t="s">
        <v>17</v>
      </c>
      <c r="E23" s="6"/>
    </row>
    <row r="24" spans="1:8" ht="13.8" thickBot="1" x14ac:dyDescent="0.3"/>
    <row r="25" spans="1:8" ht="13.8" thickBot="1" x14ac:dyDescent="0.3">
      <c r="A25" s="11" t="s">
        <v>19</v>
      </c>
      <c r="B25" s="5">
        <f>ROUND(SUM(B23:C23)/2,1)</f>
        <v>19.5</v>
      </c>
      <c r="C25" s="5" t="s">
        <v>20</v>
      </c>
      <c r="D25" s="17">
        <f>B23+C23</f>
        <v>39</v>
      </c>
      <c r="E25" s="18" t="s">
        <v>39</v>
      </c>
    </row>
    <row r="26" spans="1:8" ht="13.8" thickBot="1" x14ac:dyDescent="0.3"/>
    <row r="27" spans="1:8" ht="13.8" thickBot="1" x14ac:dyDescent="0.3">
      <c r="A27" s="11" t="s">
        <v>21</v>
      </c>
      <c r="B27" s="19" t="str">
        <f>VLOOKUP(D27,$G$28:$H$39,2)</f>
        <v>B-</v>
      </c>
      <c r="D27" s="17">
        <f>D13+D20+D25</f>
        <v>82</v>
      </c>
      <c r="F27" s="6" t="s">
        <v>35</v>
      </c>
    </row>
    <row r="28" spans="1:8" x14ac:dyDescent="0.25">
      <c r="A28" s="11"/>
      <c r="G28" s="20">
        <v>0</v>
      </c>
      <c r="H28" s="21" t="s">
        <v>28</v>
      </c>
    </row>
    <row r="29" spans="1:8" x14ac:dyDescent="0.25">
      <c r="G29" s="20">
        <v>60</v>
      </c>
      <c r="H29" s="5" t="s">
        <v>22</v>
      </c>
    </row>
    <row r="30" spans="1:8" x14ac:dyDescent="0.25">
      <c r="G30" s="5">
        <v>63</v>
      </c>
      <c r="H30" s="5" t="s">
        <v>29</v>
      </c>
    </row>
    <row r="31" spans="1:8" x14ac:dyDescent="0.25">
      <c r="G31" s="5">
        <v>67</v>
      </c>
      <c r="H31" s="22" t="s">
        <v>23</v>
      </c>
    </row>
    <row r="32" spans="1:8" x14ac:dyDescent="0.25">
      <c r="G32" s="5">
        <v>70</v>
      </c>
      <c r="H32" s="22" t="s">
        <v>24</v>
      </c>
    </row>
    <row r="33" spans="7:8" x14ac:dyDescent="0.25">
      <c r="G33" s="20">
        <v>73</v>
      </c>
      <c r="H33" s="5" t="s">
        <v>30</v>
      </c>
    </row>
    <row r="34" spans="7:8" x14ac:dyDescent="0.25">
      <c r="G34" s="5">
        <v>77</v>
      </c>
      <c r="H34" s="22" t="s">
        <v>25</v>
      </c>
    </row>
    <row r="35" spans="7:8" x14ac:dyDescent="0.25">
      <c r="G35" s="20">
        <v>80</v>
      </c>
      <c r="H35" s="5" t="s">
        <v>26</v>
      </c>
    </row>
    <row r="36" spans="7:8" x14ac:dyDescent="0.25">
      <c r="G36" s="5">
        <v>83</v>
      </c>
      <c r="H36" s="22" t="s">
        <v>31</v>
      </c>
    </row>
    <row r="37" spans="7:8" x14ac:dyDescent="0.25">
      <c r="G37" s="5">
        <v>87</v>
      </c>
      <c r="H37" s="22" t="s">
        <v>2</v>
      </c>
    </row>
    <row r="38" spans="7:8" x14ac:dyDescent="0.25">
      <c r="G38" s="20">
        <v>90</v>
      </c>
      <c r="H38" s="5" t="s">
        <v>27</v>
      </c>
    </row>
    <row r="39" spans="7:8" x14ac:dyDescent="0.25">
      <c r="G39" s="5">
        <v>93</v>
      </c>
      <c r="H39" s="22" t="s">
        <v>32</v>
      </c>
    </row>
  </sheetData>
  <sheetProtection sheet="1" objects="1" scenarios="1"/>
  <mergeCells count="1">
    <mergeCell ref="G12:I12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 Calculator</vt:lpstr>
      <vt:lpstr>'Grade Calculator'!Print_Area</vt:lpstr>
    </vt:vector>
  </TitlesOfParts>
  <Company>PSU Math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cp:lastPrinted>2002-03-27T17:51:00Z</cp:lastPrinted>
  <dcterms:created xsi:type="dcterms:W3CDTF">2001-04-10T20:16:10Z</dcterms:created>
  <dcterms:modified xsi:type="dcterms:W3CDTF">2024-02-03T22:16:40Z</dcterms:modified>
</cp:coreProperties>
</file>