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58A71D18-3438-4011-92FD-F6EE1128BFE0}" xr6:coauthVersionLast="47" xr6:coauthVersionMax="47" xr10:uidLastSave="{00000000-0000-0000-0000-000000000000}"/>
  <bookViews>
    <workbookView xWindow="3348" yWindow="3348" windowWidth="17280" windowHeight="8880"/>
  </bookViews>
  <sheets>
    <sheet name="5.1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4" i="4" l="1"/>
  <c r="H144" i="4" s="1"/>
  <c r="F144" i="4"/>
  <c r="C144" i="4"/>
  <c r="D144" i="4" s="1"/>
  <c r="B144" i="4"/>
  <c r="H142" i="4"/>
  <c r="D142" i="4"/>
  <c r="H141" i="4"/>
  <c r="D141" i="4"/>
  <c r="H140" i="4"/>
  <c r="D140" i="4"/>
  <c r="H139" i="4"/>
  <c r="D139" i="4"/>
  <c r="H138" i="4"/>
  <c r="D138" i="4"/>
  <c r="H137" i="4"/>
  <c r="D137" i="4"/>
  <c r="H136" i="4"/>
  <c r="D136" i="4"/>
  <c r="H135" i="4"/>
  <c r="D135" i="4"/>
  <c r="H134" i="4"/>
  <c r="D134" i="4"/>
  <c r="H133" i="4"/>
  <c r="D133" i="4"/>
  <c r="H132" i="4"/>
  <c r="D132" i="4"/>
  <c r="H131" i="4"/>
  <c r="D131" i="4"/>
  <c r="H130" i="4"/>
  <c r="D130" i="4"/>
  <c r="H129" i="4"/>
  <c r="D129" i="4"/>
  <c r="H128" i="4"/>
  <c r="D128" i="4"/>
  <c r="H127" i="4"/>
  <c r="D127" i="4"/>
  <c r="H126" i="4"/>
  <c r="D126" i="4"/>
  <c r="H125" i="4"/>
  <c r="D125" i="4"/>
  <c r="H124" i="4"/>
  <c r="D124" i="4"/>
  <c r="H123" i="4"/>
  <c r="D123" i="4"/>
  <c r="H122" i="4"/>
  <c r="D122" i="4"/>
  <c r="H121" i="4"/>
  <c r="D121" i="4"/>
  <c r="H120" i="4"/>
  <c r="D120" i="4"/>
  <c r="H119" i="4"/>
  <c r="D119" i="4"/>
  <c r="H118" i="4"/>
  <c r="D118" i="4"/>
  <c r="H117" i="4"/>
  <c r="D117" i="4"/>
  <c r="H116" i="4"/>
  <c r="D116" i="4"/>
  <c r="H115" i="4"/>
  <c r="D115" i="4"/>
  <c r="H114" i="4"/>
  <c r="D114" i="4"/>
  <c r="H113" i="4"/>
  <c r="D113" i="4"/>
  <c r="H110" i="4"/>
  <c r="D110" i="4"/>
  <c r="H109" i="4"/>
  <c r="D109" i="4"/>
  <c r="H108" i="4"/>
  <c r="D108" i="4"/>
  <c r="H107" i="4"/>
  <c r="D107" i="4"/>
  <c r="H106" i="4"/>
  <c r="D106" i="4"/>
  <c r="H105" i="4"/>
  <c r="D105" i="4"/>
  <c r="H104" i="4"/>
  <c r="D104" i="4"/>
  <c r="H102" i="4"/>
  <c r="D102" i="4"/>
  <c r="H101" i="4"/>
  <c r="D101" i="4"/>
  <c r="H100" i="4"/>
  <c r="D100" i="4"/>
  <c r="H99" i="4"/>
  <c r="D99" i="4"/>
  <c r="H98" i="4"/>
  <c r="D98" i="4"/>
  <c r="H97" i="4"/>
  <c r="D97" i="4"/>
  <c r="H96" i="4"/>
  <c r="D96" i="4"/>
  <c r="H95" i="4"/>
  <c r="D95" i="4"/>
  <c r="H94" i="4"/>
  <c r="D94" i="4"/>
  <c r="H93" i="4"/>
  <c r="D93" i="4"/>
  <c r="H92" i="4"/>
  <c r="D92" i="4"/>
  <c r="H91" i="4"/>
  <c r="D91" i="4"/>
  <c r="H90" i="4"/>
  <c r="D90" i="4"/>
  <c r="H89" i="4"/>
  <c r="D89" i="4"/>
  <c r="H88" i="4"/>
  <c r="D88" i="4"/>
  <c r="H87" i="4"/>
  <c r="D87" i="4"/>
  <c r="H86" i="4"/>
  <c r="D86" i="4"/>
  <c r="H85" i="4"/>
  <c r="D85" i="4"/>
  <c r="H84" i="4"/>
  <c r="D84" i="4"/>
  <c r="H83" i="4"/>
  <c r="D83" i="4"/>
  <c r="H82" i="4"/>
  <c r="D82" i="4"/>
  <c r="H81" i="4"/>
  <c r="D81" i="4"/>
  <c r="H80" i="4"/>
  <c r="D80" i="4"/>
  <c r="H79" i="4"/>
  <c r="D79" i="4"/>
  <c r="H78" i="4"/>
  <c r="D78" i="4"/>
  <c r="H77" i="4"/>
  <c r="D77" i="4"/>
  <c r="H76" i="4"/>
  <c r="D76" i="4"/>
  <c r="H75" i="4"/>
  <c r="D75" i="4"/>
  <c r="H74" i="4"/>
  <c r="D74" i="4"/>
  <c r="H73" i="4"/>
  <c r="D73" i="4"/>
  <c r="H72" i="4"/>
  <c r="D72" i="4"/>
  <c r="H71" i="4"/>
  <c r="D71" i="4"/>
  <c r="H70" i="4"/>
  <c r="D70" i="4"/>
  <c r="H69" i="4"/>
  <c r="D69" i="4"/>
  <c r="H68" i="4"/>
  <c r="D68" i="4"/>
  <c r="H67" i="4"/>
  <c r="D67" i="4"/>
  <c r="H66" i="4"/>
  <c r="D66" i="4"/>
  <c r="H65" i="4"/>
  <c r="D65" i="4"/>
  <c r="H64" i="4"/>
  <c r="D64" i="4"/>
  <c r="H63" i="4"/>
  <c r="D63" i="4"/>
  <c r="H62" i="4"/>
  <c r="D62" i="4"/>
  <c r="H61" i="4"/>
  <c r="D61" i="4"/>
  <c r="H60" i="4"/>
  <c r="D60" i="4"/>
  <c r="H59" i="4"/>
  <c r="D59" i="4"/>
  <c r="H58" i="4"/>
  <c r="D58" i="4"/>
  <c r="H57" i="4"/>
  <c r="D57" i="4"/>
  <c r="H56" i="4"/>
  <c r="D56" i="4"/>
  <c r="H54" i="4"/>
  <c r="D54" i="4"/>
  <c r="H55" i="4"/>
  <c r="D55" i="4"/>
  <c r="H52" i="4"/>
  <c r="D52" i="4"/>
</calcChain>
</file>

<file path=xl/sharedStrings.xml><?xml version="1.0" encoding="utf-8"?>
<sst xmlns="http://schemas.openxmlformats.org/spreadsheetml/2006/main" count="191" uniqueCount="158">
  <si>
    <t>Charles City</t>
  </si>
  <si>
    <t>Charlotte</t>
  </si>
  <si>
    <t>Chesterfield</t>
  </si>
  <si>
    <t>Clarke</t>
  </si>
  <si>
    <t>Craig</t>
  </si>
  <si>
    <t>Culpeper</t>
  </si>
  <si>
    <t>Cumberland</t>
  </si>
  <si>
    <t>Dickenson</t>
  </si>
  <si>
    <t>Dinwiddie</t>
  </si>
  <si>
    <t>Essex</t>
  </si>
  <si>
    <t>Fauquier</t>
  </si>
  <si>
    <t>Floyd</t>
  </si>
  <si>
    <t>Fluvanna</t>
  </si>
  <si>
    <t>Franklin</t>
  </si>
  <si>
    <t>Frederick</t>
  </si>
  <si>
    <t>Giles</t>
  </si>
  <si>
    <t>Gloucester</t>
  </si>
  <si>
    <t>Goochland</t>
  </si>
  <si>
    <t>Grayson</t>
  </si>
  <si>
    <t>Greene</t>
  </si>
  <si>
    <t>Halifax</t>
  </si>
  <si>
    <t>Hanover</t>
  </si>
  <si>
    <t>Henrico</t>
  </si>
  <si>
    <t>Henry</t>
  </si>
  <si>
    <t>Highland</t>
  </si>
  <si>
    <t>Richmond</t>
  </si>
  <si>
    <t>Roanoke</t>
  </si>
  <si>
    <t>Rockbridge</t>
  </si>
  <si>
    <t>Rockingham</t>
  </si>
  <si>
    <t>Russell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</si>
  <si>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</si>
  <si>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</si>
  <si>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</si>
  <si>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</si>
  <si>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</si>
  <si>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</si>
  <si>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</si>
  <si>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</si>
  <si>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Tazewell</t>
  </si>
  <si>
    <t>Warren</t>
  </si>
  <si>
    <t>Washington</t>
  </si>
  <si>
    <t>Westmoreland</t>
  </si>
  <si>
    <t>Wise</t>
  </si>
  <si>
    <t>Wythe</t>
  </si>
  <si>
    <t>York</t>
  </si>
  <si>
    <t xml:space="preserve">Alexandria </t>
  </si>
  <si>
    <t xml:space="preserve">Bristol </t>
  </si>
  <si>
    <t xml:space="preserve">Buena Vista </t>
  </si>
  <si>
    <t xml:space="preserve">Charlottesville </t>
  </si>
  <si>
    <t xml:space="preserve">Chesapeake </t>
  </si>
  <si>
    <t xml:space="preserve">Colonial Heights </t>
  </si>
  <si>
    <t xml:space="preserve">Covington </t>
  </si>
  <si>
    <t xml:space="preserve">Danville </t>
  </si>
  <si>
    <t xml:space="preserve">Falls Church </t>
  </si>
  <si>
    <t xml:space="preserve">Franklin </t>
  </si>
  <si>
    <t xml:space="preserve">Fredericksburg </t>
  </si>
  <si>
    <t xml:space="preserve">Galax </t>
  </si>
  <si>
    <t xml:space="preserve">Hampton </t>
  </si>
  <si>
    <t xml:space="preserve">Harrisonburg </t>
  </si>
  <si>
    <t xml:space="preserve">Hopewell </t>
  </si>
  <si>
    <t xml:space="preserve">Lynchburg </t>
  </si>
  <si>
    <t xml:space="preserve">Manassas </t>
  </si>
  <si>
    <t xml:space="preserve">Manassas Park </t>
  </si>
  <si>
    <t xml:space="preserve">Martinsville </t>
  </si>
  <si>
    <t xml:space="preserve">Newport News </t>
  </si>
  <si>
    <t xml:space="preserve">Norfolk </t>
  </si>
  <si>
    <t xml:space="preserve">Norton </t>
  </si>
  <si>
    <t xml:space="preserve">Petersburg </t>
  </si>
  <si>
    <t xml:space="preserve">Poquoson </t>
  </si>
  <si>
    <t xml:space="preserve">Portsmouth </t>
  </si>
  <si>
    <t xml:space="preserve">Radford </t>
  </si>
  <si>
    <t xml:space="preserve">Richmond </t>
  </si>
  <si>
    <t xml:space="preserve">Roanoke </t>
  </si>
  <si>
    <t xml:space="preserve">Salem </t>
  </si>
  <si>
    <t xml:space="preserve">Staunton </t>
  </si>
  <si>
    <t xml:space="preserve">Suffolk </t>
  </si>
  <si>
    <t xml:space="preserve">Virginia Beach </t>
  </si>
  <si>
    <t xml:space="preserve">Waynesboro </t>
  </si>
  <si>
    <t xml:space="preserve">Winchester </t>
  </si>
  <si>
    <t>Colonial Beach</t>
  </si>
  <si>
    <t>West Point</t>
  </si>
  <si>
    <t xml:space="preserve">SOURCE:               </t>
  </si>
  <si>
    <t>NOTES:</t>
  </si>
  <si>
    <t>Alleghany Highlands (1)</t>
  </si>
  <si>
    <t>Bedford (2)</t>
  </si>
  <si>
    <t>Fairfax (3)</t>
  </si>
  <si>
    <t>Greensville (4)</t>
  </si>
  <si>
    <t>James City (5)</t>
  </si>
  <si>
    <t>…</t>
  </si>
  <si>
    <t>Emporia (4)</t>
  </si>
  <si>
    <t>Williamsburg (5)</t>
  </si>
  <si>
    <r>
      <t xml:space="preserve">Commonwealth of Virginia, Department of Education. </t>
    </r>
    <r>
      <rPr>
        <i/>
        <sz val="10"/>
        <rFont val="Helv"/>
      </rPr>
      <t xml:space="preserve">2001-2002 Superintendents Annual Report. </t>
    </r>
  </si>
  <si>
    <t>Isle of Wight</t>
  </si>
  <si>
    <t>King and Queen</t>
  </si>
  <si>
    <t>King George</t>
  </si>
  <si>
    <t>King William</t>
  </si>
  <si>
    <t>Lancaster</t>
  </si>
  <si>
    <t>Lee</t>
  </si>
  <si>
    <t>Loudoun</t>
  </si>
  <si>
    <t>Louisa</t>
  </si>
  <si>
    <t>Lunenburg</t>
  </si>
  <si>
    <t>Madison</t>
  </si>
  <si>
    <t>Mathews</t>
  </si>
  <si>
    <t>Mecklenburg</t>
  </si>
  <si>
    <t>Middlesex</t>
  </si>
  <si>
    <t>Montgomery</t>
  </si>
  <si>
    <t>Nelson</t>
  </si>
  <si>
    <t>New Kent</t>
  </si>
  <si>
    <t>Northampton</t>
  </si>
  <si>
    <t>Northumberland</t>
  </si>
  <si>
    <t>Nottoway</t>
  </si>
  <si>
    <t>Orange</t>
  </si>
  <si>
    <t>Page</t>
  </si>
  <si>
    <t>Patrick</t>
  </si>
  <si>
    <t>Pittsylvania</t>
  </si>
  <si>
    <t>Powhatan</t>
  </si>
  <si>
    <t>Prince Edward</t>
  </si>
  <si>
    <t>Prince George</t>
  </si>
  <si>
    <t>Prince William</t>
  </si>
  <si>
    <t>Pulaski</t>
  </si>
  <si>
    <t>Rappahannock</t>
  </si>
  <si>
    <t>(http://www.pen.k12.va.us/VDOE/Publications) October 8, 2003.</t>
  </si>
  <si>
    <t>Pupil-Teacher Ratios in Virginia's School Divisions: 2001-2002</t>
  </si>
  <si>
    <t>1. The Alleghany Highlands school division consists of Alleghany County and Clifton Forge City.</t>
  </si>
  <si>
    <t>2. Data for Bedford County include Bedford City.</t>
  </si>
  <si>
    <t>3. Data for Fairfax County include Fairfax City.</t>
  </si>
  <si>
    <t>4. Data for Greensville County include Emporia City.</t>
  </si>
  <si>
    <t>5. Data for Williamsburg City include James City County.</t>
  </si>
  <si>
    <t>Lexington</t>
  </si>
  <si>
    <t>Elementary</t>
  </si>
  <si>
    <t>Secondary</t>
  </si>
  <si>
    <t xml:space="preserve">FTE </t>
  </si>
  <si>
    <t>End of Year</t>
  </si>
  <si>
    <t>Pupil-</t>
  </si>
  <si>
    <t>Teaching</t>
  </si>
  <si>
    <t>Membership,</t>
  </si>
  <si>
    <t>Teacher</t>
  </si>
  <si>
    <t>Positions</t>
  </si>
  <si>
    <t>grades K to 7</t>
  </si>
  <si>
    <t>Ratio</t>
  </si>
  <si>
    <t>grades 8 to 12</t>
  </si>
  <si>
    <t>Virginia</t>
  </si>
  <si>
    <t>Accomack</t>
  </si>
  <si>
    <t>Albemarle</t>
  </si>
  <si>
    <t>Amelia</t>
  </si>
  <si>
    <t>Amherst</t>
  </si>
  <si>
    <t>Appomattox</t>
  </si>
  <si>
    <t>Arlington</t>
  </si>
  <si>
    <t>Augusta</t>
  </si>
  <si>
    <t>Bath</t>
  </si>
  <si>
    <t>Bland</t>
  </si>
  <si>
    <t>Botetourt</t>
  </si>
  <si>
    <t>Brunswick</t>
  </si>
  <si>
    <t>Buchanan</t>
  </si>
  <si>
    <t>Buckingham</t>
  </si>
  <si>
    <t>Campbell</t>
  </si>
  <si>
    <t>Caroline</t>
  </si>
  <si>
    <t>Carroll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</si>
</sst>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9">
    <font>
      <sz val="9"/>
      <name val="Geneva"/>
    </font>
    <font>
      <sz val="11"/>
      <name val="Arial Narrow"/>
    </font>
    <font>
      <sz val="8"/>
      <name val="Geneva"/>
    </font>
    <font>
      <b/>
      <sz val="12"/>
      <name val="Helv"/>
    </font>
    <font>
      <sz val="12"/>
      <name val="Helv"/>
    </font>
    <font>
      <sz val="10"/>
      <name val="Helv"/>
    </font>
    <font>
      <b/>
      <sz val="10"/>
      <name val="Helv"/>
    </font>
    <font>
      <sz val="10"/>
      <color indexed="8"/>
      <name val="Helv"/>
    </font>
    <font>
      <i/>
      <sz val="10"/>
      <name val="Helv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4" fontId="5" fillId="0" borderId="0" xfId="0" applyNumberFormat="1" applyFont="1" applyFill="1"/>
    <xf numFmtId="3" fontId="5" fillId="0" borderId="0" xfId="0" applyNumberFormat="1" applyFont="1" applyFill="1"/>
    <xf numFmtId="0" fontId="5" fillId="0" borderId="0" xfId="0" applyFont="1" applyFill="1"/>
    <xf numFmtId="4" fontId="5" fillId="0" borderId="0" xfId="0" applyNumberFormat="1" applyFont="1" applyFill="1" applyAlignment="1"/>
    <xf numFmtId="0" fontId="6" fillId="0" borderId="0" xfId="0" applyFont="1" applyFill="1"/>
    <xf numFmtId="4" fontId="6" fillId="0" borderId="0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>
      <alignment horizontal="centerContinuous"/>
    </xf>
    <xf numFmtId="3" fontId="6" fillId="0" borderId="1" xfId="0" applyNumberFormat="1" applyFont="1" applyFill="1" applyBorder="1" applyAlignment="1">
      <alignment horizontal="centerContinuous"/>
    </xf>
    <xf numFmtId="0" fontId="6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right"/>
    </xf>
    <xf numFmtId="3" fontId="5" fillId="0" borderId="0" xfId="0" applyNumberFormat="1" applyFont="1" applyFill="1" applyAlignment="1">
      <alignment horizontal="right"/>
    </xf>
    <xf numFmtId="4" fontId="5" fillId="0" borderId="0" xfId="0" applyNumberFormat="1" applyFont="1" applyFill="1" applyAlignment="1">
      <alignment horizontal="right"/>
    </xf>
    <xf numFmtId="0" fontId="5" fillId="0" borderId="1" xfId="0" applyFont="1" applyFill="1" applyBorder="1"/>
    <xf numFmtId="4" fontId="5" fillId="0" borderId="1" xfId="0" applyNumberFormat="1" applyFont="1" applyFill="1" applyBorder="1" applyAlignment="1">
      <alignment horizontal="right"/>
    </xf>
    <xf numFmtId="3" fontId="5" fillId="0" borderId="1" xfId="0" applyNumberFormat="1" applyFont="1" applyFill="1" applyBorder="1" applyAlignment="1">
      <alignment horizontal="right"/>
    </xf>
    <xf numFmtId="4" fontId="5" fillId="0" borderId="0" xfId="0" applyNumberFormat="1" applyFont="1"/>
    <xf numFmtId="3" fontId="5" fillId="0" borderId="0" xfId="0" applyNumberFormat="1" applyFont="1"/>
    <xf numFmtId="165" fontId="5" fillId="0" borderId="0" xfId="0" applyNumberFormat="1" applyFont="1"/>
    <xf numFmtId="164" fontId="5" fillId="0" borderId="0" xfId="0" applyNumberFormat="1" applyFont="1"/>
    <xf numFmtId="0" fontId="7" fillId="0" borderId="0" xfId="0" applyFont="1" applyFill="1"/>
    <xf numFmtId="0" fontId="5" fillId="0" borderId="0" xfId="0" applyFont="1"/>
    <xf numFmtId="4" fontId="5" fillId="0" borderId="0" xfId="0" applyNumberFormat="1" applyFont="1" applyAlignment="1"/>
    <xf numFmtId="3" fontId="5" fillId="0" borderId="0" xfId="0" applyNumberFormat="1" applyFont="1" applyAlignment="1"/>
    <xf numFmtId="165" fontId="5" fillId="0" borderId="0" xfId="0" applyNumberFormat="1" applyFont="1" applyAlignment="1"/>
    <xf numFmtId="164" fontId="5" fillId="0" borderId="0" xfId="0" applyNumberFormat="1" applyFont="1" applyAlignment="1"/>
    <xf numFmtId="4" fontId="7" fillId="0" borderId="0" xfId="0" applyNumberFormat="1" applyFont="1" applyFill="1" applyAlignment="1">
      <alignment horizontal="right"/>
    </xf>
    <xf numFmtId="0" fontId="5" fillId="0" borderId="0" xfId="0" applyFont="1" applyAlignment="1"/>
    <xf numFmtId="165" fontId="5" fillId="0" borderId="0" xfId="0" applyNumberFormat="1" applyFont="1" applyFill="1"/>
    <xf numFmtId="4" fontId="5" fillId="0" borderId="1" xfId="0" applyNumberFormat="1" applyFont="1" applyBorder="1" applyAlignment="1"/>
    <xf numFmtId="3" fontId="5" fillId="0" borderId="1" xfId="0" applyNumberFormat="1" applyFont="1" applyBorder="1" applyAlignment="1"/>
    <xf numFmtId="165" fontId="5" fillId="0" borderId="1" xfId="0" applyNumberFormat="1" applyFont="1" applyBorder="1" applyAlignment="1"/>
    <xf numFmtId="164" fontId="5" fillId="0" borderId="1" xfId="0" applyNumberFormat="1" applyFont="1" applyBorder="1" applyAlignment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/>
    <xf numFmtId="3" fontId="5" fillId="0" borderId="1" xfId="0" applyNumberFormat="1" applyFont="1" applyBorder="1"/>
    <xf numFmtId="0" fontId="3" fillId="0" borderId="2" xfId="0" applyFont="1" applyFill="1" applyBorder="1"/>
    <xf numFmtId="4" fontId="4" fillId="0" borderId="2" xfId="0" applyNumberFormat="1" applyFont="1" applyFill="1" applyBorder="1" applyAlignment="1"/>
    <xf numFmtId="3" fontId="4" fillId="0" borderId="2" xfId="0" applyNumberFormat="1" applyFont="1" applyFill="1" applyBorder="1"/>
    <xf numFmtId="3" fontId="4" fillId="0" borderId="3" xfId="0" applyNumberFormat="1" applyFont="1" applyFill="1" applyBorder="1"/>
    <xf numFmtId="4" fontId="4" fillId="0" borderId="1" xfId="0" applyNumberFormat="1" applyFont="1" applyFill="1" applyBorder="1"/>
    <xf numFmtId="4" fontId="6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"/>
  <sheetViews>
    <sheetView showGridLines="0" tabSelected="1" workbookViewId="0">
      <selection activeCell="A3" sqref="A3"/>
    </sheetView>
  </sheetViews>
  <sheetFormatPr defaultColWidth="10.875" defaultRowHeight="15" customHeight="1"/>
  <cols>
    <col min="1" max="1" width="24" style="21" customWidth="1"/>
    <col min="2" max="2" width="9.125" style="27" customWidth="1"/>
    <col min="3" max="3" width="12.5" style="21" customWidth="1"/>
    <col min="4" max="4" width="8.5" style="21" customWidth="1"/>
    <col min="5" max="5" width="1.5" style="21" customWidth="1"/>
    <col min="6" max="6" width="10.375" style="21" customWidth="1"/>
    <col min="7" max="7" width="12.5" style="21" customWidth="1"/>
    <col min="8" max="8" width="8.5" style="21" customWidth="1"/>
    <col min="9" max="16384" width="10.875" style="21"/>
  </cols>
  <sheetData>
    <row r="1" spans="1:8" ht="15" customHeight="1">
      <c r="A1" s="36" t="s">
        <v>122</v>
      </c>
      <c r="B1" s="37"/>
      <c r="C1" s="38"/>
      <c r="D1" s="38"/>
      <c r="E1" s="39"/>
      <c r="F1" s="40"/>
      <c r="G1" s="2"/>
      <c r="H1" s="3"/>
    </row>
    <row r="2" spans="1:8" ht="15" customHeight="1">
      <c r="A2" s="3"/>
      <c r="B2" s="4"/>
      <c r="C2" s="2"/>
      <c r="D2" s="2"/>
      <c r="E2" s="2"/>
      <c r="F2" s="1"/>
      <c r="G2" s="2"/>
      <c r="H2" s="3"/>
    </row>
    <row r="3" spans="1:8" ht="15" customHeight="1">
      <c r="A3" s="5"/>
      <c r="B3" s="41" t="s">
        <v>129</v>
      </c>
      <c r="C3" s="41"/>
      <c r="D3" s="41"/>
      <c r="E3" s="6"/>
      <c r="F3" s="7" t="s">
        <v>130</v>
      </c>
      <c r="G3" s="8"/>
      <c r="H3" s="9"/>
    </row>
    <row r="4" spans="1:8" ht="15" customHeight="1">
      <c r="A4" s="3"/>
      <c r="B4" s="10" t="s">
        <v>131</v>
      </c>
      <c r="C4" s="11" t="s">
        <v>132</v>
      </c>
      <c r="D4" s="10" t="s">
        <v>133</v>
      </c>
      <c r="E4" s="10"/>
      <c r="F4" s="10" t="s">
        <v>131</v>
      </c>
      <c r="G4" s="11" t="s">
        <v>132</v>
      </c>
      <c r="H4" s="10" t="s">
        <v>133</v>
      </c>
    </row>
    <row r="5" spans="1:8" ht="15" customHeight="1">
      <c r="A5" s="3"/>
      <c r="B5" s="12" t="s">
        <v>134</v>
      </c>
      <c r="C5" s="11" t="s">
        <v>135</v>
      </c>
      <c r="D5" s="11" t="s">
        <v>136</v>
      </c>
      <c r="E5" s="11"/>
      <c r="F5" s="12" t="s">
        <v>134</v>
      </c>
      <c r="G5" s="11" t="s">
        <v>135</v>
      </c>
      <c r="H5" s="11" t="s">
        <v>136</v>
      </c>
    </row>
    <row r="6" spans="1:8" ht="15" customHeight="1">
      <c r="A6" s="13"/>
      <c r="B6" s="14" t="s">
        <v>137</v>
      </c>
      <c r="C6" s="15" t="s">
        <v>138</v>
      </c>
      <c r="D6" s="15" t="s">
        <v>139</v>
      </c>
      <c r="E6" s="15"/>
      <c r="F6" s="14" t="s">
        <v>137</v>
      </c>
      <c r="G6" s="15" t="s">
        <v>140</v>
      </c>
      <c r="H6" s="15" t="s">
        <v>139</v>
      </c>
    </row>
    <row r="7" spans="1:8" ht="15" customHeight="1">
      <c r="A7" s="3" t="s">
        <v>142</v>
      </c>
      <c r="B7" s="16">
        <v>293.83999999999997</v>
      </c>
      <c r="C7" s="17">
        <v>3262</v>
      </c>
      <c r="D7" s="18">
        <v>11.101279607949911</v>
      </c>
      <c r="E7" s="18"/>
      <c r="F7" s="16">
        <v>163.84</v>
      </c>
      <c r="G7" s="17">
        <v>1811</v>
      </c>
      <c r="H7" s="19">
        <v>11.053466796875</v>
      </c>
    </row>
    <row r="8" spans="1:8" ht="15" customHeight="1">
      <c r="A8" s="3" t="s">
        <v>143</v>
      </c>
      <c r="B8" s="16">
        <v>596.03</v>
      </c>
      <c r="C8" s="17">
        <v>7432</v>
      </c>
      <c r="D8" s="18">
        <v>12.4691710148818</v>
      </c>
      <c r="E8" s="18"/>
      <c r="F8" s="16">
        <v>480.92</v>
      </c>
      <c r="G8" s="17">
        <v>4584</v>
      </c>
      <c r="H8" s="19">
        <v>9.5317308492056902</v>
      </c>
    </row>
    <row r="9" spans="1:8" ht="15" customHeight="1">
      <c r="A9" s="20" t="s">
        <v>83</v>
      </c>
      <c r="B9" s="16">
        <v>151.85</v>
      </c>
      <c r="C9" s="17">
        <v>1895</v>
      </c>
      <c r="D9" s="18">
        <v>12.479420480737568</v>
      </c>
      <c r="E9" s="18"/>
      <c r="F9" s="16">
        <v>85.6</v>
      </c>
      <c r="G9" s="17">
        <v>1036</v>
      </c>
      <c r="H9" s="19">
        <v>12.10280373831776</v>
      </c>
    </row>
    <row r="10" spans="1:8" ht="15" customHeight="1">
      <c r="A10" s="3" t="s">
        <v>144</v>
      </c>
      <c r="B10" s="16">
        <v>87.13</v>
      </c>
      <c r="C10" s="17">
        <v>1074</v>
      </c>
      <c r="D10" s="18">
        <v>12.326408814415243</v>
      </c>
      <c r="E10" s="18"/>
      <c r="F10" s="16">
        <v>64</v>
      </c>
      <c r="G10" s="21">
        <v>625</v>
      </c>
      <c r="H10" s="19">
        <v>9.765625</v>
      </c>
    </row>
    <row r="11" spans="1:8" ht="15" customHeight="1">
      <c r="A11" s="3" t="s">
        <v>145</v>
      </c>
      <c r="B11" s="16">
        <v>201.5</v>
      </c>
      <c r="C11" s="17">
        <v>2850</v>
      </c>
      <c r="D11" s="18">
        <v>14.143920595533499</v>
      </c>
      <c r="E11" s="18"/>
      <c r="F11" s="16">
        <v>167.17</v>
      </c>
      <c r="G11" s="17">
        <v>1680</v>
      </c>
      <c r="H11" s="19">
        <v>10.049650056828382</v>
      </c>
    </row>
    <row r="12" spans="1:8" ht="15" customHeight="1">
      <c r="A12" s="3" t="s">
        <v>146</v>
      </c>
      <c r="B12" s="16">
        <v>112.55</v>
      </c>
      <c r="C12" s="17">
        <v>1433</v>
      </c>
      <c r="D12" s="18">
        <v>12.732119058196361</v>
      </c>
      <c r="E12" s="18"/>
      <c r="F12" s="16">
        <v>80.27</v>
      </c>
      <c r="G12" s="21">
        <v>873</v>
      </c>
      <c r="H12" s="19">
        <v>10.875794194593253</v>
      </c>
    </row>
    <row r="13" spans="1:8" ht="15" customHeight="1">
      <c r="A13" s="3" t="s">
        <v>147</v>
      </c>
      <c r="B13" s="16">
        <v>1152.01</v>
      </c>
      <c r="C13" s="17">
        <v>11800</v>
      </c>
      <c r="D13" s="18">
        <v>10.242966640914577</v>
      </c>
      <c r="E13" s="18"/>
      <c r="F13" s="16">
        <v>653.51</v>
      </c>
      <c r="G13" s="17">
        <v>6520</v>
      </c>
      <c r="H13" s="19">
        <v>9.9768940031522106</v>
      </c>
    </row>
    <row r="14" spans="1:8" ht="15" customHeight="1">
      <c r="A14" s="3" t="s">
        <v>148</v>
      </c>
      <c r="B14" s="16">
        <v>494.74</v>
      </c>
      <c r="C14" s="17">
        <v>6464</v>
      </c>
      <c r="D14" s="18">
        <v>13.065448518413714</v>
      </c>
      <c r="E14" s="18"/>
      <c r="F14" s="16">
        <v>339.71</v>
      </c>
      <c r="G14" s="17">
        <v>4161</v>
      </c>
      <c r="H14" s="19">
        <v>12.248682699949962</v>
      </c>
    </row>
    <row r="15" spans="1:8" ht="15" customHeight="1">
      <c r="A15" s="3" t="s">
        <v>149</v>
      </c>
      <c r="B15" s="16">
        <v>46.5</v>
      </c>
      <c r="C15" s="21">
        <v>513</v>
      </c>
      <c r="D15" s="18">
        <v>11.032258064516128</v>
      </c>
      <c r="E15" s="18"/>
      <c r="F15" s="16">
        <v>34.6</v>
      </c>
      <c r="G15" s="21">
        <v>281</v>
      </c>
      <c r="H15" s="19">
        <v>8.1213872832369933</v>
      </c>
    </row>
    <row r="16" spans="1:8" ht="15" customHeight="1">
      <c r="A16" s="20" t="s">
        <v>84</v>
      </c>
      <c r="B16" s="16">
        <v>411.79</v>
      </c>
      <c r="C16" s="17">
        <v>6554</v>
      </c>
      <c r="D16" s="18">
        <v>15.915879453119311</v>
      </c>
      <c r="E16" s="18"/>
      <c r="F16" s="16">
        <v>389</v>
      </c>
      <c r="G16" s="17">
        <v>4012</v>
      </c>
      <c r="H16" s="19">
        <v>10.313624678663244</v>
      </c>
    </row>
    <row r="17" spans="1:8" ht="15" customHeight="1">
      <c r="A17" s="3" t="s">
        <v>150</v>
      </c>
      <c r="B17" s="16">
        <v>51.6</v>
      </c>
      <c r="C17" s="21">
        <v>554</v>
      </c>
      <c r="D17" s="18">
        <v>10.736434108527131</v>
      </c>
      <c r="E17" s="18"/>
      <c r="F17" s="16">
        <v>32.4</v>
      </c>
      <c r="G17" s="21">
        <v>343</v>
      </c>
      <c r="H17" s="19">
        <v>10.586419753086421</v>
      </c>
    </row>
    <row r="18" spans="1:8" ht="15" customHeight="1">
      <c r="A18" s="3" t="s">
        <v>151</v>
      </c>
      <c r="B18" s="16">
        <v>160.74</v>
      </c>
      <c r="C18" s="17">
        <v>2826</v>
      </c>
      <c r="D18" s="18">
        <v>17.581187010078388</v>
      </c>
      <c r="E18" s="18"/>
      <c r="F18" s="16">
        <v>206.9</v>
      </c>
      <c r="G18" s="17">
        <v>1815</v>
      </c>
      <c r="H18" s="19">
        <v>8.7723537941034309</v>
      </c>
    </row>
    <row r="19" spans="1:8" ht="15" customHeight="1">
      <c r="A19" s="3" t="s">
        <v>152</v>
      </c>
      <c r="B19" s="16">
        <v>106.6</v>
      </c>
      <c r="C19" s="17">
        <v>1523</v>
      </c>
      <c r="D19" s="18">
        <v>14.287054409005631</v>
      </c>
      <c r="E19" s="18"/>
      <c r="F19" s="16">
        <v>92.57</v>
      </c>
      <c r="G19" s="21">
        <v>806</v>
      </c>
      <c r="H19" s="19">
        <v>8.706924489575453</v>
      </c>
    </row>
    <row r="20" spans="1:8" ht="15" customHeight="1">
      <c r="A20" s="3" t="s">
        <v>153</v>
      </c>
      <c r="B20" s="16">
        <v>200</v>
      </c>
      <c r="C20" s="17">
        <v>2383</v>
      </c>
      <c r="D20" s="18">
        <v>11.914999999999999</v>
      </c>
      <c r="E20" s="18"/>
      <c r="F20" s="16">
        <v>143.5</v>
      </c>
      <c r="G20" s="17">
        <v>1380</v>
      </c>
      <c r="H20" s="19">
        <v>9.6167247386759573</v>
      </c>
    </row>
    <row r="21" spans="1:8" ht="15" customHeight="1">
      <c r="A21" s="3" t="s">
        <v>154</v>
      </c>
      <c r="B21" s="16">
        <v>91.32</v>
      </c>
      <c r="C21" s="17">
        <v>1360</v>
      </c>
      <c r="D21" s="18">
        <v>14.892685063512921</v>
      </c>
      <c r="E21" s="18"/>
      <c r="F21" s="16">
        <v>82.28</v>
      </c>
      <c r="G21" s="21">
        <v>827</v>
      </c>
      <c r="H21" s="19">
        <v>10.051045211473021</v>
      </c>
    </row>
    <row r="22" spans="1:8" ht="15" customHeight="1">
      <c r="A22" s="3" t="s">
        <v>155</v>
      </c>
      <c r="B22" s="16">
        <v>292.91000000000003</v>
      </c>
      <c r="C22" s="17">
        <v>5399</v>
      </c>
      <c r="D22" s="18">
        <v>18.432282953808336</v>
      </c>
      <c r="E22" s="18"/>
      <c r="F22" s="16">
        <v>398.58</v>
      </c>
      <c r="G22" s="17">
        <v>3101</v>
      </c>
      <c r="H22" s="19">
        <v>7.7801194239550409</v>
      </c>
    </row>
    <row r="23" spans="1:8" ht="15" customHeight="1">
      <c r="A23" s="3" t="s">
        <v>156</v>
      </c>
      <c r="B23" s="16">
        <v>169.6</v>
      </c>
      <c r="C23" s="17">
        <v>2332</v>
      </c>
      <c r="D23" s="18">
        <v>13.75</v>
      </c>
      <c r="E23" s="18"/>
      <c r="F23" s="16">
        <v>113.25</v>
      </c>
      <c r="G23" s="17">
        <v>1349</v>
      </c>
      <c r="H23" s="19">
        <v>11.911699779249451</v>
      </c>
    </row>
    <row r="24" spans="1:8" ht="15" customHeight="1">
      <c r="A24" s="3" t="s">
        <v>157</v>
      </c>
      <c r="B24" s="16">
        <v>222.32</v>
      </c>
      <c r="C24" s="17">
        <v>2556</v>
      </c>
      <c r="D24" s="18">
        <v>11.496941345807841</v>
      </c>
      <c r="E24" s="18"/>
      <c r="F24" s="16">
        <v>134.13</v>
      </c>
      <c r="G24" s="17">
        <v>1340</v>
      </c>
      <c r="H24" s="19">
        <v>9.9903079102363375</v>
      </c>
    </row>
    <row r="25" spans="1:8" ht="15" customHeight="1">
      <c r="A25" s="3" t="s">
        <v>0</v>
      </c>
      <c r="B25" s="16">
        <v>59.5</v>
      </c>
      <c r="C25" s="21">
        <v>573</v>
      </c>
      <c r="D25" s="18">
        <v>9.6302521008403339</v>
      </c>
      <c r="E25" s="18"/>
      <c r="F25" s="16">
        <v>30.5</v>
      </c>
      <c r="G25" s="21">
        <v>346</v>
      </c>
      <c r="H25" s="19">
        <v>11.34426229508197</v>
      </c>
    </row>
    <row r="26" spans="1:8" ht="15" customHeight="1">
      <c r="A26" s="3" t="s">
        <v>1</v>
      </c>
      <c r="B26" s="16">
        <v>100.88</v>
      </c>
      <c r="C26" s="17">
        <v>1412</v>
      </c>
      <c r="D26" s="18">
        <v>13.996827914353691</v>
      </c>
      <c r="E26" s="18"/>
      <c r="F26" s="16">
        <v>57.6</v>
      </c>
      <c r="G26" s="21">
        <v>776</v>
      </c>
      <c r="H26" s="19">
        <v>13.472222222222221</v>
      </c>
    </row>
    <row r="27" spans="1:8" ht="15" customHeight="1">
      <c r="A27" s="3" t="s">
        <v>2</v>
      </c>
      <c r="B27" s="16">
        <v>2270.2199999999998</v>
      </c>
      <c r="C27" s="17">
        <v>32703</v>
      </c>
      <c r="D27" s="18">
        <v>14.405211829690518</v>
      </c>
      <c r="E27" s="18"/>
      <c r="F27" s="16">
        <v>1465.61</v>
      </c>
      <c r="G27" s="17">
        <v>19022</v>
      </c>
      <c r="H27" s="19">
        <v>12.978896159278392</v>
      </c>
    </row>
    <row r="28" spans="1:8" ht="15" customHeight="1">
      <c r="A28" s="3" t="s">
        <v>3</v>
      </c>
      <c r="B28" s="16">
        <v>94.29</v>
      </c>
      <c r="C28" s="17">
        <v>1245</v>
      </c>
      <c r="D28" s="18">
        <v>13.20394527521476</v>
      </c>
      <c r="E28" s="18"/>
      <c r="F28" s="16">
        <v>73.069999999999993</v>
      </c>
      <c r="G28" s="21">
        <v>753</v>
      </c>
      <c r="H28" s="19">
        <v>10.305186807171214</v>
      </c>
    </row>
    <row r="29" spans="1:8" ht="15" customHeight="1">
      <c r="A29" s="3" t="s">
        <v>4</v>
      </c>
      <c r="B29" s="16">
        <v>28.81</v>
      </c>
      <c r="C29" s="21">
        <v>447</v>
      </c>
      <c r="D29" s="18">
        <v>15.515446025685533</v>
      </c>
      <c r="E29" s="18"/>
      <c r="F29" s="16">
        <v>32</v>
      </c>
      <c r="G29" s="21">
        <v>254</v>
      </c>
      <c r="H29" s="19">
        <v>7.9375</v>
      </c>
    </row>
    <row r="30" spans="1:8" ht="15" customHeight="1">
      <c r="A30" s="3" t="s">
        <v>5</v>
      </c>
      <c r="B30" s="16">
        <v>293.5</v>
      </c>
      <c r="C30" s="17">
        <v>3684</v>
      </c>
      <c r="D30" s="18">
        <v>12.551959114139692</v>
      </c>
      <c r="E30" s="18"/>
      <c r="F30" s="16">
        <v>182.5</v>
      </c>
      <c r="G30" s="17">
        <v>2058</v>
      </c>
      <c r="H30" s="19">
        <v>11.27671232876712</v>
      </c>
    </row>
    <row r="31" spans="1:8" ht="15" customHeight="1">
      <c r="A31" s="3" t="s">
        <v>6</v>
      </c>
      <c r="B31" s="16">
        <v>79</v>
      </c>
      <c r="C31" s="21">
        <v>914</v>
      </c>
      <c r="D31" s="18">
        <v>11.569620253164562</v>
      </c>
      <c r="E31" s="18"/>
      <c r="F31" s="16">
        <v>42</v>
      </c>
      <c r="G31" s="21">
        <v>398</v>
      </c>
      <c r="H31" s="19">
        <v>9.4761904761904745</v>
      </c>
    </row>
    <row r="32" spans="1:8" ht="15" customHeight="1">
      <c r="A32" s="3" t="s">
        <v>7</v>
      </c>
      <c r="B32" s="16">
        <v>146</v>
      </c>
      <c r="C32" s="17">
        <v>1612</v>
      </c>
      <c r="D32" s="18">
        <v>11.04109589041096</v>
      </c>
      <c r="E32" s="18"/>
      <c r="F32" s="16">
        <v>95.5</v>
      </c>
      <c r="G32" s="17">
        <v>1014</v>
      </c>
      <c r="H32" s="19">
        <v>10.617801047120418</v>
      </c>
    </row>
    <row r="33" spans="1:8" ht="15" customHeight="1">
      <c r="A33" s="3" t="s">
        <v>8</v>
      </c>
      <c r="B33" s="16">
        <v>161</v>
      </c>
      <c r="C33" s="17">
        <v>2803</v>
      </c>
      <c r="D33" s="18">
        <v>17.409937888198758</v>
      </c>
      <c r="E33" s="18"/>
      <c r="F33" s="16">
        <v>171</v>
      </c>
      <c r="G33" s="17">
        <v>1491</v>
      </c>
      <c r="H33" s="19">
        <v>8.7192982456140324</v>
      </c>
    </row>
    <row r="34" spans="1:8" ht="15" customHeight="1">
      <c r="A34" s="3" t="s">
        <v>9</v>
      </c>
      <c r="B34" s="16">
        <v>94.83</v>
      </c>
      <c r="C34" s="21">
        <v>877</v>
      </c>
      <c r="D34" s="18">
        <v>9.2481282294632496</v>
      </c>
      <c r="E34" s="18"/>
      <c r="F34" s="16">
        <v>47.55</v>
      </c>
      <c r="G34" s="21">
        <v>588</v>
      </c>
      <c r="H34" s="19">
        <v>12.365930599369095</v>
      </c>
    </row>
    <row r="35" spans="1:8" ht="15" customHeight="1">
      <c r="A35" s="20" t="s">
        <v>85</v>
      </c>
      <c r="B35" s="16">
        <v>7548.14</v>
      </c>
      <c r="C35" s="17">
        <v>97845</v>
      </c>
      <c r="D35" s="18">
        <v>12.962796132557163</v>
      </c>
      <c r="E35" s="18"/>
      <c r="F35" s="16">
        <v>5394.13</v>
      </c>
      <c r="G35" s="17">
        <v>60826</v>
      </c>
      <c r="H35" s="19">
        <v>11.276331864452649</v>
      </c>
    </row>
    <row r="36" spans="1:8" ht="15" customHeight="1">
      <c r="A36" s="3" t="s">
        <v>10</v>
      </c>
      <c r="B36" s="16">
        <v>435.72</v>
      </c>
      <c r="C36" s="17">
        <v>5949</v>
      </c>
      <c r="D36" s="18">
        <v>13.653263563756539</v>
      </c>
      <c r="E36" s="18"/>
      <c r="F36" s="16">
        <v>385.62</v>
      </c>
      <c r="G36" s="17">
        <v>3630</v>
      </c>
      <c r="H36" s="19">
        <v>9.4134121674187021</v>
      </c>
    </row>
    <row r="37" spans="1:8" ht="15" customHeight="1">
      <c r="A37" s="3" t="s">
        <v>11</v>
      </c>
      <c r="B37" s="16">
        <v>103.52</v>
      </c>
      <c r="C37" s="17">
        <v>1287</v>
      </c>
      <c r="D37" s="18">
        <v>12.432380216383313</v>
      </c>
      <c r="E37" s="18"/>
      <c r="F37" s="16">
        <v>63.6</v>
      </c>
      <c r="G37" s="21">
        <v>726</v>
      </c>
      <c r="H37" s="19">
        <v>11.415094339622645</v>
      </c>
    </row>
    <row r="38" spans="1:8" ht="15" customHeight="1">
      <c r="A38" s="3" t="s">
        <v>12</v>
      </c>
      <c r="B38" s="16">
        <v>123.51</v>
      </c>
      <c r="C38" s="17">
        <v>1999</v>
      </c>
      <c r="D38" s="18">
        <v>16.18492429762772</v>
      </c>
      <c r="E38" s="18"/>
      <c r="F38" s="16">
        <v>116.99</v>
      </c>
      <c r="G38" s="17">
        <v>1131</v>
      </c>
      <c r="H38" s="19">
        <v>9.6674929481152247</v>
      </c>
    </row>
    <row r="39" spans="1:8" ht="15" customHeight="1">
      <c r="A39" s="3" t="s">
        <v>13</v>
      </c>
      <c r="B39" s="16">
        <v>325.27</v>
      </c>
      <c r="C39" s="17">
        <v>4455</v>
      </c>
      <c r="D39" s="18">
        <v>13.696313831586069</v>
      </c>
      <c r="E39" s="18"/>
      <c r="F39" s="16">
        <v>201.65</v>
      </c>
      <c r="G39" s="17">
        <v>2528</v>
      </c>
      <c r="H39" s="19">
        <v>12.53657327051822</v>
      </c>
    </row>
    <row r="40" spans="1:8" ht="15" customHeight="1">
      <c r="A40" s="3" t="s">
        <v>14</v>
      </c>
      <c r="B40" s="16">
        <v>517.49</v>
      </c>
      <c r="C40" s="17">
        <v>6815</v>
      </c>
      <c r="D40" s="18">
        <v>13.169336605538271</v>
      </c>
      <c r="E40" s="18"/>
      <c r="F40" s="16">
        <v>358.05</v>
      </c>
      <c r="G40" s="17">
        <v>3751</v>
      </c>
      <c r="H40" s="19">
        <v>10.47619047619048</v>
      </c>
    </row>
    <row r="41" spans="1:8" ht="15" customHeight="1">
      <c r="A41" s="3" t="s">
        <v>15</v>
      </c>
      <c r="B41" s="16">
        <v>106.77</v>
      </c>
      <c r="C41" s="17">
        <v>1599</v>
      </c>
      <c r="D41" s="18">
        <v>14.976116886765952</v>
      </c>
      <c r="E41" s="18"/>
      <c r="F41" s="16">
        <v>88.88</v>
      </c>
      <c r="G41" s="21">
        <v>926</v>
      </c>
      <c r="H41" s="19">
        <v>10.41854185418542</v>
      </c>
    </row>
    <row r="42" spans="1:8" ht="15" customHeight="1">
      <c r="A42" s="3" t="s">
        <v>16</v>
      </c>
      <c r="B42" s="16">
        <v>278.56</v>
      </c>
      <c r="C42" s="17">
        <v>3828</v>
      </c>
      <c r="D42" s="18">
        <v>13.742102240091899</v>
      </c>
      <c r="E42" s="18"/>
      <c r="F42" s="16">
        <v>202.06</v>
      </c>
      <c r="G42" s="17">
        <v>2449</v>
      </c>
      <c r="H42" s="19">
        <v>12.120162328021379</v>
      </c>
    </row>
    <row r="43" spans="1:8" ht="15" customHeight="1">
      <c r="A43" s="3" t="s">
        <v>17</v>
      </c>
      <c r="B43" s="16">
        <v>102.1</v>
      </c>
      <c r="C43" s="17">
        <v>1293</v>
      </c>
      <c r="D43" s="18">
        <v>12.664054848188051</v>
      </c>
      <c r="E43" s="18"/>
      <c r="F43" s="16">
        <v>69</v>
      </c>
      <c r="G43" s="21">
        <v>697</v>
      </c>
      <c r="H43" s="19">
        <v>10.101449275362322</v>
      </c>
    </row>
    <row r="44" spans="1:8" ht="15" customHeight="1">
      <c r="A44" s="3" t="s">
        <v>18</v>
      </c>
      <c r="B44" s="16">
        <v>121.49</v>
      </c>
      <c r="C44" s="17">
        <v>1437</v>
      </c>
      <c r="D44" s="18">
        <v>11.82813400279858</v>
      </c>
      <c r="E44" s="18"/>
      <c r="F44" s="16">
        <v>80.3</v>
      </c>
      <c r="G44" s="21">
        <v>816</v>
      </c>
      <c r="H44" s="19">
        <v>10.161892901618931</v>
      </c>
    </row>
    <row r="45" spans="1:8" ht="15" customHeight="1">
      <c r="A45" s="3" t="s">
        <v>19</v>
      </c>
      <c r="B45" s="16">
        <v>153.44999999999999</v>
      </c>
      <c r="C45" s="17">
        <v>1661</v>
      </c>
      <c r="D45" s="18">
        <v>10.82437275985663</v>
      </c>
      <c r="E45" s="18"/>
      <c r="F45" s="16">
        <v>90.52</v>
      </c>
      <c r="G45" s="21">
        <v>959</v>
      </c>
      <c r="H45" s="19">
        <v>10.59434379142731</v>
      </c>
    </row>
    <row r="46" spans="1:8" ht="15" customHeight="1">
      <c r="A46" s="20" t="s">
        <v>86</v>
      </c>
      <c r="B46" s="16">
        <v>120.64</v>
      </c>
      <c r="C46" s="17">
        <v>1645</v>
      </c>
      <c r="D46" s="18">
        <v>13.635610079575599</v>
      </c>
      <c r="E46" s="18"/>
      <c r="F46" s="16">
        <v>101.42</v>
      </c>
      <c r="G46" s="21">
        <v>959</v>
      </c>
      <c r="H46" s="19">
        <v>9.4557286531256182</v>
      </c>
    </row>
    <row r="47" spans="1:8" ht="15" customHeight="1">
      <c r="A47" s="20" t="s">
        <v>20</v>
      </c>
      <c r="B47" s="16">
        <v>282.5</v>
      </c>
      <c r="C47" s="17">
        <v>3859</v>
      </c>
      <c r="D47" s="18">
        <v>13.66017699115044</v>
      </c>
      <c r="E47" s="18"/>
      <c r="F47" s="16">
        <v>248</v>
      </c>
      <c r="G47" s="17">
        <v>2053</v>
      </c>
      <c r="H47" s="19">
        <v>8.2782258064516103</v>
      </c>
    </row>
    <row r="48" spans="1:8" ht="15" customHeight="1">
      <c r="A48" s="3" t="s">
        <v>21</v>
      </c>
      <c r="B48" s="16">
        <v>798.37</v>
      </c>
      <c r="C48" s="17">
        <v>10850</v>
      </c>
      <c r="D48" s="18">
        <v>13.590190012149751</v>
      </c>
      <c r="E48" s="18"/>
      <c r="F48" s="16">
        <v>547.63</v>
      </c>
      <c r="G48" s="17">
        <v>6308</v>
      </c>
      <c r="H48" s="19">
        <v>11.518726147216189</v>
      </c>
    </row>
    <row r="49" spans="1:8" ht="15" customHeight="1">
      <c r="A49" s="3" t="s">
        <v>22</v>
      </c>
      <c r="B49" s="16">
        <v>1893.03</v>
      </c>
      <c r="C49" s="17">
        <v>26931</v>
      </c>
      <c r="D49" s="18">
        <v>14.226398947718739</v>
      </c>
      <c r="E49" s="18"/>
      <c r="F49" s="16">
        <v>1095.54</v>
      </c>
      <c r="G49" s="17">
        <v>15074</v>
      </c>
      <c r="H49" s="19">
        <v>13.759424576008183</v>
      </c>
    </row>
    <row r="50" spans="1:8" ht="15" customHeight="1">
      <c r="A50" s="3" t="s">
        <v>23</v>
      </c>
      <c r="B50" s="16">
        <v>415.26</v>
      </c>
      <c r="C50" s="17">
        <v>5319</v>
      </c>
      <c r="D50" s="18">
        <v>12.808842652795841</v>
      </c>
      <c r="E50" s="18"/>
      <c r="F50" s="16">
        <v>331.04</v>
      </c>
      <c r="G50" s="17">
        <v>3131</v>
      </c>
      <c r="H50" s="19">
        <v>9.4580715321411297</v>
      </c>
    </row>
    <row r="51" spans="1:8" ht="15" customHeight="1">
      <c r="A51" s="3" t="s">
        <v>24</v>
      </c>
      <c r="B51" s="16">
        <v>15</v>
      </c>
      <c r="C51" s="21">
        <v>170</v>
      </c>
      <c r="D51" s="18">
        <v>11.33333333333333</v>
      </c>
      <c r="E51" s="18"/>
      <c r="F51" s="16">
        <v>22</v>
      </c>
      <c r="G51" s="21">
        <v>134</v>
      </c>
      <c r="H51" s="19">
        <v>6.0909090909090908</v>
      </c>
    </row>
    <row r="52" spans="1:8" ht="15" customHeight="1">
      <c r="A52" s="3" t="s">
        <v>92</v>
      </c>
      <c r="B52" s="22">
        <v>265.45999999999998</v>
      </c>
      <c r="C52" s="23">
        <v>3085</v>
      </c>
      <c r="D52" s="24">
        <f>C52/B52</f>
        <v>11.621336547879155</v>
      </c>
      <c r="E52" s="24"/>
      <c r="F52" s="22">
        <v>113.53</v>
      </c>
      <c r="G52" s="17">
        <v>1799</v>
      </c>
      <c r="H52" s="25">
        <f>G52/F52</f>
        <v>15.84603188584515</v>
      </c>
    </row>
    <row r="53" spans="1:8" ht="15" customHeight="1">
      <c r="A53" s="20" t="s">
        <v>87</v>
      </c>
      <c r="B53" s="26" t="s">
        <v>88</v>
      </c>
      <c r="C53" s="26" t="s">
        <v>88</v>
      </c>
      <c r="D53" s="26" t="s">
        <v>88</v>
      </c>
      <c r="E53" s="26"/>
      <c r="F53" s="26" t="s">
        <v>88</v>
      </c>
      <c r="G53" s="26" t="s">
        <v>88</v>
      </c>
      <c r="H53" s="26" t="s">
        <v>88</v>
      </c>
    </row>
    <row r="54" spans="1:8" ht="15" customHeight="1">
      <c r="A54" s="3" t="s">
        <v>93</v>
      </c>
      <c r="B54" s="22">
        <v>54.42</v>
      </c>
      <c r="C54" s="27">
        <v>582</v>
      </c>
      <c r="D54" s="24">
        <f>C54/B54</f>
        <v>10.694597574421168</v>
      </c>
      <c r="E54" s="24"/>
      <c r="F54" s="22">
        <v>36.630000000000003</v>
      </c>
      <c r="G54" s="21">
        <v>339</v>
      </c>
      <c r="H54" s="25">
        <f>G54/F54</f>
        <v>9.2547092547092547</v>
      </c>
    </row>
    <row r="55" spans="1:8" ht="15" customHeight="1">
      <c r="A55" s="3" t="s">
        <v>94</v>
      </c>
      <c r="B55" s="22">
        <v>141.29</v>
      </c>
      <c r="C55" s="23">
        <v>1852</v>
      </c>
      <c r="D55" s="24">
        <f t="shared" ref="D55:D102" si="0">C55/B55</f>
        <v>13.107792483544484</v>
      </c>
      <c r="E55" s="24"/>
      <c r="F55" s="22">
        <v>97.34</v>
      </c>
      <c r="G55" s="17">
        <v>1137</v>
      </c>
      <c r="H55" s="25">
        <f t="shared" ref="H55:H102" si="1">G55/F55</f>
        <v>11.680706800904048</v>
      </c>
    </row>
    <row r="56" spans="1:8" ht="15" customHeight="1">
      <c r="A56" s="3" t="s">
        <v>95</v>
      </c>
      <c r="B56" s="22">
        <v>96</v>
      </c>
      <c r="C56" s="23">
        <v>1144</v>
      </c>
      <c r="D56" s="24">
        <f t="shared" si="0"/>
        <v>11.916666666666666</v>
      </c>
      <c r="E56" s="24"/>
      <c r="F56" s="22">
        <v>59</v>
      </c>
      <c r="G56" s="21">
        <v>656</v>
      </c>
      <c r="H56" s="25">
        <f t="shared" si="1"/>
        <v>11.118644067796611</v>
      </c>
    </row>
    <row r="57" spans="1:8" ht="15" customHeight="1">
      <c r="A57" s="3" t="s">
        <v>96</v>
      </c>
      <c r="B57" s="22">
        <v>89</v>
      </c>
      <c r="C57" s="27">
        <v>868</v>
      </c>
      <c r="D57" s="24">
        <f t="shared" si="0"/>
        <v>9.7528089887640448</v>
      </c>
      <c r="E57" s="24"/>
      <c r="F57" s="22">
        <v>43</v>
      </c>
      <c r="G57" s="21">
        <v>559</v>
      </c>
      <c r="H57" s="25">
        <f t="shared" si="1"/>
        <v>13</v>
      </c>
    </row>
    <row r="58" spans="1:8" ht="15" customHeight="1">
      <c r="A58" s="3" t="s">
        <v>97</v>
      </c>
      <c r="B58" s="22">
        <v>223</v>
      </c>
      <c r="C58" s="23">
        <v>2354</v>
      </c>
      <c r="D58" s="24">
        <f t="shared" si="0"/>
        <v>10.556053811659194</v>
      </c>
      <c r="E58" s="24"/>
      <c r="F58" s="22">
        <v>128.19999999999999</v>
      </c>
      <c r="G58" s="17">
        <v>1419</v>
      </c>
      <c r="H58" s="25">
        <f t="shared" si="1"/>
        <v>11.068642745709829</v>
      </c>
    </row>
    <row r="59" spans="1:8" ht="15" customHeight="1">
      <c r="A59" s="3" t="s">
        <v>98</v>
      </c>
      <c r="B59" s="22">
        <v>1676.22</v>
      </c>
      <c r="C59" s="23">
        <v>23185</v>
      </c>
      <c r="D59" s="24">
        <f t="shared" si="0"/>
        <v>13.831716600446242</v>
      </c>
      <c r="E59" s="24"/>
      <c r="F59" s="22">
        <v>991.59</v>
      </c>
      <c r="G59" s="17">
        <v>11243</v>
      </c>
      <c r="H59" s="25">
        <f t="shared" si="1"/>
        <v>11.338355570346614</v>
      </c>
    </row>
    <row r="60" spans="1:8" ht="15" customHeight="1">
      <c r="A60" s="3" t="s">
        <v>99</v>
      </c>
      <c r="B60" s="22">
        <v>150.16999999999999</v>
      </c>
      <c r="C60" s="23">
        <v>2567</v>
      </c>
      <c r="D60" s="24">
        <f t="shared" si="0"/>
        <v>17.093960178464407</v>
      </c>
      <c r="E60" s="24"/>
      <c r="F60" s="22">
        <v>183.96</v>
      </c>
      <c r="G60" s="17">
        <v>1590</v>
      </c>
      <c r="H60" s="25">
        <f t="shared" si="1"/>
        <v>8.6431833007175474</v>
      </c>
    </row>
    <row r="61" spans="1:8" ht="15" customHeight="1">
      <c r="A61" s="3" t="s">
        <v>100</v>
      </c>
      <c r="B61" s="22">
        <v>86.69</v>
      </c>
      <c r="C61" s="23">
        <v>1066</v>
      </c>
      <c r="D61" s="24">
        <f t="shared" si="0"/>
        <v>12.296689352866537</v>
      </c>
      <c r="E61" s="24"/>
      <c r="F61" s="22">
        <v>63.51</v>
      </c>
      <c r="G61" s="21">
        <v>720</v>
      </c>
      <c r="H61" s="25">
        <f t="shared" si="1"/>
        <v>11.336797354747285</v>
      </c>
    </row>
    <row r="62" spans="1:8" ht="15" customHeight="1">
      <c r="A62" s="3" t="s">
        <v>101</v>
      </c>
      <c r="B62" s="22">
        <v>118</v>
      </c>
      <c r="C62" s="23">
        <v>1076</v>
      </c>
      <c r="D62" s="24">
        <f t="shared" si="0"/>
        <v>9.1186440677966107</v>
      </c>
      <c r="E62" s="24"/>
      <c r="F62" s="22">
        <v>49.5</v>
      </c>
      <c r="G62" s="21">
        <v>762</v>
      </c>
      <c r="H62" s="25">
        <f t="shared" si="1"/>
        <v>15.393939393939394</v>
      </c>
    </row>
    <row r="63" spans="1:8" ht="15" customHeight="1">
      <c r="A63" s="3" t="s">
        <v>102</v>
      </c>
      <c r="B63" s="22">
        <v>63.4</v>
      </c>
      <c r="C63" s="27">
        <v>788</v>
      </c>
      <c r="D63" s="24">
        <f t="shared" si="0"/>
        <v>12.429022082018928</v>
      </c>
      <c r="E63" s="24"/>
      <c r="F63" s="22">
        <v>41.15</v>
      </c>
      <c r="G63" s="21">
        <v>519</v>
      </c>
      <c r="H63" s="25">
        <f t="shared" si="1"/>
        <v>12.612393681652492</v>
      </c>
    </row>
    <row r="64" spans="1:8" ht="15" customHeight="1">
      <c r="A64" s="3" t="s">
        <v>103</v>
      </c>
      <c r="B64" s="22">
        <v>242.55</v>
      </c>
      <c r="C64" s="23">
        <v>3005</v>
      </c>
      <c r="D64" s="24">
        <f t="shared" si="0"/>
        <v>12.389198103483817</v>
      </c>
      <c r="E64" s="24"/>
      <c r="F64" s="22">
        <v>180.34</v>
      </c>
      <c r="G64" s="17">
        <v>1776</v>
      </c>
      <c r="H64" s="25">
        <f t="shared" si="1"/>
        <v>9.8480647665520689</v>
      </c>
    </row>
    <row r="65" spans="1:8" ht="15" customHeight="1">
      <c r="A65" s="3" t="s">
        <v>104</v>
      </c>
      <c r="B65" s="22">
        <v>78.5</v>
      </c>
      <c r="C65" s="27">
        <v>809</v>
      </c>
      <c r="D65" s="24">
        <f t="shared" si="0"/>
        <v>10.305732484076433</v>
      </c>
      <c r="E65" s="24"/>
      <c r="F65" s="22">
        <v>37.700000000000003</v>
      </c>
      <c r="G65" s="21">
        <v>487</v>
      </c>
      <c r="H65" s="25">
        <f t="shared" si="1"/>
        <v>12.917771883289124</v>
      </c>
    </row>
    <row r="66" spans="1:8" ht="15" customHeight="1">
      <c r="A66" s="3" t="s">
        <v>105</v>
      </c>
      <c r="B66" s="22">
        <v>377.06</v>
      </c>
      <c r="C66" s="23">
        <v>5625</v>
      </c>
      <c r="D66" s="24">
        <f t="shared" si="0"/>
        <v>14.918050177690553</v>
      </c>
      <c r="E66" s="24"/>
      <c r="F66" s="22">
        <v>434.92</v>
      </c>
      <c r="G66" s="17">
        <v>3291</v>
      </c>
      <c r="H66" s="25">
        <f t="shared" si="1"/>
        <v>7.5669088568012501</v>
      </c>
    </row>
    <row r="67" spans="1:8" ht="15" customHeight="1">
      <c r="A67" s="3" t="s">
        <v>106</v>
      </c>
      <c r="B67" s="22">
        <v>92.13</v>
      </c>
      <c r="C67" s="23">
        <v>1241</v>
      </c>
      <c r="D67" s="24">
        <f t="shared" si="0"/>
        <v>13.470096602626723</v>
      </c>
      <c r="E67" s="24"/>
      <c r="F67" s="22">
        <v>77.16</v>
      </c>
      <c r="G67" s="21">
        <v>792</v>
      </c>
      <c r="H67" s="25">
        <f t="shared" si="1"/>
        <v>10.26438569206843</v>
      </c>
    </row>
    <row r="68" spans="1:8" ht="15" customHeight="1">
      <c r="A68" s="3" t="s">
        <v>107</v>
      </c>
      <c r="B68" s="22">
        <v>109.1</v>
      </c>
      <c r="C68" s="23">
        <v>1459</v>
      </c>
      <c r="D68" s="24">
        <f t="shared" si="0"/>
        <v>13.373052245646196</v>
      </c>
      <c r="E68" s="24"/>
      <c r="F68" s="22">
        <v>81.25</v>
      </c>
      <c r="G68" s="21">
        <v>904</v>
      </c>
      <c r="H68" s="25">
        <f t="shared" si="1"/>
        <v>11.126153846153846</v>
      </c>
    </row>
    <row r="69" spans="1:8" ht="15" customHeight="1">
      <c r="A69" s="3" t="s">
        <v>108</v>
      </c>
      <c r="B69" s="22">
        <v>101.9</v>
      </c>
      <c r="C69" s="23">
        <v>1271</v>
      </c>
      <c r="D69" s="24">
        <f t="shared" si="0"/>
        <v>12.473012757605495</v>
      </c>
      <c r="E69" s="24"/>
      <c r="F69" s="22">
        <v>82.14</v>
      </c>
      <c r="G69" s="21">
        <v>819</v>
      </c>
      <c r="H69" s="25">
        <f t="shared" si="1"/>
        <v>9.9707815924032133</v>
      </c>
    </row>
    <row r="70" spans="1:8" ht="15" customHeight="1">
      <c r="A70" s="3" t="s">
        <v>109</v>
      </c>
      <c r="B70" s="22">
        <v>57</v>
      </c>
      <c r="C70" s="27">
        <v>914</v>
      </c>
      <c r="D70" s="24">
        <f t="shared" si="0"/>
        <v>16.035087719298247</v>
      </c>
      <c r="E70" s="24"/>
      <c r="F70" s="22">
        <v>57</v>
      </c>
      <c r="G70" s="21">
        <v>538</v>
      </c>
      <c r="H70" s="25">
        <f t="shared" si="1"/>
        <v>9.4385964912280702</v>
      </c>
    </row>
    <row r="71" spans="1:8" ht="15" customHeight="1">
      <c r="A71" s="3" t="s">
        <v>110</v>
      </c>
      <c r="B71" s="22">
        <v>118.16</v>
      </c>
      <c r="C71" s="23">
        <v>1526</v>
      </c>
      <c r="D71" s="24">
        <f t="shared" si="0"/>
        <v>12.914691943127963</v>
      </c>
      <c r="E71" s="24"/>
      <c r="F71" s="22">
        <v>78.25</v>
      </c>
      <c r="G71" s="21">
        <v>881</v>
      </c>
      <c r="H71" s="25">
        <f t="shared" si="1"/>
        <v>11.258785942492013</v>
      </c>
    </row>
    <row r="72" spans="1:8" ht="15" customHeight="1">
      <c r="A72" s="3" t="s">
        <v>111</v>
      </c>
      <c r="B72" s="22">
        <v>225.5</v>
      </c>
      <c r="C72" s="23">
        <v>2508</v>
      </c>
      <c r="D72" s="24">
        <f t="shared" si="0"/>
        <v>11.121951219512194</v>
      </c>
      <c r="E72" s="24"/>
      <c r="F72" s="22">
        <v>88.5</v>
      </c>
      <c r="G72" s="17">
        <v>1460</v>
      </c>
      <c r="H72" s="25">
        <f t="shared" si="1"/>
        <v>16.497175141242938</v>
      </c>
    </row>
    <row r="73" spans="1:8" ht="15" customHeight="1">
      <c r="A73" s="3" t="s">
        <v>112</v>
      </c>
      <c r="B73" s="22">
        <v>168.42</v>
      </c>
      <c r="C73" s="23">
        <v>2174</v>
      </c>
      <c r="D73" s="24">
        <f t="shared" si="0"/>
        <v>12.908205676285478</v>
      </c>
      <c r="E73" s="24"/>
      <c r="F73" s="22">
        <v>100.16</v>
      </c>
      <c r="G73" s="17">
        <v>1302</v>
      </c>
      <c r="H73" s="25">
        <f t="shared" si="1"/>
        <v>12.999201277955272</v>
      </c>
    </row>
    <row r="74" spans="1:8" ht="15" customHeight="1">
      <c r="A74" s="3" t="s">
        <v>113</v>
      </c>
      <c r="B74" s="22">
        <v>127.44</v>
      </c>
      <c r="C74" s="23">
        <v>1649</v>
      </c>
      <c r="D74" s="24">
        <f t="shared" si="0"/>
        <v>12.939422473320779</v>
      </c>
      <c r="E74" s="24"/>
      <c r="F74" s="22">
        <v>84.15</v>
      </c>
      <c r="G74" s="21">
        <v>961</v>
      </c>
      <c r="H74" s="25">
        <f t="shared" si="1"/>
        <v>11.420083184789066</v>
      </c>
    </row>
    <row r="75" spans="1:8" ht="15" customHeight="1">
      <c r="A75" s="3" t="s">
        <v>114</v>
      </c>
      <c r="B75" s="22">
        <v>462.82</v>
      </c>
      <c r="C75" s="23">
        <v>5475</v>
      </c>
      <c r="D75" s="24">
        <f t="shared" si="0"/>
        <v>11.829652996845427</v>
      </c>
      <c r="E75" s="24"/>
      <c r="F75" s="22">
        <v>267.72000000000003</v>
      </c>
      <c r="G75" s="17">
        <v>3364</v>
      </c>
      <c r="H75" s="25">
        <f t="shared" si="1"/>
        <v>12.565366801135513</v>
      </c>
    </row>
    <row r="76" spans="1:8" ht="15" customHeight="1">
      <c r="A76" s="3" t="s">
        <v>115</v>
      </c>
      <c r="B76" s="22">
        <v>184.6</v>
      </c>
      <c r="C76" s="23">
        <v>2364</v>
      </c>
      <c r="D76" s="24">
        <f t="shared" si="0"/>
        <v>12.806067172264356</v>
      </c>
      <c r="E76" s="24"/>
      <c r="F76" s="22">
        <v>113.4</v>
      </c>
      <c r="G76" s="17">
        <v>1285</v>
      </c>
      <c r="H76" s="25">
        <f t="shared" si="1"/>
        <v>11.331569664902998</v>
      </c>
    </row>
    <row r="77" spans="1:8" ht="15" customHeight="1">
      <c r="A77" s="3" t="s">
        <v>116</v>
      </c>
      <c r="B77" s="22">
        <v>127.55</v>
      </c>
      <c r="C77" s="23">
        <v>1657</v>
      </c>
      <c r="D77" s="24">
        <f t="shared" si="0"/>
        <v>12.990983927871424</v>
      </c>
      <c r="E77" s="24"/>
      <c r="F77" s="22">
        <v>73.11</v>
      </c>
      <c r="G77" s="21">
        <v>930</v>
      </c>
      <c r="H77" s="25">
        <f t="shared" si="1"/>
        <v>12.720558063192449</v>
      </c>
    </row>
    <row r="78" spans="1:8" ht="15" customHeight="1">
      <c r="A78" s="3" t="s">
        <v>117</v>
      </c>
      <c r="B78" s="22">
        <v>260.39999999999998</v>
      </c>
      <c r="C78" s="23">
        <v>3736</v>
      </c>
      <c r="D78" s="24">
        <f t="shared" si="0"/>
        <v>14.347158218125962</v>
      </c>
      <c r="E78" s="24"/>
      <c r="F78" s="22">
        <v>158.77000000000001</v>
      </c>
      <c r="G78" s="17">
        <v>2040</v>
      </c>
      <c r="H78" s="25">
        <f t="shared" si="1"/>
        <v>12.84877495748567</v>
      </c>
    </row>
    <row r="79" spans="1:8" ht="15" customHeight="1">
      <c r="A79" s="3" t="s">
        <v>118</v>
      </c>
      <c r="B79" s="22">
        <v>2267.64</v>
      </c>
      <c r="C79" s="23">
        <v>36281</v>
      </c>
      <c r="D79" s="24">
        <f t="shared" si="0"/>
        <v>15.999453175989135</v>
      </c>
      <c r="E79" s="24"/>
      <c r="F79" s="22">
        <v>1422.27</v>
      </c>
      <c r="G79" s="17">
        <v>20647</v>
      </c>
      <c r="H79" s="25">
        <f t="shared" si="1"/>
        <v>14.516934196741829</v>
      </c>
    </row>
    <row r="80" spans="1:8" ht="15" customHeight="1">
      <c r="A80" s="3" t="s">
        <v>119</v>
      </c>
      <c r="B80" s="22">
        <v>273</v>
      </c>
      <c r="C80" s="23">
        <v>3098</v>
      </c>
      <c r="D80" s="24">
        <f t="shared" si="0"/>
        <v>11.347985347985349</v>
      </c>
      <c r="E80" s="24"/>
      <c r="F80" s="22">
        <v>134</v>
      </c>
      <c r="G80" s="17">
        <v>1825</v>
      </c>
      <c r="H80" s="25">
        <f t="shared" si="1"/>
        <v>13.619402985074627</v>
      </c>
    </row>
    <row r="81" spans="1:8" ht="15" customHeight="1">
      <c r="A81" s="3" t="s">
        <v>120</v>
      </c>
      <c r="B81" s="22">
        <v>51.1</v>
      </c>
      <c r="C81" s="27">
        <v>600</v>
      </c>
      <c r="D81" s="24">
        <f t="shared" si="0"/>
        <v>11.741682974559687</v>
      </c>
      <c r="E81" s="24"/>
      <c r="F81" s="22">
        <v>44.35</v>
      </c>
      <c r="G81" s="21">
        <v>437</v>
      </c>
      <c r="H81" s="25">
        <f t="shared" si="1"/>
        <v>9.853438556933483</v>
      </c>
    </row>
    <row r="82" spans="1:8" ht="15" customHeight="1">
      <c r="A82" s="3" t="s">
        <v>25</v>
      </c>
      <c r="B82" s="22">
        <v>55.99</v>
      </c>
      <c r="C82" s="27">
        <v>738</v>
      </c>
      <c r="D82" s="24">
        <f t="shared" si="0"/>
        <v>13.180925165208073</v>
      </c>
      <c r="E82" s="24"/>
      <c r="F82" s="22">
        <v>35.409999999999997</v>
      </c>
      <c r="G82" s="21">
        <v>485</v>
      </c>
      <c r="H82" s="25">
        <f t="shared" si="1"/>
        <v>13.696695848630332</v>
      </c>
    </row>
    <row r="83" spans="1:8" ht="15" customHeight="1">
      <c r="A83" s="3" t="s">
        <v>26</v>
      </c>
      <c r="B83" s="22">
        <v>575.95000000000005</v>
      </c>
      <c r="C83" s="23">
        <v>8581</v>
      </c>
      <c r="D83" s="24">
        <f t="shared" si="0"/>
        <v>14.898862748502474</v>
      </c>
      <c r="E83" s="24"/>
      <c r="F83" s="22">
        <v>566.1</v>
      </c>
      <c r="G83" s="17">
        <v>5280</v>
      </c>
      <c r="H83" s="25">
        <f t="shared" si="1"/>
        <v>9.3269740328563859</v>
      </c>
    </row>
    <row r="84" spans="1:8" ht="15" customHeight="1">
      <c r="A84" s="3" t="s">
        <v>27</v>
      </c>
      <c r="B84" s="22">
        <v>185.68</v>
      </c>
      <c r="C84" s="23">
        <v>1698</v>
      </c>
      <c r="D84" s="24">
        <f t="shared" si="0"/>
        <v>9.1447651874192157</v>
      </c>
      <c r="E84" s="24"/>
      <c r="F84" s="22">
        <v>94.18</v>
      </c>
      <c r="G84" s="17">
        <v>1215</v>
      </c>
      <c r="H84" s="25">
        <f t="shared" si="1"/>
        <v>12.900828201316626</v>
      </c>
    </row>
    <row r="85" spans="1:8" ht="15" customHeight="1">
      <c r="A85" s="3" t="s">
        <v>28</v>
      </c>
      <c r="B85" s="22">
        <v>480.11</v>
      </c>
      <c r="C85" s="23">
        <v>6706</v>
      </c>
      <c r="D85" s="24">
        <f t="shared" si="0"/>
        <v>13.967632417570973</v>
      </c>
      <c r="E85" s="24"/>
      <c r="F85" s="22">
        <v>411.84</v>
      </c>
      <c r="G85" s="17">
        <v>4006</v>
      </c>
      <c r="H85" s="25">
        <f t="shared" si="1"/>
        <v>9.7270784770784768</v>
      </c>
    </row>
    <row r="86" spans="1:8" ht="15" customHeight="1">
      <c r="A86" s="3" t="s">
        <v>29</v>
      </c>
      <c r="B86" s="22">
        <v>194.5</v>
      </c>
      <c r="C86" s="23">
        <v>2621</v>
      </c>
      <c r="D86" s="24">
        <f t="shared" si="0"/>
        <v>13.475578406169666</v>
      </c>
      <c r="E86" s="24"/>
      <c r="F86" s="22">
        <v>143.5</v>
      </c>
      <c r="G86" s="17">
        <v>1500</v>
      </c>
      <c r="H86" s="25">
        <f t="shared" si="1"/>
        <v>10.452961672473867</v>
      </c>
    </row>
    <row r="87" spans="1:8" ht="15" customHeight="1">
      <c r="A87" s="3" t="s">
        <v>30</v>
      </c>
      <c r="B87" s="22">
        <v>179</v>
      </c>
      <c r="C87" s="23">
        <v>2268</v>
      </c>
      <c r="D87" s="24">
        <f t="shared" si="0"/>
        <v>12.670391061452515</v>
      </c>
      <c r="E87" s="24"/>
      <c r="F87" s="22">
        <v>119</v>
      </c>
      <c r="G87" s="17">
        <v>1353</v>
      </c>
      <c r="H87" s="25">
        <f t="shared" si="1"/>
        <v>11.369747899159664</v>
      </c>
    </row>
    <row r="88" spans="1:8" ht="15" customHeight="1">
      <c r="A88" s="3" t="s">
        <v>31</v>
      </c>
      <c r="B88" s="22">
        <v>307.75</v>
      </c>
      <c r="C88" s="23">
        <v>3471</v>
      </c>
      <c r="D88" s="24">
        <f t="shared" si="0"/>
        <v>11.278635255889521</v>
      </c>
      <c r="E88" s="24"/>
      <c r="F88" s="22">
        <v>144</v>
      </c>
      <c r="G88" s="17">
        <v>2070</v>
      </c>
      <c r="H88" s="25">
        <f t="shared" si="1"/>
        <v>14.375</v>
      </c>
    </row>
    <row r="89" spans="1:8" ht="15" customHeight="1">
      <c r="A89" s="3" t="s">
        <v>32</v>
      </c>
      <c r="B89" s="22">
        <v>273.24</v>
      </c>
      <c r="C89" s="23">
        <v>3208</v>
      </c>
      <c r="D89" s="24">
        <f t="shared" si="0"/>
        <v>11.740594349290001</v>
      </c>
      <c r="E89" s="24"/>
      <c r="F89" s="22">
        <v>177.74</v>
      </c>
      <c r="G89" s="17">
        <v>1786</v>
      </c>
      <c r="H89" s="25">
        <f t="shared" si="1"/>
        <v>10.048385281872397</v>
      </c>
    </row>
    <row r="90" spans="1:8" ht="15" customHeight="1">
      <c r="A90" s="3" t="s">
        <v>33</v>
      </c>
      <c r="B90" s="22">
        <v>146.61000000000001</v>
      </c>
      <c r="C90" s="23">
        <v>1716</v>
      </c>
      <c r="D90" s="24">
        <f t="shared" si="0"/>
        <v>11.704522201759771</v>
      </c>
      <c r="E90" s="24"/>
      <c r="F90" s="22">
        <v>85.41</v>
      </c>
      <c r="G90" s="17">
        <v>1031</v>
      </c>
      <c r="H90" s="25">
        <f t="shared" si="1"/>
        <v>12.071186043788783</v>
      </c>
    </row>
    <row r="91" spans="1:8" ht="15" customHeight="1">
      <c r="A91" s="3" t="s">
        <v>34</v>
      </c>
      <c r="B91" s="22">
        <v>912.08</v>
      </c>
      <c r="C91" s="23">
        <v>12776</v>
      </c>
      <c r="D91" s="24">
        <f t="shared" si="0"/>
        <v>14.00754319796509</v>
      </c>
      <c r="E91" s="24"/>
      <c r="F91" s="22">
        <v>596.24</v>
      </c>
      <c r="G91" s="17">
        <v>7268</v>
      </c>
      <c r="H91" s="25">
        <f t="shared" si="1"/>
        <v>12.189722259492822</v>
      </c>
    </row>
    <row r="92" spans="1:8" ht="15" customHeight="1">
      <c r="A92" s="3" t="s">
        <v>35</v>
      </c>
      <c r="B92" s="22">
        <v>839.01</v>
      </c>
      <c r="C92" s="23">
        <v>14116</v>
      </c>
      <c r="D92" s="24">
        <f t="shared" si="0"/>
        <v>16.824590886878582</v>
      </c>
      <c r="E92" s="24"/>
      <c r="F92" s="22">
        <v>665.22</v>
      </c>
      <c r="G92" s="17">
        <v>8135</v>
      </c>
      <c r="H92" s="25">
        <f t="shared" si="1"/>
        <v>12.229037010312377</v>
      </c>
    </row>
    <row r="93" spans="1:8" ht="15" customHeight="1">
      <c r="A93" s="3" t="s">
        <v>36</v>
      </c>
      <c r="B93" s="22">
        <v>81</v>
      </c>
      <c r="C93" s="27">
        <v>690</v>
      </c>
      <c r="D93" s="24">
        <f t="shared" si="0"/>
        <v>8.518518518518519</v>
      </c>
      <c r="E93" s="24"/>
      <c r="F93" s="22">
        <v>47</v>
      </c>
      <c r="G93" s="21">
        <v>453</v>
      </c>
      <c r="H93" s="25">
        <f t="shared" si="1"/>
        <v>9.6382978723404253</v>
      </c>
    </row>
    <row r="94" spans="1:8" ht="15" customHeight="1">
      <c r="A94" s="3" t="s">
        <v>37</v>
      </c>
      <c r="B94" s="22">
        <v>78.47</v>
      </c>
      <c r="C94" s="27">
        <v>934</v>
      </c>
      <c r="D94" s="24">
        <f t="shared" si="0"/>
        <v>11.902637950809227</v>
      </c>
      <c r="E94" s="24"/>
      <c r="F94" s="22">
        <v>53.23</v>
      </c>
      <c r="G94" s="21">
        <v>453</v>
      </c>
      <c r="H94" s="25">
        <f t="shared" si="1"/>
        <v>8.5102385872628226</v>
      </c>
    </row>
    <row r="95" spans="1:8" ht="15" customHeight="1">
      <c r="A95" s="3" t="s">
        <v>38</v>
      </c>
      <c r="B95" s="22">
        <v>317.88</v>
      </c>
      <c r="C95" s="23">
        <v>4438</v>
      </c>
      <c r="D95" s="24">
        <f t="shared" si="0"/>
        <v>13.961243236441424</v>
      </c>
      <c r="E95" s="24"/>
      <c r="F95" s="22">
        <v>236.67</v>
      </c>
      <c r="G95" s="17">
        <v>2506</v>
      </c>
      <c r="H95" s="25">
        <f t="shared" si="1"/>
        <v>10.588583259390713</v>
      </c>
    </row>
    <row r="96" spans="1:8" ht="15" customHeight="1">
      <c r="A96" s="3" t="s">
        <v>39</v>
      </c>
      <c r="B96" s="22">
        <v>238.6</v>
      </c>
      <c r="C96" s="23">
        <v>3206</v>
      </c>
      <c r="D96" s="24">
        <f t="shared" si="0"/>
        <v>13.436714165968148</v>
      </c>
      <c r="E96" s="24"/>
      <c r="F96" s="22">
        <v>132.30000000000001</v>
      </c>
      <c r="G96" s="17">
        <v>1757</v>
      </c>
      <c r="H96" s="25">
        <f t="shared" si="1"/>
        <v>13.28042328042328</v>
      </c>
    </row>
    <row r="97" spans="1:8" ht="15" customHeight="1">
      <c r="A97" s="3" t="s">
        <v>40</v>
      </c>
      <c r="B97" s="22">
        <v>407.17</v>
      </c>
      <c r="C97" s="23">
        <v>4357</v>
      </c>
      <c r="D97" s="24">
        <f t="shared" si="0"/>
        <v>10.700690129429967</v>
      </c>
      <c r="E97" s="24"/>
      <c r="F97" s="22">
        <v>210.75</v>
      </c>
      <c r="G97" s="17">
        <v>2757</v>
      </c>
      <c r="H97" s="25">
        <f t="shared" si="1"/>
        <v>13.081850533807829</v>
      </c>
    </row>
    <row r="98" spans="1:8" ht="15" customHeight="1">
      <c r="A98" s="3" t="s">
        <v>41</v>
      </c>
      <c r="B98" s="22">
        <v>93.7</v>
      </c>
      <c r="C98" s="23">
        <v>1186</v>
      </c>
      <c r="D98" s="24">
        <f t="shared" si="0"/>
        <v>12.657417289220918</v>
      </c>
      <c r="E98" s="24"/>
      <c r="F98" s="22">
        <v>62.7</v>
      </c>
      <c r="G98" s="21">
        <v>759</v>
      </c>
      <c r="H98" s="25">
        <f t="shared" si="1"/>
        <v>12.105263157894736</v>
      </c>
    </row>
    <row r="99" spans="1:8" ht="15" customHeight="1">
      <c r="A99" s="3" t="s">
        <v>42</v>
      </c>
      <c r="B99" s="22">
        <v>320.17</v>
      </c>
      <c r="C99" s="23">
        <v>4219</v>
      </c>
      <c r="D99" s="24">
        <f t="shared" si="0"/>
        <v>13.177374519786364</v>
      </c>
      <c r="E99" s="24"/>
      <c r="F99" s="22">
        <v>245.66</v>
      </c>
      <c r="G99" s="17">
        <v>2540</v>
      </c>
      <c r="H99" s="25">
        <f t="shared" si="1"/>
        <v>10.339493609053163</v>
      </c>
    </row>
    <row r="100" spans="1:8" ht="15" customHeight="1">
      <c r="A100" s="3" t="s">
        <v>43</v>
      </c>
      <c r="B100" s="22">
        <v>196.77</v>
      </c>
      <c r="C100" s="23">
        <v>2649</v>
      </c>
      <c r="D100" s="24">
        <f t="shared" si="0"/>
        <v>13.462418051532245</v>
      </c>
      <c r="E100" s="24"/>
      <c r="F100" s="22">
        <v>137.16</v>
      </c>
      <c r="G100" s="17">
        <v>1650</v>
      </c>
      <c r="H100" s="25">
        <f t="shared" si="1"/>
        <v>12.029746281714786</v>
      </c>
    </row>
    <row r="101" spans="1:8" ht="15" customHeight="1">
      <c r="A101" s="3" t="s">
        <v>44</v>
      </c>
      <c r="B101" s="22">
        <v>473.53</v>
      </c>
      <c r="C101" s="23">
        <v>7147</v>
      </c>
      <c r="D101" s="24">
        <f t="shared" si="0"/>
        <v>15.093024729161828</v>
      </c>
      <c r="E101" s="24"/>
      <c r="F101" s="22">
        <v>331.5</v>
      </c>
      <c r="G101" s="17">
        <v>4747</v>
      </c>
      <c r="H101" s="25">
        <f t="shared" si="1"/>
        <v>14.31975867269985</v>
      </c>
    </row>
    <row r="102" spans="1:8" ht="15" customHeight="1">
      <c r="A102" s="3" t="s">
        <v>45</v>
      </c>
      <c r="B102" s="22">
        <v>636.67999999999995</v>
      </c>
      <c r="C102" s="23">
        <v>7345</v>
      </c>
      <c r="D102" s="24">
        <f t="shared" si="0"/>
        <v>11.53640761450022</v>
      </c>
      <c r="E102" s="24"/>
      <c r="F102" s="22">
        <v>553.6</v>
      </c>
      <c r="G102" s="17">
        <v>3393</v>
      </c>
      <c r="H102" s="25">
        <f t="shared" si="1"/>
        <v>6.1289739884393057</v>
      </c>
    </row>
    <row r="103" spans="1:8" ht="15" customHeight="1">
      <c r="A103" s="20" t="s">
        <v>84</v>
      </c>
      <c r="B103" s="26" t="s">
        <v>88</v>
      </c>
      <c r="C103" s="26" t="s">
        <v>88</v>
      </c>
      <c r="D103" s="26" t="s">
        <v>88</v>
      </c>
      <c r="E103" s="26"/>
      <c r="F103" s="26" t="s">
        <v>88</v>
      </c>
      <c r="G103" s="26" t="s">
        <v>88</v>
      </c>
      <c r="H103" s="26" t="s">
        <v>88</v>
      </c>
    </row>
    <row r="104" spans="1:8" ht="15" customHeight="1">
      <c r="A104" s="3" t="s">
        <v>46</v>
      </c>
      <c r="B104" s="22">
        <v>134</v>
      </c>
      <c r="C104" s="23">
        <v>1440</v>
      </c>
      <c r="D104" s="24">
        <f t="shared" ref="D104:D110" si="2">C104/B104</f>
        <v>10.746268656716419</v>
      </c>
      <c r="E104" s="24"/>
      <c r="F104" s="22">
        <v>88.5</v>
      </c>
      <c r="G104" s="21">
        <v>849</v>
      </c>
      <c r="H104" s="25">
        <f t="shared" ref="H104:H110" si="3">G104/F104</f>
        <v>9.5932203389830502</v>
      </c>
    </row>
    <row r="105" spans="1:8" ht="15" customHeight="1">
      <c r="A105" s="3" t="s">
        <v>47</v>
      </c>
      <c r="B105" s="22">
        <v>57.8</v>
      </c>
      <c r="C105" s="27">
        <v>697</v>
      </c>
      <c r="D105" s="24">
        <f t="shared" si="2"/>
        <v>12.058823529411764</v>
      </c>
      <c r="E105" s="24"/>
      <c r="F105" s="22">
        <v>38</v>
      </c>
      <c r="G105" s="21">
        <v>385</v>
      </c>
      <c r="H105" s="25">
        <f t="shared" si="3"/>
        <v>10.131578947368421</v>
      </c>
    </row>
    <row r="106" spans="1:8" ht="15" customHeight="1">
      <c r="A106" s="3" t="s">
        <v>48</v>
      </c>
      <c r="B106" s="22">
        <v>267.39999999999998</v>
      </c>
      <c r="C106" s="23">
        <v>2738</v>
      </c>
      <c r="D106" s="24">
        <f t="shared" si="2"/>
        <v>10.23934181002244</v>
      </c>
      <c r="E106" s="24"/>
      <c r="F106" s="22">
        <v>159.91</v>
      </c>
      <c r="G106" s="17">
        <v>1395</v>
      </c>
      <c r="H106" s="25">
        <f t="shared" si="3"/>
        <v>8.7236570570946164</v>
      </c>
    </row>
    <row r="107" spans="1:8" ht="15" customHeight="1">
      <c r="A107" s="3" t="s">
        <v>49</v>
      </c>
      <c r="B107" s="22">
        <v>1627.82</v>
      </c>
      <c r="C107" s="23">
        <v>23531</v>
      </c>
      <c r="D107" s="24">
        <f t="shared" si="2"/>
        <v>14.455529481146565</v>
      </c>
      <c r="E107" s="24"/>
      <c r="F107" s="22">
        <v>1080.94</v>
      </c>
      <c r="G107" s="17">
        <v>14333</v>
      </c>
      <c r="H107" s="25">
        <f t="shared" si="3"/>
        <v>13.259755398079449</v>
      </c>
    </row>
    <row r="108" spans="1:8" ht="15" customHeight="1">
      <c r="A108" s="3" t="s">
        <v>50</v>
      </c>
      <c r="B108" s="22">
        <v>116.4</v>
      </c>
      <c r="C108" s="23">
        <v>1718</v>
      </c>
      <c r="D108" s="24">
        <f t="shared" si="2"/>
        <v>14.759450171821305</v>
      </c>
      <c r="E108" s="24"/>
      <c r="F108" s="22">
        <v>113.2</v>
      </c>
      <c r="G108" s="17">
        <v>1029</v>
      </c>
      <c r="H108" s="25">
        <f t="shared" si="3"/>
        <v>9.0901060070671384</v>
      </c>
    </row>
    <row r="109" spans="1:8" ht="15" customHeight="1">
      <c r="A109" s="3" t="s">
        <v>51</v>
      </c>
      <c r="B109" s="22">
        <v>48.22</v>
      </c>
      <c r="C109" s="27">
        <v>575</v>
      </c>
      <c r="D109" s="24">
        <f t="shared" si="2"/>
        <v>11.92451265035255</v>
      </c>
      <c r="E109" s="24"/>
      <c r="F109" s="22">
        <v>32.450000000000003</v>
      </c>
      <c r="G109" s="21">
        <v>345</v>
      </c>
      <c r="H109" s="25">
        <f t="shared" si="3"/>
        <v>10.631741140215716</v>
      </c>
    </row>
    <row r="110" spans="1:8" ht="15" customHeight="1">
      <c r="A110" s="3" t="s">
        <v>52</v>
      </c>
      <c r="B110" s="22">
        <v>378.18</v>
      </c>
      <c r="C110" s="23">
        <v>4650</v>
      </c>
      <c r="D110" s="24">
        <f t="shared" si="2"/>
        <v>12.295732191020148</v>
      </c>
      <c r="E110" s="24"/>
      <c r="F110" s="22">
        <v>251.92</v>
      </c>
      <c r="G110" s="17">
        <v>2664</v>
      </c>
      <c r="H110" s="25">
        <f t="shared" si="3"/>
        <v>10.574785646236901</v>
      </c>
    </row>
    <row r="111" spans="1:8" ht="15" customHeight="1">
      <c r="A111" s="20" t="s">
        <v>89</v>
      </c>
      <c r="B111" s="26" t="s">
        <v>88</v>
      </c>
      <c r="C111" s="26" t="s">
        <v>88</v>
      </c>
      <c r="D111" s="26" t="s">
        <v>88</v>
      </c>
      <c r="E111" s="26"/>
      <c r="F111" s="26" t="s">
        <v>88</v>
      </c>
      <c r="G111" s="26" t="s">
        <v>88</v>
      </c>
      <c r="H111" s="26" t="s">
        <v>88</v>
      </c>
    </row>
    <row r="112" spans="1:8" ht="15" customHeight="1">
      <c r="A112" s="20" t="s">
        <v>85</v>
      </c>
      <c r="B112" s="26" t="s">
        <v>88</v>
      </c>
      <c r="C112" s="26" t="s">
        <v>88</v>
      </c>
      <c r="D112" s="26" t="s">
        <v>88</v>
      </c>
      <c r="E112" s="26"/>
      <c r="F112" s="26" t="s">
        <v>88</v>
      </c>
      <c r="G112" s="26" t="s">
        <v>88</v>
      </c>
      <c r="H112" s="26" t="s">
        <v>88</v>
      </c>
    </row>
    <row r="113" spans="1:8" ht="15" customHeight="1">
      <c r="A113" s="3" t="s">
        <v>53</v>
      </c>
      <c r="B113" s="22">
        <v>65.62</v>
      </c>
      <c r="C113" s="23">
        <v>1080</v>
      </c>
      <c r="D113" s="24">
        <f t="shared" ref="D113:D122" si="4">C113/B113</f>
        <v>16.458396830234683</v>
      </c>
      <c r="E113" s="24"/>
      <c r="F113" s="22">
        <v>99.7</v>
      </c>
      <c r="G113" s="21">
        <v>688</v>
      </c>
      <c r="H113" s="25">
        <f t="shared" ref="H113:H122" si="5">G113/F113</f>
        <v>6.9007021063189571</v>
      </c>
    </row>
    <row r="114" spans="1:8" ht="15" customHeight="1">
      <c r="A114" s="3" t="s">
        <v>54</v>
      </c>
      <c r="B114" s="22">
        <v>81.47</v>
      </c>
      <c r="C114" s="27">
        <v>868</v>
      </c>
      <c r="D114" s="24">
        <f t="shared" si="4"/>
        <v>10.654228550386646</v>
      </c>
      <c r="E114" s="24"/>
      <c r="F114" s="22">
        <v>44.04</v>
      </c>
      <c r="G114" s="21">
        <v>490</v>
      </c>
      <c r="H114" s="25">
        <f t="shared" si="5"/>
        <v>11.126248864668483</v>
      </c>
    </row>
    <row r="115" spans="1:8" ht="15" customHeight="1">
      <c r="A115" s="3" t="s">
        <v>55</v>
      </c>
      <c r="B115" s="22">
        <v>133</v>
      </c>
      <c r="C115" s="23">
        <v>1501</v>
      </c>
      <c r="D115" s="24">
        <f t="shared" si="4"/>
        <v>11.285714285714286</v>
      </c>
      <c r="E115" s="24"/>
      <c r="F115" s="22">
        <v>72.5</v>
      </c>
      <c r="G115" s="21">
        <v>756</v>
      </c>
      <c r="H115" s="25">
        <f t="shared" si="5"/>
        <v>10.427586206896551</v>
      </c>
    </row>
    <row r="116" spans="1:8" ht="15" customHeight="1">
      <c r="A116" s="3" t="s">
        <v>56</v>
      </c>
      <c r="B116" s="22">
        <v>63.81</v>
      </c>
      <c r="C116" s="27">
        <v>843</v>
      </c>
      <c r="D116" s="24">
        <f t="shared" si="4"/>
        <v>13.211095439586272</v>
      </c>
      <c r="E116" s="24"/>
      <c r="F116" s="22">
        <v>37.65</v>
      </c>
      <c r="G116" s="21">
        <v>431</v>
      </c>
      <c r="H116" s="25">
        <f t="shared" si="5"/>
        <v>11.447543160690572</v>
      </c>
    </row>
    <row r="117" spans="1:8" ht="15" customHeight="1">
      <c r="A117" s="3" t="s">
        <v>57</v>
      </c>
      <c r="B117" s="22">
        <v>1145.01</v>
      </c>
      <c r="C117" s="23">
        <v>14310</v>
      </c>
      <c r="D117" s="24">
        <f t="shared" si="4"/>
        <v>12.497707443603113</v>
      </c>
      <c r="E117" s="24"/>
      <c r="F117" s="22">
        <v>702.05</v>
      </c>
      <c r="G117" s="17">
        <v>8352</v>
      </c>
      <c r="H117" s="25">
        <f t="shared" si="5"/>
        <v>11.89658856206823</v>
      </c>
    </row>
    <row r="118" spans="1:8" ht="15" customHeight="1">
      <c r="A118" s="3" t="s">
        <v>58</v>
      </c>
      <c r="B118" s="22">
        <v>223.76</v>
      </c>
      <c r="C118" s="23">
        <v>2476</v>
      </c>
      <c r="D118" s="24">
        <f t="shared" si="4"/>
        <v>11.065427243475153</v>
      </c>
      <c r="E118" s="24"/>
      <c r="F118" s="22">
        <v>130.36000000000001</v>
      </c>
      <c r="G118" s="17">
        <v>1436</v>
      </c>
      <c r="H118" s="25">
        <f t="shared" si="5"/>
        <v>11.015648972077322</v>
      </c>
    </row>
    <row r="119" spans="1:8" ht="15" customHeight="1">
      <c r="A119" s="3" t="s">
        <v>59</v>
      </c>
      <c r="B119" s="22">
        <v>210.45</v>
      </c>
      <c r="C119" s="23">
        <v>2556</v>
      </c>
      <c r="D119" s="24">
        <f t="shared" si="4"/>
        <v>12.145402708481825</v>
      </c>
      <c r="E119" s="24"/>
      <c r="F119" s="22">
        <v>112.3</v>
      </c>
      <c r="G119" s="17">
        <v>1274</v>
      </c>
      <c r="H119" s="25">
        <f t="shared" si="5"/>
        <v>11.344612644701693</v>
      </c>
    </row>
    <row r="120" spans="1:8" ht="15" customHeight="1">
      <c r="A120" s="20" t="s">
        <v>128</v>
      </c>
      <c r="B120" s="22">
        <v>39.6</v>
      </c>
      <c r="C120" s="27">
        <v>407</v>
      </c>
      <c r="D120" s="24">
        <f t="shared" si="4"/>
        <v>10.277777777777777</v>
      </c>
      <c r="E120" s="24"/>
      <c r="F120" s="22">
        <v>4</v>
      </c>
      <c r="G120" s="21">
        <v>61</v>
      </c>
      <c r="H120" s="25">
        <f t="shared" si="5"/>
        <v>15.25</v>
      </c>
    </row>
    <row r="121" spans="1:8" ht="15" customHeight="1">
      <c r="A121" s="3" t="s">
        <v>60</v>
      </c>
      <c r="B121" s="22">
        <v>553.19000000000005</v>
      </c>
      <c r="C121" s="23">
        <v>5435</v>
      </c>
      <c r="D121" s="24">
        <f t="shared" si="4"/>
        <v>9.8248341437842317</v>
      </c>
      <c r="E121" s="24"/>
      <c r="F121" s="22">
        <v>319.66000000000003</v>
      </c>
      <c r="G121" s="17">
        <v>3378</v>
      </c>
      <c r="H121" s="25">
        <f t="shared" si="5"/>
        <v>10.567477945316899</v>
      </c>
    </row>
    <row r="122" spans="1:8" ht="15" customHeight="1">
      <c r="A122" s="3" t="s">
        <v>61</v>
      </c>
      <c r="B122" s="22">
        <v>307.19</v>
      </c>
      <c r="C122" s="23">
        <v>4176</v>
      </c>
      <c r="D122" s="24">
        <f t="shared" si="4"/>
        <v>13.594192519287738</v>
      </c>
      <c r="E122" s="24"/>
      <c r="F122" s="22">
        <v>181.39</v>
      </c>
      <c r="G122" s="17">
        <v>2254</v>
      </c>
      <c r="H122" s="25">
        <f t="shared" si="5"/>
        <v>12.426263851369978</v>
      </c>
    </row>
    <row r="123" spans="1:8" ht="15" customHeight="1">
      <c r="A123" s="3" t="s">
        <v>62</v>
      </c>
      <c r="B123" s="22">
        <v>110.17</v>
      </c>
      <c r="C123" s="23">
        <v>1449</v>
      </c>
      <c r="D123" s="24">
        <f>C123/B123</f>
        <v>13.152400835073069</v>
      </c>
      <c r="E123" s="24"/>
      <c r="F123" s="22">
        <v>55.88</v>
      </c>
      <c r="G123" s="21">
        <v>700</v>
      </c>
      <c r="H123" s="25">
        <f>G123/F123</f>
        <v>12.526843235504652</v>
      </c>
    </row>
    <row r="124" spans="1:8" ht="15" customHeight="1">
      <c r="A124" s="3" t="s">
        <v>63</v>
      </c>
      <c r="B124" s="22">
        <v>159.37</v>
      </c>
      <c r="C124" s="23">
        <v>1527</v>
      </c>
      <c r="D124" s="24">
        <f t="shared" ref="D124:D140" si="6">C124/B124</f>
        <v>9.5814770659471673</v>
      </c>
      <c r="E124" s="24"/>
      <c r="F124" s="22">
        <v>102.33</v>
      </c>
      <c r="G124" s="21">
        <v>985</v>
      </c>
      <c r="H124" s="25">
        <f t="shared" ref="H124:H140" si="7">G124/F124</f>
        <v>9.6257207075149029</v>
      </c>
    </row>
    <row r="125" spans="1:8" ht="15" customHeight="1">
      <c r="A125" s="3" t="s">
        <v>64</v>
      </c>
      <c r="B125" s="22">
        <v>1468.6</v>
      </c>
      <c r="C125" s="23">
        <v>20057</v>
      </c>
      <c r="D125" s="24">
        <f t="shared" si="6"/>
        <v>13.657224567615417</v>
      </c>
      <c r="E125" s="24"/>
      <c r="F125" s="22">
        <v>841.5</v>
      </c>
      <c r="G125" s="17">
        <v>10947</v>
      </c>
      <c r="H125" s="25">
        <f t="shared" si="7"/>
        <v>13.00891265597148</v>
      </c>
    </row>
    <row r="126" spans="1:8" ht="15" customHeight="1">
      <c r="A126" s="3" t="s">
        <v>65</v>
      </c>
      <c r="B126" s="22">
        <v>1948.73</v>
      </c>
      <c r="C126" s="23">
        <v>23777</v>
      </c>
      <c r="D126" s="24">
        <f t="shared" si="6"/>
        <v>12.201279807874872</v>
      </c>
      <c r="E126" s="24"/>
      <c r="F126" s="22">
        <v>917.79</v>
      </c>
      <c r="G126" s="17">
        <v>10213</v>
      </c>
      <c r="H126" s="25">
        <f t="shared" si="7"/>
        <v>11.127817910415237</v>
      </c>
    </row>
    <row r="127" spans="1:8" ht="15" customHeight="1">
      <c r="A127" s="3" t="s">
        <v>66</v>
      </c>
      <c r="B127" s="22">
        <v>38</v>
      </c>
      <c r="C127" s="27">
        <v>465</v>
      </c>
      <c r="D127" s="24">
        <f t="shared" si="6"/>
        <v>12.236842105263158</v>
      </c>
      <c r="E127" s="24"/>
      <c r="F127" s="22">
        <v>27.56</v>
      </c>
      <c r="G127" s="21">
        <v>254</v>
      </c>
      <c r="H127" s="25">
        <f t="shared" si="7"/>
        <v>9.216255442670537</v>
      </c>
    </row>
    <row r="128" spans="1:8" ht="15" customHeight="1">
      <c r="A128" s="3" t="s">
        <v>67</v>
      </c>
      <c r="B128" s="22">
        <v>237</v>
      </c>
      <c r="C128" s="23">
        <v>3768</v>
      </c>
      <c r="D128" s="24">
        <f t="shared" si="6"/>
        <v>15.898734177215189</v>
      </c>
      <c r="E128" s="24"/>
      <c r="F128" s="22">
        <v>234</v>
      </c>
      <c r="G128" s="17">
        <v>1789</v>
      </c>
      <c r="H128" s="25">
        <f t="shared" si="7"/>
        <v>7.6452991452991457</v>
      </c>
    </row>
    <row r="129" spans="1:8" ht="15" customHeight="1">
      <c r="A129" s="3" t="s">
        <v>68</v>
      </c>
      <c r="B129" s="22">
        <v>100.87</v>
      </c>
      <c r="C129" s="23">
        <v>1451</v>
      </c>
      <c r="D129" s="24">
        <f t="shared" si="6"/>
        <v>14.384851789431941</v>
      </c>
      <c r="E129" s="24"/>
      <c r="F129" s="22">
        <v>76.599999999999994</v>
      </c>
      <c r="G129" s="17">
        <v>1040</v>
      </c>
      <c r="H129" s="25">
        <f t="shared" si="7"/>
        <v>13.577023498694517</v>
      </c>
    </row>
    <row r="130" spans="1:8" ht="15" customHeight="1">
      <c r="A130" s="3" t="s">
        <v>69</v>
      </c>
      <c r="B130" s="22">
        <v>833.98</v>
      </c>
      <c r="C130" s="23">
        <v>10706</v>
      </c>
      <c r="D130" s="24">
        <f t="shared" si="6"/>
        <v>12.837238303076813</v>
      </c>
      <c r="E130" s="24"/>
      <c r="F130" s="22">
        <v>375.82</v>
      </c>
      <c r="G130" s="17">
        <v>5051</v>
      </c>
      <c r="H130" s="25">
        <f t="shared" si="7"/>
        <v>13.439944654355809</v>
      </c>
    </row>
    <row r="131" spans="1:8" ht="15" customHeight="1">
      <c r="A131" s="3" t="s">
        <v>70</v>
      </c>
      <c r="B131" s="22">
        <v>72.260000000000005</v>
      </c>
      <c r="C131" s="27">
        <v>930</v>
      </c>
      <c r="D131" s="24">
        <f t="shared" si="6"/>
        <v>12.8701909770274</v>
      </c>
      <c r="E131" s="24"/>
      <c r="F131" s="22">
        <v>52.51</v>
      </c>
      <c r="G131" s="21">
        <v>593</v>
      </c>
      <c r="H131" s="25">
        <f t="shared" si="7"/>
        <v>11.293087031041706</v>
      </c>
    </row>
    <row r="132" spans="1:8" ht="15" customHeight="1">
      <c r="A132" s="3" t="s">
        <v>71</v>
      </c>
      <c r="B132" s="22">
        <v>1003</v>
      </c>
      <c r="C132" s="23">
        <v>16924</v>
      </c>
      <c r="D132" s="24">
        <f t="shared" si="6"/>
        <v>16.873379860418744</v>
      </c>
      <c r="E132" s="24"/>
      <c r="F132" s="22">
        <v>979.5</v>
      </c>
      <c r="G132" s="17">
        <v>7593</v>
      </c>
      <c r="H132" s="25">
        <f t="shared" si="7"/>
        <v>7.7519142419601836</v>
      </c>
    </row>
    <row r="133" spans="1:8" ht="15" customHeight="1">
      <c r="A133" s="3" t="s">
        <v>72</v>
      </c>
      <c r="B133" s="22">
        <v>731</v>
      </c>
      <c r="C133" s="23">
        <v>8824</v>
      </c>
      <c r="D133" s="24">
        <f t="shared" si="6"/>
        <v>12.071135430916552</v>
      </c>
      <c r="E133" s="24"/>
      <c r="F133" s="22">
        <v>383.48</v>
      </c>
      <c r="G133" s="17">
        <v>3901</v>
      </c>
      <c r="H133" s="25">
        <f t="shared" si="7"/>
        <v>10.172629602586836</v>
      </c>
    </row>
    <row r="134" spans="1:8" ht="15" customHeight="1">
      <c r="A134" s="3" t="s">
        <v>73</v>
      </c>
      <c r="B134" s="22">
        <v>136.1</v>
      </c>
      <c r="C134" s="23">
        <v>2430</v>
      </c>
      <c r="D134" s="24">
        <f t="shared" si="6"/>
        <v>17.854518736223365</v>
      </c>
      <c r="E134" s="24"/>
      <c r="F134" s="22">
        <v>165.71</v>
      </c>
      <c r="G134" s="17">
        <v>1551</v>
      </c>
      <c r="H134" s="25">
        <f t="shared" si="7"/>
        <v>9.3597248204694949</v>
      </c>
    </row>
    <row r="135" spans="1:8" ht="15" customHeight="1">
      <c r="A135" s="3" t="s">
        <v>74</v>
      </c>
      <c r="B135" s="22">
        <v>169.58</v>
      </c>
      <c r="C135" s="23">
        <v>1696</v>
      </c>
      <c r="D135" s="24">
        <f t="shared" si="6"/>
        <v>10.001179384361363</v>
      </c>
      <c r="E135" s="24"/>
      <c r="F135" s="22">
        <v>85.01</v>
      </c>
      <c r="G135" s="21">
        <v>998</v>
      </c>
      <c r="H135" s="25">
        <f t="shared" si="7"/>
        <v>11.739795318197858</v>
      </c>
    </row>
    <row r="136" spans="1:8" ht="15" customHeight="1">
      <c r="A136" s="3" t="s">
        <v>75</v>
      </c>
      <c r="B136" s="22">
        <v>580.86</v>
      </c>
      <c r="C136" s="23">
        <v>7902</v>
      </c>
      <c r="D136" s="24">
        <f t="shared" si="6"/>
        <v>13.603966532383017</v>
      </c>
      <c r="E136" s="24"/>
      <c r="F136" s="22">
        <v>299.64999999999998</v>
      </c>
      <c r="G136" s="17">
        <v>3973</v>
      </c>
      <c r="H136" s="25">
        <f t="shared" si="7"/>
        <v>13.258801935591524</v>
      </c>
    </row>
    <row r="137" spans="1:8" ht="15" customHeight="1">
      <c r="A137" s="3" t="s">
        <v>76</v>
      </c>
      <c r="B137" s="22">
        <v>3068.92</v>
      </c>
      <c r="C137" s="23">
        <v>46813</v>
      </c>
      <c r="D137" s="24">
        <f t="shared" si="6"/>
        <v>15.253900394927205</v>
      </c>
      <c r="E137" s="24"/>
      <c r="F137" s="22">
        <v>2283.8200000000002</v>
      </c>
      <c r="G137" s="17">
        <v>27365</v>
      </c>
      <c r="H137" s="25">
        <f t="shared" si="7"/>
        <v>11.982117680027322</v>
      </c>
    </row>
    <row r="138" spans="1:8" ht="15" customHeight="1">
      <c r="A138" s="3" t="s">
        <v>77</v>
      </c>
      <c r="B138" s="22">
        <v>157.18</v>
      </c>
      <c r="C138" s="23">
        <v>1947</v>
      </c>
      <c r="D138" s="24">
        <f t="shared" si="6"/>
        <v>12.387072146583535</v>
      </c>
      <c r="E138" s="24"/>
      <c r="F138" s="22">
        <v>87.72</v>
      </c>
      <c r="G138" s="21">
        <v>925</v>
      </c>
      <c r="H138" s="25">
        <f t="shared" si="7"/>
        <v>10.544915640674875</v>
      </c>
    </row>
    <row r="139" spans="1:8" ht="15" customHeight="1">
      <c r="A139" s="20" t="s">
        <v>90</v>
      </c>
      <c r="B139" s="22">
        <v>426.16</v>
      </c>
      <c r="C139" s="23">
        <v>5196</v>
      </c>
      <c r="D139" s="24">
        <f t="shared" si="6"/>
        <v>12.192603716913835</v>
      </c>
      <c r="E139" s="24"/>
      <c r="F139" s="22">
        <v>258.55</v>
      </c>
      <c r="G139" s="17">
        <v>3157</v>
      </c>
      <c r="H139" s="25">
        <f t="shared" si="7"/>
        <v>12.210404177141752</v>
      </c>
    </row>
    <row r="140" spans="1:8" ht="15" customHeight="1">
      <c r="A140" s="3" t="s">
        <v>78</v>
      </c>
      <c r="B140" s="22">
        <v>188.12</v>
      </c>
      <c r="C140" s="23">
        <v>2307</v>
      </c>
      <c r="D140" s="24">
        <f t="shared" si="6"/>
        <v>12.263448862428238</v>
      </c>
      <c r="E140" s="24"/>
      <c r="F140" s="22">
        <v>126.35</v>
      </c>
      <c r="G140" s="17">
        <v>1163</v>
      </c>
      <c r="H140" s="25">
        <f t="shared" si="7"/>
        <v>9.2045904234269891</v>
      </c>
    </row>
    <row r="141" spans="1:8" ht="15" customHeight="1">
      <c r="A141" s="3" t="s">
        <v>79</v>
      </c>
      <c r="B141" s="22">
        <v>24</v>
      </c>
      <c r="C141" s="27">
        <v>345</v>
      </c>
      <c r="D141" s="24">
        <f>C141/B141</f>
        <v>14.375</v>
      </c>
      <c r="E141" s="24"/>
      <c r="F141" s="22">
        <v>20</v>
      </c>
      <c r="G141" s="21">
        <v>242</v>
      </c>
      <c r="H141" s="25">
        <f>G141/F141</f>
        <v>12.1</v>
      </c>
    </row>
    <row r="142" spans="1:8" ht="15" customHeight="1">
      <c r="A142" s="3" t="s">
        <v>80</v>
      </c>
      <c r="B142" s="22">
        <v>48</v>
      </c>
      <c r="C142" s="27">
        <v>456</v>
      </c>
      <c r="D142" s="24">
        <f>C142/B142</f>
        <v>9.5</v>
      </c>
      <c r="E142" s="24"/>
      <c r="F142" s="22">
        <v>35</v>
      </c>
      <c r="G142" s="21">
        <v>370</v>
      </c>
      <c r="H142" s="25">
        <f>G142/F142</f>
        <v>10.571428571428571</v>
      </c>
    </row>
    <row r="143" spans="1:8" ht="15" customHeight="1">
      <c r="A143" s="3"/>
      <c r="B143" s="4"/>
      <c r="C143" s="2"/>
      <c r="D143" s="28"/>
      <c r="E143" s="28"/>
      <c r="F143" s="1"/>
      <c r="G143" s="2"/>
      <c r="H143" s="28"/>
    </row>
    <row r="144" spans="1:8" ht="15" customHeight="1">
      <c r="A144" s="13" t="s">
        <v>141</v>
      </c>
      <c r="B144" s="29">
        <f>SUM(B11:B143)</f>
        <v>52620.260000000017</v>
      </c>
      <c r="C144" s="30">
        <f>SUM(C11:C143)</f>
        <v>707759</v>
      </c>
      <c r="D144" s="31">
        <f>C144/B144</f>
        <v>13.45031362444807</v>
      </c>
      <c r="E144" s="31"/>
      <c r="F144" s="29">
        <f>SUM(F11:F142)</f>
        <v>35710.79</v>
      </c>
      <c r="G144" s="35">
        <f>SUM(G11:G143)</f>
        <v>403842</v>
      </c>
      <c r="H144" s="32">
        <f>G144/F144</f>
        <v>11.308682893881652</v>
      </c>
    </row>
    <row r="145" spans="1:8" ht="15" customHeight="1">
      <c r="A145" s="33"/>
      <c r="B145" s="34"/>
      <c r="C145" s="3"/>
      <c r="D145" s="3"/>
      <c r="E145" s="3"/>
      <c r="F145" s="3"/>
      <c r="G145" s="3"/>
      <c r="H145" s="3"/>
    </row>
    <row r="146" spans="1:8" ht="15" customHeight="1">
      <c r="A146" s="3" t="s">
        <v>81</v>
      </c>
      <c r="B146" s="34"/>
      <c r="C146" s="3"/>
      <c r="D146" s="3"/>
      <c r="E146" s="3"/>
      <c r="F146" s="3"/>
      <c r="G146" s="3"/>
      <c r="H146" s="3"/>
    </row>
    <row r="147" spans="1:8" ht="15" customHeight="1">
      <c r="A147" s="3"/>
      <c r="B147" s="4"/>
      <c r="C147" s="2"/>
      <c r="D147" s="2"/>
      <c r="E147" s="2"/>
      <c r="F147" s="1"/>
      <c r="G147" s="2"/>
      <c r="H147" s="3"/>
    </row>
    <row r="148" spans="1:8" ht="15" customHeight="1">
      <c r="A148" s="21" t="s">
        <v>91</v>
      </c>
      <c r="B148" s="4"/>
      <c r="C148" s="2"/>
      <c r="D148" s="2"/>
      <c r="E148" s="2"/>
      <c r="F148" s="1"/>
      <c r="G148" s="2"/>
      <c r="H148" s="3"/>
    </row>
    <row r="149" spans="1:8" ht="15" customHeight="1">
      <c r="A149" s="21" t="s">
        <v>121</v>
      </c>
      <c r="B149" s="4"/>
      <c r="C149" s="2"/>
      <c r="D149" s="2"/>
      <c r="E149" s="2"/>
      <c r="F149" s="1"/>
      <c r="G149" s="2"/>
      <c r="H149" s="3"/>
    </row>
    <row r="150" spans="1:8" ht="15" customHeight="1">
      <c r="B150" s="4"/>
      <c r="C150" s="2"/>
      <c r="D150" s="2"/>
      <c r="E150" s="2"/>
      <c r="F150" s="1"/>
      <c r="G150" s="2"/>
      <c r="H150" s="3"/>
    </row>
    <row r="151" spans="1:8" ht="15" customHeight="1">
      <c r="A151" s="3" t="s">
        <v>82</v>
      </c>
      <c r="B151" s="4"/>
      <c r="C151" s="2"/>
      <c r="D151" s="2"/>
      <c r="E151" s="2"/>
      <c r="F151" s="1"/>
      <c r="G151" s="2"/>
      <c r="H151" s="3"/>
    </row>
    <row r="152" spans="1:8" ht="15" customHeight="1">
      <c r="A152" s="3"/>
      <c r="B152" s="4"/>
      <c r="C152" s="2"/>
      <c r="D152" s="2"/>
      <c r="E152" s="2"/>
      <c r="F152" s="1"/>
      <c r="G152" s="2"/>
      <c r="H152" s="3"/>
    </row>
    <row r="153" spans="1:8" ht="15" customHeight="1">
      <c r="A153" s="3" t="s">
        <v>123</v>
      </c>
      <c r="B153" s="4"/>
      <c r="C153" s="2"/>
      <c r="D153" s="2"/>
      <c r="E153" s="2"/>
      <c r="F153" s="1"/>
      <c r="G153" s="2"/>
      <c r="H153" s="3"/>
    </row>
    <row r="154" spans="1:8" ht="15" customHeight="1">
      <c r="A154" s="3" t="s">
        <v>124</v>
      </c>
      <c r="B154" s="4"/>
      <c r="C154" s="2"/>
      <c r="D154" s="2"/>
      <c r="E154" s="2"/>
      <c r="F154" s="1"/>
      <c r="G154" s="2"/>
      <c r="H154" s="3"/>
    </row>
    <row r="155" spans="1:8" ht="15" customHeight="1">
      <c r="A155" s="3" t="s">
        <v>125</v>
      </c>
      <c r="B155" s="4"/>
      <c r="C155" s="2"/>
      <c r="D155" s="2"/>
      <c r="E155" s="2"/>
      <c r="F155" s="1"/>
      <c r="G155" s="2"/>
      <c r="H155" s="3"/>
    </row>
    <row r="156" spans="1:8" ht="15" customHeight="1">
      <c r="A156" s="3" t="s">
        <v>126</v>
      </c>
      <c r="B156" s="4"/>
      <c r="C156" s="2"/>
      <c r="D156" s="2"/>
      <c r="E156" s="2"/>
      <c r="F156" s="1"/>
      <c r="G156" s="2"/>
      <c r="H156" s="3"/>
    </row>
    <row r="157" spans="1:8" ht="15" customHeight="1">
      <c r="A157" s="3" t="s">
        <v>127</v>
      </c>
      <c r="B157" s="4"/>
      <c r="C157" s="2"/>
      <c r="D157" s="2"/>
      <c r="E157" s="2"/>
      <c r="F157" s="1"/>
      <c r="G157" s="2"/>
      <c r="H157" s="3"/>
    </row>
  </sheetData>
  <mergeCells count="1">
    <mergeCell ref="B3:D3"/>
  </mergeCells>
  <phoneticPr fontId="2"/>
  <pageMargins left="0.75" right="0.5" top="1" bottom="1" header="0.5" footer="0.5"/>
  <pageSetup paperSize="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5.11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dcterms:created xsi:type="dcterms:W3CDTF">1999-10-12T17:35:41Z</dcterms:created>
  <dcterms:modified xsi:type="dcterms:W3CDTF">2024-02-03T22:16:54Z</dcterms:modified>
</cp:coreProperties>
</file>