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5739340B-6434-4C35-A7B2-8C599548E519}" xr6:coauthVersionLast="47" xr6:coauthVersionMax="47" xr10:uidLastSave="{00000000-0000-0000-0000-000000000000}"/>
  <bookViews>
    <workbookView xWindow="3348" yWindow="3348" windowWidth="17280" windowHeight="8880" tabRatio="60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" i="1" l="1"/>
  <c r="AI6" i="1"/>
  <c r="AF7" i="1"/>
  <c r="AI7" i="1" s="1"/>
  <c r="AF11" i="1"/>
  <c r="AF12" i="1"/>
  <c r="AF38" i="1" s="1"/>
  <c r="AI38" i="1" s="1"/>
  <c r="D42" i="1" s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1" i="1"/>
  <c r="AF32" i="1"/>
  <c r="AF33" i="1"/>
  <c r="AF35" i="1"/>
  <c r="AF36" i="1"/>
  <c r="AF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G38" i="1"/>
  <c r="AH38" i="1"/>
  <c r="N39" i="1" l="1"/>
  <c r="V39" i="1"/>
  <c r="P39" i="1"/>
  <c r="Y39" i="1"/>
  <c r="K39" i="1"/>
  <c r="U39" i="1"/>
  <c r="X39" i="1"/>
  <c r="H39" i="1"/>
  <c r="Q39" i="1"/>
  <c r="Z39" i="1"/>
  <c r="AD39" i="1"/>
  <c r="AH39" i="1"/>
  <c r="J39" i="1"/>
  <c r="R39" i="1"/>
  <c r="S39" i="1"/>
  <c r="F39" i="1"/>
  <c r="L39" i="1"/>
  <c r="T39" i="1"/>
  <c r="AG39" i="1"/>
  <c r="D39" i="1"/>
  <c r="M39" i="1"/>
  <c r="E39" i="1"/>
  <c r="AA39" i="1"/>
  <c r="C39" i="1"/>
  <c r="O39" i="1"/>
  <c r="G39" i="1"/>
</calcChain>
</file>

<file path=xl/sharedStrings.xml><?xml version="1.0" encoding="utf-8"?>
<sst xmlns="http://schemas.openxmlformats.org/spreadsheetml/2006/main" count="158" uniqueCount="81">
  <si>
    <t>and MARKET</t>
  </si>
  <si>
    <t>GRADE</t>
  </si>
  <si>
    <t>E2</t>
  </si>
  <si>
    <t>E3L</t>
  </si>
  <si>
    <t>E3H</t>
  </si>
  <si>
    <t>E4L</t>
  </si>
  <si>
    <t>E4H</t>
  </si>
  <si>
    <t>E5</t>
  </si>
  <si>
    <t>U1</t>
  </si>
  <si>
    <t>U2</t>
  </si>
  <si>
    <t>U5</t>
  </si>
  <si>
    <t>U3L</t>
  </si>
  <si>
    <t>U3H</t>
  </si>
  <si>
    <t>U4L</t>
  </si>
  <si>
    <t>U4H</t>
  </si>
  <si>
    <t>R1</t>
  </si>
  <si>
    <t>R2</t>
  </si>
  <si>
    <t>R3H</t>
  </si>
  <si>
    <t>R3L</t>
  </si>
  <si>
    <t>R4L</t>
  </si>
  <si>
    <t>R4H</t>
  </si>
  <si>
    <t>R5</t>
  </si>
  <si>
    <t>O1</t>
  </si>
  <si>
    <t>O2</t>
  </si>
  <si>
    <t>O3L</t>
  </si>
  <si>
    <t>O3H</t>
  </si>
  <si>
    <t>O4L</t>
  </si>
  <si>
    <t>O4H</t>
  </si>
  <si>
    <t>O5</t>
  </si>
  <si>
    <t>P</t>
  </si>
  <si>
    <t>P+2</t>
  </si>
  <si>
    <t>TOTAL</t>
  </si>
  <si>
    <t>REJECTS</t>
  </si>
  <si>
    <t>GRAND</t>
  </si>
  <si>
    <t>DATE</t>
  </si>
  <si>
    <t>GRADED</t>
  </si>
  <si>
    <t>UNGRADED</t>
  </si>
  <si>
    <t>Harnhill Lamb Grades 2002-2003</t>
  </si>
  <si>
    <t>19.7.02</t>
  </si>
  <si>
    <t>Total</t>
  </si>
  <si>
    <t>Total No Sold</t>
  </si>
  <si>
    <t>Lloyd Mndr</t>
  </si>
  <si>
    <t>31.7.02</t>
  </si>
  <si>
    <t>Drury</t>
  </si>
  <si>
    <t>9.8.02</t>
  </si>
  <si>
    <t>RWM Ltd</t>
  </si>
  <si>
    <t>20.8.02</t>
  </si>
  <si>
    <t>Srthn Cnties</t>
  </si>
  <si>
    <t>18.9.02</t>
  </si>
  <si>
    <t>5.9.02</t>
  </si>
  <si>
    <t>24.9.02</t>
  </si>
  <si>
    <t>Updated</t>
  </si>
  <si>
    <t>15.10.02</t>
  </si>
  <si>
    <t>8.11.02</t>
  </si>
  <si>
    <t>20.11.02</t>
  </si>
  <si>
    <t>12.11.02</t>
  </si>
  <si>
    <t>Hobbs Parker</t>
  </si>
  <si>
    <t>20.12.02</t>
  </si>
  <si>
    <t>11.12.02</t>
  </si>
  <si>
    <t>23.12.02</t>
  </si>
  <si>
    <t>9.1.03</t>
  </si>
  <si>
    <t>4.1.03</t>
  </si>
  <si>
    <t>Drurys</t>
  </si>
  <si>
    <t>30.12.02</t>
  </si>
  <si>
    <t>Mutch Meats</t>
  </si>
  <si>
    <t>6.1.03</t>
  </si>
  <si>
    <t>13.1.03</t>
  </si>
  <si>
    <t>15.1.03</t>
  </si>
  <si>
    <t>30.1.03</t>
  </si>
  <si>
    <t>22.1.03</t>
  </si>
  <si>
    <t>6.2.03</t>
  </si>
  <si>
    <t>12.2.03</t>
  </si>
  <si>
    <t>27.2.03</t>
  </si>
  <si>
    <t>20.2.03</t>
  </si>
  <si>
    <t>13.2.03</t>
  </si>
  <si>
    <t>10.3.03</t>
  </si>
  <si>
    <t>19.03.03</t>
  </si>
  <si>
    <t>27.3.03</t>
  </si>
  <si>
    <t>3.4.03</t>
  </si>
  <si>
    <t>24.4.03</t>
  </si>
  <si>
    <t>16.6.03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</si>
</sst>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4"/>
  <sheetViews>
    <sheetView tabSelected="1" topLeftCell="N12" zoomScale="75" workbookViewId="0">
      <selection activeCell="AG38" sqref="AG38"/>
    </sheetView>
  </sheetViews>
  <sheetFormatPr defaultRowHeight="13.2" x14ac:dyDescent="0.25"/>
  <cols>
    <col min="1" max="1" width="13.33203125" customWidth="1"/>
    <col min="3" max="3" width="5.33203125" customWidth="1"/>
    <col min="4" max="4" width="6.5546875" customWidth="1"/>
    <col min="5" max="5" width="5.109375" customWidth="1"/>
    <col min="6" max="6" width="4.33203125" bestFit="1" customWidth="1"/>
    <col min="7" max="7" width="4.44140625" bestFit="1" customWidth="1"/>
    <col min="8" max="8" width="3.109375" bestFit="1" customWidth="1"/>
    <col min="9" max="11" width="3.33203125" bestFit="1" customWidth="1"/>
    <col min="12" max="12" width="4.44140625" bestFit="1" customWidth="1"/>
    <col min="13" max="13" width="6.109375" customWidth="1"/>
    <col min="14" max="14" width="7.109375" bestFit="1" customWidth="1"/>
    <col min="15" max="16" width="4.5546875" bestFit="1" customWidth="1"/>
    <col min="17" max="17" width="4.5546875" customWidth="1"/>
    <col min="18" max="19" width="5.5546875" bestFit="1" customWidth="1"/>
    <col min="20" max="20" width="4.44140625" bestFit="1" customWidth="1"/>
    <col min="21" max="21" width="4.5546875" bestFit="1" customWidth="1"/>
    <col min="22" max="22" width="4.88671875" customWidth="1"/>
    <col min="23" max="23" width="3.44140625" bestFit="1" customWidth="1"/>
    <col min="24" max="25" width="4.5546875" bestFit="1" customWidth="1"/>
    <col min="26" max="26" width="4.6640625" bestFit="1" customWidth="1"/>
    <col min="27" max="27" width="4.5546875" bestFit="1" customWidth="1"/>
    <col min="28" max="28" width="4.6640625" bestFit="1" customWidth="1"/>
    <col min="29" max="29" width="3.44140625" bestFit="1" customWidth="1"/>
    <col min="30" max="30" width="5.6640625" customWidth="1"/>
    <col min="31" max="31" width="4.44140625" bestFit="1" customWidth="1"/>
    <col min="32" max="32" width="8.6640625" bestFit="1" customWidth="1"/>
    <col min="33" max="33" width="11.44140625" customWidth="1"/>
  </cols>
  <sheetData>
    <row r="1" spans="1:36" s="1" customFormat="1" x14ac:dyDescent="0.25">
      <c r="A1" s="1" t="s">
        <v>37</v>
      </c>
      <c r="K1" s="2"/>
    </row>
    <row r="2" spans="1:36" x14ac:dyDescent="0.25">
      <c r="A2" s="1" t="s">
        <v>0</v>
      </c>
      <c r="K2" s="3"/>
    </row>
    <row r="3" spans="1:36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31</v>
      </c>
      <c r="AH3" s="1" t="s">
        <v>32</v>
      </c>
      <c r="AI3" s="1" t="s">
        <v>33</v>
      </c>
    </row>
    <row r="4" spans="1:36" x14ac:dyDescent="0.25">
      <c r="B4" s="1" t="s">
        <v>34</v>
      </c>
      <c r="K4" s="3"/>
      <c r="AF4" s="1" t="s">
        <v>35</v>
      </c>
      <c r="AG4" s="1" t="s">
        <v>36</v>
      </c>
      <c r="AI4" s="1" t="s">
        <v>31</v>
      </c>
    </row>
    <row r="6" spans="1:36" x14ac:dyDescent="0.25">
      <c r="A6" t="s">
        <v>41</v>
      </c>
      <c r="B6" t="s">
        <v>38</v>
      </c>
      <c r="D6">
        <v>2</v>
      </c>
      <c r="E6">
        <v>3</v>
      </c>
      <c r="J6">
        <v>1</v>
      </c>
      <c r="L6">
        <v>6</v>
      </c>
      <c r="M6">
        <v>4</v>
      </c>
      <c r="Q6">
        <v>6</v>
      </c>
      <c r="R6">
        <v>2</v>
      </c>
      <c r="S6">
        <v>4</v>
      </c>
      <c r="T6">
        <v>1</v>
      </c>
      <c r="AF6">
        <f>SUM(C6:AE6)</f>
        <v>29</v>
      </c>
      <c r="AG6">
        <v>0</v>
      </c>
      <c r="AH6">
        <v>1</v>
      </c>
      <c r="AI6">
        <f>SUM(AF6:AH6)</f>
        <v>30</v>
      </c>
      <c r="AJ6" t="s">
        <v>41</v>
      </c>
    </row>
    <row r="7" spans="1:36" x14ac:dyDescent="0.25">
      <c r="A7" t="s">
        <v>41</v>
      </c>
      <c r="B7" t="s">
        <v>42</v>
      </c>
      <c r="F7">
        <v>1</v>
      </c>
      <c r="L7">
        <v>6</v>
      </c>
      <c r="M7">
        <v>4</v>
      </c>
      <c r="P7">
        <v>1</v>
      </c>
      <c r="Q7">
        <v>2</v>
      </c>
      <c r="S7">
        <v>4</v>
      </c>
      <c r="AF7">
        <f>SUM(C7:AE7)</f>
        <v>18</v>
      </c>
      <c r="AG7">
        <v>0</v>
      </c>
      <c r="AH7">
        <v>0</v>
      </c>
      <c r="AI7">
        <f>SUM(AF7:AH7)</f>
        <v>18</v>
      </c>
      <c r="AJ7" t="s">
        <v>41</v>
      </c>
    </row>
    <row r="8" spans="1:36" x14ac:dyDescent="0.25">
      <c r="A8" t="s">
        <v>43</v>
      </c>
      <c r="B8" t="s">
        <v>44</v>
      </c>
      <c r="AF8">
        <v>0</v>
      </c>
      <c r="AG8">
        <v>18</v>
      </c>
      <c r="AH8">
        <v>0</v>
      </c>
      <c r="AI8">
        <v>18</v>
      </c>
      <c r="AJ8" t="s">
        <v>43</v>
      </c>
    </row>
    <row r="9" spans="1:36" x14ac:dyDescent="0.25">
      <c r="A9" t="s">
        <v>47</v>
      </c>
      <c r="B9" t="s">
        <v>46</v>
      </c>
      <c r="D9">
        <v>1</v>
      </c>
      <c r="J9">
        <v>5</v>
      </c>
      <c r="L9">
        <v>6</v>
      </c>
      <c r="M9">
        <v>6</v>
      </c>
      <c r="N9">
        <v>1</v>
      </c>
      <c r="O9">
        <v>1</v>
      </c>
      <c r="Q9">
        <v>10</v>
      </c>
      <c r="R9">
        <v>7</v>
      </c>
      <c r="S9">
        <v>12</v>
      </c>
      <c r="T9">
        <v>1</v>
      </c>
      <c r="Y9">
        <v>2</v>
      </c>
      <c r="AF9">
        <v>52</v>
      </c>
      <c r="AG9">
        <v>0</v>
      </c>
      <c r="AH9">
        <v>0</v>
      </c>
      <c r="AI9">
        <v>52</v>
      </c>
      <c r="AJ9" t="s">
        <v>45</v>
      </c>
    </row>
    <row r="10" spans="1:36" x14ac:dyDescent="0.25">
      <c r="A10" t="s">
        <v>43</v>
      </c>
      <c r="B10" t="s">
        <v>49</v>
      </c>
      <c r="AF10">
        <v>0</v>
      </c>
      <c r="AG10">
        <v>16</v>
      </c>
      <c r="AH10">
        <v>0</v>
      </c>
      <c r="AI10">
        <v>16</v>
      </c>
      <c r="AJ10" t="s">
        <v>43</v>
      </c>
    </row>
    <row r="11" spans="1:36" s="5" customFormat="1" x14ac:dyDescent="0.25">
      <c r="A11" s="5" t="s">
        <v>47</v>
      </c>
      <c r="B11" s="5" t="s">
        <v>48</v>
      </c>
      <c r="J11" s="5">
        <v>3</v>
      </c>
      <c r="L11" s="5">
        <v>3</v>
      </c>
      <c r="Q11" s="5">
        <v>22</v>
      </c>
      <c r="R11" s="5">
        <v>2</v>
      </c>
      <c r="S11" s="5">
        <v>35</v>
      </c>
      <c r="T11" s="5">
        <v>1</v>
      </c>
      <c r="AF11" s="5">
        <f>SUM(C11:AE11)</f>
        <v>66</v>
      </c>
      <c r="AG11" s="5">
        <v>0</v>
      </c>
      <c r="AH11">
        <v>0</v>
      </c>
      <c r="AI11" s="5">
        <v>66</v>
      </c>
      <c r="AJ11" s="5" t="s">
        <v>47</v>
      </c>
    </row>
    <row r="12" spans="1:36" x14ac:dyDescent="0.25">
      <c r="A12" t="s">
        <v>47</v>
      </c>
      <c r="B12" t="s">
        <v>50</v>
      </c>
      <c r="D12">
        <v>1</v>
      </c>
      <c r="J12">
        <v>9</v>
      </c>
      <c r="L12">
        <v>12</v>
      </c>
      <c r="M12">
        <v>9</v>
      </c>
      <c r="N12">
        <v>4</v>
      </c>
      <c r="O12">
        <v>2</v>
      </c>
      <c r="Q12">
        <v>25</v>
      </c>
      <c r="R12">
        <v>24</v>
      </c>
      <c r="S12">
        <v>51</v>
      </c>
      <c r="T12">
        <v>10</v>
      </c>
      <c r="U12">
        <v>1</v>
      </c>
      <c r="AF12" s="5">
        <f>SUM(C12:AE12)</f>
        <v>148</v>
      </c>
      <c r="AG12">
        <v>0</v>
      </c>
      <c r="AH12">
        <v>0</v>
      </c>
      <c r="AI12">
        <v>148</v>
      </c>
      <c r="AJ12" s="5" t="s">
        <v>47</v>
      </c>
    </row>
    <row r="13" spans="1:36" x14ac:dyDescent="0.25">
      <c r="A13" t="s">
        <v>47</v>
      </c>
      <c r="B13" t="s">
        <v>52</v>
      </c>
      <c r="J13">
        <v>6</v>
      </c>
      <c r="L13">
        <v>23</v>
      </c>
      <c r="M13">
        <v>13</v>
      </c>
      <c r="N13">
        <v>11</v>
      </c>
      <c r="O13">
        <v>1</v>
      </c>
      <c r="Q13">
        <v>8</v>
      </c>
      <c r="R13">
        <v>53</v>
      </c>
      <c r="S13">
        <v>103</v>
      </c>
      <c r="T13">
        <v>22</v>
      </c>
      <c r="U13">
        <v>2</v>
      </c>
      <c r="AF13" s="5">
        <f>SUM(C13:AE13)</f>
        <v>242</v>
      </c>
      <c r="AG13">
        <v>0</v>
      </c>
      <c r="AH13">
        <v>0</v>
      </c>
      <c r="AI13">
        <v>242</v>
      </c>
      <c r="AJ13" t="s">
        <v>47</v>
      </c>
    </row>
    <row r="14" spans="1:36" x14ac:dyDescent="0.25">
      <c r="A14" t="s">
        <v>47</v>
      </c>
      <c r="B14" t="s">
        <v>53</v>
      </c>
      <c r="C14">
        <v>1</v>
      </c>
      <c r="D14">
        <v>2</v>
      </c>
      <c r="F14">
        <v>2</v>
      </c>
      <c r="J14">
        <v>6</v>
      </c>
      <c r="L14">
        <v>26</v>
      </c>
      <c r="M14">
        <v>18</v>
      </c>
      <c r="N14">
        <v>10</v>
      </c>
      <c r="Q14">
        <v>13</v>
      </c>
      <c r="R14">
        <v>40</v>
      </c>
      <c r="S14">
        <v>50</v>
      </c>
      <c r="T14">
        <v>7</v>
      </c>
      <c r="U14">
        <v>1</v>
      </c>
      <c r="AF14" s="5">
        <f>SUM(C14:AE14)</f>
        <v>176</v>
      </c>
      <c r="AG14">
        <v>0</v>
      </c>
      <c r="AH14">
        <v>0</v>
      </c>
      <c r="AI14">
        <v>176</v>
      </c>
      <c r="AJ14" t="s">
        <v>47</v>
      </c>
    </row>
    <row r="15" spans="1:36" x14ac:dyDescent="0.25">
      <c r="A15" t="s">
        <v>47</v>
      </c>
      <c r="B15" t="s">
        <v>55</v>
      </c>
      <c r="J15">
        <v>1</v>
      </c>
      <c r="L15">
        <v>6</v>
      </c>
      <c r="M15">
        <v>1</v>
      </c>
      <c r="N15">
        <v>1</v>
      </c>
      <c r="Q15">
        <v>6</v>
      </c>
      <c r="R15">
        <v>7</v>
      </c>
      <c r="S15">
        <v>21</v>
      </c>
      <c r="T15">
        <v>2</v>
      </c>
      <c r="AF15" s="5">
        <f>SUM(C15:AE15)</f>
        <v>45</v>
      </c>
      <c r="AG15">
        <v>0</v>
      </c>
      <c r="AH15">
        <v>0</v>
      </c>
      <c r="AI15">
        <v>45</v>
      </c>
    </row>
    <row r="16" spans="1:36" x14ac:dyDescent="0.25">
      <c r="A16" t="s">
        <v>41</v>
      </c>
      <c r="B16" t="s">
        <v>54</v>
      </c>
      <c r="D16">
        <v>1</v>
      </c>
      <c r="E16">
        <v>1</v>
      </c>
      <c r="L16">
        <v>6</v>
      </c>
      <c r="M16">
        <v>7</v>
      </c>
      <c r="N16">
        <v>1</v>
      </c>
      <c r="Q16">
        <v>2</v>
      </c>
      <c r="R16">
        <v>4</v>
      </c>
      <c r="S16">
        <v>4</v>
      </c>
      <c r="X16">
        <v>1</v>
      </c>
      <c r="AF16" s="5">
        <f t="shared" ref="AF16:AF37" si="0">SUM(C16:AE16)</f>
        <v>27</v>
      </c>
      <c r="AG16">
        <v>0</v>
      </c>
      <c r="AH16">
        <v>0</v>
      </c>
      <c r="AI16">
        <v>27</v>
      </c>
      <c r="AJ16" t="s">
        <v>41</v>
      </c>
    </row>
    <row r="17" spans="1:36" x14ac:dyDescent="0.25">
      <c r="A17" t="s">
        <v>47</v>
      </c>
      <c r="B17" t="s">
        <v>58</v>
      </c>
      <c r="C17">
        <v>1</v>
      </c>
      <c r="D17">
        <v>6</v>
      </c>
      <c r="E17">
        <v>4</v>
      </c>
      <c r="L17">
        <v>25</v>
      </c>
      <c r="M17">
        <v>29</v>
      </c>
      <c r="N17">
        <v>7</v>
      </c>
      <c r="O17">
        <v>1</v>
      </c>
      <c r="Q17">
        <v>16</v>
      </c>
      <c r="R17">
        <v>63</v>
      </c>
      <c r="S17">
        <v>100</v>
      </c>
      <c r="T17">
        <v>10</v>
      </c>
      <c r="U17">
        <v>2</v>
      </c>
      <c r="X17">
        <v>1</v>
      </c>
      <c r="Y17">
        <v>2</v>
      </c>
      <c r="AF17" s="5">
        <f t="shared" si="0"/>
        <v>267</v>
      </c>
      <c r="AG17">
        <v>0</v>
      </c>
      <c r="AH17">
        <v>0</v>
      </c>
      <c r="AI17">
        <v>267</v>
      </c>
      <c r="AJ17" t="s">
        <v>47</v>
      </c>
    </row>
    <row r="18" spans="1:36" x14ac:dyDescent="0.25">
      <c r="A18" t="s">
        <v>56</v>
      </c>
      <c r="B18" t="s">
        <v>57</v>
      </c>
      <c r="K18">
        <v>1</v>
      </c>
      <c r="L18">
        <v>18</v>
      </c>
      <c r="M18">
        <v>16</v>
      </c>
      <c r="N18">
        <v>1</v>
      </c>
      <c r="O18">
        <v>3</v>
      </c>
      <c r="Q18">
        <v>3</v>
      </c>
      <c r="R18">
        <v>35</v>
      </c>
      <c r="S18">
        <v>78</v>
      </c>
      <c r="T18">
        <v>7</v>
      </c>
      <c r="U18">
        <v>5</v>
      </c>
      <c r="X18">
        <v>1</v>
      </c>
      <c r="AD18">
        <v>1</v>
      </c>
      <c r="AF18" s="5">
        <f t="shared" si="0"/>
        <v>169</v>
      </c>
      <c r="AG18">
        <v>0</v>
      </c>
      <c r="AH18">
        <v>0</v>
      </c>
      <c r="AI18">
        <v>169</v>
      </c>
    </row>
    <row r="19" spans="1:36" x14ac:dyDescent="0.25">
      <c r="A19" t="s">
        <v>47</v>
      </c>
      <c r="B19" t="s">
        <v>59</v>
      </c>
      <c r="J19">
        <v>4</v>
      </c>
      <c r="L19">
        <v>18</v>
      </c>
      <c r="M19">
        <v>7</v>
      </c>
      <c r="N19">
        <v>3</v>
      </c>
      <c r="Q19">
        <v>8</v>
      </c>
      <c r="R19">
        <v>9</v>
      </c>
      <c r="S19">
        <v>35</v>
      </c>
      <c r="T19">
        <v>2</v>
      </c>
      <c r="AF19" s="5">
        <f t="shared" si="0"/>
        <v>86</v>
      </c>
      <c r="AG19">
        <v>0</v>
      </c>
      <c r="AH19">
        <v>0</v>
      </c>
      <c r="AI19">
        <v>86</v>
      </c>
    </row>
    <row r="20" spans="1:36" x14ac:dyDescent="0.25">
      <c r="A20" t="s">
        <v>47</v>
      </c>
      <c r="B20" t="s">
        <v>63</v>
      </c>
      <c r="E20">
        <v>2</v>
      </c>
      <c r="F20">
        <v>1</v>
      </c>
      <c r="L20">
        <v>13</v>
      </c>
      <c r="M20">
        <v>10</v>
      </c>
      <c r="N20">
        <v>6</v>
      </c>
      <c r="O20">
        <v>2</v>
      </c>
      <c r="Q20">
        <v>2</v>
      </c>
      <c r="R20">
        <v>21</v>
      </c>
      <c r="S20">
        <v>37</v>
      </c>
      <c r="T20">
        <v>2</v>
      </c>
      <c r="AF20" s="5">
        <f t="shared" si="0"/>
        <v>96</v>
      </c>
      <c r="AG20">
        <v>0</v>
      </c>
      <c r="AH20">
        <v>0</v>
      </c>
      <c r="AI20">
        <v>96</v>
      </c>
    </row>
    <row r="21" spans="1:36" x14ac:dyDescent="0.25">
      <c r="A21" t="s">
        <v>43</v>
      </c>
      <c r="B21" t="s">
        <v>61</v>
      </c>
      <c r="AF21" s="5">
        <f t="shared" si="0"/>
        <v>0</v>
      </c>
      <c r="AG21">
        <v>93</v>
      </c>
      <c r="AH21">
        <v>0</v>
      </c>
      <c r="AI21">
        <v>93</v>
      </c>
      <c r="AJ21" t="s">
        <v>62</v>
      </c>
    </row>
    <row r="22" spans="1:36" x14ac:dyDescent="0.25">
      <c r="A22" t="s">
        <v>64</v>
      </c>
      <c r="B22" t="s">
        <v>65</v>
      </c>
      <c r="D22">
        <v>1</v>
      </c>
      <c r="L22">
        <v>2</v>
      </c>
      <c r="M22">
        <v>1</v>
      </c>
      <c r="N22">
        <v>1</v>
      </c>
      <c r="Q22">
        <v>3</v>
      </c>
      <c r="R22">
        <v>13</v>
      </c>
      <c r="S22">
        <v>26</v>
      </c>
      <c r="T22">
        <v>1</v>
      </c>
      <c r="U22">
        <v>2</v>
      </c>
      <c r="X22">
        <v>2</v>
      </c>
      <c r="Y22">
        <v>4</v>
      </c>
      <c r="Z22">
        <v>2</v>
      </c>
      <c r="AF22" s="5">
        <f t="shared" si="0"/>
        <v>58</v>
      </c>
      <c r="AG22">
        <v>0</v>
      </c>
      <c r="AH22">
        <v>0</v>
      </c>
      <c r="AI22">
        <v>58</v>
      </c>
      <c r="AJ22" t="s">
        <v>64</v>
      </c>
    </row>
    <row r="23" spans="1:36" x14ac:dyDescent="0.25">
      <c r="A23" t="s">
        <v>47</v>
      </c>
      <c r="B23" t="s">
        <v>60</v>
      </c>
      <c r="C23">
        <v>1</v>
      </c>
      <c r="D23">
        <v>3</v>
      </c>
      <c r="J23">
        <v>11</v>
      </c>
      <c r="L23">
        <v>60</v>
      </c>
      <c r="M23">
        <v>10</v>
      </c>
      <c r="Q23">
        <v>16</v>
      </c>
      <c r="R23">
        <v>23</v>
      </c>
      <c r="S23">
        <v>89</v>
      </c>
      <c r="T23">
        <v>2</v>
      </c>
      <c r="U23">
        <v>1</v>
      </c>
      <c r="V23">
        <v>1</v>
      </c>
      <c r="X23">
        <v>1</v>
      </c>
      <c r="AF23" s="5">
        <f>SUM(C23:AE23)</f>
        <v>218</v>
      </c>
      <c r="AG23">
        <v>0</v>
      </c>
      <c r="AH23">
        <v>0</v>
      </c>
      <c r="AI23">
        <v>218</v>
      </c>
      <c r="AJ23" s="5"/>
    </row>
    <row r="24" spans="1:36" x14ac:dyDescent="0.25">
      <c r="A24" t="s">
        <v>47</v>
      </c>
      <c r="B24" t="s">
        <v>66</v>
      </c>
      <c r="J24">
        <v>1</v>
      </c>
      <c r="K24">
        <v>1</v>
      </c>
      <c r="L24">
        <v>7</v>
      </c>
      <c r="M24">
        <v>10</v>
      </c>
      <c r="N24">
        <v>3</v>
      </c>
      <c r="Q24">
        <v>3</v>
      </c>
      <c r="R24">
        <v>15</v>
      </c>
      <c r="S24">
        <v>24</v>
      </c>
      <c r="T24">
        <v>2</v>
      </c>
      <c r="AF24" s="5">
        <f t="shared" si="0"/>
        <v>66</v>
      </c>
      <c r="AG24">
        <v>0</v>
      </c>
      <c r="AH24">
        <v>0</v>
      </c>
      <c r="AI24">
        <v>66</v>
      </c>
    </row>
    <row r="25" spans="1:36" x14ac:dyDescent="0.25">
      <c r="A25" t="s">
        <v>47</v>
      </c>
      <c r="B25" t="s">
        <v>67</v>
      </c>
      <c r="E25">
        <v>6</v>
      </c>
      <c r="G25">
        <v>1</v>
      </c>
      <c r="K25">
        <v>1</v>
      </c>
      <c r="L25">
        <v>8</v>
      </c>
      <c r="M25">
        <v>17</v>
      </c>
      <c r="N25">
        <v>11</v>
      </c>
      <c r="O25">
        <v>1</v>
      </c>
      <c r="Q25">
        <v>1</v>
      </c>
      <c r="R25">
        <v>29</v>
      </c>
      <c r="S25">
        <v>22</v>
      </c>
      <c r="T25">
        <v>12</v>
      </c>
      <c r="U25">
        <v>1</v>
      </c>
      <c r="AA25">
        <v>1</v>
      </c>
      <c r="AF25" s="5">
        <f t="shared" si="0"/>
        <v>111</v>
      </c>
      <c r="AG25">
        <v>0</v>
      </c>
      <c r="AH25">
        <v>0</v>
      </c>
      <c r="AI25">
        <v>111</v>
      </c>
    </row>
    <row r="26" spans="1:36" x14ac:dyDescent="0.25">
      <c r="A26" t="s">
        <v>47</v>
      </c>
      <c r="B26" t="s">
        <v>69</v>
      </c>
      <c r="J26">
        <v>4</v>
      </c>
      <c r="L26">
        <v>12</v>
      </c>
      <c r="M26">
        <v>2</v>
      </c>
      <c r="Q26">
        <v>32</v>
      </c>
      <c r="R26">
        <v>15</v>
      </c>
      <c r="S26">
        <v>78</v>
      </c>
      <c r="T26">
        <v>1</v>
      </c>
      <c r="X26">
        <v>1</v>
      </c>
      <c r="Y26">
        <v>1</v>
      </c>
      <c r="AF26" s="5">
        <f t="shared" si="0"/>
        <v>146</v>
      </c>
      <c r="AG26">
        <v>0</v>
      </c>
      <c r="AH26">
        <v>0</v>
      </c>
      <c r="AI26">
        <v>146</v>
      </c>
    </row>
    <row r="27" spans="1:36" x14ac:dyDescent="0.25">
      <c r="A27" s="6" t="s">
        <v>47</v>
      </c>
      <c r="B27" t="s">
        <v>68</v>
      </c>
      <c r="D27">
        <v>1</v>
      </c>
      <c r="F27">
        <v>1</v>
      </c>
      <c r="L27">
        <v>12</v>
      </c>
      <c r="M27">
        <v>6</v>
      </c>
      <c r="N27">
        <v>8</v>
      </c>
      <c r="Q27">
        <v>1</v>
      </c>
      <c r="R27">
        <v>5</v>
      </c>
      <c r="S27">
        <v>14</v>
      </c>
      <c r="T27">
        <v>3</v>
      </c>
      <c r="AF27" s="5">
        <f t="shared" si="0"/>
        <v>51</v>
      </c>
      <c r="AG27">
        <v>0</v>
      </c>
      <c r="AH27">
        <v>0</v>
      </c>
      <c r="AI27">
        <v>51</v>
      </c>
    </row>
    <row r="28" spans="1:36" x14ac:dyDescent="0.25">
      <c r="A28" s="6" t="s">
        <v>47</v>
      </c>
      <c r="B28" t="s">
        <v>70</v>
      </c>
      <c r="L28">
        <v>9</v>
      </c>
      <c r="M28">
        <v>6</v>
      </c>
      <c r="N28">
        <v>5</v>
      </c>
      <c r="S28">
        <v>5</v>
      </c>
      <c r="T28">
        <v>1</v>
      </c>
      <c r="AF28" s="5">
        <f t="shared" si="0"/>
        <v>26</v>
      </c>
      <c r="AG28">
        <v>0</v>
      </c>
      <c r="AH28">
        <v>0</v>
      </c>
      <c r="AI28">
        <v>26</v>
      </c>
    </row>
    <row r="29" spans="1:36" x14ac:dyDescent="0.25">
      <c r="A29" s="6" t="s">
        <v>47</v>
      </c>
      <c r="B29" t="s">
        <v>71</v>
      </c>
      <c r="G29">
        <v>1</v>
      </c>
      <c r="L29">
        <v>5</v>
      </c>
      <c r="M29">
        <v>5</v>
      </c>
      <c r="N29">
        <v>5</v>
      </c>
      <c r="O29">
        <v>1</v>
      </c>
      <c r="Q29">
        <v>2</v>
      </c>
      <c r="R29">
        <v>10</v>
      </c>
      <c r="S29">
        <v>14</v>
      </c>
      <c r="T29">
        <v>2</v>
      </c>
      <c r="AF29" s="5">
        <f t="shared" si="0"/>
        <v>45</v>
      </c>
      <c r="AG29">
        <v>0</v>
      </c>
      <c r="AH29">
        <v>0</v>
      </c>
      <c r="AI29">
        <v>45</v>
      </c>
    </row>
    <row r="30" spans="1:36" x14ac:dyDescent="0.25">
      <c r="A30" s="6" t="s">
        <v>43</v>
      </c>
      <c r="B30" t="s">
        <v>74</v>
      </c>
      <c r="AF30" s="5">
        <v>0</v>
      </c>
      <c r="AG30">
        <v>54</v>
      </c>
      <c r="AH30">
        <v>0</v>
      </c>
      <c r="AI30">
        <v>54</v>
      </c>
    </row>
    <row r="31" spans="1:36" x14ac:dyDescent="0.25">
      <c r="A31" s="6" t="s">
        <v>47</v>
      </c>
      <c r="B31" t="s">
        <v>73</v>
      </c>
      <c r="D31">
        <v>2</v>
      </c>
      <c r="E31">
        <v>1</v>
      </c>
      <c r="F31">
        <v>1</v>
      </c>
      <c r="J31">
        <v>5</v>
      </c>
      <c r="L31">
        <v>24</v>
      </c>
      <c r="M31">
        <v>20</v>
      </c>
      <c r="N31">
        <v>8</v>
      </c>
      <c r="O31">
        <v>3</v>
      </c>
      <c r="Q31">
        <v>4</v>
      </c>
      <c r="R31">
        <v>21</v>
      </c>
      <c r="S31">
        <v>23</v>
      </c>
      <c r="T31">
        <v>12</v>
      </c>
      <c r="U31">
        <v>5</v>
      </c>
      <c r="AF31" s="5">
        <f t="shared" si="0"/>
        <v>129</v>
      </c>
      <c r="AG31">
        <v>0</v>
      </c>
      <c r="AH31">
        <v>0</v>
      </c>
      <c r="AI31">
        <v>129</v>
      </c>
    </row>
    <row r="32" spans="1:36" x14ac:dyDescent="0.25">
      <c r="A32" s="6" t="s">
        <v>47</v>
      </c>
      <c r="B32" t="s">
        <v>72</v>
      </c>
      <c r="F32">
        <v>1</v>
      </c>
      <c r="J32">
        <v>2</v>
      </c>
      <c r="L32">
        <v>6</v>
      </c>
      <c r="M32">
        <v>8</v>
      </c>
      <c r="N32">
        <v>3</v>
      </c>
      <c r="O32">
        <v>1</v>
      </c>
      <c r="R32">
        <v>7</v>
      </c>
      <c r="S32">
        <v>18</v>
      </c>
      <c r="T32">
        <v>1</v>
      </c>
      <c r="AF32" s="5">
        <f t="shared" si="0"/>
        <v>47</v>
      </c>
      <c r="AG32">
        <v>0</v>
      </c>
      <c r="AH32">
        <v>0</v>
      </c>
      <c r="AI32">
        <v>47</v>
      </c>
    </row>
    <row r="33" spans="1:40" x14ac:dyDescent="0.25">
      <c r="A33" s="6" t="s">
        <v>47</v>
      </c>
      <c r="B33" t="s">
        <v>75</v>
      </c>
      <c r="D33">
        <v>1</v>
      </c>
      <c r="E33">
        <v>2</v>
      </c>
      <c r="H33">
        <v>1</v>
      </c>
      <c r="J33">
        <v>6</v>
      </c>
      <c r="K33">
        <v>1</v>
      </c>
      <c r="L33">
        <v>25</v>
      </c>
      <c r="M33">
        <v>18</v>
      </c>
      <c r="N33">
        <v>8</v>
      </c>
      <c r="Q33">
        <v>5</v>
      </c>
      <c r="R33">
        <v>18</v>
      </c>
      <c r="S33">
        <v>19</v>
      </c>
      <c r="T33">
        <v>3</v>
      </c>
      <c r="U33">
        <v>1</v>
      </c>
      <c r="AF33" s="5">
        <f t="shared" si="0"/>
        <v>108</v>
      </c>
      <c r="AG33">
        <v>0</v>
      </c>
      <c r="AH33">
        <v>0</v>
      </c>
      <c r="AI33">
        <v>108</v>
      </c>
    </row>
    <row r="34" spans="1:40" x14ac:dyDescent="0.25">
      <c r="A34" s="6" t="s">
        <v>47</v>
      </c>
      <c r="B34" t="s">
        <v>76</v>
      </c>
      <c r="D34">
        <v>1</v>
      </c>
      <c r="J34">
        <v>2</v>
      </c>
      <c r="L34">
        <v>14</v>
      </c>
      <c r="M34">
        <v>6</v>
      </c>
      <c r="N34">
        <v>1</v>
      </c>
      <c r="O34">
        <v>1</v>
      </c>
      <c r="Q34">
        <v>3</v>
      </c>
      <c r="R34">
        <v>13</v>
      </c>
      <c r="S34">
        <v>23</v>
      </c>
      <c r="T34">
        <v>4</v>
      </c>
      <c r="AF34" s="5">
        <v>68</v>
      </c>
      <c r="AG34">
        <v>0</v>
      </c>
      <c r="AH34">
        <v>0</v>
      </c>
      <c r="AI34">
        <v>68</v>
      </c>
    </row>
    <row r="35" spans="1:40" x14ac:dyDescent="0.25">
      <c r="A35" s="6" t="s">
        <v>47</v>
      </c>
      <c r="B35" t="s">
        <v>77</v>
      </c>
      <c r="J35">
        <v>1</v>
      </c>
      <c r="L35">
        <v>4</v>
      </c>
      <c r="M35">
        <v>1</v>
      </c>
      <c r="N35">
        <v>1</v>
      </c>
      <c r="O35">
        <v>1</v>
      </c>
      <c r="Q35">
        <v>4</v>
      </c>
      <c r="R35">
        <v>4</v>
      </c>
      <c r="S35">
        <v>10</v>
      </c>
      <c r="T35">
        <v>5</v>
      </c>
      <c r="AF35" s="5">
        <f t="shared" si="0"/>
        <v>31</v>
      </c>
      <c r="AG35">
        <v>0</v>
      </c>
      <c r="AH35">
        <v>0</v>
      </c>
      <c r="AI35">
        <v>31</v>
      </c>
    </row>
    <row r="36" spans="1:40" x14ac:dyDescent="0.25">
      <c r="A36" t="s">
        <v>41</v>
      </c>
      <c r="B36" t="s">
        <v>78</v>
      </c>
      <c r="J36">
        <v>3</v>
      </c>
      <c r="L36">
        <v>1</v>
      </c>
      <c r="P36">
        <v>1</v>
      </c>
      <c r="Q36">
        <v>10</v>
      </c>
      <c r="R36">
        <v>1</v>
      </c>
      <c r="S36">
        <v>10</v>
      </c>
      <c r="T36">
        <v>1</v>
      </c>
      <c r="X36">
        <v>2</v>
      </c>
      <c r="Y36">
        <v>3</v>
      </c>
      <c r="AF36" s="5">
        <f t="shared" si="0"/>
        <v>32</v>
      </c>
      <c r="AG36">
        <v>0</v>
      </c>
      <c r="AH36">
        <v>3</v>
      </c>
      <c r="AI36">
        <v>35</v>
      </c>
    </row>
    <row r="37" spans="1:40" x14ac:dyDescent="0.25">
      <c r="A37" t="s">
        <v>41</v>
      </c>
      <c r="B37" t="s">
        <v>79</v>
      </c>
      <c r="M37">
        <v>2</v>
      </c>
      <c r="Q37">
        <v>1</v>
      </c>
      <c r="R37">
        <v>3</v>
      </c>
      <c r="S37">
        <v>4</v>
      </c>
      <c r="X37">
        <v>2</v>
      </c>
      <c r="AF37" s="5">
        <f t="shared" si="0"/>
        <v>12</v>
      </c>
      <c r="AG37">
        <v>0</v>
      </c>
      <c r="AH37">
        <v>5</v>
      </c>
      <c r="AI37">
        <v>17</v>
      </c>
    </row>
    <row r="38" spans="1:40" s="4" customFormat="1" ht="13.8" thickBot="1" x14ac:dyDescent="0.3">
      <c r="B38" s="4" t="s">
        <v>39</v>
      </c>
      <c r="C38" s="4">
        <f t="shared" ref="C38:AE38" si="1">SUM(C6:C37)</f>
        <v>3</v>
      </c>
      <c r="D38" s="4">
        <f t="shared" si="1"/>
        <v>22</v>
      </c>
      <c r="E38" s="4">
        <f t="shared" si="1"/>
        <v>19</v>
      </c>
      <c r="F38" s="4">
        <f t="shared" si="1"/>
        <v>7</v>
      </c>
      <c r="G38" s="4">
        <f t="shared" si="1"/>
        <v>2</v>
      </c>
      <c r="H38" s="4">
        <f t="shared" si="1"/>
        <v>1</v>
      </c>
      <c r="I38" s="4">
        <f t="shared" si="1"/>
        <v>0</v>
      </c>
      <c r="J38" s="4">
        <f t="shared" si="1"/>
        <v>70</v>
      </c>
      <c r="K38" s="4">
        <f t="shared" si="1"/>
        <v>4</v>
      </c>
      <c r="L38" s="4">
        <f t="shared" si="1"/>
        <v>357</v>
      </c>
      <c r="M38" s="4">
        <f t="shared" si="1"/>
        <v>236</v>
      </c>
      <c r="N38" s="4">
        <f t="shared" si="1"/>
        <v>99</v>
      </c>
      <c r="O38" s="4">
        <f t="shared" si="1"/>
        <v>18</v>
      </c>
      <c r="P38" s="4">
        <f t="shared" si="1"/>
        <v>2</v>
      </c>
      <c r="Q38" s="4">
        <f t="shared" si="1"/>
        <v>208</v>
      </c>
      <c r="R38" s="4">
        <f t="shared" si="1"/>
        <v>444</v>
      </c>
      <c r="S38" s="4">
        <f t="shared" si="1"/>
        <v>913</v>
      </c>
      <c r="T38" s="4">
        <f t="shared" si="1"/>
        <v>115</v>
      </c>
      <c r="U38" s="4">
        <f t="shared" si="1"/>
        <v>21</v>
      </c>
      <c r="V38" s="4">
        <f t="shared" si="1"/>
        <v>1</v>
      </c>
      <c r="W38" s="4">
        <f t="shared" si="1"/>
        <v>0</v>
      </c>
      <c r="X38" s="4">
        <f t="shared" si="1"/>
        <v>11</v>
      </c>
      <c r="Y38" s="4">
        <f t="shared" si="1"/>
        <v>12</v>
      </c>
      <c r="Z38" s="4">
        <f t="shared" si="1"/>
        <v>2</v>
      </c>
      <c r="AA38" s="4">
        <f t="shared" si="1"/>
        <v>1</v>
      </c>
      <c r="AB38" s="4">
        <f t="shared" si="1"/>
        <v>0</v>
      </c>
      <c r="AC38" s="4">
        <f t="shared" si="1"/>
        <v>0</v>
      </c>
      <c r="AD38" s="4">
        <f t="shared" si="1"/>
        <v>1</v>
      </c>
      <c r="AE38" s="4">
        <f t="shared" si="1"/>
        <v>0</v>
      </c>
      <c r="AF38" s="4">
        <f>SUM(AF3:AF37)</f>
        <v>2569</v>
      </c>
      <c r="AG38" s="4">
        <f>SUM(AG6:AG37)</f>
        <v>181</v>
      </c>
      <c r="AH38" s="4">
        <f>SUM(AH6:AH37)</f>
        <v>9</v>
      </c>
      <c r="AI38" s="4">
        <f>SUM(AF38:AH38)</f>
        <v>2759</v>
      </c>
      <c r="AJ38" s="5"/>
      <c r="AK38" s="5"/>
      <c r="AL38" s="5"/>
      <c r="AM38" s="5"/>
      <c r="AN38" s="5"/>
    </row>
    <row r="39" spans="1:40" ht="13.8" thickTop="1" x14ac:dyDescent="0.25">
      <c r="C39">
        <f>(C38/D42)*100</f>
        <v>0.10873504893077202</v>
      </c>
      <c r="D39">
        <f>(D38/D42)*100</f>
        <v>0.79739035882566145</v>
      </c>
      <c r="E39">
        <f>(E38/D42)*100</f>
        <v>0.68865530989488943</v>
      </c>
      <c r="F39">
        <f>(F38/D42)*100</f>
        <v>0.25371511417180137</v>
      </c>
      <c r="G39">
        <f>(G38/D42)*100</f>
        <v>7.2490032620514677E-2</v>
      </c>
      <c r="H39">
        <f>(H38/D42)*100</f>
        <v>3.6245016310257339E-2</v>
      </c>
      <c r="I39">
        <v>0</v>
      </c>
      <c r="J39">
        <f>(J38/D42)*100</f>
        <v>2.5371511417180139</v>
      </c>
      <c r="K39">
        <f>(K38/D42)*100</f>
        <v>0.14498006524102935</v>
      </c>
      <c r="L39">
        <f>(L38/D42)*100</f>
        <v>12.939470822761869</v>
      </c>
      <c r="M39" s="7">
        <f>(M38/D42)*100</f>
        <v>8.5538238492207324</v>
      </c>
      <c r="N39" s="7">
        <f>(N38/D42)*100</f>
        <v>3.5882566147154766</v>
      </c>
      <c r="O39" s="7">
        <f>(O38/D42)*100</f>
        <v>0.65241029358463209</v>
      </c>
      <c r="P39" s="7">
        <f>(P38/D42)*100</f>
        <v>7.2490032620514677E-2</v>
      </c>
      <c r="Q39" s="7">
        <f>(Q38/D42)*100</f>
        <v>7.5389633925335264</v>
      </c>
      <c r="R39" s="7">
        <f>(R38/D42)*100</f>
        <v>16.092787241754259</v>
      </c>
      <c r="S39" s="7">
        <f>(S38/D42)*100</f>
        <v>33.091699891264952</v>
      </c>
      <c r="T39" s="7">
        <f>(T38/D42)*100</f>
        <v>4.1681768756795936</v>
      </c>
      <c r="U39" s="7">
        <f>(U38/D42)*100</f>
        <v>0.76114534251540411</v>
      </c>
      <c r="V39" s="7">
        <f>(V38/D42)*100</f>
        <v>3.6245016310257339E-2</v>
      </c>
      <c r="W39">
        <v>0</v>
      </c>
      <c r="X39" s="7">
        <f>(X38/D42)*100</f>
        <v>0.39869517941283072</v>
      </c>
      <c r="Y39" s="7">
        <f>(Y38/D42)*100</f>
        <v>0.43494019572308806</v>
      </c>
      <c r="Z39" s="7">
        <f>(Z38/D42)*100</f>
        <v>7.2490032620514677E-2</v>
      </c>
      <c r="AA39" s="7">
        <f>(AA38/D42)*100</f>
        <v>3.6245016310257339E-2</v>
      </c>
      <c r="AB39">
        <v>0</v>
      </c>
      <c r="AC39">
        <v>0</v>
      </c>
      <c r="AD39" s="7">
        <f>(AD38/D42)*100</f>
        <v>3.6245016310257339E-2</v>
      </c>
      <c r="AE39">
        <v>0</v>
      </c>
      <c r="AG39" s="7">
        <f>(AG38/D42)*100</f>
        <v>6.5603479521565786</v>
      </c>
      <c r="AH39" s="7">
        <f>(AH38/D42)*100</f>
        <v>0.32620514679231605</v>
      </c>
    </row>
    <row r="40" spans="1:40" x14ac:dyDescent="0.25"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  <c r="L40" s="1" t="s">
        <v>11</v>
      </c>
      <c r="M40" s="1" t="s">
        <v>12</v>
      </c>
      <c r="N40" s="1" t="s">
        <v>13</v>
      </c>
      <c r="O40" s="1" t="s">
        <v>14</v>
      </c>
      <c r="P40" s="1" t="s">
        <v>15</v>
      </c>
      <c r="Q40" s="1" t="s">
        <v>16</v>
      </c>
      <c r="R40" s="1" t="s">
        <v>17</v>
      </c>
      <c r="S40" s="1" t="s">
        <v>18</v>
      </c>
      <c r="T40" s="1" t="s">
        <v>19</v>
      </c>
      <c r="U40" s="1" t="s">
        <v>20</v>
      </c>
      <c r="V40" s="1" t="s">
        <v>21</v>
      </c>
      <c r="W40" s="1" t="s">
        <v>22</v>
      </c>
      <c r="X40" s="1" t="s">
        <v>23</v>
      </c>
      <c r="Y40" s="1" t="s">
        <v>24</v>
      </c>
      <c r="Z40" s="1" t="s">
        <v>25</v>
      </c>
      <c r="AA40" s="1" t="s">
        <v>26</v>
      </c>
      <c r="AB40" s="1" t="s">
        <v>27</v>
      </c>
      <c r="AC40" s="1" t="s">
        <v>28</v>
      </c>
      <c r="AD40" s="1" t="s">
        <v>29</v>
      </c>
      <c r="AE40" s="1" t="s">
        <v>30</v>
      </c>
      <c r="AF40" s="1" t="s">
        <v>31</v>
      </c>
      <c r="AG40" s="1" t="s">
        <v>31</v>
      </c>
      <c r="AH40" s="1" t="s">
        <v>32</v>
      </c>
      <c r="AI40" s="1" t="s">
        <v>33</v>
      </c>
    </row>
    <row r="41" spans="1:40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 t="s">
        <v>35</v>
      </c>
      <c r="AG41" s="1" t="s">
        <v>36</v>
      </c>
      <c r="AH41" s="1"/>
      <c r="AI41" s="1" t="s">
        <v>31</v>
      </c>
    </row>
    <row r="42" spans="1:40" x14ac:dyDescent="0.25">
      <c r="B42" s="1" t="s">
        <v>40</v>
      </c>
      <c r="C42" s="1"/>
      <c r="D42" s="1">
        <f>AI38</f>
        <v>2759</v>
      </c>
    </row>
    <row r="44" spans="1:40" x14ac:dyDescent="0.25">
      <c r="A44" t="s">
        <v>51</v>
      </c>
      <c r="B44" t="s">
        <v>80</v>
      </c>
    </row>
  </sheetData>
  <printOptions gridLines="1"/>
  <pageMargins left="0.75" right="0.75" top="1" bottom="1" header="0.5" footer="0.5"/>
  <pageSetup paperSize="9" scale="67" orientation="landscape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sroper</dc:creator>
  <cp:lastModifiedBy>Aniket Gupta</cp:lastModifiedBy>
  <cp:lastPrinted>2003-07-03T15:10:50Z</cp:lastPrinted>
  <dcterms:created xsi:type="dcterms:W3CDTF">2002-07-26T09:58:18Z</dcterms:created>
  <dcterms:modified xsi:type="dcterms:W3CDTF">2024-02-03T22:17:45Z</dcterms:modified>
</cp:coreProperties>
</file>