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F59067E-8A5D-403F-98D0-C676633C1270}" xr6:coauthVersionLast="47" xr6:coauthVersionMax="47" xr10:uidLastSave="{00000000-0000-0000-0000-000000000000}"/>
  <bookViews>
    <workbookView xWindow="3348" yWindow="3348" windowWidth="17280" windowHeight="8880" activeTab="5"/>
  </bookViews>
  <sheets>
    <sheet name="Exam#1" sheetId="5" r:id="rId1"/>
    <sheet name="Exam#2 " sheetId="8" r:id="rId2"/>
    <sheet name="Exam#3" sheetId="7" r:id="rId3"/>
    <sheet name="503" sheetId="3" r:id="rId4"/>
    <sheet name="504" sheetId="4" r:id="rId5"/>
    <sheet name="Graph_exam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8" l="1"/>
  <c r="J28" i="8"/>
  <c r="J29" i="8"/>
  <c r="J21" i="8"/>
  <c r="J6" i="8"/>
  <c r="J13" i="8"/>
  <c r="J14" i="8"/>
  <c r="I7" i="8"/>
  <c r="I15" i="8"/>
  <c r="I24" i="8"/>
  <c r="I32" i="8"/>
  <c r="H39" i="8"/>
  <c r="J27" i="8" s="1"/>
  <c r="H38" i="8"/>
  <c r="H36" i="8"/>
  <c r="I13" i="8" s="1"/>
  <c r="H37" i="8"/>
  <c r="F36" i="8"/>
  <c r="G10" i="8" s="1"/>
  <c r="F38" i="8"/>
  <c r="F39" i="8"/>
  <c r="F39" i="5"/>
  <c r="F38" i="5"/>
  <c r="F36" i="5"/>
  <c r="G8" i="5" s="1"/>
  <c r="G6" i="5"/>
  <c r="G7" i="5"/>
  <c r="G12" i="5"/>
  <c r="G13" i="5"/>
  <c r="G14" i="5"/>
  <c r="G15" i="5"/>
  <c r="G20" i="5"/>
  <c r="G21" i="5"/>
  <c r="G22" i="5"/>
  <c r="G23" i="5"/>
  <c r="G24" i="5"/>
  <c r="G28" i="5"/>
  <c r="G29" i="5"/>
  <c r="G30" i="5"/>
  <c r="G31" i="5"/>
  <c r="G32" i="5"/>
  <c r="G5" i="5"/>
  <c r="F37" i="5"/>
  <c r="G12" i="8" l="1"/>
  <c r="G35" i="8"/>
  <c r="G19" i="8"/>
  <c r="G11" i="8"/>
  <c r="I31" i="8"/>
  <c r="I14" i="8"/>
  <c r="G33" i="8"/>
  <c r="G25" i="8"/>
  <c r="G17" i="8"/>
  <c r="G9" i="8"/>
  <c r="I21" i="8"/>
  <c r="G35" i="5"/>
  <c r="G27" i="5"/>
  <c r="G19" i="5"/>
  <c r="G11" i="5"/>
  <c r="G32" i="8"/>
  <c r="G24" i="8"/>
  <c r="G16" i="8"/>
  <c r="G8" i="8"/>
  <c r="I5" i="8"/>
  <c r="I28" i="8"/>
  <c r="I19" i="8"/>
  <c r="I11" i="8"/>
  <c r="J18" i="8"/>
  <c r="J10" i="8"/>
  <c r="J33" i="8"/>
  <c r="J25" i="8"/>
  <c r="G34" i="5"/>
  <c r="G26" i="5"/>
  <c r="G18" i="5"/>
  <c r="G10" i="5"/>
  <c r="G31" i="8"/>
  <c r="G23" i="8"/>
  <c r="G15" i="8"/>
  <c r="G7" i="8"/>
  <c r="I35" i="8"/>
  <c r="I27" i="8"/>
  <c r="I18" i="8"/>
  <c r="I10" i="8"/>
  <c r="J17" i="8"/>
  <c r="J9" i="8"/>
  <c r="J32" i="8"/>
  <c r="J24" i="8"/>
  <c r="I29" i="8"/>
  <c r="I12" i="8"/>
  <c r="J19" i="8"/>
  <c r="J11" i="8"/>
  <c r="J34" i="8"/>
  <c r="J26" i="8"/>
  <c r="G33" i="5"/>
  <c r="G25" i="5"/>
  <c r="G17" i="5"/>
  <c r="G9" i="5"/>
  <c r="G30" i="8"/>
  <c r="G22" i="8"/>
  <c r="G14" i="8"/>
  <c r="G6" i="8"/>
  <c r="I34" i="8"/>
  <c r="I26" i="8"/>
  <c r="I17" i="8"/>
  <c r="I9" i="8"/>
  <c r="J16" i="8"/>
  <c r="J8" i="8"/>
  <c r="J31" i="8"/>
  <c r="J23" i="8"/>
  <c r="I23" i="8"/>
  <c r="G16" i="5"/>
  <c r="F37" i="8"/>
  <c r="G29" i="8"/>
  <c r="G21" i="8"/>
  <c r="G13" i="8"/>
  <c r="G5" i="8"/>
  <c r="I33" i="8"/>
  <c r="I25" i="8"/>
  <c r="I16" i="8"/>
  <c r="I8" i="8"/>
  <c r="J15" i="8"/>
  <c r="J7" i="8"/>
  <c r="J30" i="8"/>
  <c r="J22" i="8"/>
  <c r="G20" i="8"/>
  <c r="G28" i="8"/>
  <c r="G27" i="8"/>
  <c r="I6" i="8"/>
  <c r="G34" i="8"/>
  <c r="G26" i="8"/>
  <c r="G18" i="8"/>
  <c r="I30" i="8"/>
  <c r="I22" i="8"/>
  <c r="J5" i="8"/>
  <c r="J12" i="8"/>
  <c r="J35" i="8"/>
  <c r="K16" i="8" l="1"/>
  <c r="K24" i="8"/>
  <c r="J36" i="8"/>
  <c r="J38" i="8"/>
  <c r="K5" i="8"/>
  <c r="J39" i="8"/>
  <c r="K27" i="8" l="1"/>
  <c r="K14" i="8"/>
  <c r="K13" i="8"/>
  <c r="K6" i="8"/>
  <c r="K21" i="8"/>
  <c r="K29" i="8"/>
  <c r="K28" i="8"/>
  <c r="K15" i="8"/>
  <c r="K34" i="8"/>
  <c r="K31" i="8"/>
  <c r="K12" i="8"/>
  <c r="K23" i="8"/>
  <c r="K33" i="8"/>
  <c r="K18" i="8"/>
  <c r="K30" i="8"/>
  <c r="K35" i="8"/>
  <c r="K7" i="8"/>
  <c r="J37" i="8"/>
  <c r="K26" i="8"/>
  <c r="K11" i="8"/>
  <c r="K22" i="8"/>
  <c r="K8" i="8"/>
  <c r="K32" i="8"/>
  <c r="K10" i="8"/>
  <c r="K9" i="8"/>
  <c r="K25" i="8"/>
  <c r="K19" i="8"/>
  <c r="K17" i="8"/>
</calcChain>
</file>

<file path=xl/sharedStrings.xml><?xml version="1.0" encoding="utf-8"?>
<sst xmlns="http://schemas.openxmlformats.org/spreadsheetml/2006/main" count="377" uniqueCount="111">
  <si>
    <t>Pete 310:    Reservoir Fluids</t>
  </si>
  <si>
    <t>Last Name</t>
  </si>
  <si>
    <t>First Name</t>
  </si>
  <si>
    <t>Middle Name</t>
  </si>
  <si>
    <t>Section:</t>
  </si>
  <si>
    <t>Homeworks</t>
  </si>
  <si>
    <t>Hw1</t>
  </si>
  <si>
    <t>Hw2</t>
  </si>
  <si>
    <t>Hw4</t>
  </si>
  <si>
    <t>Hw5</t>
  </si>
  <si>
    <t>Hw6</t>
  </si>
  <si>
    <t>Hw7</t>
  </si>
  <si>
    <t>Hw8</t>
  </si>
  <si>
    <t>Hw9</t>
  </si>
  <si>
    <t>MICHAEL</t>
  </si>
  <si>
    <t>BENJAMIN</t>
  </si>
  <si>
    <t>GARRETT</t>
  </si>
  <si>
    <t>JOSEPH</t>
  </si>
  <si>
    <t>CHRISTOPHER</t>
  </si>
  <si>
    <t>ELIZABETH</t>
  </si>
  <si>
    <t>THOMAS</t>
  </si>
  <si>
    <t>ALAN</t>
  </si>
  <si>
    <t>BRIAN</t>
  </si>
  <si>
    <t>ROBERT</t>
  </si>
  <si>
    <t>ASHLEY</t>
  </si>
  <si>
    <t>BAUER</t>
  </si>
  <si>
    <t>BRADLEY</t>
  </si>
  <si>
    <t>GENE</t>
  </si>
  <si>
    <t>BERRY</t>
  </si>
  <si>
    <t>MICHEAL</t>
  </si>
  <si>
    <t>E</t>
  </si>
  <si>
    <t>BETIK</t>
  </si>
  <si>
    <t>BROUSSARD</t>
  </si>
  <si>
    <t>KRISTAL</t>
  </si>
  <si>
    <t>AMBER</t>
  </si>
  <si>
    <t>CORBETT</t>
  </si>
  <si>
    <t>COULTHARD</t>
  </si>
  <si>
    <t>BETH</t>
  </si>
  <si>
    <t>GLOVER</t>
  </si>
  <si>
    <t>AMANDA</t>
  </si>
  <si>
    <t>RACHELLE</t>
  </si>
  <si>
    <t>HANSON</t>
  </si>
  <si>
    <t>NEIL</t>
  </si>
  <si>
    <t>KLOSTERMANN</t>
  </si>
  <si>
    <t>JARED</t>
  </si>
  <si>
    <t>DAVID</t>
  </si>
  <si>
    <t>MATUS</t>
  </si>
  <si>
    <t>ERIC</t>
  </si>
  <si>
    <t>MORALES</t>
  </si>
  <si>
    <t>BOBBY</t>
  </si>
  <si>
    <t>PULS</t>
  </si>
  <si>
    <t>CONRAD</t>
  </si>
  <si>
    <t>LAYNE</t>
  </si>
  <si>
    <t>SELLERS</t>
  </si>
  <si>
    <t>RAY</t>
  </si>
  <si>
    <t>SKROBARCZYK</t>
  </si>
  <si>
    <t>LOUIS</t>
  </si>
  <si>
    <t xml:space="preserve">ADOLPH </t>
  </si>
  <si>
    <t xml:space="preserve">ROBERT </t>
  </si>
  <si>
    <t>ADREON</t>
  </si>
  <si>
    <t>LAWRENCE</t>
  </si>
  <si>
    <t>CARTER</t>
  </si>
  <si>
    <t>BRYSON</t>
  </si>
  <si>
    <t>PAUL</t>
  </si>
  <si>
    <t>CHEN</t>
  </si>
  <si>
    <t>JOU-JE</t>
  </si>
  <si>
    <t>ESTES</t>
  </si>
  <si>
    <t>ERIK</t>
  </si>
  <si>
    <t>NEAL</t>
  </si>
  <si>
    <t>JOHNSON</t>
  </si>
  <si>
    <t>DOUGLAS</t>
  </si>
  <si>
    <t>ALLEN</t>
  </si>
  <si>
    <t>LEAL</t>
  </si>
  <si>
    <t>GLADYS</t>
  </si>
  <si>
    <t>NELSON</t>
  </si>
  <si>
    <t>B</t>
  </si>
  <si>
    <t>PASCOE</t>
  </si>
  <si>
    <t>ANNAN</t>
  </si>
  <si>
    <t>MARIE</t>
  </si>
  <si>
    <t>REID</t>
  </si>
  <si>
    <t>CHRISTI</t>
  </si>
  <si>
    <t>MELISSA</t>
  </si>
  <si>
    <t>REPASI</t>
  </si>
  <si>
    <t>KAROLY</t>
  </si>
  <si>
    <t>NAN</t>
  </si>
  <si>
    <t>SMITH</t>
  </si>
  <si>
    <t>RYAN</t>
  </si>
  <si>
    <t>VENEGAS</t>
  </si>
  <si>
    <t>LOUIE</t>
  </si>
  <si>
    <t>VILLARREAL</t>
  </si>
  <si>
    <t>GRACE</t>
  </si>
  <si>
    <t>WAHLBERG</t>
  </si>
  <si>
    <t>LEIGH</t>
  </si>
  <si>
    <t xml:space="preserve"> STONER </t>
  </si>
  <si>
    <t xml:space="preserve">WILLIAMS </t>
  </si>
  <si>
    <t>BRETT</t>
  </si>
  <si>
    <t xml:space="preserve">KRISTEN </t>
  </si>
  <si>
    <t>KEMPER</t>
  </si>
  <si>
    <t>WARREN</t>
  </si>
  <si>
    <t>ALVAREZ</t>
  </si>
  <si>
    <t>JOSE</t>
  </si>
  <si>
    <t>ALEJANDRO</t>
  </si>
  <si>
    <t>Exam1</t>
  </si>
  <si>
    <t>E-Average</t>
  </si>
  <si>
    <t>Grade</t>
  </si>
  <si>
    <t>Exam2</t>
  </si>
  <si>
    <t>E1-Average</t>
  </si>
  <si>
    <t>E2-Average</t>
  </si>
  <si>
    <t>E#2-Adj</t>
  </si>
  <si>
    <t>E2ad-Av</t>
  </si>
  <si>
    <t>Bo = 100/88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</si>
</sst>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sz val="10"/>
      <color indexed="1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0" borderId="3" xfId="0" applyBorder="1"/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0" xfId="0" applyFill="1"/>
    <xf numFmtId="0" fontId="2" fillId="0" borderId="3" xfId="0" applyFont="1" applyBorder="1"/>
    <xf numFmtId="0" fontId="3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PETE 310 - First Exam Grades</a:t>
            </a:r>
          </a:p>
        </c:rich>
      </c:tx>
      <c:layout>
        <c:manualLayout>
          <c:xMode val="edge"/>
          <c:yMode val="edge"/>
          <c:x val="0.26062794599113481"/>
          <c:y val="0.1111146558016984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1759140480994"/>
          <c:y val="0.22222931160339701"/>
          <c:w val="0.74169891238005781"/>
          <c:h val="0.5191736503837980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'Exam#1'!$F$5:$F$35</c:f>
              <c:numCache>
                <c:formatCode>General</c:formatCode>
                <c:ptCount val="31"/>
                <c:pt idx="0">
                  <c:v>89</c:v>
                </c:pt>
                <c:pt idx="1">
                  <c:v>76</c:v>
                </c:pt>
                <c:pt idx="2">
                  <c:v>85</c:v>
                </c:pt>
                <c:pt idx="3">
                  <c:v>72</c:v>
                </c:pt>
                <c:pt idx="4">
                  <c:v>73</c:v>
                </c:pt>
                <c:pt idx="5">
                  <c:v>83</c:v>
                </c:pt>
                <c:pt idx="6">
                  <c:v>82</c:v>
                </c:pt>
                <c:pt idx="7">
                  <c:v>63</c:v>
                </c:pt>
                <c:pt idx="8">
                  <c:v>90</c:v>
                </c:pt>
                <c:pt idx="9">
                  <c:v>81</c:v>
                </c:pt>
                <c:pt idx="10">
                  <c:v>93</c:v>
                </c:pt>
                <c:pt idx="11">
                  <c:v>73</c:v>
                </c:pt>
                <c:pt idx="12">
                  <c:v>61</c:v>
                </c:pt>
                <c:pt idx="13">
                  <c:v>96</c:v>
                </c:pt>
                <c:pt idx="14">
                  <c:v>85</c:v>
                </c:pt>
                <c:pt idx="15">
                  <c:v>83</c:v>
                </c:pt>
                <c:pt idx="16">
                  <c:v>88</c:v>
                </c:pt>
                <c:pt idx="17">
                  <c:v>63</c:v>
                </c:pt>
                <c:pt idx="18">
                  <c:v>78</c:v>
                </c:pt>
                <c:pt idx="19">
                  <c:v>94</c:v>
                </c:pt>
                <c:pt idx="20">
                  <c:v>55</c:v>
                </c:pt>
                <c:pt idx="21">
                  <c:v>59</c:v>
                </c:pt>
                <c:pt idx="22">
                  <c:v>54</c:v>
                </c:pt>
                <c:pt idx="23">
                  <c:v>73</c:v>
                </c:pt>
                <c:pt idx="24">
                  <c:v>87</c:v>
                </c:pt>
                <c:pt idx="25">
                  <c:v>85</c:v>
                </c:pt>
                <c:pt idx="26">
                  <c:v>49</c:v>
                </c:pt>
                <c:pt idx="27">
                  <c:v>70</c:v>
                </c:pt>
                <c:pt idx="28">
                  <c:v>73</c:v>
                </c:pt>
                <c:pt idx="29">
                  <c:v>67</c:v>
                </c:pt>
                <c:pt idx="30">
                  <c:v>92</c:v>
                </c:pt>
              </c:numCache>
            </c:numRef>
          </c:xVal>
          <c:yVal>
            <c:numRef>
              <c:f>'Exam#1'!$G$5:$G$35</c:f>
              <c:numCache>
                <c:formatCode>General</c:formatCode>
                <c:ptCount val="31"/>
                <c:pt idx="0">
                  <c:v>12.483870967741936</c:v>
                </c:pt>
                <c:pt idx="1">
                  <c:v>-0.51612903225806406</c:v>
                </c:pt>
                <c:pt idx="2">
                  <c:v>8.4838709677419359</c:v>
                </c:pt>
                <c:pt idx="3">
                  <c:v>-4.5161290322580641</c:v>
                </c:pt>
                <c:pt idx="4">
                  <c:v>-3.5161290322580641</c:v>
                </c:pt>
                <c:pt idx="5">
                  <c:v>6.4838709677419359</c:v>
                </c:pt>
                <c:pt idx="6">
                  <c:v>5.4838709677419359</c:v>
                </c:pt>
                <c:pt idx="7">
                  <c:v>-13.516129032258064</c:v>
                </c:pt>
                <c:pt idx="8">
                  <c:v>13.483870967741936</c:v>
                </c:pt>
                <c:pt idx="9">
                  <c:v>4.4838709677419359</c:v>
                </c:pt>
                <c:pt idx="10">
                  <c:v>16.483870967741936</c:v>
                </c:pt>
                <c:pt idx="11">
                  <c:v>-3.5161290322580641</c:v>
                </c:pt>
                <c:pt idx="12">
                  <c:v>-15.516129032258064</c:v>
                </c:pt>
                <c:pt idx="13">
                  <c:v>19.483870967741936</c:v>
                </c:pt>
                <c:pt idx="14">
                  <c:v>8.4838709677419359</c:v>
                </c:pt>
                <c:pt idx="15">
                  <c:v>6.4838709677419359</c:v>
                </c:pt>
                <c:pt idx="16">
                  <c:v>11.483870967741936</c:v>
                </c:pt>
                <c:pt idx="17">
                  <c:v>-13.516129032258064</c:v>
                </c:pt>
                <c:pt idx="18">
                  <c:v>1.4838709677419359</c:v>
                </c:pt>
                <c:pt idx="19">
                  <c:v>17.483870967741936</c:v>
                </c:pt>
                <c:pt idx="20">
                  <c:v>-21.516129032258064</c:v>
                </c:pt>
                <c:pt idx="21">
                  <c:v>-17.516129032258064</c:v>
                </c:pt>
                <c:pt idx="22">
                  <c:v>-22.516129032258064</c:v>
                </c:pt>
                <c:pt idx="23">
                  <c:v>-3.5161290322580641</c:v>
                </c:pt>
                <c:pt idx="24">
                  <c:v>10.483870967741936</c:v>
                </c:pt>
                <c:pt idx="25">
                  <c:v>8.4838709677419359</c:v>
                </c:pt>
                <c:pt idx="26">
                  <c:v>-27.516129032258064</c:v>
                </c:pt>
                <c:pt idx="27">
                  <c:v>-6.5161290322580641</c:v>
                </c:pt>
                <c:pt idx="28">
                  <c:v>-3.5161290322580641</c:v>
                </c:pt>
                <c:pt idx="29">
                  <c:v>-9.5161290322580641</c:v>
                </c:pt>
                <c:pt idx="30">
                  <c:v>15.483870967741936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4-4569-AB63-7FFCF87E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212736"/>
        <c:axId val="1"/>
      </c:scatterChart>
      <c:valAx>
        <c:axId val="1701212736"/>
        <c:scaling>
          <c:orientation val="minMax"/>
          <c:max val="10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48336724785139989"/>
              <c:y val="0.835275688440354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30"/>
        <c:crossBetween val="midCat"/>
        <c:majorUnit val="10"/>
      </c:valAx>
      <c:valAx>
        <c:axId val="1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3.4444221937154386E-2"/>
              <c:y val="0.29694433878040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212736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PETE 310 - First &amp; Second Exam Grades</a:t>
            </a:r>
          </a:p>
        </c:rich>
      </c:tx>
      <c:layout>
        <c:manualLayout>
          <c:xMode val="edge"/>
          <c:yMode val="edge"/>
          <c:x val="0.18370251699815673"/>
          <c:y val="0.111327882340819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4733970499425"/>
          <c:y val="0.21881687218712745"/>
          <c:w val="0.6831437350868953"/>
          <c:h val="0.55088107296232958"/>
        </c:manualLayout>
      </c:layout>
      <c:scatterChart>
        <c:scatterStyle val="lineMarker"/>
        <c:varyColors val="0"/>
        <c:ser>
          <c:idx val="0"/>
          <c:order val="0"/>
          <c:tx>
            <c:v>Exam#1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'Exam#2 '!$F$5:$F$35</c:f>
              <c:numCache>
                <c:formatCode>General</c:formatCode>
                <c:ptCount val="31"/>
                <c:pt idx="0">
                  <c:v>89</c:v>
                </c:pt>
                <c:pt idx="1">
                  <c:v>76</c:v>
                </c:pt>
                <c:pt idx="2">
                  <c:v>85</c:v>
                </c:pt>
                <c:pt idx="3">
                  <c:v>72</c:v>
                </c:pt>
                <c:pt idx="4">
                  <c:v>73</c:v>
                </c:pt>
                <c:pt idx="5">
                  <c:v>83</c:v>
                </c:pt>
                <c:pt idx="6">
                  <c:v>82</c:v>
                </c:pt>
                <c:pt idx="7">
                  <c:v>63</c:v>
                </c:pt>
                <c:pt idx="8">
                  <c:v>90</c:v>
                </c:pt>
                <c:pt idx="9">
                  <c:v>81</c:v>
                </c:pt>
                <c:pt idx="10">
                  <c:v>93</c:v>
                </c:pt>
                <c:pt idx="11">
                  <c:v>73</c:v>
                </c:pt>
                <c:pt idx="12">
                  <c:v>61</c:v>
                </c:pt>
                <c:pt idx="13">
                  <c:v>96</c:v>
                </c:pt>
                <c:pt idx="14">
                  <c:v>85</c:v>
                </c:pt>
                <c:pt idx="15">
                  <c:v>83</c:v>
                </c:pt>
                <c:pt idx="16">
                  <c:v>88</c:v>
                </c:pt>
                <c:pt idx="17">
                  <c:v>63</c:v>
                </c:pt>
                <c:pt idx="18">
                  <c:v>78</c:v>
                </c:pt>
                <c:pt idx="19">
                  <c:v>94</c:v>
                </c:pt>
                <c:pt idx="20">
                  <c:v>55</c:v>
                </c:pt>
                <c:pt idx="21">
                  <c:v>59</c:v>
                </c:pt>
                <c:pt idx="22">
                  <c:v>54</c:v>
                </c:pt>
                <c:pt idx="23">
                  <c:v>73</c:v>
                </c:pt>
                <c:pt idx="24">
                  <c:v>87</c:v>
                </c:pt>
                <c:pt idx="25">
                  <c:v>85</c:v>
                </c:pt>
                <c:pt idx="26">
                  <c:v>49</c:v>
                </c:pt>
                <c:pt idx="27">
                  <c:v>70</c:v>
                </c:pt>
                <c:pt idx="28">
                  <c:v>73</c:v>
                </c:pt>
                <c:pt idx="29">
                  <c:v>67</c:v>
                </c:pt>
                <c:pt idx="30">
                  <c:v>92</c:v>
                </c:pt>
              </c:numCache>
            </c:numRef>
          </c:xVal>
          <c:yVal>
            <c:numRef>
              <c:f>'Exam#2 '!$G$5:$G$35</c:f>
              <c:numCache>
                <c:formatCode>General</c:formatCode>
                <c:ptCount val="31"/>
                <c:pt idx="0">
                  <c:v>12.483870967741936</c:v>
                </c:pt>
                <c:pt idx="1">
                  <c:v>-0.51612903225806406</c:v>
                </c:pt>
                <c:pt idx="2">
                  <c:v>8.4838709677419359</c:v>
                </c:pt>
                <c:pt idx="3">
                  <c:v>-4.5161290322580641</c:v>
                </c:pt>
                <c:pt idx="4">
                  <c:v>-3.5161290322580641</c:v>
                </c:pt>
                <c:pt idx="5">
                  <c:v>6.4838709677419359</c:v>
                </c:pt>
                <c:pt idx="6">
                  <c:v>5.4838709677419359</c:v>
                </c:pt>
                <c:pt idx="7">
                  <c:v>-13.516129032258064</c:v>
                </c:pt>
                <c:pt idx="8">
                  <c:v>13.483870967741936</c:v>
                </c:pt>
                <c:pt idx="9">
                  <c:v>4.4838709677419359</c:v>
                </c:pt>
                <c:pt idx="10">
                  <c:v>16.483870967741936</c:v>
                </c:pt>
                <c:pt idx="11">
                  <c:v>-3.5161290322580641</c:v>
                </c:pt>
                <c:pt idx="12">
                  <c:v>-15.516129032258064</c:v>
                </c:pt>
                <c:pt idx="13">
                  <c:v>19.483870967741936</c:v>
                </c:pt>
                <c:pt idx="14">
                  <c:v>8.4838709677419359</c:v>
                </c:pt>
                <c:pt idx="15">
                  <c:v>6.4838709677419359</c:v>
                </c:pt>
                <c:pt idx="16">
                  <c:v>11.483870967741936</c:v>
                </c:pt>
                <c:pt idx="17">
                  <c:v>-13.516129032258064</c:v>
                </c:pt>
                <c:pt idx="18">
                  <c:v>1.4838709677419359</c:v>
                </c:pt>
                <c:pt idx="19">
                  <c:v>17.483870967741936</c:v>
                </c:pt>
                <c:pt idx="20">
                  <c:v>-21.516129032258064</c:v>
                </c:pt>
                <c:pt idx="21">
                  <c:v>-17.516129032258064</c:v>
                </c:pt>
                <c:pt idx="22">
                  <c:v>-22.516129032258064</c:v>
                </c:pt>
                <c:pt idx="23">
                  <c:v>-3.5161290322580641</c:v>
                </c:pt>
                <c:pt idx="24">
                  <c:v>10.483870967741936</c:v>
                </c:pt>
                <c:pt idx="25">
                  <c:v>8.4838709677419359</c:v>
                </c:pt>
                <c:pt idx="26">
                  <c:v>-27.516129032258064</c:v>
                </c:pt>
                <c:pt idx="27">
                  <c:v>-6.5161290322580641</c:v>
                </c:pt>
                <c:pt idx="28">
                  <c:v>-3.5161290322580641</c:v>
                </c:pt>
                <c:pt idx="29">
                  <c:v>-9.5161290322580641</c:v>
                </c:pt>
                <c:pt idx="30">
                  <c:v>15.483870967741936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9-452A-A551-46FEDC1875A6}"/>
            </c:ext>
          </c:extLst>
        </c:ser>
        <c:ser>
          <c:idx val="1"/>
          <c:order val="1"/>
          <c:tx>
            <c:v>Exam#2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'Exam#2 '!$H$5:$H$35</c:f>
              <c:numCache>
                <c:formatCode>General</c:formatCode>
                <c:ptCount val="31"/>
                <c:pt idx="0">
                  <c:v>83</c:v>
                </c:pt>
                <c:pt idx="1">
                  <c:v>72</c:v>
                </c:pt>
                <c:pt idx="2">
                  <c:v>55</c:v>
                </c:pt>
                <c:pt idx="3">
                  <c:v>57</c:v>
                </c:pt>
                <c:pt idx="4">
                  <c:v>70</c:v>
                </c:pt>
                <c:pt idx="5">
                  <c:v>50</c:v>
                </c:pt>
                <c:pt idx="6">
                  <c:v>52</c:v>
                </c:pt>
                <c:pt idx="7">
                  <c:v>52</c:v>
                </c:pt>
                <c:pt idx="8">
                  <c:v>77</c:v>
                </c:pt>
                <c:pt idx="9">
                  <c:v>51</c:v>
                </c:pt>
                <c:pt idx="10">
                  <c:v>58</c:v>
                </c:pt>
                <c:pt idx="11">
                  <c:v>54</c:v>
                </c:pt>
                <c:pt idx="12">
                  <c:v>65</c:v>
                </c:pt>
                <c:pt idx="13">
                  <c:v>72</c:v>
                </c:pt>
                <c:pt idx="14">
                  <c:v>64</c:v>
                </c:pt>
                <c:pt idx="16">
                  <c:v>65</c:v>
                </c:pt>
                <c:pt idx="17">
                  <c:v>35</c:v>
                </c:pt>
                <c:pt idx="18">
                  <c:v>55</c:v>
                </c:pt>
                <c:pt idx="19">
                  <c:v>88</c:v>
                </c:pt>
                <c:pt idx="20">
                  <c:v>45</c:v>
                </c:pt>
                <c:pt idx="21">
                  <c:v>58</c:v>
                </c:pt>
                <c:pt idx="22">
                  <c:v>35</c:v>
                </c:pt>
                <c:pt idx="23">
                  <c:v>71</c:v>
                </c:pt>
                <c:pt idx="24">
                  <c:v>73</c:v>
                </c:pt>
                <c:pt idx="25">
                  <c:v>51</c:v>
                </c:pt>
                <c:pt idx="26">
                  <c:v>59</c:v>
                </c:pt>
                <c:pt idx="27">
                  <c:v>33</c:v>
                </c:pt>
                <c:pt idx="28">
                  <c:v>59</c:v>
                </c:pt>
                <c:pt idx="29">
                  <c:v>65</c:v>
                </c:pt>
                <c:pt idx="30">
                  <c:v>65</c:v>
                </c:pt>
              </c:numCache>
            </c:numRef>
          </c:xVal>
          <c:yVal>
            <c:numRef>
              <c:f>'Exam#2 '!$I$5:$I$35</c:f>
              <c:numCache>
                <c:formatCode>General</c:formatCode>
                <c:ptCount val="31"/>
                <c:pt idx="0">
                  <c:v>23.366666666666667</c:v>
                </c:pt>
                <c:pt idx="1">
                  <c:v>12.366666666666667</c:v>
                </c:pt>
                <c:pt idx="2">
                  <c:v>-4.6333333333333329</c:v>
                </c:pt>
                <c:pt idx="3">
                  <c:v>-2.6333333333333329</c:v>
                </c:pt>
                <c:pt idx="4">
                  <c:v>10.366666666666667</c:v>
                </c:pt>
                <c:pt idx="5">
                  <c:v>-9.6333333333333329</c:v>
                </c:pt>
                <c:pt idx="6">
                  <c:v>-7.6333333333333329</c:v>
                </c:pt>
                <c:pt idx="7">
                  <c:v>-7.6333333333333329</c:v>
                </c:pt>
                <c:pt idx="8">
                  <c:v>17.366666666666667</c:v>
                </c:pt>
                <c:pt idx="9">
                  <c:v>-8.6333333333333329</c:v>
                </c:pt>
                <c:pt idx="10">
                  <c:v>-1.6333333333333329</c:v>
                </c:pt>
                <c:pt idx="11">
                  <c:v>-5.6333333333333329</c:v>
                </c:pt>
                <c:pt idx="12">
                  <c:v>5.3666666666666671</c:v>
                </c:pt>
                <c:pt idx="13">
                  <c:v>12.366666666666667</c:v>
                </c:pt>
                <c:pt idx="14">
                  <c:v>4.3666666666666671</c:v>
                </c:pt>
                <c:pt idx="16">
                  <c:v>5.3666666666666671</c:v>
                </c:pt>
                <c:pt idx="17">
                  <c:v>-24.633333333333333</c:v>
                </c:pt>
                <c:pt idx="18">
                  <c:v>-4.6333333333333329</c:v>
                </c:pt>
                <c:pt idx="19">
                  <c:v>28.366666666666667</c:v>
                </c:pt>
                <c:pt idx="20">
                  <c:v>-14.633333333333333</c:v>
                </c:pt>
                <c:pt idx="21">
                  <c:v>-1.6333333333333329</c:v>
                </c:pt>
                <c:pt idx="22">
                  <c:v>-24.633333333333333</c:v>
                </c:pt>
                <c:pt idx="23">
                  <c:v>11.366666666666667</c:v>
                </c:pt>
                <c:pt idx="24">
                  <c:v>13.366666666666667</c:v>
                </c:pt>
                <c:pt idx="25">
                  <c:v>-8.6333333333333329</c:v>
                </c:pt>
                <c:pt idx="26">
                  <c:v>-0.63333333333333286</c:v>
                </c:pt>
                <c:pt idx="27">
                  <c:v>-26.633333333333333</c:v>
                </c:pt>
                <c:pt idx="28">
                  <c:v>-0.63333333333333286</c:v>
                </c:pt>
                <c:pt idx="29">
                  <c:v>5.3666666666666671</c:v>
                </c:pt>
                <c:pt idx="30">
                  <c:v>5.3666666666666671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9-452A-A551-46FEDC1875A6}"/>
            </c:ext>
          </c:extLst>
        </c:ser>
        <c:ser>
          <c:idx val="2"/>
          <c:order val="2"/>
          <c:tx>
            <c:v>Exam#2*Bo (Bo=1.1364)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CFFCC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'Exam#2 '!$J$5:$J$35</c:f>
              <c:numCache>
                <c:formatCode>General</c:formatCode>
                <c:ptCount val="31"/>
                <c:pt idx="0">
                  <c:v>94</c:v>
                </c:pt>
                <c:pt idx="1">
                  <c:v>81</c:v>
                </c:pt>
                <c:pt idx="2">
                  <c:v>62</c:v>
                </c:pt>
                <c:pt idx="3">
                  <c:v>64</c:v>
                </c:pt>
                <c:pt idx="4">
                  <c:v>79</c:v>
                </c:pt>
                <c:pt idx="5">
                  <c:v>56</c:v>
                </c:pt>
                <c:pt idx="6">
                  <c:v>59</c:v>
                </c:pt>
                <c:pt idx="7">
                  <c:v>59</c:v>
                </c:pt>
                <c:pt idx="8">
                  <c:v>87</c:v>
                </c:pt>
                <c:pt idx="9">
                  <c:v>57</c:v>
                </c:pt>
                <c:pt idx="10">
                  <c:v>65</c:v>
                </c:pt>
                <c:pt idx="11">
                  <c:v>61</c:v>
                </c:pt>
                <c:pt idx="12">
                  <c:v>73</c:v>
                </c:pt>
                <c:pt idx="13">
                  <c:v>81</c:v>
                </c:pt>
                <c:pt idx="14">
                  <c:v>72</c:v>
                </c:pt>
                <c:pt idx="16">
                  <c:v>73</c:v>
                </c:pt>
                <c:pt idx="17">
                  <c:v>39</c:v>
                </c:pt>
                <c:pt idx="18">
                  <c:v>62</c:v>
                </c:pt>
                <c:pt idx="19">
                  <c:v>100</c:v>
                </c:pt>
                <c:pt idx="20">
                  <c:v>51</c:v>
                </c:pt>
                <c:pt idx="21">
                  <c:v>65</c:v>
                </c:pt>
                <c:pt idx="22">
                  <c:v>39</c:v>
                </c:pt>
                <c:pt idx="23">
                  <c:v>80</c:v>
                </c:pt>
                <c:pt idx="24">
                  <c:v>82</c:v>
                </c:pt>
                <c:pt idx="25">
                  <c:v>57</c:v>
                </c:pt>
                <c:pt idx="26">
                  <c:v>67</c:v>
                </c:pt>
                <c:pt idx="27">
                  <c:v>37</c:v>
                </c:pt>
                <c:pt idx="28">
                  <c:v>67</c:v>
                </c:pt>
                <c:pt idx="29">
                  <c:v>73</c:v>
                </c:pt>
                <c:pt idx="30">
                  <c:v>73</c:v>
                </c:pt>
              </c:numCache>
            </c:numRef>
          </c:xVal>
          <c:yVal>
            <c:numRef>
              <c:f>'Exam#2 '!$K$5:$K$35</c:f>
              <c:numCache>
                <c:formatCode>General</c:formatCode>
                <c:ptCount val="31"/>
                <c:pt idx="0">
                  <c:v>26.833333333333329</c:v>
                </c:pt>
                <c:pt idx="1">
                  <c:v>13.833333333333329</c:v>
                </c:pt>
                <c:pt idx="2">
                  <c:v>-5.1666666666666714</c:v>
                </c:pt>
                <c:pt idx="3">
                  <c:v>-3.1666666666666714</c:v>
                </c:pt>
                <c:pt idx="4">
                  <c:v>11.833333333333329</c:v>
                </c:pt>
                <c:pt idx="5">
                  <c:v>-11.166666666666671</c:v>
                </c:pt>
                <c:pt idx="6">
                  <c:v>-8.1666666666666714</c:v>
                </c:pt>
                <c:pt idx="7">
                  <c:v>-8.1666666666666714</c:v>
                </c:pt>
                <c:pt idx="8">
                  <c:v>19.833333333333329</c:v>
                </c:pt>
                <c:pt idx="9">
                  <c:v>-10.166666666666671</c:v>
                </c:pt>
                <c:pt idx="10">
                  <c:v>-2.1666666666666714</c:v>
                </c:pt>
                <c:pt idx="11">
                  <c:v>-6.1666666666666714</c:v>
                </c:pt>
                <c:pt idx="12">
                  <c:v>5.8333333333333286</c:v>
                </c:pt>
                <c:pt idx="13">
                  <c:v>13.833333333333329</c:v>
                </c:pt>
                <c:pt idx="14">
                  <c:v>4.8333333333333286</c:v>
                </c:pt>
                <c:pt idx="16">
                  <c:v>5.8333333333333286</c:v>
                </c:pt>
                <c:pt idx="17">
                  <c:v>-28.166666666666671</c:v>
                </c:pt>
                <c:pt idx="18">
                  <c:v>-5.1666666666666714</c:v>
                </c:pt>
                <c:pt idx="19">
                  <c:v>32.833333333333329</c:v>
                </c:pt>
                <c:pt idx="20">
                  <c:v>-16.166666666666671</c:v>
                </c:pt>
                <c:pt idx="21">
                  <c:v>-2.1666666666666714</c:v>
                </c:pt>
                <c:pt idx="22">
                  <c:v>-28.166666666666671</c:v>
                </c:pt>
                <c:pt idx="23">
                  <c:v>12.833333333333329</c:v>
                </c:pt>
                <c:pt idx="24">
                  <c:v>14.833333333333329</c:v>
                </c:pt>
                <c:pt idx="25">
                  <c:v>-10.166666666666671</c:v>
                </c:pt>
                <c:pt idx="26">
                  <c:v>-0.1666666666666714</c:v>
                </c:pt>
                <c:pt idx="27">
                  <c:v>-30.166666666666671</c:v>
                </c:pt>
                <c:pt idx="28">
                  <c:v>-0.1666666666666714</c:v>
                </c:pt>
                <c:pt idx="29">
                  <c:v>5.8333333333333286</c:v>
                </c:pt>
                <c:pt idx="30">
                  <c:v>5.8333333333333286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9-452A-A551-46FEDC18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213232"/>
        <c:axId val="1"/>
      </c:scatterChart>
      <c:valAx>
        <c:axId val="1701213232"/>
        <c:scaling>
          <c:orientation val="minMax"/>
          <c:max val="10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1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43973790006433761"/>
              <c:y val="0.84839524128693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50"/>
        <c:crossBetween val="midCat"/>
        <c:majorUnit val="10"/>
      </c:valAx>
      <c:valAx>
        <c:axId val="1"/>
        <c:scaling>
          <c:orientation val="minMax"/>
          <c:max val="40"/>
          <c:min val="-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3.3296081205915908E-2"/>
              <c:y val="0.33206420077520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213232"/>
        <c:crossesAt val="30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62434137303597"/>
          <c:y val="0.16315293101671785"/>
          <c:w val="0.17451739114824888"/>
          <c:h val="0.241850227154193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PETE 310 -Second Exam Grades</a:t>
            </a:r>
          </a:p>
        </c:rich>
      </c:tx>
      <c:layout>
        <c:manualLayout>
          <c:xMode val="edge"/>
          <c:yMode val="edge"/>
          <c:x val="0.24312675943751946"/>
          <c:y val="0.1109022498805880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5067706663743"/>
          <c:y val="0.21798028424805249"/>
          <c:w val="0.76837230576951898"/>
          <c:h val="0.55259914164637858"/>
        </c:manualLayout>
      </c:layout>
      <c:scatterChart>
        <c:scatterStyle val="lineMarker"/>
        <c:varyColors val="0"/>
        <c:ser>
          <c:idx val="1"/>
          <c:order val="0"/>
          <c:tx>
            <c:v>Exam#2</c:v>
          </c:tx>
          <c:spPr>
            <a:ln w="19050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'Exam#2 '!$H$5:$H$35</c:f>
              <c:numCache>
                <c:formatCode>General</c:formatCode>
                <c:ptCount val="31"/>
                <c:pt idx="0">
                  <c:v>83</c:v>
                </c:pt>
                <c:pt idx="1">
                  <c:v>72</c:v>
                </c:pt>
                <c:pt idx="2">
                  <c:v>55</c:v>
                </c:pt>
                <c:pt idx="3">
                  <c:v>57</c:v>
                </c:pt>
                <c:pt idx="4">
                  <c:v>70</c:v>
                </c:pt>
                <c:pt idx="5">
                  <c:v>50</c:v>
                </c:pt>
                <c:pt idx="6">
                  <c:v>52</c:v>
                </c:pt>
                <c:pt idx="7">
                  <c:v>52</c:v>
                </c:pt>
                <c:pt idx="8">
                  <c:v>77</c:v>
                </c:pt>
                <c:pt idx="9">
                  <c:v>51</c:v>
                </c:pt>
                <c:pt idx="10">
                  <c:v>58</c:v>
                </c:pt>
                <c:pt idx="11">
                  <c:v>54</c:v>
                </c:pt>
                <c:pt idx="12">
                  <c:v>65</c:v>
                </c:pt>
                <c:pt idx="13">
                  <c:v>72</c:v>
                </c:pt>
                <c:pt idx="14">
                  <c:v>64</c:v>
                </c:pt>
                <c:pt idx="16">
                  <c:v>65</c:v>
                </c:pt>
                <c:pt idx="17">
                  <c:v>35</c:v>
                </c:pt>
                <c:pt idx="18">
                  <c:v>55</c:v>
                </c:pt>
                <c:pt idx="19">
                  <c:v>88</c:v>
                </c:pt>
                <c:pt idx="20">
                  <c:v>45</c:v>
                </c:pt>
                <c:pt idx="21">
                  <c:v>58</c:v>
                </c:pt>
                <c:pt idx="22">
                  <c:v>35</c:v>
                </c:pt>
                <c:pt idx="23">
                  <c:v>71</c:v>
                </c:pt>
                <c:pt idx="24">
                  <c:v>73</c:v>
                </c:pt>
                <c:pt idx="25">
                  <c:v>51</c:v>
                </c:pt>
                <c:pt idx="26">
                  <c:v>59</c:v>
                </c:pt>
                <c:pt idx="27">
                  <c:v>33</c:v>
                </c:pt>
                <c:pt idx="28">
                  <c:v>59</c:v>
                </c:pt>
                <c:pt idx="29">
                  <c:v>65</c:v>
                </c:pt>
                <c:pt idx="30">
                  <c:v>65</c:v>
                </c:pt>
              </c:numCache>
            </c:numRef>
          </c:xVal>
          <c:yVal>
            <c:numRef>
              <c:f>'Exam#2 '!$I$5:$I$35</c:f>
              <c:numCache>
                <c:formatCode>General</c:formatCode>
                <c:ptCount val="31"/>
                <c:pt idx="0">
                  <c:v>23.366666666666667</c:v>
                </c:pt>
                <c:pt idx="1">
                  <c:v>12.366666666666667</c:v>
                </c:pt>
                <c:pt idx="2">
                  <c:v>-4.6333333333333329</c:v>
                </c:pt>
                <c:pt idx="3">
                  <c:v>-2.6333333333333329</c:v>
                </c:pt>
                <c:pt idx="4">
                  <c:v>10.366666666666667</c:v>
                </c:pt>
                <c:pt idx="5">
                  <c:v>-9.6333333333333329</c:v>
                </c:pt>
                <c:pt idx="6">
                  <c:v>-7.6333333333333329</c:v>
                </c:pt>
                <c:pt idx="7">
                  <c:v>-7.6333333333333329</c:v>
                </c:pt>
                <c:pt idx="8">
                  <c:v>17.366666666666667</c:v>
                </c:pt>
                <c:pt idx="9">
                  <c:v>-8.6333333333333329</c:v>
                </c:pt>
                <c:pt idx="10">
                  <c:v>-1.6333333333333329</c:v>
                </c:pt>
                <c:pt idx="11">
                  <c:v>-5.6333333333333329</c:v>
                </c:pt>
                <c:pt idx="12">
                  <c:v>5.3666666666666671</c:v>
                </c:pt>
                <c:pt idx="13">
                  <c:v>12.366666666666667</c:v>
                </c:pt>
                <c:pt idx="14">
                  <c:v>4.3666666666666671</c:v>
                </c:pt>
                <c:pt idx="16">
                  <c:v>5.3666666666666671</c:v>
                </c:pt>
                <c:pt idx="17">
                  <c:v>-24.633333333333333</c:v>
                </c:pt>
                <c:pt idx="18">
                  <c:v>-4.6333333333333329</c:v>
                </c:pt>
                <c:pt idx="19">
                  <c:v>28.366666666666667</c:v>
                </c:pt>
                <c:pt idx="20">
                  <c:v>-14.633333333333333</c:v>
                </c:pt>
                <c:pt idx="21">
                  <c:v>-1.6333333333333329</c:v>
                </c:pt>
                <c:pt idx="22">
                  <c:v>-24.633333333333333</c:v>
                </c:pt>
                <c:pt idx="23">
                  <c:v>11.366666666666667</c:v>
                </c:pt>
                <c:pt idx="24">
                  <c:v>13.366666666666667</c:v>
                </c:pt>
                <c:pt idx="25">
                  <c:v>-8.6333333333333329</c:v>
                </c:pt>
                <c:pt idx="26">
                  <c:v>-0.63333333333333286</c:v>
                </c:pt>
                <c:pt idx="27">
                  <c:v>-26.633333333333333</c:v>
                </c:pt>
                <c:pt idx="28">
                  <c:v>-0.63333333333333286</c:v>
                </c:pt>
                <c:pt idx="29">
                  <c:v>5.3666666666666671</c:v>
                </c:pt>
                <c:pt idx="30">
                  <c:v>5.3666666666666671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0-47B1-A8A2-40F876EE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210752"/>
        <c:axId val="1"/>
      </c:scatterChart>
      <c:valAx>
        <c:axId val="1701210752"/>
        <c:scaling>
          <c:orientation val="minMax"/>
          <c:max val="9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1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48510669453806948"/>
              <c:y val="0.84897584391346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50"/>
        <c:crossBetween val="midCat"/>
        <c:majorUnit val="10"/>
      </c:valAx>
      <c:valAx>
        <c:axId val="1"/>
        <c:scaling>
          <c:orientation val="minMax"/>
          <c:max val="3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3.4404730109082939E-2"/>
              <c:y val="0.332706749641764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210752"/>
        <c:crossesAt val="30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PETE 310 - First Exam Grades</a:t>
            </a:r>
          </a:p>
        </c:rich>
      </c:tx>
      <c:layout>
        <c:manualLayout>
          <c:xMode val="edge"/>
          <c:yMode val="edge"/>
          <c:x val="0.30849574664477697"/>
          <c:y val="9.13650241002727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2527176239292"/>
          <c:y val="0.18106886594417698"/>
          <c:w val="0.74772946770406934"/>
          <c:h val="0.5980256122926946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'Exam#1'!$F$5:$F$35</c:f>
              <c:numCache>
                <c:formatCode>General</c:formatCode>
                <c:ptCount val="31"/>
                <c:pt idx="0">
                  <c:v>89</c:v>
                </c:pt>
                <c:pt idx="1">
                  <c:v>76</c:v>
                </c:pt>
                <c:pt idx="2">
                  <c:v>85</c:v>
                </c:pt>
                <c:pt idx="3">
                  <c:v>72</c:v>
                </c:pt>
                <c:pt idx="4">
                  <c:v>73</c:v>
                </c:pt>
                <c:pt idx="5">
                  <c:v>83</c:v>
                </c:pt>
                <c:pt idx="6">
                  <c:v>82</c:v>
                </c:pt>
                <c:pt idx="7">
                  <c:v>63</c:v>
                </c:pt>
                <c:pt idx="8">
                  <c:v>90</c:v>
                </c:pt>
                <c:pt idx="9">
                  <c:v>81</c:v>
                </c:pt>
                <c:pt idx="10">
                  <c:v>93</c:v>
                </c:pt>
                <c:pt idx="11">
                  <c:v>73</c:v>
                </c:pt>
                <c:pt idx="12">
                  <c:v>61</c:v>
                </c:pt>
                <c:pt idx="13">
                  <c:v>96</c:v>
                </c:pt>
                <c:pt idx="14">
                  <c:v>85</c:v>
                </c:pt>
                <c:pt idx="15">
                  <c:v>83</c:v>
                </c:pt>
                <c:pt idx="16">
                  <c:v>88</c:v>
                </c:pt>
                <c:pt idx="17">
                  <c:v>63</c:v>
                </c:pt>
                <c:pt idx="18">
                  <c:v>78</c:v>
                </c:pt>
                <c:pt idx="19">
                  <c:v>94</c:v>
                </c:pt>
                <c:pt idx="20">
                  <c:v>55</c:v>
                </c:pt>
                <c:pt idx="21">
                  <c:v>59</c:v>
                </c:pt>
                <c:pt idx="22">
                  <c:v>54</c:v>
                </c:pt>
                <c:pt idx="23">
                  <c:v>73</c:v>
                </c:pt>
                <c:pt idx="24">
                  <c:v>87</c:v>
                </c:pt>
                <c:pt idx="25">
                  <c:v>85</c:v>
                </c:pt>
                <c:pt idx="26">
                  <c:v>49</c:v>
                </c:pt>
                <c:pt idx="27">
                  <c:v>70</c:v>
                </c:pt>
                <c:pt idx="28">
                  <c:v>73</c:v>
                </c:pt>
                <c:pt idx="29">
                  <c:v>67</c:v>
                </c:pt>
                <c:pt idx="30">
                  <c:v>92</c:v>
                </c:pt>
              </c:numCache>
            </c:numRef>
          </c:xVal>
          <c:yVal>
            <c:numRef>
              <c:f>'Exam#1'!$G$5:$G$35</c:f>
              <c:numCache>
                <c:formatCode>General</c:formatCode>
                <c:ptCount val="31"/>
                <c:pt idx="0">
                  <c:v>12.483870967741936</c:v>
                </c:pt>
                <c:pt idx="1">
                  <c:v>-0.51612903225806406</c:v>
                </c:pt>
                <c:pt idx="2">
                  <c:v>8.4838709677419359</c:v>
                </c:pt>
                <c:pt idx="3">
                  <c:v>-4.5161290322580641</c:v>
                </c:pt>
                <c:pt idx="4">
                  <c:v>-3.5161290322580641</c:v>
                </c:pt>
                <c:pt idx="5">
                  <c:v>6.4838709677419359</c:v>
                </c:pt>
                <c:pt idx="6">
                  <c:v>5.4838709677419359</c:v>
                </c:pt>
                <c:pt idx="7">
                  <c:v>-13.516129032258064</c:v>
                </c:pt>
                <c:pt idx="8">
                  <c:v>13.483870967741936</c:v>
                </c:pt>
                <c:pt idx="9">
                  <c:v>4.4838709677419359</c:v>
                </c:pt>
                <c:pt idx="10">
                  <c:v>16.483870967741936</c:v>
                </c:pt>
                <c:pt idx="11">
                  <c:v>-3.5161290322580641</c:v>
                </c:pt>
                <c:pt idx="12">
                  <c:v>-15.516129032258064</c:v>
                </c:pt>
                <c:pt idx="13">
                  <c:v>19.483870967741936</c:v>
                </c:pt>
                <c:pt idx="14">
                  <c:v>8.4838709677419359</c:v>
                </c:pt>
                <c:pt idx="15">
                  <c:v>6.4838709677419359</c:v>
                </c:pt>
                <c:pt idx="16">
                  <c:v>11.483870967741936</c:v>
                </c:pt>
                <c:pt idx="17">
                  <c:v>-13.516129032258064</c:v>
                </c:pt>
                <c:pt idx="18">
                  <c:v>1.4838709677419359</c:v>
                </c:pt>
                <c:pt idx="19">
                  <c:v>17.483870967741936</c:v>
                </c:pt>
                <c:pt idx="20">
                  <c:v>-21.516129032258064</c:v>
                </c:pt>
                <c:pt idx="21">
                  <c:v>-17.516129032258064</c:v>
                </c:pt>
                <c:pt idx="22">
                  <c:v>-22.516129032258064</c:v>
                </c:pt>
                <c:pt idx="23">
                  <c:v>-3.5161290322580641</c:v>
                </c:pt>
                <c:pt idx="24">
                  <c:v>10.483870967741936</c:v>
                </c:pt>
                <c:pt idx="25">
                  <c:v>8.4838709677419359</c:v>
                </c:pt>
                <c:pt idx="26">
                  <c:v>-27.516129032258064</c:v>
                </c:pt>
                <c:pt idx="27">
                  <c:v>-6.5161290322580641</c:v>
                </c:pt>
                <c:pt idx="28">
                  <c:v>-3.5161290322580641</c:v>
                </c:pt>
                <c:pt idx="29">
                  <c:v>-9.5161290322580641</c:v>
                </c:pt>
                <c:pt idx="30">
                  <c:v>15.483870967741936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4-4AC2-8839-F1CB7AB7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212240"/>
        <c:axId val="1"/>
      </c:scatterChart>
      <c:valAx>
        <c:axId val="1701212240"/>
        <c:scaling>
          <c:orientation val="minMax"/>
          <c:max val="100"/>
          <c:min val="4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47707892417928338"/>
              <c:y val="0.858831226542564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30"/>
        <c:crossBetween val="midCat"/>
        <c:majorUnit val="10"/>
      </c:valAx>
      <c:valAx>
        <c:axId val="1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2.6376959750296924E-2"/>
              <c:y val="0.31230226419729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21224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PETE 310 - First &amp; Second Exam Grades</a:t>
            </a:r>
          </a:p>
        </c:rich>
      </c:tx>
      <c:layout>
        <c:manualLayout>
          <c:xMode val="edge"/>
          <c:yMode val="edge"/>
          <c:x val="0.23137549137737479"/>
          <c:y val="0.112302994274682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4777126044157"/>
          <c:y val="0.20321494202085413"/>
          <c:w val="0.66631691988003594"/>
          <c:h val="0.54547168647702948"/>
        </c:manualLayout>
      </c:layout>
      <c:scatterChart>
        <c:scatterStyle val="lineMarker"/>
        <c:varyColors val="0"/>
        <c:ser>
          <c:idx val="0"/>
          <c:order val="0"/>
          <c:tx>
            <c:v>Exam#1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'Exam#2 '!$F$5:$F$35</c:f>
              <c:numCache>
                <c:formatCode>General</c:formatCode>
                <c:ptCount val="31"/>
                <c:pt idx="0">
                  <c:v>89</c:v>
                </c:pt>
                <c:pt idx="1">
                  <c:v>76</c:v>
                </c:pt>
                <c:pt idx="2">
                  <c:v>85</c:v>
                </c:pt>
                <c:pt idx="3">
                  <c:v>72</c:v>
                </c:pt>
                <c:pt idx="4">
                  <c:v>73</c:v>
                </c:pt>
                <c:pt idx="5">
                  <c:v>83</c:v>
                </c:pt>
                <c:pt idx="6">
                  <c:v>82</c:v>
                </c:pt>
                <c:pt idx="7">
                  <c:v>63</c:v>
                </c:pt>
                <c:pt idx="8">
                  <c:v>90</c:v>
                </c:pt>
                <c:pt idx="9">
                  <c:v>81</c:v>
                </c:pt>
                <c:pt idx="10">
                  <c:v>93</c:v>
                </c:pt>
                <c:pt idx="11">
                  <c:v>73</c:v>
                </c:pt>
                <c:pt idx="12">
                  <c:v>61</c:v>
                </c:pt>
                <c:pt idx="13">
                  <c:v>96</c:v>
                </c:pt>
                <c:pt idx="14">
                  <c:v>85</c:v>
                </c:pt>
                <c:pt idx="15">
                  <c:v>83</c:v>
                </c:pt>
                <c:pt idx="16">
                  <c:v>88</c:v>
                </c:pt>
                <c:pt idx="17">
                  <c:v>63</c:v>
                </c:pt>
                <c:pt idx="18">
                  <c:v>78</c:v>
                </c:pt>
                <c:pt idx="19">
                  <c:v>94</c:v>
                </c:pt>
                <c:pt idx="20">
                  <c:v>55</c:v>
                </c:pt>
                <c:pt idx="21">
                  <c:v>59</c:v>
                </c:pt>
                <c:pt idx="22">
                  <c:v>54</c:v>
                </c:pt>
                <c:pt idx="23">
                  <c:v>73</c:v>
                </c:pt>
                <c:pt idx="24">
                  <c:v>87</c:v>
                </c:pt>
                <c:pt idx="25">
                  <c:v>85</c:v>
                </c:pt>
                <c:pt idx="26">
                  <c:v>49</c:v>
                </c:pt>
                <c:pt idx="27">
                  <c:v>70</c:v>
                </c:pt>
                <c:pt idx="28">
                  <c:v>73</c:v>
                </c:pt>
                <c:pt idx="29">
                  <c:v>67</c:v>
                </c:pt>
                <c:pt idx="30">
                  <c:v>92</c:v>
                </c:pt>
              </c:numCache>
            </c:numRef>
          </c:xVal>
          <c:yVal>
            <c:numRef>
              <c:f>'Exam#2 '!$G$5:$G$35</c:f>
              <c:numCache>
                <c:formatCode>General</c:formatCode>
                <c:ptCount val="31"/>
                <c:pt idx="0">
                  <c:v>12.483870967741936</c:v>
                </c:pt>
                <c:pt idx="1">
                  <c:v>-0.51612903225806406</c:v>
                </c:pt>
                <c:pt idx="2">
                  <c:v>8.4838709677419359</c:v>
                </c:pt>
                <c:pt idx="3">
                  <c:v>-4.5161290322580641</c:v>
                </c:pt>
                <c:pt idx="4">
                  <c:v>-3.5161290322580641</c:v>
                </c:pt>
                <c:pt idx="5">
                  <c:v>6.4838709677419359</c:v>
                </c:pt>
                <c:pt idx="6">
                  <c:v>5.4838709677419359</c:v>
                </c:pt>
                <c:pt idx="7">
                  <c:v>-13.516129032258064</c:v>
                </c:pt>
                <c:pt idx="8">
                  <c:v>13.483870967741936</c:v>
                </c:pt>
                <c:pt idx="9">
                  <c:v>4.4838709677419359</c:v>
                </c:pt>
                <c:pt idx="10">
                  <c:v>16.483870967741936</c:v>
                </c:pt>
                <c:pt idx="11">
                  <c:v>-3.5161290322580641</c:v>
                </c:pt>
                <c:pt idx="12">
                  <c:v>-15.516129032258064</c:v>
                </c:pt>
                <c:pt idx="13">
                  <c:v>19.483870967741936</c:v>
                </c:pt>
                <c:pt idx="14">
                  <c:v>8.4838709677419359</c:v>
                </c:pt>
                <c:pt idx="15">
                  <c:v>6.4838709677419359</c:v>
                </c:pt>
                <c:pt idx="16">
                  <c:v>11.483870967741936</c:v>
                </c:pt>
                <c:pt idx="17">
                  <c:v>-13.516129032258064</c:v>
                </c:pt>
                <c:pt idx="18">
                  <c:v>1.4838709677419359</c:v>
                </c:pt>
                <c:pt idx="19">
                  <c:v>17.483870967741936</c:v>
                </c:pt>
                <c:pt idx="20">
                  <c:v>-21.516129032258064</c:v>
                </c:pt>
                <c:pt idx="21">
                  <c:v>-17.516129032258064</c:v>
                </c:pt>
                <c:pt idx="22">
                  <c:v>-22.516129032258064</c:v>
                </c:pt>
                <c:pt idx="23">
                  <c:v>-3.5161290322580641</c:v>
                </c:pt>
                <c:pt idx="24">
                  <c:v>10.483870967741936</c:v>
                </c:pt>
                <c:pt idx="25">
                  <c:v>8.4838709677419359</c:v>
                </c:pt>
                <c:pt idx="26">
                  <c:v>-27.516129032258064</c:v>
                </c:pt>
                <c:pt idx="27">
                  <c:v>-6.5161290322580641</c:v>
                </c:pt>
                <c:pt idx="28">
                  <c:v>-3.5161290322580641</c:v>
                </c:pt>
                <c:pt idx="29">
                  <c:v>-9.5161290322580641</c:v>
                </c:pt>
                <c:pt idx="30">
                  <c:v>15.483870967741936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2-41B4-9E39-8EB600A01074}"/>
            </c:ext>
          </c:extLst>
        </c:ser>
        <c:ser>
          <c:idx val="1"/>
          <c:order val="1"/>
          <c:tx>
            <c:v>Exam#2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'Exam#2 '!$H$5:$H$35</c:f>
              <c:numCache>
                <c:formatCode>General</c:formatCode>
                <c:ptCount val="31"/>
                <c:pt idx="0">
                  <c:v>83</c:v>
                </c:pt>
                <c:pt idx="1">
                  <c:v>72</c:v>
                </c:pt>
                <c:pt idx="2">
                  <c:v>55</c:v>
                </c:pt>
                <c:pt idx="3">
                  <c:v>57</c:v>
                </c:pt>
                <c:pt idx="4">
                  <c:v>70</c:v>
                </c:pt>
                <c:pt idx="5">
                  <c:v>50</c:v>
                </c:pt>
                <c:pt idx="6">
                  <c:v>52</c:v>
                </c:pt>
                <c:pt idx="7">
                  <c:v>52</c:v>
                </c:pt>
                <c:pt idx="8">
                  <c:v>77</c:v>
                </c:pt>
                <c:pt idx="9">
                  <c:v>51</c:v>
                </c:pt>
                <c:pt idx="10">
                  <c:v>58</c:v>
                </c:pt>
                <c:pt idx="11">
                  <c:v>54</c:v>
                </c:pt>
                <c:pt idx="12">
                  <c:v>65</c:v>
                </c:pt>
                <c:pt idx="13">
                  <c:v>72</c:v>
                </c:pt>
                <c:pt idx="14">
                  <c:v>64</c:v>
                </c:pt>
                <c:pt idx="16">
                  <c:v>65</c:v>
                </c:pt>
                <c:pt idx="17">
                  <c:v>35</c:v>
                </c:pt>
                <c:pt idx="18">
                  <c:v>55</c:v>
                </c:pt>
                <c:pt idx="19">
                  <c:v>88</c:v>
                </c:pt>
                <c:pt idx="20">
                  <c:v>45</c:v>
                </c:pt>
                <c:pt idx="21">
                  <c:v>58</c:v>
                </c:pt>
                <c:pt idx="22">
                  <c:v>35</c:v>
                </c:pt>
                <c:pt idx="23">
                  <c:v>71</c:v>
                </c:pt>
                <c:pt idx="24">
                  <c:v>73</c:v>
                </c:pt>
                <c:pt idx="25">
                  <c:v>51</c:v>
                </c:pt>
                <c:pt idx="26">
                  <c:v>59</c:v>
                </c:pt>
                <c:pt idx="27">
                  <c:v>33</c:v>
                </c:pt>
                <c:pt idx="28">
                  <c:v>59</c:v>
                </c:pt>
                <c:pt idx="29">
                  <c:v>65</c:v>
                </c:pt>
                <c:pt idx="30">
                  <c:v>65</c:v>
                </c:pt>
              </c:numCache>
            </c:numRef>
          </c:xVal>
          <c:yVal>
            <c:numRef>
              <c:f>'Exam#2 '!$I$5:$I$35</c:f>
              <c:numCache>
                <c:formatCode>General</c:formatCode>
                <c:ptCount val="31"/>
                <c:pt idx="0">
                  <c:v>23.366666666666667</c:v>
                </c:pt>
                <c:pt idx="1">
                  <c:v>12.366666666666667</c:v>
                </c:pt>
                <c:pt idx="2">
                  <c:v>-4.6333333333333329</c:v>
                </c:pt>
                <c:pt idx="3">
                  <c:v>-2.6333333333333329</c:v>
                </c:pt>
                <c:pt idx="4">
                  <c:v>10.366666666666667</c:v>
                </c:pt>
                <c:pt idx="5">
                  <c:v>-9.6333333333333329</c:v>
                </c:pt>
                <c:pt idx="6">
                  <c:v>-7.6333333333333329</c:v>
                </c:pt>
                <c:pt idx="7">
                  <c:v>-7.6333333333333329</c:v>
                </c:pt>
                <c:pt idx="8">
                  <c:v>17.366666666666667</c:v>
                </c:pt>
                <c:pt idx="9">
                  <c:v>-8.6333333333333329</c:v>
                </c:pt>
                <c:pt idx="10">
                  <c:v>-1.6333333333333329</c:v>
                </c:pt>
                <c:pt idx="11">
                  <c:v>-5.6333333333333329</c:v>
                </c:pt>
                <c:pt idx="12">
                  <c:v>5.3666666666666671</c:v>
                </c:pt>
                <c:pt idx="13">
                  <c:v>12.366666666666667</c:v>
                </c:pt>
                <c:pt idx="14">
                  <c:v>4.3666666666666671</c:v>
                </c:pt>
                <c:pt idx="16">
                  <c:v>5.3666666666666671</c:v>
                </c:pt>
                <c:pt idx="17">
                  <c:v>-24.633333333333333</c:v>
                </c:pt>
                <c:pt idx="18">
                  <c:v>-4.6333333333333329</c:v>
                </c:pt>
                <c:pt idx="19">
                  <c:v>28.366666666666667</c:v>
                </c:pt>
                <c:pt idx="20">
                  <c:v>-14.633333333333333</c:v>
                </c:pt>
                <c:pt idx="21">
                  <c:v>-1.6333333333333329</c:v>
                </c:pt>
                <c:pt idx="22">
                  <c:v>-24.633333333333333</c:v>
                </c:pt>
                <c:pt idx="23">
                  <c:v>11.366666666666667</c:v>
                </c:pt>
                <c:pt idx="24">
                  <c:v>13.366666666666667</c:v>
                </c:pt>
                <c:pt idx="25">
                  <c:v>-8.6333333333333329</c:v>
                </c:pt>
                <c:pt idx="26">
                  <c:v>-0.63333333333333286</c:v>
                </c:pt>
                <c:pt idx="27">
                  <c:v>-26.633333333333333</c:v>
                </c:pt>
                <c:pt idx="28">
                  <c:v>-0.63333333333333286</c:v>
                </c:pt>
                <c:pt idx="29">
                  <c:v>5.3666666666666671</c:v>
                </c:pt>
                <c:pt idx="30">
                  <c:v>5.3666666666666671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2-41B4-9E39-8EB600A01074}"/>
            </c:ext>
          </c:extLst>
        </c:ser>
        <c:ser>
          <c:idx val="2"/>
          <c:order val="2"/>
          <c:tx>
            <c:v>Exam#2*Bo (Bo=1.1364)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CFFCC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'Exam#2 '!$J$5:$J$35</c:f>
              <c:numCache>
                <c:formatCode>General</c:formatCode>
                <c:ptCount val="31"/>
                <c:pt idx="0">
                  <c:v>94</c:v>
                </c:pt>
                <c:pt idx="1">
                  <c:v>81</c:v>
                </c:pt>
                <c:pt idx="2">
                  <c:v>62</c:v>
                </c:pt>
                <c:pt idx="3">
                  <c:v>64</c:v>
                </c:pt>
                <c:pt idx="4">
                  <c:v>79</c:v>
                </c:pt>
                <c:pt idx="5">
                  <c:v>56</c:v>
                </c:pt>
                <c:pt idx="6">
                  <c:v>59</c:v>
                </c:pt>
                <c:pt idx="7">
                  <c:v>59</c:v>
                </c:pt>
                <c:pt idx="8">
                  <c:v>87</c:v>
                </c:pt>
                <c:pt idx="9">
                  <c:v>57</c:v>
                </c:pt>
                <c:pt idx="10">
                  <c:v>65</c:v>
                </c:pt>
                <c:pt idx="11">
                  <c:v>61</c:v>
                </c:pt>
                <c:pt idx="12">
                  <c:v>73</c:v>
                </c:pt>
                <c:pt idx="13">
                  <c:v>81</c:v>
                </c:pt>
                <c:pt idx="14">
                  <c:v>72</c:v>
                </c:pt>
                <c:pt idx="16">
                  <c:v>73</c:v>
                </c:pt>
                <c:pt idx="17">
                  <c:v>39</c:v>
                </c:pt>
                <c:pt idx="18">
                  <c:v>62</c:v>
                </c:pt>
                <c:pt idx="19">
                  <c:v>100</c:v>
                </c:pt>
                <c:pt idx="20">
                  <c:v>51</c:v>
                </c:pt>
                <c:pt idx="21">
                  <c:v>65</c:v>
                </c:pt>
                <c:pt idx="22">
                  <c:v>39</c:v>
                </c:pt>
                <c:pt idx="23">
                  <c:v>80</c:v>
                </c:pt>
                <c:pt idx="24">
                  <c:v>82</c:v>
                </c:pt>
                <c:pt idx="25">
                  <c:v>57</c:v>
                </c:pt>
                <c:pt idx="26">
                  <c:v>67</c:v>
                </c:pt>
                <c:pt idx="27">
                  <c:v>37</c:v>
                </c:pt>
                <c:pt idx="28">
                  <c:v>67</c:v>
                </c:pt>
                <c:pt idx="29">
                  <c:v>73</c:v>
                </c:pt>
                <c:pt idx="30">
                  <c:v>73</c:v>
                </c:pt>
              </c:numCache>
            </c:numRef>
          </c:xVal>
          <c:yVal>
            <c:numRef>
              <c:f>'Exam#2 '!$K$5:$K$35</c:f>
              <c:numCache>
                <c:formatCode>General</c:formatCode>
                <c:ptCount val="31"/>
                <c:pt idx="0">
                  <c:v>26.833333333333329</c:v>
                </c:pt>
                <c:pt idx="1">
                  <c:v>13.833333333333329</c:v>
                </c:pt>
                <c:pt idx="2">
                  <c:v>-5.1666666666666714</c:v>
                </c:pt>
                <c:pt idx="3">
                  <c:v>-3.1666666666666714</c:v>
                </c:pt>
                <c:pt idx="4">
                  <c:v>11.833333333333329</c:v>
                </c:pt>
                <c:pt idx="5">
                  <c:v>-11.166666666666671</c:v>
                </c:pt>
                <c:pt idx="6">
                  <c:v>-8.1666666666666714</c:v>
                </c:pt>
                <c:pt idx="7">
                  <c:v>-8.1666666666666714</c:v>
                </c:pt>
                <c:pt idx="8">
                  <c:v>19.833333333333329</c:v>
                </c:pt>
                <c:pt idx="9">
                  <c:v>-10.166666666666671</c:v>
                </c:pt>
                <c:pt idx="10">
                  <c:v>-2.1666666666666714</c:v>
                </c:pt>
                <c:pt idx="11">
                  <c:v>-6.1666666666666714</c:v>
                </c:pt>
                <c:pt idx="12">
                  <c:v>5.8333333333333286</c:v>
                </c:pt>
                <c:pt idx="13">
                  <c:v>13.833333333333329</c:v>
                </c:pt>
                <c:pt idx="14">
                  <c:v>4.8333333333333286</c:v>
                </c:pt>
                <c:pt idx="16">
                  <c:v>5.8333333333333286</c:v>
                </c:pt>
                <c:pt idx="17">
                  <c:v>-28.166666666666671</c:v>
                </c:pt>
                <c:pt idx="18">
                  <c:v>-5.1666666666666714</c:v>
                </c:pt>
                <c:pt idx="19">
                  <c:v>32.833333333333329</c:v>
                </c:pt>
                <c:pt idx="20">
                  <c:v>-16.166666666666671</c:v>
                </c:pt>
                <c:pt idx="21">
                  <c:v>-2.1666666666666714</c:v>
                </c:pt>
                <c:pt idx="22">
                  <c:v>-28.166666666666671</c:v>
                </c:pt>
                <c:pt idx="23">
                  <c:v>12.833333333333329</c:v>
                </c:pt>
                <c:pt idx="24">
                  <c:v>14.833333333333329</c:v>
                </c:pt>
                <c:pt idx="25">
                  <c:v>-10.166666666666671</c:v>
                </c:pt>
                <c:pt idx="26">
                  <c:v>-0.1666666666666714</c:v>
                </c:pt>
                <c:pt idx="27">
                  <c:v>-30.166666666666671</c:v>
                </c:pt>
                <c:pt idx="28">
                  <c:v>-0.1666666666666714</c:v>
                </c:pt>
                <c:pt idx="29">
                  <c:v>5.8333333333333286</c:v>
                </c:pt>
                <c:pt idx="30">
                  <c:v>5.8333333333333286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2-41B4-9E39-8EB600A0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80784"/>
        <c:axId val="1"/>
      </c:scatterChart>
      <c:valAx>
        <c:axId val="1861680784"/>
        <c:scaling>
          <c:orientation val="minMax"/>
          <c:max val="10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43827857501291184"/>
              <c:y val="0.8449463378761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50"/>
        <c:crossBetween val="midCat"/>
        <c:majorUnit val="10"/>
      </c:valAx>
      <c:valAx>
        <c:axId val="1"/>
        <c:scaling>
          <c:orientation val="minMax"/>
          <c:max val="40"/>
          <c:min val="-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2.669717208200478E-2"/>
              <c:y val="0.290561715345607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680784"/>
        <c:crossesAt val="30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70183765072812"/>
          <c:y val="0.20321494202085413"/>
          <c:w val="0.16908208985269693"/>
          <c:h val="0.238866686235039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PETE 310 -Second Exam Grades</a:t>
            </a:r>
          </a:p>
        </c:rich>
      </c:tx>
      <c:layout>
        <c:manualLayout>
          <c:xMode val="edge"/>
          <c:yMode val="edge"/>
          <c:x val="0.28376175297484563"/>
          <c:y val="0.1125991085721414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1567278641852"/>
          <c:y val="0.2003882440690653"/>
          <c:w val="0.7551724071104764"/>
          <c:h val="0.55536170499140958"/>
        </c:manualLayout>
      </c:layout>
      <c:scatterChart>
        <c:scatterStyle val="lineMarker"/>
        <c:varyColors val="0"/>
        <c:ser>
          <c:idx val="1"/>
          <c:order val="0"/>
          <c:tx>
            <c:v>Exam#2</c:v>
          </c:tx>
          <c:spPr>
            <a:ln w="19050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'Exam#2 '!$H$5:$H$35</c:f>
              <c:numCache>
                <c:formatCode>General</c:formatCode>
                <c:ptCount val="31"/>
                <c:pt idx="0">
                  <c:v>83</c:v>
                </c:pt>
                <c:pt idx="1">
                  <c:v>72</c:v>
                </c:pt>
                <c:pt idx="2">
                  <c:v>55</c:v>
                </c:pt>
                <c:pt idx="3">
                  <c:v>57</c:v>
                </c:pt>
                <c:pt idx="4">
                  <c:v>70</c:v>
                </c:pt>
                <c:pt idx="5">
                  <c:v>50</c:v>
                </c:pt>
                <c:pt idx="6">
                  <c:v>52</c:v>
                </c:pt>
                <c:pt idx="7">
                  <c:v>52</c:v>
                </c:pt>
                <c:pt idx="8">
                  <c:v>77</c:v>
                </c:pt>
                <c:pt idx="9">
                  <c:v>51</c:v>
                </c:pt>
                <c:pt idx="10">
                  <c:v>58</c:v>
                </c:pt>
                <c:pt idx="11">
                  <c:v>54</c:v>
                </c:pt>
                <c:pt idx="12">
                  <c:v>65</c:v>
                </c:pt>
                <c:pt idx="13">
                  <c:v>72</c:v>
                </c:pt>
                <c:pt idx="14">
                  <c:v>64</c:v>
                </c:pt>
                <c:pt idx="16">
                  <c:v>65</c:v>
                </c:pt>
                <c:pt idx="17">
                  <c:v>35</c:v>
                </c:pt>
                <c:pt idx="18">
                  <c:v>55</c:v>
                </c:pt>
                <c:pt idx="19">
                  <c:v>88</c:v>
                </c:pt>
                <c:pt idx="20">
                  <c:v>45</c:v>
                </c:pt>
                <c:pt idx="21">
                  <c:v>58</c:v>
                </c:pt>
                <c:pt idx="22">
                  <c:v>35</c:v>
                </c:pt>
                <c:pt idx="23">
                  <c:v>71</c:v>
                </c:pt>
                <c:pt idx="24">
                  <c:v>73</c:v>
                </c:pt>
                <c:pt idx="25">
                  <c:v>51</c:v>
                </c:pt>
                <c:pt idx="26">
                  <c:v>59</c:v>
                </c:pt>
                <c:pt idx="27">
                  <c:v>33</c:v>
                </c:pt>
                <c:pt idx="28">
                  <c:v>59</c:v>
                </c:pt>
                <c:pt idx="29">
                  <c:v>65</c:v>
                </c:pt>
                <c:pt idx="30">
                  <c:v>65</c:v>
                </c:pt>
              </c:numCache>
            </c:numRef>
          </c:xVal>
          <c:yVal>
            <c:numRef>
              <c:f>'Exam#2 '!$I$5:$I$35</c:f>
              <c:numCache>
                <c:formatCode>General</c:formatCode>
                <c:ptCount val="31"/>
                <c:pt idx="0">
                  <c:v>23.366666666666667</c:v>
                </c:pt>
                <c:pt idx="1">
                  <c:v>12.366666666666667</c:v>
                </c:pt>
                <c:pt idx="2">
                  <c:v>-4.6333333333333329</c:v>
                </c:pt>
                <c:pt idx="3">
                  <c:v>-2.6333333333333329</c:v>
                </c:pt>
                <c:pt idx="4">
                  <c:v>10.366666666666667</c:v>
                </c:pt>
                <c:pt idx="5">
                  <c:v>-9.6333333333333329</c:v>
                </c:pt>
                <c:pt idx="6">
                  <c:v>-7.6333333333333329</c:v>
                </c:pt>
                <c:pt idx="7">
                  <c:v>-7.6333333333333329</c:v>
                </c:pt>
                <c:pt idx="8">
                  <c:v>17.366666666666667</c:v>
                </c:pt>
                <c:pt idx="9">
                  <c:v>-8.6333333333333329</c:v>
                </c:pt>
                <c:pt idx="10">
                  <c:v>-1.6333333333333329</c:v>
                </c:pt>
                <c:pt idx="11">
                  <c:v>-5.6333333333333329</c:v>
                </c:pt>
                <c:pt idx="12">
                  <c:v>5.3666666666666671</c:v>
                </c:pt>
                <c:pt idx="13">
                  <c:v>12.366666666666667</c:v>
                </c:pt>
                <c:pt idx="14">
                  <c:v>4.3666666666666671</c:v>
                </c:pt>
                <c:pt idx="16">
                  <c:v>5.3666666666666671</c:v>
                </c:pt>
                <c:pt idx="17">
                  <c:v>-24.633333333333333</c:v>
                </c:pt>
                <c:pt idx="18">
                  <c:v>-4.6333333333333329</c:v>
                </c:pt>
                <c:pt idx="19">
                  <c:v>28.366666666666667</c:v>
                </c:pt>
                <c:pt idx="20">
                  <c:v>-14.633333333333333</c:v>
                </c:pt>
                <c:pt idx="21">
                  <c:v>-1.6333333333333329</c:v>
                </c:pt>
                <c:pt idx="22">
                  <c:v>-24.633333333333333</c:v>
                </c:pt>
                <c:pt idx="23">
                  <c:v>11.366666666666667</c:v>
                </c:pt>
                <c:pt idx="24">
                  <c:v>13.366666666666667</c:v>
                </c:pt>
                <c:pt idx="25">
                  <c:v>-8.6333333333333329</c:v>
                </c:pt>
                <c:pt idx="26">
                  <c:v>-0.63333333333333286</c:v>
                </c:pt>
                <c:pt idx="27">
                  <c:v>-26.633333333333333</c:v>
                </c:pt>
                <c:pt idx="28">
                  <c:v>-0.63333333333333286</c:v>
                </c:pt>
                <c:pt idx="29">
                  <c:v>5.3666666666666671</c:v>
                </c:pt>
                <c:pt idx="30">
                  <c:v>5.3666666666666671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4-4797-8149-086D5655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77808"/>
        <c:axId val="1"/>
      </c:scatterChart>
      <c:valAx>
        <c:axId val="1861677808"/>
        <c:scaling>
          <c:orientation val="minMax"/>
          <c:max val="9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48056425907030315"/>
              <c:y val="0.84926446295937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50"/>
        <c:crossBetween val="midCat"/>
        <c:majorUnit val="10"/>
      </c:valAx>
      <c:valAx>
        <c:axId val="1"/>
        <c:scaling>
          <c:orientation val="minMax"/>
          <c:max val="3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(Grade - Average)</a:t>
                </a:r>
              </a:p>
            </c:rich>
          </c:tx>
          <c:layout>
            <c:manualLayout>
              <c:xMode val="edge"/>
              <c:yMode val="edge"/>
              <c:x val="2.6316614187183267E-2"/>
              <c:y val="0.28436046063134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677808"/>
        <c:crossesAt val="30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12</xdr:row>
      <xdr:rowOff>7620</xdr:rowOff>
    </xdr:from>
    <xdr:to>
      <xdr:col>17</xdr:col>
      <xdr:colOff>601980</xdr:colOff>
      <xdr:row>35</xdr:row>
      <xdr:rowOff>129540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795B7E6-B783-B716-F0C2-CC5BAA26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167640</xdr:rowOff>
    </xdr:from>
    <xdr:to>
      <xdr:col>24</xdr:col>
      <xdr:colOff>7620</xdr:colOff>
      <xdr:row>25</xdr:row>
      <xdr:rowOff>106680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88238BFA-7309-AC04-C65B-93123EA9D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99060</xdr:colOff>
      <xdr:row>25</xdr:row>
      <xdr:rowOff>160020</xdr:rowOff>
    </xdr:from>
    <xdr:to>
      <xdr:col>24</xdr:col>
      <xdr:colOff>38100</xdr:colOff>
      <xdr:row>49</xdr:row>
      <xdr:rowOff>121920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1074D18C-1CBA-2C35-5FD8-41EBBD2CE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</xdr:row>
      <xdr:rowOff>30480</xdr:rowOff>
    </xdr:from>
    <xdr:to>
      <xdr:col>12</xdr:col>
      <xdr:colOff>99060</xdr:colOff>
      <xdr:row>28</xdr:row>
      <xdr:rowOff>91440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54666A34-C9C5-4F7D-DDE4-27FBCDD19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54</xdr:row>
      <xdr:rowOff>129540</xdr:rowOff>
    </xdr:from>
    <xdr:to>
      <xdr:col>12</xdr:col>
      <xdr:colOff>137160</xdr:colOff>
      <xdr:row>80</xdr:row>
      <xdr:rowOff>45720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36F0B3D-16DF-FEA3-5A9F-F5A07AB01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28</xdr:row>
      <xdr:rowOff>129540</xdr:rowOff>
    </xdr:from>
    <xdr:to>
      <xdr:col>12</xdr:col>
      <xdr:colOff>106680</xdr:colOff>
      <xdr:row>52</xdr:row>
      <xdr:rowOff>99060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A4BCCD84-4CE6-EB09-AF31-8893E184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13" workbookViewId="0">
      <selection activeCell="A40" sqref="A40"/>
    </sheetView>
  </sheetViews>
  <sheetFormatPr defaultRowHeight="13.2" x14ac:dyDescent="0.25"/>
  <cols>
    <col min="1" max="1" width="14.5546875" customWidth="1"/>
    <col min="2" max="2" width="13.5546875" bestFit="1" customWidth="1"/>
    <col min="3" max="3" width="11.44140625" customWidth="1"/>
  </cols>
  <sheetData>
    <row r="1" spans="1:13" x14ac:dyDescent="0.25">
      <c r="A1" s="3" t="s">
        <v>0</v>
      </c>
      <c r="B1" s="3"/>
      <c r="C1" s="3"/>
      <c r="D1" s="4" t="s">
        <v>4</v>
      </c>
      <c r="E1" s="4">
        <v>503</v>
      </c>
    </row>
    <row r="2" spans="1:13" ht="13.8" thickBot="1" x14ac:dyDescent="0.3"/>
    <row r="3" spans="1:13" x14ac:dyDescent="0.25">
      <c r="D3" s="22" t="s">
        <v>5</v>
      </c>
      <c r="E3" s="23"/>
      <c r="F3" s="23"/>
      <c r="G3" s="23"/>
      <c r="H3" s="23"/>
      <c r="I3" s="23"/>
      <c r="J3" s="23"/>
      <c r="K3" s="23"/>
      <c r="L3" s="23"/>
      <c r="M3" s="24"/>
    </row>
    <row r="4" spans="1:13" x14ac:dyDescent="0.25">
      <c r="A4" s="7" t="s">
        <v>1</v>
      </c>
      <c r="B4" s="7" t="s">
        <v>2</v>
      </c>
      <c r="C4" s="7" t="s">
        <v>3</v>
      </c>
      <c r="D4" s="6" t="s">
        <v>6</v>
      </c>
      <c r="E4" s="6" t="s">
        <v>7</v>
      </c>
      <c r="F4" s="6" t="s">
        <v>102</v>
      </c>
      <c r="G4" s="6" t="s">
        <v>103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</row>
    <row r="5" spans="1:13" x14ac:dyDescent="0.25">
      <c r="A5" s="8" t="s">
        <v>99</v>
      </c>
      <c r="B5" s="11" t="s">
        <v>100</v>
      </c>
      <c r="C5" s="12" t="s">
        <v>101</v>
      </c>
      <c r="D5" s="5"/>
      <c r="E5" s="5">
        <v>100</v>
      </c>
      <c r="F5" s="5">
        <v>89</v>
      </c>
      <c r="G5" s="5">
        <f>(F5-$F$36)</f>
        <v>12.483870967741936</v>
      </c>
      <c r="H5" s="5"/>
      <c r="I5" s="5"/>
      <c r="J5" s="5"/>
      <c r="K5" s="5"/>
      <c r="L5" s="5"/>
      <c r="M5" s="5"/>
    </row>
    <row r="6" spans="1:13" x14ac:dyDescent="0.25">
      <c r="A6" s="9" t="s">
        <v>25</v>
      </c>
      <c r="B6" s="13" t="s">
        <v>26</v>
      </c>
      <c r="C6" s="1" t="s">
        <v>27</v>
      </c>
      <c r="D6" s="5">
        <v>100</v>
      </c>
      <c r="E6" s="5">
        <v>99</v>
      </c>
      <c r="F6" s="5">
        <v>76</v>
      </c>
      <c r="G6" s="5">
        <f t="shared" ref="G6:G35" si="0">(F6-$F$36)</f>
        <v>-0.51612903225806406</v>
      </c>
      <c r="H6" s="5"/>
      <c r="I6" s="5"/>
      <c r="J6" s="5"/>
      <c r="K6" s="5"/>
      <c r="L6" s="5"/>
      <c r="M6" s="5"/>
    </row>
    <row r="7" spans="1:13" x14ac:dyDescent="0.25">
      <c r="A7" s="9" t="s">
        <v>28</v>
      </c>
      <c r="B7" s="13" t="s">
        <v>29</v>
      </c>
      <c r="C7" s="1" t="s">
        <v>30</v>
      </c>
      <c r="D7" s="5">
        <v>100</v>
      </c>
      <c r="E7" s="5"/>
      <c r="F7" s="5">
        <v>85</v>
      </c>
      <c r="G7" s="5">
        <f t="shared" si="0"/>
        <v>8.4838709677419359</v>
      </c>
      <c r="H7" s="5"/>
      <c r="I7" s="5"/>
      <c r="J7" s="5"/>
      <c r="K7" s="5"/>
      <c r="L7" s="5"/>
      <c r="M7" s="5"/>
    </row>
    <row r="8" spans="1:13" x14ac:dyDescent="0.25">
      <c r="A8" s="9" t="s">
        <v>31</v>
      </c>
      <c r="B8" s="13" t="s">
        <v>22</v>
      </c>
      <c r="C8" s="1" t="s">
        <v>21</v>
      </c>
      <c r="D8" s="5"/>
      <c r="E8" s="5">
        <v>70</v>
      </c>
      <c r="F8" s="5">
        <v>72</v>
      </c>
      <c r="G8" s="5">
        <f t="shared" si="0"/>
        <v>-4.5161290322580641</v>
      </c>
      <c r="H8" s="5"/>
      <c r="I8" s="5"/>
      <c r="J8" s="5"/>
      <c r="K8" s="5"/>
      <c r="L8" s="5"/>
      <c r="M8" s="5"/>
    </row>
    <row r="9" spans="1:13" x14ac:dyDescent="0.25">
      <c r="A9" s="9" t="s">
        <v>32</v>
      </c>
      <c r="B9" s="13" t="s">
        <v>33</v>
      </c>
      <c r="C9" s="1" t="s">
        <v>34</v>
      </c>
      <c r="D9" s="5">
        <v>100</v>
      </c>
      <c r="E9" s="5">
        <v>100</v>
      </c>
      <c r="F9" s="5">
        <v>73</v>
      </c>
      <c r="G9" s="5">
        <f t="shared" si="0"/>
        <v>-3.5161290322580641</v>
      </c>
      <c r="H9" s="5"/>
      <c r="I9" s="5"/>
      <c r="J9" s="5"/>
      <c r="K9" s="5"/>
      <c r="L9" s="5"/>
      <c r="M9" s="5"/>
    </row>
    <row r="10" spans="1:13" x14ac:dyDescent="0.25">
      <c r="A10" s="9" t="s">
        <v>35</v>
      </c>
      <c r="B10" s="13" t="s">
        <v>14</v>
      </c>
      <c r="C10" s="1" t="s">
        <v>20</v>
      </c>
      <c r="D10" s="5">
        <v>100</v>
      </c>
      <c r="E10" s="5">
        <v>96</v>
      </c>
      <c r="F10" s="5">
        <v>83</v>
      </c>
      <c r="G10" s="5">
        <f t="shared" si="0"/>
        <v>6.4838709677419359</v>
      </c>
      <c r="H10" s="5"/>
      <c r="I10" s="5"/>
      <c r="J10" s="5"/>
      <c r="K10" s="5"/>
      <c r="L10" s="5"/>
      <c r="M10" s="5"/>
    </row>
    <row r="11" spans="1:13" x14ac:dyDescent="0.25">
      <c r="A11" s="9" t="s">
        <v>36</v>
      </c>
      <c r="B11" s="13" t="s">
        <v>37</v>
      </c>
      <c r="C11" s="1" t="s">
        <v>24</v>
      </c>
      <c r="D11" s="5">
        <v>100</v>
      </c>
      <c r="E11" s="5">
        <v>79</v>
      </c>
      <c r="F11" s="5">
        <v>82</v>
      </c>
      <c r="G11" s="5">
        <f t="shared" si="0"/>
        <v>5.4838709677419359</v>
      </c>
      <c r="H11" s="5"/>
      <c r="I11" s="5"/>
      <c r="J11" s="5"/>
      <c r="K11" s="5"/>
      <c r="L11" s="5"/>
      <c r="M11" s="5"/>
    </row>
    <row r="12" spans="1:13" x14ac:dyDescent="0.25">
      <c r="A12" s="9" t="s">
        <v>38</v>
      </c>
      <c r="B12" s="13" t="s">
        <v>39</v>
      </c>
      <c r="C12" s="1" t="s">
        <v>40</v>
      </c>
      <c r="D12" s="5">
        <v>100</v>
      </c>
      <c r="E12" s="5">
        <v>95</v>
      </c>
      <c r="F12" s="5">
        <v>63</v>
      </c>
      <c r="G12" s="5">
        <f t="shared" si="0"/>
        <v>-13.516129032258064</v>
      </c>
      <c r="H12" s="5"/>
      <c r="I12" s="5"/>
      <c r="J12" s="5"/>
      <c r="K12" s="5"/>
      <c r="L12" s="5"/>
      <c r="M12" s="5"/>
    </row>
    <row r="13" spans="1:13" x14ac:dyDescent="0.25">
      <c r="A13" s="9" t="s">
        <v>41</v>
      </c>
      <c r="B13" s="13" t="s">
        <v>18</v>
      </c>
      <c r="C13" s="1" t="s">
        <v>42</v>
      </c>
      <c r="D13" s="5">
        <v>100</v>
      </c>
      <c r="E13" s="5">
        <v>83</v>
      </c>
      <c r="F13" s="5">
        <v>90</v>
      </c>
      <c r="G13" s="5">
        <f t="shared" si="0"/>
        <v>13.483870967741936</v>
      </c>
      <c r="H13" s="5"/>
      <c r="I13" s="5"/>
      <c r="J13" s="5"/>
      <c r="K13" s="5"/>
      <c r="L13" s="5"/>
      <c r="M13" s="5"/>
    </row>
    <row r="14" spans="1:13" x14ac:dyDescent="0.25">
      <c r="A14" s="9" t="s">
        <v>43</v>
      </c>
      <c r="B14" s="13" t="s">
        <v>44</v>
      </c>
      <c r="C14" s="1" t="s">
        <v>45</v>
      </c>
      <c r="D14" s="5">
        <v>100</v>
      </c>
      <c r="E14" s="5">
        <v>98</v>
      </c>
      <c r="F14" s="5">
        <v>81</v>
      </c>
      <c r="G14" s="5">
        <f t="shared" si="0"/>
        <v>4.4838709677419359</v>
      </c>
      <c r="H14" s="5"/>
      <c r="I14" s="5"/>
      <c r="J14" s="5"/>
      <c r="K14" s="5"/>
      <c r="L14" s="5"/>
      <c r="M14" s="5"/>
    </row>
    <row r="15" spans="1:13" x14ac:dyDescent="0.25">
      <c r="A15" s="9" t="s">
        <v>46</v>
      </c>
      <c r="B15" s="13" t="s">
        <v>47</v>
      </c>
      <c r="C15" s="1" t="s">
        <v>23</v>
      </c>
      <c r="D15" s="5">
        <v>100</v>
      </c>
      <c r="E15" s="5">
        <v>94</v>
      </c>
      <c r="F15" s="5">
        <v>93</v>
      </c>
      <c r="G15" s="5">
        <f t="shared" si="0"/>
        <v>16.483870967741936</v>
      </c>
      <c r="H15" s="5"/>
      <c r="I15" s="5"/>
      <c r="J15" s="5"/>
      <c r="K15" s="5"/>
      <c r="L15" s="5"/>
      <c r="M15" s="5"/>
    </row>
    <row r="16" spans="1:13" x14ac:dyDescent="0.25">
      <c r="A16" s="9" t="s">
        <v>48</v>
      </c>
      <c r="B16" s="13" t="s">
        <v>49</v>
      </c>
      <c r="C16" s="1"/>
      <c r="D16" s="5">
        <v>95</v>
      </c>
      <c r="E16" s="5">
        <v>91</v>
      </c>
      <c r="F16" s="5">
        <v>73</v>
      </c>
      <c r="G16" s="5">
        <f t="shared" si="0"/>
        <v>-3.5161290322580641</v>
      </c>
      <c r="H16" s="5"/>
      <c r="I16" s="5"/>
      <c r="J16" s="5"/>
      <c r="K16" s="5"/>
      <c r="L16" s="5"/>
      <c r="M16" s="5"/>
    </row>
    <row r="17" spans="1:13" x14ac:dyDescent="0.25">
      <c r="A17" s="9" t="s">
        <v>50</v>
      </c>
      <c r="B17" s="13" t="s">
        <v>51</v>
      </c>
      <c r="C17" s="1" t="s">
        <v>52</v>
      </c>
      <c r="D17" s="5">
        <v>100</v>
      </c>
      <c r="E17" s="5">
        <v>97</v>
      </c>
      <c r="F17" s="5">
        <v>61</v>
      </c>
      <c r="G17" s="5">
        <f t="shared" si="0"/>
        <v>-15.516129032258064</v>
      </c>
      <c r="H17" s="5"/>
      <c r="I17" s="5"/>
      <c r="J17" s="5"/>
      <c r="K17" s="5"/>
      <c r="L17" s="5"/>
      <c r="M17" s="5"/>
    </row>
    <row r="18" spans="1:13" x14ac:dyDescent="0.25">
      <c r="A18" s="9" t="s">
        <v>53</v>
      </c>
      <c r="B18" s="13" t="s">
        <v>45</v>
      </c>
      <c r="C18" s="1" t="s">
        <v>54</v>
      </c>
      <c r="D18" s="5">
        <v>95</v>
      </c>
      <c r="E18" s="5">
        <v>99</v>
      </c>
      <c r="F18" s="5">
        <v>96</v>
      </c>
      <c r="G18" s="5">
        <f t="shared" si="0"/>
        <v>19.483870967741936</v>
      </c>
      <c r="H18" s="5"/>
      <c r="I18" s="5"/>
      <c r="J18" s="5"/>
      <c r="K18" s="5"/>
      <c r="L18" s="5"/>
      <c r="M18" s="5"/>
    </row>
    <row r="19" spans="1:13" x14ac:dyDescent="0.25">
      <c r="A19" s="9" t="s">
        <v>55</v>
      </c>
      <c r="B19" s="13" t="s">
        <v>56</v>
      </c>
      <c r="C19" s="1" t="s">
        <v>57</v>
      </c>
      <c r="D19" s="5">
        <v>100</v>
      </c>
      <c r="E19" s="5">
        <v>94</v>
      </c>
      <c r="F19" s="5">
        <v>85</v>
      </c>
      <c r="G19" s="5">
        <f t="shared" si="0"/>
        <v>8.4838709677419359</v>
      </c>
      <c r="H19" s="5"/>
      <c r="I19" s="5"/>
      <c r="J19" s="5"/>
      <c r="K19" s="5"/>
      <c r="L19" s="5"/>
      <c r="M19" s="5"/>
    </row>
    <row r="20" spans="1:13" x14ac:dyDescent="0.25">
      <c r="A20" s="10" t="s">
        <v>98</v>
      </c>
      <c r="B20" s="14" t="s">
        <v>95</v>
      </c>
      <c r="C20" s="2" t="s">
        <v>58</v>
      </c>
      <c r="D20" s="5">
        <v>100</v>
      </c>
      <c r="E20" s="5">
        <v>85</v>
      </c>
      <c r="F20" s="5">
        <v>83</v>
      </c>
      <c r="G20" s="5">
        <f t="shared" si="0"/>
        <v>6.4838709677419359</v>
      </c>
      <c r="H20" s="5"/>
      <c r="I20" s="5"/>
      <c r="J20" s="5"/>
      <c r="K20" s="5"/>
      <c r="L20" s="5"/>
      <c r="M20" s="5"/>
    </row>
    <row r="21" spans="1:13" s="19" customFormat="1" x14ac:dyDescent="0.25">
      <c r="A21" s="15" t="s">
        <v>59</v>
      </c>
      <c r="B21" s="16" t="s">
        <v>17</v>
      </c>
      <c r="C21" s="17" t="s">
        <v>60</v>
      </c>
      <c r="D21" s="18">
        <v>100</v>
      </c>
      <c r="E21" s="18">
        <v>96</v>
      </c>
      <c r="F21" s="18">
        <v>88</v>
      </c>
      <c r="G21" s="5">
        <f t="shared" si="0"/>
        <v>11.483870967741936</v>
      </c>
      <c r="H21" s="18"/>
      <c r="I21" s="18"/>
      <c r="J21" s="18"/>
      <c r="K21" s="18"/>
      <c r="L21" s="18"/>
      <c r="M21" s="18"/>
    </row>
    <row r="22" spans="1:13" x14ac:dyDescent="0.25">
      <c r="A22" s="9" t="s">
        <v>61</v>
      </c>
      <c r="B22" s="13" t="s">
        <v>62</v>
      </c>
      <c r="C22" s="1" t="s">
        <v>63</v>
      </c>
      <c r="D22" s="5">
        <v>100</v>
      </c>
      <c r="E22" s="5">
        <v>100</v>
      </c>
      <c r="F22" s="5">
        <v>63</v>
      </c>
      <c r="G22" s="5">
        <f t="shared" si="0"/>
        <v>-13.516129032258064</v>
      </c>
      <c r="H22" s="5"/>
      <c r="I22" s="5"/>
      <c r="J22" s="5"/>
      <c r="K22" s="5"/>
      <c r="L22" s="5"/>
      <c r="M22" s="5"/>
    </row>
    <row r="23" spans="1:13" x14ac:dyDescent="0.25">
      <c r="A23" s="9" t="s">
        <v>64</v>
      </c>
      <c r="B23" s="13" t="s">
        <v>15</v>
      </c>
      <c r="C23" s="1" t="s">
        <v>65</v>
      </c>
      <c r="D23" s="5">
        <v>100</v>
      </c>
      <c r="E23" s="5">
        <v>100</v>
      </c>
      <c r="F23" s="5">
        <v>78</v>
      </c>
      <c r="G23" s="5">
        <f t="shared" si="0"/>
        <v>1.4838709677419359</v>
      </c>
      <c r="H23" s="5"/>
      <c r="I23" s="5"/>
      <c r="J23" s="5"/>
      <c r="K23" s="5"/>
      <c r="L23" s="5"/>
      <c r="M23" s="5"/>
    </row>
    <row r="24" spans="1:13" x14ac:dyDescent="0.25">
      <c r="A24" s="9" t="s">
        <v>66</v>
      </c>
      <c r="B24" s="13" t="s">
        <v>67</v>
      </c>
      <c r="C24" s="1" t="s">
        <v>68</v>
      </c>
      <c r="D24" s="5">
        <v>98</v>
      </c>
      <c r="E24" s="5">
        <v>97</v>
      </c>
      <c r="F24" s="5">
        <v>94</v>
      </c>
      <c r="G24" s="5">
        <f t="shared" si="0"/>
        <v>17.483870967741936</v>
      </c>
      <c r="H24" s="5"/>
      <c r="I24" s="5"/>
      <c r="J24" s="5"/>
      <c r="K24" s="5"/>
      <c r="L24" s="5"/>
      <c r="M24" s="5"/>
    </row>
    <row r="25" spans="1:13" x14ac:dyDescent="0.25">
      <c r="A25" s="9" t="s">
        <v>69</v>
      </c>
      <c r="B25" s="13" t="s">
        <v>70</v>
      </c>
      <c r="C25" s="1" t="s">
        <v>71</v>
      </c>
      <c r="D25" s="5">
        <v>100</v>
      </c>
      <c r="E25" s="5">
        <v>94</v>
      </c>
      <c r="F25" s="5">
        <v>55</v>
      </c>
      <c r="G25" s="5">
        <f t="shared" si="0"/>
        <v>-21.516129032258064</v>
      </c>
      <c r="H25" s="5"/>
      <c r="I25" s="5"/>
      <c r="J25" s="5"/>
      <c r="K25" s="5"/>
      <c r="L25" s="5"/>
      <c r="M25" s="5"/>
    </row>
    <row r="26" spans="1:13" x14ac:dyDescent="0.25">
      <c r="A26" s="9" t="s">
        <v>72</v>
      </c>
      <c r="B26" s="13" t="s">
        <v>73</v>
      </c>
      <c r="C26" s="1"/>
      <c r="D26" s="5">
        <v>100</v>
      </c>
      <c r="E26" s="5">
        <v>79</v>
      </c>
      <c r="F26" s="5">
        <v>59</v>
      </c>
      <c r="G26" s="5">
        <f t="shared" si="0"/>
        <v>-17.516129032258064</v>
      </c>
      <c r="H26" s="5"/>
      <c r="I26" s="5"/>
      <c r="J26" s="5"/>
      <c r="K26" s="5"/>
      <c r="L26" s="5"/>
      <c r="M26" s="5"/>
    </row>
    <row r="27" spans="1:13" x14ac:dyDescent="0.25">
      <c r="A27" s="9" t="s">
        <v>74</v>
      </c>
      <c r="B27" s="13" t="s">
        <v>14</v>
      </c>
      <c r="C27" s="1" t="s">
        <v>75</v>
      </c>
      <c r="D27" s="5">
        <v>98</v>
      </c>
      <c r="E27" s="5">
        <v>60</v>
      </c>
      <c r="F27" s="5">
        <v>54</v>
      </c>
      <c r="G27" s="5">
        <f t="shared" si="0"/>
        <v>-22.516129032258064</v>
      </c>
      <c r="H27" s="5"/>
      <c r="I27" s="5"/>
      <c r="J27" s="5"/>
      <c r="K27" s="5"/>
      <c r="L27" s="5"/>
      <c r="M27" s="5"/>
    </row>
    <row r="28" spans="1:13" x14ac:dyDescent="0.25">
      <c r="A28" s="9" t="s">
        <v>76</v>
      </c>
      <c r="B28" s="13" t="s">
        <v>77</v>
      </c>
      <c r="C28" s="1" t="s">
        <v>78</v>
      </c>
      <c r="D28" s="5">
        <v>100</v>
      </c>
      <c r="E28" s="5">
        <v>100</v>
      </c>
      <c r="F28" s="5">
        <v>73</v>
      </c>
      <c r="G28" s="5">
        <f t="shared" si="0"/>
        <v>-3.5161290322580641</v>
      </c>
      <c r="H28" s="5"/>
      <c r="I28" s="5"/>
      <c r="J28" s="5"/>
      <c r="K28" s="5"/>
      <c r="L28" s="5"/>
      <c r="M28" s="5"/>
    </row>
    <row r="29" spans="1:13" x14ac:dyDescent="0.25">
      <c r="A29" s="9" t="s">
        <v>79</v>
      </c>
      <c r="B29" s="13" t="s">
        <v>80</v>
      </c>
      <c r="C29" s="1" t="s">
        <v>81</v>
      </c>
      <c r="D29" s="5">
        <v>100</v>
      </c>
      <c r="E29" s="5">
        <v>100</v>
      </c>
      <c r="F29" s="5">
        <v>87</v>
      </c>
      <c r="G29" s="5">
        <f t="shared" si="0"/>
        <v>10.483870967741936</v>
      </c>
      <c r="H29" s="5"/>
      <c r="I29" s="5"/>
      <c r="J29" s="5"/>
      <c r="K29" s="5"/>
      <c r="L29" s="5"/>
      <c r="M29" s="5"/>
    </row>
    <row r="30" spans="1:13" x14ac:dyDescent="0.25">
      <c r="A30" s="9" t="s">
        <v>82</v>
      </c>
      <c r="B30" s="13" t="s">
        <v>83</v>
      </c>
      <c r="C30" s="1" t="s">
        <v>84</v>
      </c>
      <c r="D30" s="5">
        <v>100</v>
      </c>
      <c r="E30" s="5">
        <v>100</v>
      </c>
      <c r="F30" s="5">
        <v>85</v>
      </c>
      <c r="G30" s="5">
        <f t="shared" si="0"/>
        <v>8.4838709677419359</v>
      </c>
      <c r="H30" s="5"/>
      <c r="I30" s="5"/>
      <c r="J30" s="5"/>
      <c r="K30" s="5"/>
      <c r="L30" s="5"/>
      <c r="M30" s="5"/>
    </row>
    <row r="31" spans="1:13" x14ac:dyDescent="0.25">
      <c r="A31" s="9" t="s">
        <v>85</v>
      </c>
      <c r="B31" s="13" t="s">
        <v>86</v>
      </c>
      <c r="C31" s="1" t="s">
        <v>16</v>
      </c>
      <c r="D31" s="5">
        <v>100</v>
      </c>
      <c r="E31" s="5">
        <v>96</v>
      </c>
      <c r="F31" s="5">
        <v>49</v>
      </c>
      <c r="G31" s="5">
        <f t="shared" si="0"/>
        <v>-27.516129032258064</v>
      </c>
      <c r="H31" s="5"/>
      <c r="I31" s="5"/>
      <c r="J31" s="5"/>
      <c r="K31" s="5"/>
      <c r="L31" s="5"/>
      <c r="M31" s="5"/>
    </row>
    <row r="32" spans="1:13" x14ac:dyDescent="0.25">
      <c r="A32" s="9" t="s">
        <v>87</v>
      </c>
      <c r="B32" s="13" t="s">
        <v>88</v>
      </c>
      <c r="C32" s="1"/>
      <c r="D32" s="5">
        <v>100</v>
      </c>
      <c r="E32" s="5">
        <v>79</v>
      </c>
      <c r="F32" s="5">
        <v>70</v>
      </c>
      <c r="G32" s="5">
        <f t="shared" si="0"/>
        <v>-6.5161290322580641</v>
      </c>
      <c r="H32" s="5"/>
      <c r="I32" s="5"/>
      <c r="J32" s="5"/>
      <c r="K32" s="5"/>
      <c r="L32" s="5"/>
      <c r="M32" s="5"/>
    </row>
    <row r="33" spans="1:13" x14ac:dyDescent="0.25">
      <c r="A33" s="9" t="s">
        <v>89</v>
      </c>
      <c r="B33" s="13" t="s">
        <v>90</v>
      </c>
      <c r="C33" s="1" t="s">
        <v>19</v>
      </c>
      <c r="D33" s="5">
        <v>100</v>
      </c>
      <c r="E33" s="5">
        <v>82</v>
      </c>
      <c r="F33" s="5">
        <v>73</v>
      </c>
      <c r="G33" s="5">
        <f t="shared" si="0"/>
        <v>-3.5161290322580641</v>
      </c>
      <c r="H33" s="5"/>
      <c r="I33" s="5"/>
      <c r="J33" s="5"/>
      <c r="K33" s="5"/>
      <c r="L33" s="5"/>
      <c r="M33" s="5"/>
    </row>
    <row r="34" spans="1:13" x14ac:dyDescent="0.25">
      <c r="A34" s="9" t="s">
        <v>91</v>
      </c>
      <c r="B34" s="13" t="s">
        <v>96</v>
      </c>
      <c r="C34" s="1" t="s">
        <v>92</v>
      </c>
      <c r="D34" s="5">
        <v>100</v>
      </c>
      <c r="E34" s="5"/>
      <c r="F34" s="5">
        <v>67</v>
      </c>
      <c r="G34" s="5">
        <f t="shared" si="0"/>
        <v>-9.5161290322580641</v>
      </c>
      <c r="H34" s="5"/>
      <c r="I34" s="5"/>
      <c r="J34" s="5"/>
      <c r="K34" s="5"/>
      <c r="L34" s="5"/>
      <c r="M34" s="5"/>
    </row>
    <row r="35" spans="1:13" x14ac:dyDescent="0.25">
      <c r="A35" s="10" t="s">
        <v>94</v>
      </c>
      <c r="B35" s="14" t="s">
        <v>97</v>
      </c>
      <c r="C35" s="2" t="s">
        <v>93</v>
      </c>
      <c r="D35" s="5">
        <v>100</v>
      </c>
      <c r="E35" s="5">
        <v>82</v>
      </c>
      <c r="F35" s="5">
        <v>92</v>
      </c>
      <c r="G35" s="5">
        <f t="shared" si="0"/>
        <v>15.483870967741936</v>
      </c>
      <c r="H35" s="5"/>
      <c r="I35" s="5"/>
      <c r="J35" s="5"/>
      <c r="K35" s="5"/>
      <c r="L35" s="5"/>
      <c r="M35" s="5"/>
    </row>
    <row r="36" spans="1:13" x14ac:dyDescent="0.25">
      <c r="F36">
        <f>AVERAGE(F5:F35)</f>
        <v>76.516129032258064</v>
      </c>
      <c r="G36" s="5"/>
    </row>
    <row r="37" spans="1:13" x14ac:dyDescent="0.25">
      <c r="F37">
        <f>STDEV(F5:F36)</f>
        <v>12.664074072445375</v>
      </c>
      <c r="G37" s="5"/>
    </row>
    <row r="38" spans="1:13" x14ac:dyDescent="0.25">
      <c r="F38">
        <f>MIN(F5:F35)</f>
        <v>49</v>
      </c>
    </row>
    <row r="39" spans="1:13" x14ac:dyDescent="0.25">
      <c r="F39">
        <f>MAX(F5:F35)</f>
        <v>96</v>
      </c>
    </row>
    <row r="42" spans="1:13" x14ac:dyDescent="0.25">
      <c r="B42" t="s">
        <v>104</v>
      </c>
    </row>
    <row r="43" spans="1:13" x14ac:dyDescent="0.25">
      <c r="B43" s="5">
        <v>49</v>
      </c>
    </row>
    <row r="44" spans="1:13" x14ac:dyDescent="0.25">
      <c r="B44" s="5">
        <v>54</v>
      </c>
    </row>
    <row r="45" spans="1:13" x14ac:dyDescent="0.25">
      <c r="B45" s="5">
        <v>55</v>
      </c>
    </row>
    <row r="46" spans="1:13" x14ac:dyDescent="0.25">
      <c r="B46" s="5">
        <v>59</v>
      </c>
    </row>
    <row r="47" spans="1:13" x14ac:dyDescent="0.25">
      <c r="B47" s="5">
        <v>61</v>
      </c>
    </row>
    <row r="48" spans="1:13" x14ac:dyDescent="0.25">
      <c r="B48" s="5">
        <v>63</v>
      </c>
    </row>
    <row r="49" spans="2:2" x14ac:dyDescent="0.25">
      <c r="B49" s="5">
        <v>63</v>
      </c>
    </row>
    <row r="50" spans="2:2" x14ac:dyDescent="0.25">
      <c r="B50" s="5">
        <v>67</v>
      </c>
    </row>
    <row r="51" spans="2:2" x14ac:dyDescent="0.25">
      <c r="B51" s="5">
        <v>70</v>
      </c>
    </row>
    <row r="52" spans="2:2" x14ac:dyDescent="0.25">
      <c r="B52" s="5">
        <v>72</v>
      </c>
    </row>
    <row r="53" spans="2:2" x14ac:dyDescent="0.25">
      <c r="B53" s="5">
        <v>73</v>
      </c>
    </row>
    <row r="54" spans="2:2" x14ac:dyDescent="0.25">
      <c r="B54" s="5">
        <v>73</v>
      </c>
    </row>
    <row r="55" spans="2:2" x14ac:dyDescent="0.25">
      <c r="B55" s="5">
        <v>73</v>
      </c>
    </row>
    <row r="56" spans="2:2" x14ac:dyDescent="0.25">
      <c r="B56" s="5">
        <v>73</v>
      </c>
    </row>
    <row r="57" spans="2:2" x14ac:dyDescent="0.25">
      <c r="B57" s="5">
        <v>76</v>
      </c>
    </row>
    <row r="58" spans="2:2" x14ac:dyDescent="0.25">
      <c r="B58" s="5">
        <v>78</v>
      </c>
    </row>
    <row r="59" spans="2:2" x14ac:dyDescent="0.25">
      <c r="B59" s="5">
        <v>81</v>
      </c>
    </row>
    <row r="60" spans="2:2" x14ac:dyDescent="0.25">
      <c r="B60" s="5">
        <v>82</v>
      </c>
    </row>
    <row r="61" spans="2:2" x14ac:dyDescent="0.25">
      <c r="B61" s="5">
        <v>83</v>
      </c>
    </row>
    <row r="62" spans="2:2" x14ac:dyDescent="0.25">
      <c r="B62" s="5">
        <v>83</v>
      </c>
    </row>
    <row r="63" spans="2:2" x14ac:dyDescent="0.25">
      <c r="B63" s="5">
        <v>85</v>
      </c>
    </row>
    <row r="64" spans="2:2" x14ac:dyDescent="0.25">
      <c r="B64" s="5">
        <v>85</v>
      </c>
    </row>
    <row r="65" spans="2:2" x14ac:dyDescent="0.25">
      <c r="B65" s="5">
        <v>85</v>
      </c>
    </row>
    <row r="66" spans="2:2" x14ac:dyDescent="0.25">
      <c r="B66" s="5">
        <v>87</v>
      </c>
    </row>
    <row r="67" spans="2:2" x14ac:dyDescent="0.25">
      <c r="B67" s="18">
        <v>88</v>
      </c>
    </row>
    <row r="68" spans="2:2" x14ac:dyDescent="0.25">
      <c r="B68" s="5">
        <v>89</v>
      </c>
    </row>
    <row r="69" spans="2:2" x14ac:dyDescent="0.25">
      <c r="B69" s="5">
        <v>90</v>
      </c>
    </row>
    <row r="70" spans="2:2" x14ac:dyDescent="0.25">
      <c r="B70" s="5">
        <v>92</v>
      </c>
    </row>
    <row r="71" spans="2:2" x14ac:dyDescent="0.25">
      <c r="B71" s="5">
        <v>93</v>
      </c>
    </row>
    <row r="72" spans="2:2" x14ac:dyDescent="0.25">
      <c r="B72" s="5">
        <v>94</v>
      </c>
    </row>
    <row r="73" spans="2:2" x14ac:dyDescent="0.25">
      <c r="B73" s="5">
        <v>96</v>
      </c>
    </row>
  </sheetData>
  <mergeCells count="1">
    <mergeCell ref="D3:M3"/>
  </mergeCells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L24" workbookViewId="0">
      <selection activeCell="V53" sqref="V53"/>
    </sheetView>
  </sheetViews>
  <sheetFormatPr defaultRowHeight="13.2" x14ac:dyDescent="0.25"/>
  <cols>
    <col min="1" max="1" width="14.5546875" customWidth="1"/>
    <col min="2" max="2" width="13.5546875" bestFit="1" customWidth="1"/>
    <col min="3" max="3" width="13.88671875" customWidth="1"/>
  </cols>
  <sheetData>
    <row r="1" spans="1:13" x14ac:dyDescent="0.25">
      <c r="A1" s="3" t="s">
        <v>0</v>
      </c>
      <c r="B1" s="3"/>
      <c r="C1" s="3"/>
      <c r="D1" s="4" t="s">
        <v>4</v>
      </c>
      <c r="E1" s="4">
        <v>503</v>
      </c>
      <c r="J1">
        <f>100/88</f>
        <v>1.1363636363636365</v>
      </c>
    </row>
    <row r="2" spans="1:13" ht="13.8" thickBot="1" x14ac:dyDescent="0.3">
      <c r="J2" t="s">
        <v>110</v>
      </c>
    </row>
    <row r="3" spans="1:13" x14ac:dyDescent="0.25">
      <c r="D3" s="22"/>
      <c r="E3" s="23"/>
      <c r="F3" s="23"/>
      <c r="G3" s="23"/>
      <c r="H3" s="23"/>
      <c r="I3" s="23"/>
      <c r="J3" s="23"/>
      <c r="K3" s="23"/>
      <c r="L3" s="23"/>
      <c r="M3" s="24"/>
    </row>
    <row r="4" spans="1:13" x14ac:dyDescent="0.25">
      <c r="A4" s="7" t="s">
        <v>1</v>
      </c>
      <c r="B4" s="7" t="s">
        <v>2</v>
      </c>
      <c r="C4" s="7" t="s">
        <v>3</v>
      </c>
      <c r="D4" s="6" t="s">
        <v>6</v>
      </c>
      <c r="E4" s="6" t="s">
        <v>7</v>
      </c>
      <c r="F4" s="6" t="s">
        <v>102</v>
      </c>
      <c r="G4" s="6" t="s">
        <v>106</v>
      </c>
      <c r="H4" s="6" t="s">
        <v>105</v>
      </c>
      <c r="I4" s="6" t="s">
        <v>107</v>
      </c>
      <c r="J4" s="6" t="s">
        <v>108</v>
      </c>
      <c r="K4" s="6" t="s">
        <v>109</v>
      </c>
      <c r="L4" s="6" t="s">
        <v>12</v>
      </c>
      <c r="M4" s="6" t="s">
        <v>13</v>
      </c>
    </row>
    <row r="5" spans="1:13" x14ac:dyDescent="0.25">
      <c r="A5" s="8" t="s">
        <v>99</v>
      </c>
      <c r="B5" s="11" t="s">
        <v>100</v>
      </c>
      <c r="C5" s="12" t="s">
        <v>101</v>
      </c>
      <c r="D5" s="5"/>
      <c r="E5" s="5">
        <v>100</v>
      </c>
      <c r="F5" s="5">
        <v>89</v>
      </c>
      <c r="G5" s="5">
        <f t="shared" ref="G5:G35" si="0">(F5-$F$36)</f>
        <v>12.483870967741936</v>
      </c>
      <c r="H5" s="5">
        <v>83</v>
      </c>
      <c r="I5" s="5">
        <f>(H5-$H$36)</f>
        <v>23.366666666666667</v>
      </c>
      <c r="J5" s="5">
        <f>INT(H5*(100/$H$39))</f>
        <v>94</v>
      </c>
      <c r="K5" s="5">
        <f>(J5-$J$36)</f>
        <v>26.833333333333329</v>
      </c>
      <c r="L5" s="5"/>
      <c r="M5" s="5"/>
    </row>
    <row r="6" spans="1:13" x14ac:dyDescent="0.25">
      <c r="A6" s="9" t="s">
        <v>25</v>
      </c>
      <c r="B6" s="13" t="s">
        <v>26</v>
      </c>
      <c r="C6" s="1" t="s">
        <v>27</v>
      </c>
      <c r="D6" s="5">
        <v>100</v>
      </c>
      <c r="E6" s="5">
        <v>99</v>
      </c>
      <c r="F6" s="5">
        <v>76</v>
      </c>
      <c r="G6" s="5">
        <f t="shared" si="0"/>
        <v>-0.51612903225806406</v>
      </c>
      <c r="H6" s="5">
        <v>72</v>
      </c>
      <c r="I6" s="5">
        <f t="shared" ref="I6:I35" si="1">(H6-$H$36)</f>
        <v>12.366666666666667</v>
      </c>
      <c r="J6" s="5">
        <f t="shared" ref="J6:J35" si="2">INT(H6*(100/$H$39))</f>
        <v>81</v>
      </c>
      <c r="K6" s="5">
        <f t="shared" ref="K6:K35" si="3">(J6-$J$36)</f>
        <v>13.833333333333329</v>
      </c>
      <c r="L6" s="5"/>
      <c r="M6" s="5"/>
    </row>
    <row r="7" spans="1:13" x14ac:dyDescent="0.25">
      <c r="A7" s="9" t="s">
        <v>28</v>
      </c>
      <c r="B7" s="13" t="s">
        <v>29</v>
      </c>
      <c r="C7" s="1" t="s">
        <v>30</v>
      </c>
      <c r="D7" s="5">
        <v>100</v>
      </c>
      <c r="E7" s="5"/>
      <c r="F7" s="5">
        <v>85</v>
      </c>
      <c r="G7" s="5">
        <f t="shared" si="0"/>
        <v>8.4838709677419359</v>
      </c>
      <c r="H7" s="5">
        <v>55</v>
      </c>
      <c r="I7" s="5">
        <f t="shared" si="1"/>
        <v>-4.6333333333333329</v>
      </c>
      <c r="J7" s="5">
        <f t="shared" si="2"/>
        <v>62</v>
      </c>
      <c r="K7" s="5">
        <f t="shared" si="3"/>
        <v>-5.1666666666666714</v>
      </c>
      <c r="L7" s="5"/>
      <c r="M7" s="5"/>
    </row>
    <row r="8" spans="1:13" x14ac:dyDescent="0.25">
      <c r="A8" s="9" t="s">
        <v>31</v>
      </c>
      <c r="B8" s="13" t="s">
        <v>22</v>
      </c>
      <c r="C8" s="1" t="s">
        <v>21</v>
      </c>
      <c r="D8" s="5"/>
      <c r="E8" s="5">
        <v>70</v>
      </c>
      <c r="F8" s="5">
        <v>72</v>
      </c>
      <c r="G8" s="5">
        <f t="shared" si="0"/>
        <v>-4.5161290322580641</v>
      </c>
      <c r="H8" s="5">
        <v>57</v>
      </c>
      <c r="I8" s="5">
        <f t="shared" si="1"/>
        <v>-2.6333333333333329</v>
      </c>
      <c r="J8" s="5">
        <f t="shared" si="2"/>
        <v>64</v>
      </c>
      <c r="K8" s="5">
        <f t="shared" si="3"/>
        <v>-3.1666666666666714</v>
      </c>
      <c r="L8" s="5"/>
      <c r="M8" s="5"/>
    </row>
    <row r="9" spans="1:13" x14ac:dyDescent="0.25">
      <c r="A9" s="9" t="s">
        <v>32</v>
      </c>
      <c r="B9" s="13" t="s">
        <v>33</v>
      </c>
      <c r="C9" s="1" t="s">
        <v>34</v>
      </c>
      <c r="D9" s="5">
        <v>100</v>
      </c>
      <c r="E9" s="5">
        <v>100</v>
      </c>
      <c r="F9" s="5">
        <v>73</v>
      </c>
      <c r="G9" s="5">
        <f t="shared" si="0"/>
        <v>-3.5161290322580641</v>
      </c>
      <c r="H9" s="5">
        <v>70</v>
      </c>
      <c r="I9" s="5">
        <f t="shared" si="1"/>
        <v>10.366666666666667</v>
      </c>
      <c r="J9" s="5">
        <f t="shared" si="2"/>
        <v>79</v>
      </c>
      <c r="K9" s="5">
        <f t="shared" si="3"/>
        <v>11.833333333333329</v>
      </c>
      <c r="L9" s="5"/>
      <c r="M9" s="5"/>
    </row>
    <row r="10" spans="1:13" x14ac:dyDescent="0.25">
      <c r="A10" s="9" t="s">
        <v>35</v>
      </c>
      <c r="B10" s="13" t="s">
        <v>14</v>
      </c>
      <c r="C10" s="1" t="s">
        <v>20</v>
      </c>
      <c r="D10" s="5">
        <v>100</v>
      </c>
      <c r="E10" s="5">
        <v>96</v>
      </c>
      <c r="F10" s="5">
        <v>83</v>
      </c>
      <c r="G10" s="5">
        <f t="shared" si="0"/>
        <v>6.4838709677419359</v>
      </c>
      <c r="H10" s="5">
        <v>50</v>
      </c>
      <c r="I10" s="5">
        <f t="shared" si="1"/>
        <v>-9.6333333333333329</v>
      </c>
      <c r="J10" s="5">
        <f t="shared" si="2"/>
        <v>56</v>
      </c>
      <c r="K10" s="5">
        <f t="shared" si="3"/>
        <v>-11.166666666666671</v>
      </c>
      <c r="L10" s="5"/>
      <c r="M10" s="5"/>
    </row>
    <row r="11" spans="1:13" x14ac:dyDescent="0.25">
      <c r="A11" s="9" t="s">
        <v>36</v>
      </c>
      <c r="B11" s="13" t="s">
        <v>37</v>
      </c>
      <c r="C11" s="1" t="s">
        <v>24</v>
      </c>
      <c r="D11" s="5">
        <v>100</v>
      </c>
      <c r="E11" s="5">
        <v>79</v>
      </c>
      <c r="F11" s="5">
        <v>82</v>
      </c>
      <c r="G11" s="5">
        <f t="shared" si="0"/>
        <v>5.4838709677419359</v>
      </c>
      <c r="H11" s="5">
        <v>52</v>
      </c>
      <c r="I11" s="5">
        <f t="shared" si="1"/>
        <v>-7.6333333333333329</v>
      </c>
      <c r="J11" s="5">
        <f t="shared" si="2"/>
        <v>59</v>
      </c>
      <c r="K11" s="5">
        <f t="shared" si="3"/>
        <v>-8.1666666666666714</v>
      </c>
      <c r="L11" s="5"/>
      <c r="M11" s="5"/>
    </row>
    <row r="12" spans="1:13" x14ac:dyDescent="0.25">
      <c r="A12" s="9" t="s">
        <v>38</v>
      </c>
      <c r="B12" s="13" t="s">
        <v>39</v>
      </c>
      <c r="C12" s="1" t="s">
        <v>40</v>
      </c>
      <c r="D12" s="5">
        <v>100</v>
      </c>
      <c r="E12" s="5">
        <v>95</v>
      </c>
      <c r="F12" s="5">
        <v>63</v>
      </c>
      <c r="G12" s="5">
        <f t="shared" si="0"/>
        <v>-13.516129032258064</v>
      </c>
      <c r="H12" s="5">
        <v>52</v>
      </c>
      <c r="I12" s="5">
        <f t="shared" si="1"/>
        <v>-7.6333333333333329</v>
      </c>
      <c r="J12" s="5">
        <f t="shared" si="2"/>
        <v>59</v>
      </c>
      <c r="K12" s="5">
        <f t="shared" si="3"/>
        <v>-8.1666666666666714</v>
      </c>
      <c r="L12" s="5"/>
      <c r="M12" s="5"/>
    </row>
    <row r="13" spans="1:13" x14ac:dyDescent="0.25">
      <c r="A13" s="9" t="s">
        <v>41</v>
      </c>
      <c r="B13" s="13" t="s">
        <v>18</v>
      </c>
      <c r="C13" s="1" t="s">
        <v>42</v>
      </c>
      <c r="D13" s="5">
        <v>100</v>
      </c>
      <c r="E13" s="5">
        <v>83</v>
      </c>
      <c r="F13" s="5">
        <v>90</v>
      </c>
      <c r="G13" s="5">
        <f t="shared" si="0"/>
        <v>13.483870967741936</v>
      </c>
      <c r="H13" s="5">
        <v>77</v>
      </c>
      <c r="I13" s="5">
        <f t="shared" si="1"/>
        <v>17.366666666666667</v>
      </c>
      <c r="J13" s="5">
        <f t="shared" si="2"/>
        <v>87</v>
      </c>
      <c r="K13" s="5">
        <f t="shared" si="3"/>
        <v>19.833333333333329</v>
      </c>
      <c r="L13" s="5"/>
      <c r="M13" s="5"/>
    </row>
    <row r="14" spans="1:13" x14ac:dyDescent="0.25">
      <c r="A14" s="9" t="s">
        <v>43</v>
      </c>
      <c r="B14" s="13" t="s">
        <v>44</v>
      </c>
      <c r="C14" s="1" t="s">
        <v>45</v>
      </c>
      <c r="D14" s="5">
        <v>100</v>
      </c>
      <c r="E14" s="5">
        <v>98</v>
      </c>
      <c r="F14" s="5">
        <v>81</v>
      </c>
      <c r="G14" s="5">
        <f t="shared" si="0"/>
        <v>4.4838709677419359</v>
      </c>
      <c r="H14" s="5">
        <v>51</v>
      </c>
      <c r="I14" s="5">
        <f t="shared" si="1"/>
        <v>-8.6333333333333329</v>
      </c>
      <c r="J14" s="5">
        <f t="shared" si="2"/>
        <v>57</v>
      </c>
      <c r="K14" s="5">
        <f t="shared" si="3"/>
        <v>-10.166666666666671</v>
      </c>
      <c r="L14" s="5"/>
      <c r="M14" s="5"/>
    </row>
    <row r="15" spans="1:13" x14ac:dyDescent="0.25">
      <c r="A15" s="9" t="s">
        <v>46</v>
      </c>
      <c r="B15" s="13" t="s">
        <v>47</v>
      </c>
      <c r="C15" s="1" t="s">
        <v>23</v>
      </c>
      <c r="D15" s="5">
        <v>100</v>
      </c>
      <c r="E15" s="5">
        <v>94</v>
      </c>
      <c r="F15" s="5">
        <v>93</v>
      </c>
      <c r="G15" s="5">
        <f t="shared" si="0"/>
        <v>16.483870967741936</v>
      </c>
      <c r="H15" s="5">
        <v>58</v>
      </c>
      <c r="I15" s="5">
        <f t="shared" si="1"/>
        <v>-1.6333333333333329</v>
      </c>
      <c r="J15" s="5">
        <f t="shared" si="2"/>
        <v>65</v>
      </c>
      <c r="K15" s="5">
        <f t="shared" si="3"/>
        <v>-2.1666666666666714</v>
      </c>
      <c r="L15" s="5"/>
      <c r="M15" s="5"/>
    </row>
    <row r="16" spans="1:13" x14ac:dyDescent="0.25">
      <c r="A16" s="9" t="s">
        <v>48</v>
      </c>
      <c r="B16" s="13" t="s">
        <v>49</v>
      </c>
      <c r="C16" s="1"/>
      <c r="D16" s="5">
        <v>95</v>
      </c>
      <c r="E16" s="5">
        <v>91</v>
      </c>
      <c r="F16" s="5">
        <v>73</v>
      </c>
      <c r="G16" s="5">
        <f t="shared" si="0"/>
        <v>-3.5161290322580641</v>
      </c>
      <c r="H16" s="5">
        <v>54</v>
      </c>
      <c r="I16" s="5">
        <f t="shared" si="1"/>
        <v>-5.6333333333333329</v>
      </c>
      <c r="J16" s="5">
        <f t="shared" si="2"/>
        <v>61</v>
      </c>
      <c r="K16" s="5">
        <f t="shared" si="3"/>
        <v>-6.1666666666666714</v>
      </c>
      <c r="L16" s="5"/>
      <c r="M16" s="5"/>
    </row>
    <row r="17" spans="1:13" x14ac:dyDescent="0.25">
      <c r="A17" s="9" t="s">
        <v>50</v>
      </c>
      <c r="B17" s="13" t="s">
        <v>51</v>
      </c>
      <c r="C17" s="1" t="s">
        <v>52</v>
      </c>
      <c r="D17" s="5">
        <v>100</v>
      </c>
      <c r="E17" s="5">
        <v>97</v>
      </c>
      <c r="F17" s="5">
        <v>61</v>
      </c>
      <c r="G17" s="5">
        <f t="shared" si="0"/>
        <v>-15.516129032258064</v>
      </c>
      <c r="H17" s="5">
        <v>65</v>
      </c>
      <c r="I17" s="5">
        <f t="shared" si="1"/>
        <v>5.3666666666666671</v>
      </c>
      <c r="J17" s="5">
        <f t="shared" si="2"/>
        <v>73</v>
      </c>
      <c r="K17" s="5">
        <f t="shared" si="3"/>
        <v>5.8333333333333286</v>
      </c>
      <c r="L17" s="5"/>
      <c r="M17" s="5"/>
    </row>
    <row r="18" spans="1:13" x14ac:dyDescent="0.25">
      <c r="A18" s="9" t="s">
        <v>53</v>
      </c>
      <c r="B18" s="13" t="s">
        <v>45</v>
      </c>
      <c r="C18" s="1" t="s">
        <v>54</v>
      </c>
      <c r="D18" s="5">
        <v>95</v>
      </c>
      <c r="E18" s="5">
        <v>99</v>
      </c>
      <c r="F18" s="5">
        <v>96</v>
      </c>
      <c r="G18" s="5">
        <f t="shared" si="0"/>
        <v>19.483870967741936</v>
      </c>
      <c r="H18" s="5">
        <v>72</v>
      </c>
      <c r="I18" s="5">
        <f t="shared" si="1"/>
        <v>12.366666666666667</v>
      </c>
      <c r="J18" s="5">
        <f t="shared" si="2"/>
        <v>81</v>
      </c>
      <c r="K18" s="5">
        <f t="shared" si="3"/>
        <v>13.833333333333329</v>
      </c>
      <c r="L18" s="5"/>
      <c r="M18" s="5"/>
    </row>
    <row r="19" spans="1:13" x14ac:dyDescent="0.25">
      <c r="A19" s="9" t="s">
        <v>55</v>
      </c>
      <c r="B19" s="13" t="s">
        <v>56</v>
      </c>
      <c r="C19" s="1" t="s">
        <v>57</v>
      </c>
      <c r="D19" s="5">
        <v>100</v>
      </c>
      <c r="E19" s="5">
        <v>94</v>
      </c>
      <c r="F19" s="5">
        <v>85</v>
      </c>
      <c r="G19" s="5">
        <f t="shared" si="0"/>
        <v>8.4838709677419359</v>
      </c>
      <c r="H19" s="5">
        <v>64</v>
      </c>
      <c r="I19" s="5">
        <f t="shared" si="1"/>
        <v>4.3666666666666671</v>
      </c>
      <c r="J19" s="5">
        <f t="shared" si="2"/>
        <v>72</v>
      </c>
      <c r="K19" s="5">
        <f t="shared" si="3"/>
        <v>4.8333333333333286</v>
      </c>
      <c r="L19" s="5"/>
      <c r="M19" s="5"/>
    </row>
    <row r="20" spans="1:13" x14ac:dyDescent="0.25">
      <c r="A20" s="10" t="s">
        <v>98</v>
      </c>
      <c r="B20" s="14" t="s">
        <v>95</v>
      </c>
      <c r="C20" s="2" t="s">
        <v>58</v>
      </c>
      <c r="D20" s="5">
        <v>100</v>
      </c>
      <c r="E20" s="5">
        <v>85</v>
      </c>
      <c r="F20" s="5">
        <v>83</v>
      </c>
      <c r="G20" s="5">
        <f t="shared" si="0"/>
        <v>6.4838709677419359</v>
      </c>
      <c r="H20" s="5"/>
      <c r="I20" s="5"/>
      <c r="J20" s="5"/>
      <c r="K20" s="5"/>
      <c r="L20" s="5"/>
      <c r="M20" s="5"/>
    </row>
    <row r="21" spans="1:13" s="19" customFormat="1" x14ac:dyDescent="0.25">
      <c r="A21" s="15" t="s">
        <v>59</v>
      </c>
      <c r="B21" s="16" t="s">
        <v>17</v>
      </c>
      <c r="C21" s="17" t="s">
        <v>60</v>
      </c>
      <c r="D21" s="18">
        <v>100</v>
      </c>
      <c r="E21" s="18">
        <v>96</v>
      </c>
      <c r="F21" s="18">
        <v>88</v>
      </c>
      <c r="G21" s="5">
        <f t="shared" si="0"/>
        <v>11.483870967741936</v>
      </c>
      <c r="H21" s="18">
        <v>65</v>
      </c>
      <c r="I21" s="5">
        <f t="shared" si="1"/>
        <v>5.3666666666666671</v>
      </c>
      <c r="J21" s="5">
        <f t="shared" si="2"/>
        <v>73</v>
      </c>
      <c r="K21" s="5">
        <f t="shared" si="3"/>
        <v>5.8333333333333286</v>
      </c>
      <c r="L21" s="18"/>
      <c r="M21" s="18"/>
    </row>
    <row r="22" spans="1:13" x14ac:dyDescent="0.25">
      <c r="A22" s="9" t="s">
        <v>61</v>
      </c>
      <c r="B22" s="13" t="s">
        <v>62</v>
      </c>
      <c r="C22" s="1" t="s">
        <v>63</v>
      </c>
      <c r="D22" s="5">
        <v>100</v>
      </c>
      <c r="E22" s="5">
        <v>100</v>
      </c>
      <c r="F22" s="5">
        <v>63</v>
      </c>
      <c r="G22" s="5">
        <f t="shared" si="0"/>
        <v>-13.516129032258064</v>
      </c>
      <c r="H22" s="5">
        <v>35</v>
      </c>
      <c r="I22" s="5">
        <f t="shared" si="1"/>
        <v>-24.633333333333333</v>
      </c>
      <c r="J22" s="5">
        <f t="shared" si="2"/>
        <v>39</v>
      </c>
      <c r="K22" s="5">
        <f t="shared" si="3"/>
        <v>-28.166666666666671</v>
      </c>
      <c r="L22" s="5"/>
      <c r="M22" s="5"/>
    </row>
    <row r="23" spans="1:13" x14ac:dyDescent="0.25">
      <c r="A23" s="9" t="s">
        <v>64</v>
      </c>
      <c r="B23" s="13" t="s">
        <v>15</v>
      </c>
      <c r="C23" s="1" t="s">
        <v>65</v>
      </c>
      <c r="D23" s="5">
        <v>100</v>
      </c>
      <c r="E23" s="5">
        <v>100</v>
      </c>
      <c r="F23" s="5">
        <v>78</v>
      </c>
      <c r="G23" s="5">
        <f t="shared" si="0"/>
        <v>1.4838709677419359</v>
      </c>
      <c r="H23" s="5">
        <v>55</v>
      </c>
      <c r="I23" s="5">
        <f t="shared" si="1"/>
        <v>-4.6333333333333329</v>
      </c>
      <c r="J23" s="5">
        <f t="shared" si="2"/>
        <v>62</v>
      </c>
      <c r="K23" s="5">
        <f t="shared" si="3"/>
        <v>-5.1666666666666714</v>
      </c>
      <c r="L23" s="5"/>
      <c r="M23" s="5"/>
    </row>
    <row r="24" spans="1:13" x14ac:dyDescent="0.25">
      <c r="A24" s="9" t="s">
        <v>66</v>
      </c>
      <c r="B24" s="13" t="s">
        <v>67</v>
      </c>
      <c r="C24" s="1" t="s">
        <v>68</v>
      </c>
      <c r="D24" s="5">
        <v>98</v>
      </c>
      <c r="E24" s="5">
        <v>97</v>
      </c>
      <c r="F24" s="5">
        <v>94</v>
      </c>
      <c r="G24" s="5">
        <f t="shared" si="0"/>
        <v>17.483870967741936</v>
      </c>
      <c r="H24" s="20">
        <v>88</v>
      </c>
      <c r="I24" s="20">
        <f t="shared" si="1"/>
        <v>28.366666666666667</v>
      </c>
      <c r="J24" s="5">
        <f t="shared" si="2"/>
        <v>100</v>
      </c>
      <c r="K24" s="5">
        <f t="shared" si="3"/>
        <v>32.833333333333329</v>
      </c>
      <c r="L24" s="5"/>
      <c r="M24" s="5"/>
    </row>
    <row r="25" spans="1:13" x14ac:dyDescent="0.25">
      <c r="A25" s="9" t="s">
        <v>69</v>
      </c>
      <c r="B25" s="13" t="s">
        <v>70</v>
      </c>
      <c r="C25" s="1" t="s">
        <v>71</v>
      </c>
      <c r="D25" s="5">
        <v>100</v>
      </c>
      <c r="E25" s="5">
        <v>94</v>
      </c>
      <c r="F25" s="5">
        <v>55</v>
      </c>
      <c r="G25" s="5">
        <f t="shared" si="0"/>
        <v>-21.516129032258064</v>
      </c>
      <c r="H25" s="5">
        <v>45</v>
      </c>
      <c r="I25" s="5">
        <f t="shared" si="1"/>
        <v>-14.633333333333333</v>
      </c>
      <c r="J25" s="5">
        <f t="shared" si="2"/>
        <v>51</v>
      </c>
      <c r="K25" s="5">
        <f t="shared" si="3"/>
        <v>-16.166666666666671</v>
      </c>
      <c r="L25" s="5"/>
      <c r="M25" s="5"/>
    </row>
    <row r="26" spans="1:13" x14ac:dyDescent="0.25">
      <c r="A26" s="9" t="s">
        <v>72</v>
      </c>
      <c r="B26" s="13" t="s">
        <v>73</v>
      </c>
      <c r="C26" s="1"/>
      <c r="D26" s="5">
        <v>100</v>
      </c>
      <c r="E26" s="5">
        <v>79</v>
      </c>
      <c r="F26" s="5">
        <v>59</v>
      </c>
      <c r="G26" s="5">
        <f t="shared" si="0"/>
        <v>-17.516129032258064</v>
      </c>
      <c r="H26" s="5">
        <v>58</v>
      </c>
      <c r="I26" s="5">
        <f t="shared" si="1"/>
        <v>-1.6333333333333329</v>
      </c>
      <c r="J26" s="5">
        <f t="shared" si="2"/>
        <v>65</v>
      </c>
      <c r="K26" s="5">
        <f t="shared" si="3"/>
        <v>-2.1666666666666714</v>
      </c>
      <c r="L26" s="5"/>
      <c r="M26" s="5"/>
    </row>
    <row r="27" spans="1:13" x14ac:dyDescent="0.25">
      <c r="A27" s="9" t="s">
        <v>74</v>
      </c>
      <c r="B27" s="13" t="s">
        <v>14</v>
      </c>
      <c r="C27" s="1" t="s">
        <v>75</v>
      </c>
      <c r="D27" s="5">
        <v>98</v>
      </c>
      <c r="E27" s="5">
        <v>60</v>
      </c>
      <c r="F27" s="5">
        <v>54</v>
      </c>
      <c r="G27" s="5">
        <f t="shared" si="0"/>
        <v>-22.516129032258064</v>
      </c>
      <c r="H27" s="5">
        <v>35</v>
      </c>
      <c r="I27" s="5">
        <f t="shared" si="1"/>
        <v>-24.633333333333333</v>
      </c>
      <c r="J27" s="5">
        <f t="shared" si="2"/>
        <v>39</v>
      </c>
      <c r="K27" s="5">
        <f t="shared" si="3"/>
        <v>-28.166666666666671</v>
      </c>
      <c r="L27" s="5"/>
      <c r="M27" s="5"/>
    </row>
    <row r="28" spans="1:13" x14ac:dyDescent="0.25">
      <c r="A28" s="9" t="s">
        <v>76</v>
      </c>
      <c r="B28" s="13" t="s">
        <v>77</v>
      </c>
      <c r="C28" s="1" t="s">
        <v>78</v>
      </c>
      <c r="D28" s="5">
        <v>100</v>
      </c>
      <c r="E28" s="5">
        <v>100</v>
      </c>
      <c r="F28" s="5">
        <v>73</v>
      </c>
      <c r="G28" s="5">
        <f t="shared" si="0"/>
        <v>-3.5161290322580641</v>
      </c>
      <c r="H28" s="5">
        <v>71</v>
      </c>
      <c r="I28" s="5">
        <f t="shared" si="1"/>
        <v>11.366666666666667</v>
      </c>
      <c r="J28" s="5">
        <f t="shared" si="2"/>
        <v>80</v>
      </c>
      <c r="K28" s="5">
        <f t="shared" si="3"/>
        <v>12.833333333333329</v>
      </c>
      <c r="L28" s="5"/>
      <c r="M28" s="5"/>
    </row>
    <row r="29" spans="1:13" x14ac:dyDescent="0.25">
      <c r="A29" s="9" t="s">
        <v>79</v>
      </c>
      <c r="B29" s="13" t="s">
        <v>80</v>
      </c>
      <c r="C29" s="1" t="s">
        <v>81</v>
      </c>
      <c r="D29" s="5">
        <v>100</v>
      </c>
      <c r="E29" s="5">
        <v>100</v>
      </c>
      <c r="F29" s="5">
        <v>87</v>
      </c>
      <c r="G29" s="5">
        <f t="shared" si="0"/>
        <v>10.483870967741936</v>
      </c>
      <c r="H29" s="5">
        <v>73</v>
      </c>
      <c r="I29" s="5">
        <f t="shared" si="1"/>
        <v>13.366666666666667</v>
      </c>
      <c r="J29" s="5">
        <f t="shared" si="2"/>
        <v>82</v>
      </c>
      <c r="K29" s="5">
        <f t="shared" si="3"/>
        <v>14.833333333333329</v>
      </c>
      <c r="L29" s="5"/>
      <c r="M29" s="5"/>
    </row>
    <row r="30" spans="1:13" x14ac:dyDescent="0.25">
      <c r="A30" s="9" t="s">
        <v>82</v>
      </c>
      <c r="B30" s="13" t="s">
        <v>83</v>
      </c>
      <c r="C30" s="1" t="s">
        <v>84</v>
      </c>
      <c r="D30" s="5">
        <v>100</v>
      </c>
      <c r="E30" s="5">
        <v>100</v>
      </c>
      <c r="F30" s="5">
        <v>85</v>
      </c>
      <c r="G30" s="5">
        <f t="shared" si="0"/>
        <v>8.4838709677419359</v>
      </c>
      <c r="H30" s="5">
        <v>51</v>
      </c>
      <c r="I30" s="5">
        <f t="shared" si="1"/>
        <v>-8.6333333333333329</v>
      </c>
      <c r="J30" s="5">
        <f t="shared" si="2"/>
        <v>57</v>
      </c>
      <c r="K30" s="5">
        <f t="shared" si="3"/>
        <v>-10.166666666666671</v>
      </c>
      <c r="L30" s="5"/>
      <c r="M30" s="5"/>
    </row>
    <row r="31" spans="1:13" x14ac:dyDescent="0.25">
      <c r="A31" s="9" t="s">
        <v>85</v>
      </c>
      <c r="B31" s="13" t="s">
        <v>86</v>
      </c>
      <c r="C31" s="1" t="s">
        <v>16</v>
      </c>
      <c r="D31" s="5">
        <v>100</v>
      </c>
      <c r="E31" s="5">
        <v>96</v>
      </c>
      <c r="F31" s="5">
        <v>49</v>
      </c>
      <c r="G31" s="5">
        <f t="shared" si="0"/>
        <v>-27.516129032258064</v>
      </c>
      <c r="H31" s="5">
        <v>59</v>
      </c>
      <c r="I31" s="5">
        <f t="shared" si="1"/>
        <v>-0.63333333333333286</v>
      </c>
      <c r="J31" s="5">
        <f t="shared" si="2"/>
        <v>67</v>
      </c>
      <c r="K31" s="5">
        <f t="shared" si="3"/>
        <v>-0.1666666666666714</v>
      </c>
      <c r="L31" s="5"/>
      <c r="M31" s="5"/>
    </row>
    <row r="32" spans="1:13" x14ac:dyDescent="0.25">
      <c r="A32" s="9" t="s">
        <v>87</v>
      </c>
      <c r="B32" s="13" t="s">
        <v>88</v>
      </c>
      <c r="C32" s="1"/>
      <c r="D32" s="5">
        <v>100</v>
      </c>
      <c r="E32" s="5">
        <v>79</v>
      </c>
      <c r="F32" s="5">
        <v>70</v>
      </c>
      <c r="G32" s="5">
        <f t="shared" si="0"/>
        <v>-6.5161290322580641</v>
      </c>
      <c r="H32" s="5">
        <v>33</v>
      </c>
      <c r="I32" s="5">
        <f t="shared" si="1"/>
        <v>-26.633333333333333</v>
      </c>
      <c r="J32" s="5">
        <f t="shared" si="2"/>
        <v>37</v>
      </c>
      <c r="K32" s="5">
        <f t="shared" si="3"/>
        <v>-30.166666666666671</v>
      </c>
      <c r="L32" s="5"/>
      <c r="M32" s="5"/>
    </row>
    <row r="33" spans="1:13" x14ac:dyDescent="0.25">
      <c r="A33" s="9" t="s">
        <v>89</v>
      </c>
      <c r="B33" s="13" t="s">
        <v>90</v>
      </c>
      <c r="C33" s="1" t="s">
        <v>19</v>
      </c>
      <c r="D33" s="5">
        <v>100</v>
      </c>
      <c r="E33" s="5">
        <v>82</v>
      </c>
      <c r="F33" s="5">
        <v>73</v>
      </c>
      <c r="G33" s="5">
        <f t="shared" si="0"/>
        <v>-3.5161290322580641</v>
      </c>
      <c r="H33" s="5">
        <v>59</v>
      </c>
      <c r="I33" s="5">
        <f t="shared" si="1"/>
        <v>-0.63333333333333286</v>
      </c>
      <c r="J33" s="5">
        <f t="shared" si="2"/>
        <v>67</v>
      </c>
      <c r="K33" s="5">
        <f t="shared" si="3"/>
        <v>-0.1666666666666714</v>
      </c>
      <c r="L33" s="5"/>
      <c r="M33" s="5"/>
    </row>
    <row r="34" spans="1:13" x14ac:dyDescent="0.25">
      <c r="A34" s="9" t="s">
        <v>91</v>
      </c>
      <c r="B34" s="13" t="s">
        <v>96</v>
      </c>
      <c r="C34" s="1" t="s">
        <v>92</v>
      </c>
      <c r="D34" s="5">
        <v>100</v>
      </c>
      <c r="E34" s="5"/>
      <c r="F34" s="5">
        <v>67</v>
      </c>
      <c r="G34" s="5">
        <f t="shared" si="0"/>
        <v>-9.5161290322580641</v>
      </c>
      <c r="H34" s="5">
        <v>65</v>
      </c>
      <c r="I34" s="5">
        <f t="shared" si="1"/>
        <v>5.3666666666666671</v>
      </c>
      <c r="J34" s="5">
        <f t="shared" si="2"/>
        <v>73</v>
      </c>
      <c r="K34" s="5">
        <f t="shared" si="3"/>
        <v>5.8333333333333286</v>
      </c>
      <c r="L34" s="5"/>
      <c r="M34" s="5"/>
    </row>
    <row r="35" spans="1:13" x14ac:dyDescent="0.25">
      <c r="A35" s="10" t="s">
        <v>94</v>
      </c>
      <c r="B35" s="14" t="s">
        <v>97</v>
      </c>
      <c r="C35" s="2" t="s">
        <v>93</v>
      </c>
      <c r="D35" s="5">
        <v>100</v>
      </c>
      <c r="E35" s="5">
        <v>82</v>
      </c>
      <c r="F35" s="5">
        <v>92</v>
      </c>
      <c r="G35" s="5">
        <f t="shared" si="0"/>
        <v>15.483870967741936</v>
      </c>
      <c r="H35" s="5">
        <v>65</v>
      </c>
      <c r="I35" s="5">
        <f t="shared" si="1"/>
        <v>5.3666666666666671</v>
      </c>
      <c r="J35" s="5">
        <f t="shared" si="2"/>
        <v>73</v>
      </c>
      <c r="K35" s="5">
        <f t="shared" si="3"/>
        <v>5.8333333333333286</v>
      </c>
      <c r="L35" s="5"/>
      <c r="M35" s="5"/>
    </row>
    <row r="36" spans="1:13" x14ac:dyDescent="0.25">
      <c r="F36">
        <f>AVERAGE(F5:F35)</f>
        <v>76.516129032258064</v>
      </c>
      <c r="G36" s="5"/>
      <c r="H36">
        <f>AVERAGE(H5:H35)</f>
        <v>59.633333333333333</v>
      </c>
      <c r="I36" s="5"/>
      <c r="J36" s="21">
        <f>AVERAGE(J5:J35)</f>
        <v>67.166666666666671</v>
      </c>
    </row>
    <row r="37" spans="1:13" x14ac:dyDescent="0.25">
      <c r="F37">
        <f>STDEV(F5:F36)</f>
        <v>12.664074072445375</v>
      </c>
      <c r="G37" s="5"/>
      <c r="H37">
        <f>STDEV(H5:H36)</f>
        <v>13.026852608703633</v>
      </c>
      <c r="I37" s="5"/>
      <c r="J37" s="21">
        <f>STDEV(J5:J36)</f>
        <v>14.823592307159911</v>
      </c>
    </row>
    <row r="38" spans="1:13" x14ac:dyDescent="0.25">
      <c r="F38">
        <f>MIN(F5:F35)</f>
        <v>49</v>
      </c>
      <c r="H38">
        <f>MIN(H5:H35)</f>
        <v>33</v>
      </c>
      <c r="I38" s="5"/>
      <c r="J38" s="21">
        <f>MIN(J5:J35)</f>
        <v>37</v>
      </c>
    </row>
    <row r="39" spans="1:13" x14ac:dyDescent="0.25">
      <c r="F39">
        <f>MAX(F5:F35)</f>
        <v>96</v>
      </c>
      <c r="H39">
        <f>MAX(H5:H35)</f>
        <v>88</v>
      </c>
      <c r="I39" s="5"/>
      <c r="J39" s="21">
        <f>MAX(J5:J35)</f>
        <v>100</v>
      </c>
    </row>
    <row r="42" spans="1:13" x14ac:dyDescent="0.25">
      <c r="B42" t="s">
        <v>104</v>
      </c>
    </row>
    <row r="43" spans="1:13" x14ac:dyDescent="0.25">
      <c r="B43" s="5">
        <v>49</v>
      </c>
    </row>
    <row r="44" spans="1:13" x14ac:dyDescent="0.25">
      <c r="B44" s="5">
        <v>54</v>
      </c>
    </row>
    <row r="45" spans="1:13" x14ac:dyDescent="0.25">
      <c r="B45" s="5">
        <v>55</v>
      </c>
    </row>
    <row r="46" spans="1:13" x14ac:dyDescent="0.25">
      <c r="B46" s="5">
        <v>59</v>
      </c>
    </row>
    <row r="47" spans="1:13" x14ac:dyDescent="0.25">
      <c r="B47" s="5">
        <v>61</v>
      </c>
    </row>
    <row r="48" spans="1:13" x14ac:dyDescent="0.25">
      <c r="B48" s="5">
        <v>63</v>
      </c>
    </row>
    <row r="49" spans="2:2" x14ac:dyDescent="0.25">
      <c r="B49" s="5">
        <v>63</v>
      </c>
    </row>
    <row r="50" spans="2:2" x14ac:dyDescent="0.25">
      <c r="B50" s="5">
        <v>67</v>
      </c>
    </row>
    <row r="51" spans="2:2" x14ac:dyDescent="0.25">
      <c r="B51" s="5">
        <v>70</v>
      </c>
    </row>
    <row r="52" spans="2:2" x14ac:dyDescent="0.25">
      <c r="B52" s="5">
        <v>72</v>
      </c>
    </row>
    <row r="53" spans="2:2" x14ac:dyDescent="0.25">
      <c r="B53" s="5">
        <v>73</v>
      </c>
    </row>
    <row r="54" spans="2:2" x14ac:dyDescent="0.25">
      <c r="B54" s="5">
        <v>73</v>
      </c>
    </row>
    <row r="55" spans="2:2" x14ac:dyDescent="0.25">
      <c r="B55" s="5">
        <v>73</v>
      </c>
    </row>
    <row r="56" spans="2:2" x14ac:dyDescent="0.25">
      <c r="B56" s="5">
        <v>73</v>
      </c>
    </row>
    <row r="57" spans="2:2" x14ac:dyDescent="0.25">
      <c r="B57" s="5">
        <v>76</v>
      </c>
    </row>
    <row r="58" spans="2:2" x14ac:dyDescent="0.25">
      <c r="B58" s="5">
        <v>78</v>
      </c>
    </row>
    <row r="59" spans="2:2" x14ac:dyDescent="0.25">
      <c r="B59" s="5">
        <v>81</v>
      </c>
    </row>
    <row r="60" spans="2:2" x14ac:dyDescent="0.25">
      <c r="B60" s="5">
        <v>82</v>
      </c>
    </row>
    <row r="61" spans="2:2" x14ac:dyDescent="0.25">
      <c r="B61" s="5">
        <v>83</v>
      </c>
    </row>
    <row r="62" spans="2:2" x14ac:dyDescent="0.25">
      <c r="B62" s="5">
        <v>83</v>
      </c>
    </row>
    <row r="63" spans="2:2" x14ac:dyDescent="0.25">
      <c r="B63" s="5">
        <v>85</v>
      </c>
    </row>
    <row r="64" spans="2:2" x14ac:dyDescent="0.25">
      <c r="B64" s="5">
        <v>85</v>
      </c>
    </row>
    <row r="65" spans="2:2" x14ac:dyDescent="0.25">
      <c r="B65" s="5">
        <v>85</v>
      </c>
    </row>
    <row r="66" spans="2:2" x14ac:dyDescent="0.25">
      <c r="B66" s="5">
        <v>87</v>
      </c>
    </row>
    <row r="67" spans="2:2" x14ac:dyDescent="0.25">
      <c r="B67" s="18">
        <v>88</v>
      </c>
    </row>
    <row r="68" spans="2:2" x14ac:dyDescent="0.25">
      <c r="B68" s="5">
        <v>89</v>
      </c>
    </row>
    <row r="69" spans="2:2" x14ac:dyDescent="0.25">
      <c r="B69" s="5">
        <v>90</v>
      </c>
    </row>
    <row r="70" spans="2:2" x14ac:dyDescent="0.25">
      <c r="B70" s="5">
        <v>92</v>
      </c>
    </row>
    <row r="71" spans="2:2" x14ac:dyDescent="0.25">
      <c r="B71" s="5">
        <v>93</v>
      </c>
    </row>
    <row r="72" spans="2:2" x14ac:dyDescent="0.25">
      <c r="B72" s="5">
        <v>94</v>
      </c>
    </row>
    <row r="73" spans="2:2" x14ac:dyDescent="0.25">
      <c r="B73" s="5">
        <v>96</v>
      </c>
    </row>
  </sheetData>
  <mergeCells count="1">
    <mergeCell ref="D3:M3"/>
  </mergeCells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I18" sqref="I18"/>
    </sheetView>
  </sheetViews>
  <sheetFormatPr defaultRowHeight="13.2" x14ac:dyDescent="0.25"/>
  <cols>
    <col min="1" max="1" width="14.5546875" customWidth="1"/>
    <col min="2" max="2" width="13.5546875" bestFit="1" customWidth="1"/>
    <col min="3" max="3" width="11.44140625" customWidth="1"/>
  </cols>
  <sheetData>
    <row r="1" spans="1:12" x14ac:dyDescent="0.25">
      <c r="A1" s="3" t="s">
        <v>0</v>
      </c>
      <c r="B1" s="3"/>
      <c r="C1" s="3"/>
      <c r="D1" s="4" t="s">
        <v>4</v>
      </c>
      <c r="E1" s="4">
        <v>503</v>
      </c>
    </row>
    <row r="2" spans="1:12" ht="13.8" thickBot="1" x14ac:dyDescent="0.3"/>
    <row r="3" spans="1:12" x14ac:dyDescent="0.25">
      <c r="D3" s="22" t="s">
        <v>5</v>
      </c>
      <c r="E3" s="23"/>
      <c r="F3" s="23"/>
      <c r="G3" s="23"/>
      <c r="H3" s="23"/>
      <c r="I3" s="23"/>
      <c r="J3" s="23"/>
      <c r="K3" s="23"/>
      <c r="L3" s="24"/>
    </row>
    <row r="4" spans="1:12" x14ac:dyDescent="0.25">
      <c r="A4" s="7" t="s">
        <v>1</v>
      </c>
      <c r="B4" s="7" t="s">
        <v>2</v>
      </c>
      <c r="C4" s="7" t="s">
        <v>3</v>
      </c>
      <c r="D4" s="6" t="s">
        <v>6</v>
      </c>
      <c r="E4" s="6" t="s">
        <v>7</v>
      </c>
      <c r="F4" s="6" t="s">
        <v>102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</row>
    <row r="5" spans="1:12" x14ac:dyDescent="0.25">
      <c r="A5" s="8" t="s">
        <v>99</v>
      </c>
      <c r="B5" s="11" t="s">
        <v>100</v>
      </c>
      <c r="C5" s="12" t="s">
        <v>101</v>
      </c>
      <c r="D5" s="5"/>
      <c r="E5" s="5">
        <v>100</v>
      </c>
      <c r="F5" s="5">
        <v>89</v>
      </c>
      <c r="G5" s="5"/>
      <c r="H5" s="5"/>
      <c r="I5" s="5"/>
      <c r="J5" s="5"/>
      <c r="K5" s="5"/>
      <c r="L5" s="5"/>
    </row>
    <row r="6" spans="1:12" x14ac:dyDescent="0.25">
      <c r="A6" s="9" t="s">
        <v>25</v>
      </c>
      <c r="B6" s="13" t="s">
        <v>26</v>
      </c>
      <c r="C6" s="1" t="s">
        <v>27</v>
      </c>
      <c r="D6" s="5">
        <v>100</v>
      </c>
      <c r="E6" s="5">
        <v>99</v>
      </c>
      <c r="F6" s="5">
        <v>76</v>
      </c>
      <c r="G6" s="5"/>
      <c r="H6" s="5"/>
      <c r="I6" s="5"/>
      <c r="J6" s="5"/>
      <c r="K6" s="5"/>
      <c r="L6" s="5"/>
    </row>
    <row r="7" spans="1:12" x14ac:dyDescent="0.25">
      <c r="A7" s="9" t="s">
        <v>28</v>
      </c>
      <c r="B7" s="13" t="s">
        <v>29</v>
      </c>
      <c r="C7" s="1" t="s">
        <v>30</v>
      </c>
      <c r="D7" s="5">
        <v>100</v>
      </c>
      <c r="E7" s="5"/>
      <c r="F7" s="5">
        <v>85</v>
      </c>
      <c r="G7" s="5"/>
      <c r="H7" s="5"/>
      <c r="I7" s="5"/>
      <c r="J7" s="5"/>
      <c r="K7" s="5"/>
      <c r="L7" s="5"/>
    </row>
    <row r="8" spans="1:12" x14ac:dyDescent="0.25">
      <c r="A8" s="9" t="s">
        <v>31</v>
      </c>
      <c r="B8" s="13" t="s">
        <v>22</v>
      </c>
      <c r="C8" s="1" t="s">
        <v>21</v>
      </c>
      <c r="D8" s="5"/>
      <c r="E8" s="5">
        <v>70</v>
      </c>
      <c r="F8" s="5">
        <v>72</v>
      </c>
      <c r="G8" s="5"/>
      <c r="H8" s="5"/>
      <c r="I8" s="5"/>
      <c r="J8" s="5"/>
      <c r="K8" s="5"/>
      <c r="L8" s="5"/>
    </row>
    <row r="9" spans="1:12" x14ac:dyDescent="0.25">
      <c r="A9" s="9" t="s">
        <v>32</v>
      </c>
      <c r="B9" s="13" t="s">
        <v>33</v>
      </c>
      <c r="C9" s="1" t="s">
        <v>34</v>
      </c>
      <c r="D9" s="5">
        <v>100</v>
      </c>
      <c r="E9" s="5">
        <v>100</v>
      </c>
      <c r="F9" s="5">
        <v>73</v>
      </c>
      <c r="G9" s="5"/>
      <c r="H9" s="5"/>
      <c r="I9" s="5"/>
      <c r="J9" s="5"/>
      <c r="K9" s="5"/>
      <c r="L9" s="5"/>
    </row>
    <row r="10" spans="1:12" x14ac:dyDescent="0.25">
      <c r="A10" s="9" t="s">
        <v>35</v>
      </c>
      <c r="B10" s="13" t="s">
        <v>14</v>
      </c>
      <c r="C10" s="1" t="s">
        <v>20</v>
      </c>
      <c r="D10" s="5">
        <v>100</v>
      </c>
      <c r="E10" s="5">
        <v>96</v>
      </c>
      <c r="F10" s="5">
        <v>83</v>
      </c>
      <c r="G10" s="5"/>
      <c r="H10" s="5"/>
      <c r="I10" s="5"/>
      <c r="J10" s="5"/>
      <c r="K10" s="5"/>
      <c r="L10" s="5"/>
    </row>
    <row r="11" spans="1:12" x14ac:dyDescent="0.25">
      <c r="A11" s="9" t="s">
        <v>36</v>
      </c>
      <c r="B11" s="13" t="s">
        <v>37</v>
      </c>
      <c r="C11" s="1" t="s">
        <v>24</v>
      </c>
      <c r="D11" s="5">
        <v>100</v>
      </c>
      <c r="E11" s="5">
        <v>79</v>
      </c>
      <c r="F11" s="5">
        <v>82</v>
      </c>
      <c r="G11" s="5"/>
      <c r="H11" s="5"/>
      <c r="I11" s="5"/>
      <c r="J11" s="5"/>
      <c r="K11" s="5"/>
      <c r="L11" s="5"/>
    </row>
    <row r="12" spans="1:12" x14ac:dyDescent="0.25">
      <c r="A12" s="9" t="s">
        <v>38</v>
      </c>
      <c r="B12" s="13" t="s">
        <v>39</v>
      </c>
      <c r="C12" s="1" t="s">
        <v>40</v>
      </c>
      <c r="D12" s="5">
        <v>100</v>
      </c>
      <c r="E12" s="5">
        <v>95</v>
      </c>
      <c r="F12" s="5">
        <v>63</v>
      </c>
      <c r="G12" s="5"/>
      <c r="H12" s="5"/>
      <c r="I12" s="5"/>
      <c r="J12" s="5"/>
      <c r="K12" s="5"/>
      <c r="L12" s="5"/>
    </row>
    <row r="13" spans="1:12" x14ac:dyDescent="0.25">
      <c r="A13" s="9" t="s">
        <v>41</v>
      </c>
      <c r="B13" s="13" t="s">
        <v>18</v>
      </c>
      <c r="C13" s="1" t="s">
        <v>42</v>
      </c>
      <c r="D13" s="5">
        <v>100</v>
      </c>
      <c r="E13" s="5">
        <v>83</v>
      </c>
      <c r="F13" s="5">
        <v>90</v>
      </c>
      <c r="G13" s="5"/>
      <c r="H13" s="5"/>
      <c r="I13" s="5"/>
      <c r="J13" s="5"/>
      <c r="K13" s="5"/>
      <c r="L13" s="5"/>
    </row>
    <row r="14" spans="1:12" x14ac:dyDescent="0.25">
      <c r="A14" s="9" t="s">
        <v>43</v>
      </c>
      <c r="B14" s="13" t="s">
        <v>44</v>
      </c>
      <c r="C14" s="1" t="s">
        <v>45</v>
      </c>
      <c r="D14" s="5">
        <v>100</v>
      </c>
      <c r="E14" s="5">
        <v>98</v>
      </c>
      <c r="F14" s="5">
        <v>81</v>
      </c>
      <c r="G14" s="5"/>
      <c r="H14" s="5"/>
      <c r="I14" s="5"/>
      <c r="J14" s="5"/>
      <c r="K14" s="5"/>
      <c r="L14" s="5"/>
    </row>
    <row r="15" spans="1:12" x14ac:dyDescent="0.25">
      <c r="A15" s="9" t="s">
        <v>46</v>
      </c>
      <c r="B15" s="13" t="s">
        <v>47</v>
      </c>
      <c r="C15" s="1" t="s">
        <v>23</v>
      </c>
      <c r="D15" s="5">
        <v>100</v>
      </c>
      <c r="E15" s="5">
        <v>94</v>
      </c>
      <c r="F15" s="5">
        <v>93</v>
      </c>
      <c r="G15" s="5"/>
      <c r="H15" s="5"/>
      <c r="I15" s="5"/>
      <c r="J15" s="5"/>
      <c r="K15" s="5"/>
      <c r="L15" s="5"/>
    </row>
    <row r="16" spans="1:12" x14ac:dyDescent="0.25">
      <c r="A16" s="9" t="s">
        <v>48</v>
      </c>
      <c r="B16" s="13" t="s">
        <v>49</v>
      </c>
      <c r="C16" s="1"/>
      <c r="D16" s="5">
        <v>95</v>
      </c>
      <c r="E16" s="5">
        <v>91</v>
      </c>
      <c r="F16" s="5">
        <v>73</v>
      </c>
      <c r="G16" s="5"/>
      <c r="H16" s="5"/>
      <c r="I16" s="5"/>
      <c r="J16" s="5"/>
      <c r="K16" s="5"/>
      <c r="L16" s="5"/>
    </row>
    <row r="17" spans="1:12" x14ac:dyDescent="0.25">
      <c r="A17" s="9" t="s">
        <v>50</v>
      </c>
      <c r="B17" s="13" t="s">
        <v>51</v>
      </c>
      <c r="C17" s="1" t="s">
        <v>52</v>
      </c>
      <c r="D17" s="5">
        <v>100</v>
      </c>
      <c r="E17" s="5">
        <v>97</v>
      </c>
      <c r="F17" s="5">
        <v>61</v>
      </c>
      <c r="G17" s="5"/>
      <c r="H17" s="5"/>
      <c r="I17" s="5"/>
      <c r="J17" s="5"/>
      <c r="K17" s="5"/>
      <c r="L17" s="5"/>
    </row>
    <row r="18" spans="1:12" x14ac:dyDescent="0.25">
      <c r="A18" s="9" t="s">
        <v>53</v>
      </c>
      <c r="B18" s="13" t="s">
        <v>45</v>
      </c>
      <c r="C18" s="1" t="s">
        <v>54</v>
      </c>
      <c r="D18" s="5">
        <v>95</v>
      </c>
      <c r="E18" s="5">
        <v>99</v>
      </c>
      <c r="F18" s="5">
        <v>96</v>
      </c>
      <c r="G18" s="5"/>
      <c r="H18" s="5"/>
      <c r="I18" s="5"/>
      <c r="J18" s="5"/>
      <c r="K18" s="5"/>
      <c r="L18" s="5"/>
    </row>
    <row r="19" spans="1:12" x14ac:dyDescent="0.25">
      <c r="A19" s="9" t="s">
        <v>55</v>
      </c>
      <c r="B19" s="13" t="s">
        <v>56</v>
      </c>
      <c r="C19" s="1" t="s">
        <v>57</v>
      </c>
      <c r="D19" s="5">
        <v>100</v>
      </c>
      <c r="E19" s="5">
        <v>94</v>
      </c>
      <c r="F19" s="5">
        <v>85</v>
      </c>
      <c r="G19" s="5"/>
      <c r="H19" s="5"/>
      <c r="I19" s="5"/>
      <c r="J19" s="5"/>
      <c r="K19" s="5"/>
      <c r="L19" s="5"/>
    </row>
    <row r="20" spans="1:12" x14ac:dyDescent="0.25">
      <c r="A20" s="10" t="s">
        <v>98</v>
      </c>
      <c r="B20" s="14" t="s">
        <v>95</v>
      </c>
      <c r="C20" s="2" t="s">
        <v>58</v>
      </c>
      <c r="D20" s="5">
        <v>100</v>
      </c>
      <c r="E20" s="5">
        <v>85</v>
      </c>
      <c r="F20" s="5">
        <v>83</v>
      </c>
      <c r="G20" s="5"/>
      <c r="H20" s="5"/>
      <c r="I20" s="5"/>
      <c r="J20" s="5"/>
      <c r="K20" s="5"/>
      <c r="L20" s="5"/>
    </row>
    <row r="21" spans="1:12" s="19" customFormat="1" x14ac:dyDescent="0.25">
      <c r="A21" s="15" t="s">
        <v>59</v>
      </c>
      <c r="B21" s="16" t="s">
        <v>17</v>
      </c>
      <c r="C21" s="17" t="s">
        <v>60</v>
      </c>
      <c r="D21" s="18">
        <v>100</v>
      </c>
      <c r="E21" s="18">
        <v>96</v>
      </c>
      <c r="F21" s="18">
        <v>88</v>
      </c>
      <c r="G21" s="18"/>
      <c r="H21" s="18"/>
      <c r="I21" s="18"/>
      <c r="J21" s="18"/>
      <c r="K21" s="18"/>
      <c r="L21" s="18"/>
    </row>
    <row r="22" spans="1:12" x14ac:dyDescent="0.25">
      <c r="A22" s="9" t="s">
        <v>61</v>
      </c>
      <c r="B22" s="13" t="s">
        <v>62</v>
      </c>
      <c r="C22" s="1" t="s">
        <v>63</v>
      </c>
      <c r="D22" s="5">
        <v>100</v>
      </c>
      <c r="E22" s="5">
        <v>100</v>
      </c>
      <c r="F22" s="5">
        <v>63</v>
      </c>
      <c r="G22" s="5"/>
      <c r="H22" s="5"/>
      <c r="I22" s="5"/>
      <c r="J22" s="5"/>
      <c r="K22" s="5"/>
      <c r="L22" s="5"/>
    </row>
    <row r="23" spans="1:12" x14ac:dyDescent="0.25">
      <c r="A23" s="9" t="s">
        <v>64</v>
      </c>
      <c r="B23" s="13" t="s">
        <v>15</v>
      </c>
      <c r="C23" s="1" t="s">
        <v>65</v>
      </c>
      <c r="D23" s="5">
        <v>100</v>
      </c>
      <c r="E23" s="5">
        <v>100</v>
      </c>
      <c r="F23" s="5">
        <v>78</v>
      </c>
      <c r="G23" s="5"/>
      <c r="H23" s="5"/>
      <c r="I23" s="5"/>
      <c r="J23" s="5"/>
      <c r="K23" s="5"/>
      <c r="L23" s="5"/>
    </row>
    <row r="24" spans="1:12" x14ac:dyDescent="0.25">
      <c r="A24" s="9" t="s">
        <v>66</v>
      </c>
      <c r="B24" s="13" t="s">
        <v>67</v>
      </c>
      <c r="C24" s="1" t="s">
        <v>68</v>
      </c>
      <c r="D24" s="5">
        <v>98</v>
      </c>
      <c r="E24" s="5">
        <v>97</v>
      </c>
      <c r="F24" s="5">
        <v>94</v>
      </c>
      <c r="G24" s="5"/>
      <c r="H24" s="5"/>
      <c r="I24" s="5"/>
      <c r="J24" s="5"/>
      <c r="K24" s="5"/>
      <c r="L24" s="5"/>
    </row>
    <row r="25" spans="1:12" x14ac:dyDescent="0.25">
      <c r="A25" s="9" t="s">
        <v>69</v>
      </c>
      <c r="B25" s="13" t="s">
        <v>70</v>
      </c>
      <c r="C25" s="1" t="s">
        <v>71</v>
      </c>
      <c r="D25" s="5">
        <v>100</v>
      </c>
      <c r="E25" s="5">
        <v>94</v>
      </c>
      <c r="F25" s="5">
        <v>55</v>
      </c>
      <c r="G25" s="5"/>
      <c r="H25" s="5"/>
      <c r="I25" s="5"/>
      <c r="J25" s="5"/>
      <c r="K25" s="5"/>
      <c r="L25" s="5"/>
    </row>
    <row r="26" spans="1:12" x14ac:dyDescent="0.25">
      <c r="A26" s="9" t="s">
        <v>72</v>
      </c>
      <c r="B26" s="13" t="s">
        <v>73</v>
      </c>
      <c r="C26" s="1"/>
      <c r="D26" s="5">
        <v>100</v>
      </c>
      <c r="E26" s="5">
        <v>79</v>
      </c>
      <c r="F26" s="5">
        <v>59</v>
      </c>
      <c r="G26" s="5"/>
      <c r="H26" s="5"/>
      <c r="I26" s="5"/>
      <c r="J26" s="5"/>
      <c r="K26" s="5"/>
      <c r="L26" s="5"/>
    </row>
    <row r="27" spans="1:12" x14ac:dyDescent="0.25">
      <c r="A27" s="9" t="s">
        <v>74</v>
      </c>
      <c r="B27" s="13" t="s">
        <v>14</v>
      </c>
      <c r="C27" s="1" t="s">
        <v>75</v>
      </c>
      <c r="D27" s="5">
        <v>98</v>
      </c>
      <c r="E27" s="5">
        <v>60</v>
      </c>
      <c r="F27" s="5">
        <v>54</v>
      </c>
      <c r="G27" s="5"/>
      <c r="H27" s="5"/>
      <c r="I27" s="5"/>
      <c r="J27" s="5"/>
      <c r="K27" s="5"/>
      <c r="L27" s="5"/>
    </row>
    <row r="28" spans="1:12" x14ac:dyDescent="0.25">
      <c r="A28" s="9" t="s">
        <v>76</v>
      </c>
      <c r="B28" s="13" t="s">
        <v>77</v>
      </c>
      <c r="C28" s="1" t="s">
        <v>78</v>
      </c>
      <c r="D28" s="5">
        <v>100</v>
      </c>
      <c r="E28" s="5">
        <v>100</v>
      </c>
      <c r="F28" s="5">
        <v>73</v>
      </c>
      <c r="G28" s="5"/>
      <c r="H28" s="5"/>
      <c r="I28" s="5"/>
      <c r="J28" s="5"/>
      <c r="K28" s="5"/>
      <c r="L28" s="5"/>
    </row>
    <row r="29" spans="1:12" x14ac:dyDescent="0.25">
      <c r="A29" s="9" t="s">
        <v>79</v>
      </c>
      <c r="B29" s="13" t="s">
        <v>80</v>
      </c>
      <c r="C29" s="1" t="s">
        <v>81</v>
      </c>
      <c r="D29" s="5">
        <v>100</v>
      </c>
      <c r="E29" s="5">
        <v>100</v>
      </c>
      <c r="F29" s="5">
        <v>87</v>
      </c>
      <c r="G29" s="5"/>
      <c r="H29" s="5"/>
      <c r="I29" s="5"/>
      <c r="J29" s="5"/>
      <c r="K29" s="5"/>
      <c r="L29" s="5"/>
    </row>
    <row r="30" spans="1:12" x14ac:dyDescent="0.25">
      <c r="A30" s="9" t="s">
        <v>82</v>
      </c>
      <c r="B30" s="13" t="s">
        <v>83</v>
      </c>
      <c r="C30" s="1" t="s">
        <v>84</v>
      </c>
      <c r="D30" s="5">
        <v>100</v>
      </c>
      <c r="E30" s="5">
        <v>100</v>
      </c>
      <c r="F30" s="5">
        <v>85</v>
      </c>
      <c r="G30" s="5"/>
      <c r="H30" s="5"/>
      <c r="I30" s="5"/>
      <c r="J30" s="5"/>
      <c r="K30" s="5"/>
      <c r="L30" s="5"/>
    </row>
    <row r="31" spans="1:12" x14ac:dyDescent="0.25">
      <c r="A31" s="9" t="s">
        <v>85</v>
      </c>
      <c r="B31" s="13" t="s">
        <v>86</v>
      </c>
      <c r="C31" s="1" t="s">
        <v>16</v>
      </c>
      <c r="D31" s="5">
        <v>100</v>
      </c>
      <c r="E31" s="5">
        <v>96</v>
      </c>
      <c r="F31" s="5">
        <v>49</v>
      </c>
      <c r="G31" s="5"/>
      <c r="H31" s="5"/>
      <c r="I31" s="5"/>
      <c r="J31" s="5"/>
      <c r="K31" s="5"/>
      <c r="L31" s="5"/>
    </row>
    <row r="32" spans="1:12" x14ac:dyDescent="0.25">
      <c r="A32" s="9" t="s">
        <v>87</v>
      </c>
      <c r="B32" s="13" t="s">
        <v>88</v>
      </c>
      <c r="C32" s="1"/>
      <c r="D32" s="5">
        <v>100</v>
      </c>
      <c r="E32" s="5">
        <v>79</v>
      </c>
      <c r="F32" s="5">
        <v>70</v>
      </c>
      <c r="G32" s="5"/>
      <c r="H32" s="5"/>
      <c r="I32" s="5"/>
      <c r="J32" s="5"/>
      <c r="K32" s="5"/>
      <c r="L32" s="5"/>
    </row>
    <row r="33" spans="1:12" x14ac:dyDescent="0.25">
      <c r="A33" s="9" t="s">
        <v>89</v>
      </c>
      <c r="B33" s="13" t="s">
        <v>90</v>
      </c>
      <c r="C33" s="1" t="s">
        <v>19</v>
      </c>
      <c r="D33" s="5">
        <v>100</v>
      </c>
      <c r="E33" s="5">
        <v>82</v>
      </c>
      <c r="F33" s="5">
        <v>73</v>
      </c>
      <c r="G33" s="5"/>
      <c r="H33" s="5"/>
      <c r="I33" s="5"/>
      <c r="J33" s="5"/>
      <c r="K33" s="5"/>
      <c r="L33" s="5"/>
    </row>
    <row r="34" spans="1:12" x14ac:dyDescent="0.25">
      <c r="A34" s="9" t="s">
        <v>91</v>
      </c>
      <c r="B34" s="13" t="s">
        <v>96</v>
      </c>
      <c r="C34" s="1" t="s">
        <v>92</v>
      </c>
      <c r="D34" s="5">
        <v>100</v>
      </c>
      <c r="E34" s="5"/>
      <c r="F34" s="5">
        <v>67</v>
      </c>
      <c r="G34" s="5"/>
      <c r="H34" s="5"/>
      <c r="I34" s="5"/>
      <c r="J34" s="5"/>
      <c r="K34" s="5"/>
      <c r="L34" s="5"/>
    </row>
    <row r="35" spans="1:12" x14ac:dyDescent="0.25">
      <c r="A35" s="10" t="s">
        <v>94</v>
      </c>
      <c r="B35" s="14" t="s">
        <v>97</v>
      </c>
      <c r="C35" s="2" t="s">
        <v>93</v>
      </c>
      <c r="D35" s="5">
        <v>100</v>
      </c>
      <c r="E35" s="5">
        <v>82</v>
      </c>
      <c r="F35" s="5">
        <v>92</v>
      </c>
      <c r="G35" s="5"/>
      <c r="H35" s="5"/>
      <c r="I35" s="5"/>
      <c r="J35" s="5"/>
      <c r="K35" s="5"/>
      <c r="L35" s="5"/>
    </row>
  </sheetData>
  <mergeCells count="1">
    <mergeCell ref="D3:L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F29" sqref="F29"/>
    </sheetView>
  </sheetViews>
  <sheetFormatPr defaultRowHeight="13.2" x14ac:dyDescent="0.25"/>
  <cols>
    <col min="1" max="1" width="11.5546875" customWidth="1"/>
    <col min="2" max="2" width="9.6640625" bestFit="1" customWidth="1"/>
    <col min="3" max="3" width="11.33203125" bestFit="1" customWidth="1"/>
  </cols>
  <sheetData>
    <row r="1" spans="1:12" x14ac:dyDescent="0.25">
      <c r="A1" s="3" t="s">
        <v>0</v>
      </c>
      <c r="B1" s="3"/>
      <c r="C1" s="3"/>
      <c r="D1" s="4" t="s">
        <v>4</v>
      </c>
      <c r="E1" s="4">
        <v>504</v>
      </c>
    </row>
    <row r="2" spans="1:12" ht="13.8" thickBot="1" x14ac:dyDescent="0.3"/>
    <row r="3" spans="1:12" x14ac:dyDescent="0.25">
      <c r="D3" s="22" t="s">
        <v>5</v>
      </c>
      <c r="E3" s="23"/>
      <c r="F3" s="23"/>
      <c r="G3" s="23"/>
      <c r="H3" s="23"/>
      <c r="I3" s="23"/>
      <c r="J3" s="23"/>
      <c r="K3" s="23"/>
      <c r="L3" s="24"/>
    </row>
    <row r="4" spans="1:12" x14ac:dyDescent="0.25">
      <c r="A4" s="7" t="s">
        <v>1</v>
      </c>
      <c r="B4" s="7" t="s">
        <v>2</v>
      </c>
      <c r="C4" s="7" t="s">
        <v>3</v>
      </c>
      <c r="D4" s="6" t="s">
        <v>6</v>
      </c>
      <c r="E4" s="6" t="s">
        <v>7</v>
      </c>
      <c r="F4" s="6" t="s">
        <v>102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</row>
    <row r="5" spans="1:12" x14ac:dyDescent="0.25">
      <c r="A5" s="8" t="s">
        <v>59</v>
      </c>
      <c r="B5" s="11" t="s">
        <v>17</v>
      </c>
      <c r="C5" s="12" t="s">
        <v>60</v>
      </c>
      <c r="D5" s="5">
        <v>100</v>
      </c>
      <c r="E5" s="5">
        <v>96</v>
      </c>
      <c r="F5" s="5">
        <v>88</v>
      </c>
      <c r="G5" s="5"/>
      <c r="H5" s="5"/>
      <c r="I5" s="5"/>
      <c r="J5" s="5"/>
      <c r="K5" s="5"/>
      <c r="L5" s="5"/>
    </row>
    <row r="6" spans="1:12" x14ac:dyDescent="0.25">
      <c r="A6" s="9" t="s">
        <v>61</v>
      </c>
      <c r="B6" s="13" t="s">
        <v>62</v>
      </c>
      <c r="C6" s="1" t="s">
        <v>63</v>
      </c>
      <c r="D6" s="5">
        <v>100</v>
      </c>
      <c r="E6" s="5">
        <v>100</v>
      </c>
      <c r="F6" s="5">
        <v>63</v>
      </c>
      <c r="G6" s="5"/>
      <c r="H6" s="5"/>
      <c r="I6" s="5"/>
      <c r="J6" s="5"/>
      <c r="K6" s="5"/>
      <c r="L6" s="5"/>
    </row>
    <row r="7" spans="1:12" x14ac:dyDescent="0.25">
      <c r="A7" s="9" t="s">
        <v>64</v>
      </c>
      <c r="B7" s="13" t="s">
        <v>15</v>
      </c>
      <c r="C7" s="1" t="s">
        <v>65</v>
      </c>
      <c r="D7" s="5">
        <v>100</v>
      </c>
      <c r="E7" s="5">
        <v>100</v>
      </c>
      <c r="F7" s="5">
        <v>78</v>
      </c>
      <c r="G7" s="5"/>
      <c r="H7" s="5"/>
      <c r="I7" s="5"/>
      <c r="J7" s="5"/>
      <c r="K7" s="5"/>
      <c r="L7" s="5"/>
    </row>
    <row r="8" spans="1:12" x14ac:dyDescent="0.25">
      <c r="A8" s="9" t="s">
        <v>66</v>
      </c>
      <c r="B8" s="13" t="s">
        <v>67</v>
      </c>
      <c r="C8" s="1" t="s">
        <v>68</v>
      </c>
      <c r="D8" s="5">
        <v>98</v>
      </c>
      <c r="E8" s="5">
        <v>97</v>
      </c>
      <c r="F8" s="5">
        <v>94</v>
      </c>
      <c r="G8" s="5"/>
      <c r="H8" s="5"/>
      <c r="I8" s="5"/>
      <c r="J8" s="5"/>
      <c r="K8" s="5"/>
      <c r="L8" s="5"/>
    </row>
    <row r="9" spans="1:12" x14ac:dyDescent="0.25">
      <c r="A9" s="9" t="s">
        <v>69</v>
      </c>
      <c r="B9" s="13" t="s">
        <v>70</v>
      </c>
      <c r="C9" s="1" t="s">
        <v>71</v>
      </c>
      <c r="D9" s="5">
        <v>100</v>
      </c>
      <c r="E9" s="5">
        <v>94</v>
      </c>
      <c r="F9" s="5">
        <v>55</v>
      </c>
      <c r="G9" s="5"/>
      <c r="H9" s="5"/>
      <c r="I9" s="5"/>
      <c r="J9" s="5"/>
      <c r="K9" s="5"/>
      <c r="L9" s="5"/>
    </row>
    <row r="10" spans="1:12" x14ac:dyDescent="0.25">
      <c r="A10" s="9" t="s">
        <v>72</v>
      </c>
      <c r="B10" s="13" t="s">
        <v>73</v>
      </c>
      <c r="C10" s="1"/>
      <c r="D10" s="5">
        <v>100</v>
      </c>
      <c r="E10" s="5">
        <v>79</v>
      </c>
      <c r="F10" s="5">
        <v>59</v>
      </c>
      <c r="G10" s="5"/>
      <c r="H10" s="5"/>
      <c r="I10" s="5"/>
      <c r="J10" s="5"/>
      <c r="K10" s="5"/>
      <c r="L10" s="5"/>
    </row>
    <row r="11" spans="1:12" x14ac:dyDescent="0.25">
      <c r="A11" s="9" t="s">
        <v>74</v>
      </c>
      <c r="B11" s="13" t="s">
        <v>14</v>
      </c>
      <c r="C11" s="1" t="s">
        <v>75</v>
      </c>
      <c r="D11" s="5">
        <v>98</v>
      </c>
      <c r="E11" s="5">
        <v>60</v>
      </c>
      <c r="F11" s="5">
        <v>54</v>
      </c>
      <c r="G11" s="5"/>
      <c r="H11" s="5"/>
      <c r="I11" s="5"/>
      <c r="J11" s="5"/>
      <c r="K11" s="5"/>
      <c r="L11" s="5"/>
    </row>
    <row r="12" spans="1:12" x14ac:dyDescent="0.25">
      <c r="A12" s="9" t="s">
        <v>76</v>
      </c>
      <c r="B12" s="13" t="s">
        <v>77</v>
      </c>
      <c r="C12" s="1" t="s">
        <v>78</v>
      </c>
      <c r="D12" s="5">
        <v>100</v>
      </c>
      <c r="E12" s="5">
        <v>100</v>
      </c>
      <c r="F12" s="5">
        <v>73</v>
      </c>
      <c r="G12" s="5"/>
      <c r="H12" s="5"/>
      <c r="I12" s="5"/>
      <c r="J12" s="5"/>
      <c r="K12" s="5"/>
      <c r="L12" s="5"/>
    </row>
    <row r="13" spans="1:12" x14ac:dyDescent="0.25">
      <c r="A13" s="9" t="s">
        <v>79</v>
      </c>
      <c r="B13" s="13" t="s">
        <v>80</v>
      </c>
      <c r="C13" s="1" t="s">
        <v>81</v>
      </c>
      <c r="D13" s="5">
        <v>100</v>
      </c>
      <c r="E13" s="5">
        <v>100</v>
      </c>
      <c r="F13" s="5">
        <v>87</v>
      </c>
      <c r="G13" s="5"/>
      <c r="H13" s="5"/>
      <c r="I13" s="5"/>
      <c r="J13" s="5"/>
      <c r="K13" s="5"/>
      <c r="L13" s="5"/>
    </row>
    <row r="14" spans="1:12" x14ac:dyDescent="0.25">
      <c r="A14" s="9" t="s">
        <v>82</v>
      </c>
      <c r="B14" s="13" t="s">
        <v>83</v>
      </c>
      <c r="C14" s="1" t="s">
        <v>84</v>
      </c>
      <c r="D14" s="5">
        <v>100</v>
      </c>
      <c r="E14" s="5">
        <v>100</v>
      </c>
      <c r="F14" s="5">
        <v>85</v>
      </c>
      <c r="G14" s="5"/>
      <c r="H14" s="5"/>
      <c r="I14" s="5"/>
      <c r="J14" s="5"/>
      <c r="K14" s="5"/>
      <c r="L14" s="5"/>
    </row>
    <row r="15" spans="1:12" x14ac:dyDescent="0.25">
      <c r="A15" s="9" t="s">
        <v>85</v>
      </c>
      <c r="B15" s="13" t="s">
        <v>86</v>
      </c>
      <c r="C15" s="1" t="s">
        <v>16</v>
      </c>
      <c r="D15" s="5">
        <v>100</v>
      </c>
      <c r="E15" s="5">
        <v>96</v>
      </c>
      <c r="F15" s="5">
        <v>49</v>
      </c>
      <c r="G15" s="5"/>
      <c r="H15" s="5"/>
      <c r="I15" s="5"/>
      <c r="J15" s="5"/>
      <c r="K15" s="5"/>
      <c r="L15" s="5"/>
    </row>
    <row r="16" spans="1:12" x14ac:dyDescent="0.25">
      <c r="A16" s="9" t="s">
        <v>87</v>
      </c>
      <c r="B16" s="13" t="s">
        <v>88</v>
      </c>
      <c r="C16" s="1"/>
      <c r="D16" s="5">
        <v>100</v>
      </c>
      <c r="E16" s="5">
        <v>79</v>
      </c>
      <c r="F16" s="5">
        <v>70</v>
      </c>
      <c r="G16" s="5"/>
      <c r="H16" s="5"/>
      <c r="I16" s="5"/>
      <c r="J16" s="5"/>
      <c r="K16" s="5"/>
      <c r="L16" s="5"/>
    </row>
    <row r="17" spans="1:12" x14ac:dyDescent="0.25">
      <c r="A17" s="9" t="s">
        <v>89</v>
      </c>
      <c r="B17" s="13" t="s">
        <v>90</v>
      </c>
      <c r="C17" s="1" t="s">
        <v>19</v>
      </c>
      <c r="D17" s="5">
        <v>100</v>
      </c>
      <c r="E17" s="5">
        <v>82</v>
      </c>
      <c r="F17" s="5">
        <v>73</v>
      </c>
      <c r="G17" s="5"/>
      <c r="H17" s="5"/>
      <c r="I17" s="5"/>
      <c r="J17" s="5"/>
      <c r="K17" s="5"/>
      <c r="L17" s="5"/>
    </row>
    <row r="18" spans="1:12" x14ac:dyDescent="0.25">
      <c r="A18" s="9" t="s">
        <v>91</v>
      </c>
      <c r="B18" s="13" t="s">
        <v>96</v>
      </c>
      <c r="C18" s="1" t="s">
        <v>92</v>
      </c>
      <c r="D18" s="5">
        <v>100</v>
      </c>
      <c r="E18" s="5"/>
      <c r="F18" s="5">
        <v>67</v>
      </c>
      <c r="G18" s="5"/>
      <c r="H18" s="5"/>
      <c r="I18" s="5"/>
      <c r="J18" s="5"/>
      <c r="K18" s="5"/>
      <c r="L18" s="5"/>
    </row>
    <row r="19" spans="1:12" x14ac:dyDescent="0.25">
      <c r="A19" s="10" t="s">
        <v>94</v>
      </c>
      <c r="B19" s="14" t="s">
        <v>97</v>
      </c>
      <c r="C19" s="2" t="s">
        <v>93</v>
      </c>
      <c r="D19" s="5">
        <v>100</v>
      </c>
      <c r="E19" s="5">
        <v>82</v>
      </c>
      <c r="F19" s="5">
        <v>92</v>
      </c>
      <c r="G19" s="5"/>
      <c r="H19" s="5"/>
      <c r="I19" s="5"/>
      <c r="J19" s="5"/>
      <c r="K19" s="5"/>
      <c r="L19" s="5"/>
    </row>
  </sheetData>
  <mergeCells count="1">
    <mergeCell ref="D3:L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2" workbookViewId="0">
      <selection activeCell="N68" sqref="N68"/>
    </sheetView>
  </sheetViews>
  <sheetFormatPr defaultRowHeight="13.2" x14ac:dyDescent="0.25"/>
  <sheetData/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Exam#1</vt:lpstr>
      <vt:lpstr>Exam#2 </vt:lpstr>
      <vt:lpstr>Exam#3</vt:lpstr>
      <vt:lpstr>503</vt:lpstr>
      <vt:lpstr>504</vt:lpstr>
      <vt:lpstr>Graph_exams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Manage Students</dc:title>
  <dc:creator>Petroleum Engineering</dc:creator>
  <cp:lastModifiedBy>Aniket Gupta</cp:lastModifiedBy>
  <cp:lastPrinted>2002-09-06T20:11:52Z</cp:lastPrinted>
  <dcterms:created xsi:type="dcterms:W3CDTF">2002-09-06T19:15:58Z</dcterms:created>
  <dcterms:modified xsi:type="dcterms:W3CDTF">2024-02-03T22:18:05Z</dcterms:modified>
</cp:coreProperties>
</file>