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6A6E1E4C-B363-4F47-B37C-9A6E7BA320D5}" xr6:coauthVersionLast="47" xr6:coauthVersionMax="47" xr10:uidLastSave="{00000000-0000-0000-0000-000000000000}"/>
  <bookViews>
    <workbookView xWindow="3348" yWindow="3348" windowWidth="17280" windowHeight="8880"/>
  </bookViews>
  <sheets>
    <sheet name="List" sheetId="1" r:id="rId1"/>
    <sheet name="Summary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  <c r="B3" i="2"/>
  <c r="G3" i="2" s="1"/>
  <c r="C3" i="2"/>
  <c r="D3" i="2"/>
  <c r="E3" i="2"/>
  <c r="F3" i="2"/>
  <c r="B4" i="2"/>
  <c r="C4" i="2"/>
  <c r="D4" i="2"/>
  <c r="E4" i="2"/>
  <c r="G4" i="2" s="1"/>
  <c r="F4" i="2"/>
  <c r="B5" i="2"/>
  <c r="C5" i="2"/>
  <c r="D5" i="2"/>
  <c r="E5" i="2"/>
  <c r="F5" i="2"/>
  <c r="G5" i="2"/>
  <c r="B6" i="2"/>
  <c r="G6" i="2" s="1"/>
  <c r="C6" i="2"/>
  <c r="D6" i="2"/>
  <c r="E6" i="2"/>
  <c r="F6" i="2"/>
  <c r="B7" i="2"/>
  <c r="G7" i="2" s="1"/>
  <c r="C7" i="2"/>
  <c r="D7" i="2"/>
  <c r="E7" i="2"/>
  <c r="F7" i="2"/>
</calcChain>
</file>

<file path=xl/sharedStrings.xml><?xml version="1.0" encoding="utf-8"?>
<sst xmlns="http://schemas.openxmlformats.org/spreadsheetml/2006/main" count="654" uniqueCount="352">
  <si>
    <t>Code</t>
  </si>
  <si>
    <t>Provider</t>
  </si>
  <si>
    <t>Agriculture</t>
  </si>
  <si>
    <t>Construction</t>
  </si>
  <si>
    <t>Engineering</t>
  </si>
  <si>
    <t>Manufacturing</t>
  </si>
  <si>
    <t>Transportation</t>
  </si>
  <si>
    <t>Management &amp; Professional</t>
  </si>
  <si>
    <t>Business Administration</t>
  </si>
  <si>
    <t>Retailing &amp; Customer Care</t>
  </si>
  <si>
    <t>Leisure, Sport &amp; Travel</t>
  </si>
  <si>
    <t>Hospitality</t>
  </si>
  <si>
    <t>Hair &amp; Beauty</t>
  </si>
  <si>
    <t>Health, Care &amp; Public Services</t>
  </si>
  <si>
    <t>Media &amp; Design</t>
  </si>
  <si>
    <t>Foundation for Work</t>
  </si>
  <si>
    <t>Equal Opportunities</t>
  </si>
  <si>
    <t>Trainee Support</t>
  </si>
  <si>
    <t>Management of Training</t>
  </si>
  <si>
    <t>Quality Assurance</t>
  </si>
  <si>
    <t xml:space="preserve">Re-Inspection Grades: All </t>
  </si>
  <si>
    <t>Sarum Training Ltd</t>
  </si>
  <si>
    <t>Milton Keynes Manpower Forum</t>
  </si>
  <si>
    <t>Cambridge Regional College</t>
  </si>
  <si>
    <t>Industrial Training (Skegness) Ltd</t>
  </si>
  <si>
    <t>Umberto Giannini Hairdressing</t>
  </si>
  <si>
    <t>Options</t>
  </si>
  <si>
    <t>Mendip District Council</t>
  </si>
  <si>
    <t>Barnsley Skillshop Ltd</t>
  </si>
  <si>
    <t>First Rung</t>
  </si>
  <si>
    <t>The Refugee Council</t>
  </si>
  <si>
    <t>Calderdale Associates Ltd</t>
  </si>
  <si>
    <t>Leeds Automotive Training Group</t>
  </si>
  <si>
    <t>Lancaster Training Services</t>
  </si>
  <si>
    <t>Enterprise Training Maidstone Ltd</t>
  </si>
  <si>
    <t>NSH Hair Academy</t>
  </si>
  <si>
    <t>Action Community College</t>
  </si>
  <si>
    <t>Hartlepool Training Services</t>
  </si>
  <si>
    <t>TLC Associates</t>
  </si>
  <si>
    <t>Kita Ltd</t>
  </si>
  <si>
    <t>Burleigh College</t>
  </si>
  <si>
    <t>GTR Ltd</t>
  </si>
  <si>
    <t>HPW Training Ltd</t>
  </si>
  <si>
    <t>CANTO</t>
  </si>
  <si>
    <t>Henry Boot Training Ltd</t>
  </si>
  <si>
    <t>Roger Worth Training Ltd</t>
  </si>
  <si>
    <t>Kent Equestrian Industry Training Scheme</t>
  </si>
  <si>
    <t>Derby Specialist Fabrications</t>
  </si>
  <si>
    <t>South Notts Training Agency</t>
  </si>
  <si>
    <t>Van Hee Training Ltd</t>
  </si>
  <si>
    <t>County Training Ltd (Shropshire)</t>
  </si>
  <si>
    <t>Stockport Quality Training</t>
  </si>
  <si>
    <t>Greenfields Day Nurseries</t>
  </si>
  <si>
    <t>Enfield Training Services</t>
  </si>
  <si>
    <t>Heyts Training Services Ltd</t>
  </si>
  <si>
    <t>Birmingham Centre For Manufacturing</t>
  </si>
  <si>
    <t>XL Training Services</t>
  </si>
  <si>
    <t>Team Valley Skills</t>
  </si>
  <si>
    <t>British Printing Industries Federation</t>
  </si>
  <si>
    <t>Kirklees NHF Training Programmes Ltd</t>
  </si>
  <si>
    <t>D.I.S.C.</t>
  </si>
  <si>
    <t>Sheffield Chamber Of Commerce</t>
  </si>
  <si>
    <t>Blyth Valley Borough Council Youth Training Projec</t>
  </si>
  <si>
    <t>CiRRus</t>
  </si>
  <si>
    <t>General Domestic Appliances</t>
  </si>
  <si>
    <t>Birmingham Rathbone</t>
  </si>
  <si>
    <t>Wolverhampton &amp; Dudley Breweries Plc</t>
  </si>
  <si>
    <t>Oldham M B Council Training Svcs</t>
  </si>
  <si>
    <t>Saks &amp; Midaswell Training</t>
  </si>
  <si>
    <t xml:space="preserve">North East Chamber Of Commerce </t>
  </si>
  <si>
    <t>Leicester &amp; County Footwear Mfrs Ass</t>
  </si>
  <si>
    <t>Hammersmith &amp; Fulham Business Res</t>
  </si>
  <si>
    <t>Tecniche Services Ltd</t>
  </si>
  <si>
    <t>= Grade 4 at First Inspection</t>
  </si>
  <si>
    <t>= Grade 5 at First Inspection</t>
  </si>
  <si>
    <t>Publication Date</t>
  </si>
  <si>
    <t>London</t>
  </si>
  <si>
    <t>Region</t>
  </si>
  <si>
    <t>West Midlands</t>
  </si>
  <si>
    <t>North East</t>
  </si>
  <si>
    <t>East Midlands</t>
  </si>
  <si>
    <t>South East</t>
  </si>
  <si>
    <t>North West</t>
  </si>
  <si>
    <t>Eastern</t>
  </si>
  <si>
    <t>South West</t>
  </si>
  <si>
    <t>Yorkshire &amp; Humberside</t>
  </si>
  <si>
    <t>Sector</t>
  </si>
  <si>
    <t>Grade 1</t>
  </si>
  <si>
    <t>Grade 2</t>
  </si>
  <si>
    <t>Grade 3</t>
  </si>
  <si>
    <t>Grade 4</t>
  </si>
  <si>
    <t>Grade 5</t>
  </si>
  <si>
    <t>Total</t>
  </si>
  <si>
    <t>Occupational Areas</t>
  </si>
  <si>
    <t>Published Reinspection Grades</t>
  </si>
  <si>
    <t>Cornwall Training</t>
  </si>
  <si>
    <t>Cumbria Childcare Consortium</t>
  </si>
  <si>
    <t>Kettering Borough Training</t>
  </si>
  <si>
    <t>Hairdressing Employers Association (HEA)</t>
  </si>
  <si>
    <t>Manchester Training Group</t>
  </si>
  <si>
    <t>Norfolk Training Services Ltd</t>
  </si>
  <si>
    <t>Pendle Training</t>
  </si>
  <si>
    <t>Saxon Training Ltd</t>
  </si>
  <si>
    <t>Axia Training Solutions</t>
  </si>
  <si>
    <t>Newstart Bureau, Burton on Trent College</t>
  </si>
  <si>
    <t>Rolls Royce Plc (Derby)</t>
  </si>
  <si>
    <t>FFE &amp; VTS (PFA)</t>
  </si>
  <si>
    <t>City of Sunderland ITEC</t>
  </si>
  <si>
    <t>Springboard Bromley</t>
  </si>
  <si>
    <t>Toynbee Training</t>
  </si>
  <si>
    <t>Training &amp; Business Group</t>
  </si>
  <si>
    <t>Seaham &amp; District Adult Training Trust</t>
  </si>
  <si>
    <t>St Helens Chamber Of Commerce Training &amp; Enterpris</t>
  </si>
  <si>
    <t>Training &amp; Manpower Ltd</t>
  </si>
  <si>
    <t>Builders Merchants Federation</t>
  </si>
  <si>
    <t>TEC Direct</t>
  </si>
  <si>
    <t>Gatewood Partnership</t>
  </si>
  <si>
    <t>Greenspring Training</t>
  </si>
  <si>
    <t>Start Training (Bolton) Ltd</t>
  </si>
  <si>
    <t>Roxywood Ltd T/A Touchstone Group</t>
  </si>
  <si>
    <t>West Kent College</t>
  </si>
  <si>
    <t>Greater Brighton Construction Ltd</t>
  </si>
  <si>
    <t>Joblink Training (Cornwall CC)</t>
  </si>
  <si>
    <t>North Yorkshire Professional Development</t>
  </si>
  <si>
    <t>Sheaf Training</t>
  </si>
  <si>
    <t>Stroud College</t>
  </si>
  <si>
    <t>The Training Centre</t>
  </si>
  <si>
    <t>Lifestyle</t>
  </si>
  <si>
    <t>Marconi Communications</t>
  </si>
  <si>
    <t>The Yorkshire College Of Beauty Therapy</t>
  </si>
  <si>
    <t>National Construction College</t>
  </si>
  <si>
    <t>South Lakeland District Council</t>
  </si>
  <si>
    <t>The Greenkeepers Training Committee</t>
  </si>
  <si>
    <t>Transed Europe</t>
  </si>
  <si>
    <t>Torgate Training &amp; Consultancy</t>
  </si>
  <si>
    <t>Ultra Training</t>
  </si>
  <si>
    <t>North Derbyshire TEC</t>
  </si>
  <si>
    <t>Lancashire Growers</t>
  </si>
  <si>
    <t>Topskills</t>
  </si>
  <si>
    <t>Doncaster ITEC</t>
  </si>
  <si>
    <t>DRC (Training) Services</t>
  </si>
  <si>
    <t>Essex Training for Tomorrow</t>
  </si>
  <si>
    <t>Harrogate Training Services</t>
  </si>
  <si>
    <t>ITM Childcare</t>
  </si>
  <si>
    <t>Sefton Enterprises Ltd</t>
  </si>
  <si>
    <t>Writtle College</t>
  </si>
  <si>
    <t>East Berkshire College</t>
  </si>
  <si>
    <t>ENTEP</t>
  </si>
  <si>
    <t>Kidderminster College Training</t>
  </si>
  <si>
    <t>Birmingham Electrical Training Ltd</t>
  </si>
  <si>
    <t>Halesowen College</t>
  </si>
  <si>
    <t>Hugh Baird College of FE</t>
  </si>
  <si>
    <t>Shildon &amp; Darlington Training</t>
  </si>
  <si>
    <t>The Gateway Agency (De Montford University)</t>
  </si>
  <si>
    <t>A &amp; P Falmouth Ltd</t>
  </si>
  <si>
    <t>Oldham Chamber Of Commerce Training &amp; Enterprise</t>
  </si>
  <si>
    <t>South Staffordshire Training Association</t>
  </si>
  <si>
    <t>Taurus Skills Foundation</t>
  </si>
  <si>
    <t>Fazakerley &amp; District</t>
  </si>
  <si>
    <t>Norton Radstock College</t>
  </si>
  <si>
    <t>Martec Training</t>
  </si>
  <si>
    <t>Wolverhampton Training Services Ltd</t>
  </si>
  <si>
    <t>YMCA Training</t>
  </si>
  <si>
    <t>Farnborough College Of Technology</t>
  </si>
  <si>
    <t>Norman &amp; Philip</t>
  </si>
  <si>
    <t>Vogal Industrial Training Services</t>
  </si>
  <si>
    <t>York Training Centre</t>
  </si>
  <si>
    <t>Barber Bird Ltd</t>
  </si>
  <si>
    <t>Yorkshire and the Humber</t>
  </si>
  <si>
    <t>Shaw Trust</t>
  </si>
  <si>
    <t>Southdown Training</t>
  </si>
  <si>
    <t>Gordon Franks, Training &amp; Personnel</t>
  </si>
  <si>
    <t>GSS Personnel Services Ltd</t>
  </si>
  <si>
    <t>KADTAL</t>
  </si>
  <si>
    <t>Bath &amp; North East Somerset Council Training Servic</t>
  </si>
  <si>
    <t>Comcare Training Agency</t>
  </si>
  <si>
    <t>General Physics Corporation UK Ltd</t>
  </si>
  <si>
    <t>The Henley College Training Services</t>
  </si>
  <si>
    <t>Lackham College</t>
  </si>
  <si>
    <t>Reaseheath College</t>
  </si>
  <si>
    <t>UK Training &amp; Development</t>
  </si>
  <si>
    <t>Wirral Metropolitan College</t>
  </si>
  <si>
    <t>5C's Training</t>
  </si>
  <si>
    <t>City Works</t>
  </si>
  <si>
    <t>East Anglian Training Centre</t>
  </si>
  <si>
    <t>Youngsave Ltd T/A Milltech</t>
  </si>
  <si>
    <t>Ridgemond Training</t>
  </si>
  <si>
    <t>Rocket Training</t>
  </si>
  <si>
    <t>North Lancs Training Group</t>
  </si>
  <si>
    <t>Belgrave Development &amp; Enterprise</t>
  </si>
  <si>
    <t>Nottingham Chamber of Commerce</t>
  </si>
  <si>
    <t>Pathfinder Training</t>
  </si>
  <si>
    <t>Sandra Robinson Language Training</t>
  </si>
  <si>
    <t>Cherwell Training</t>
  </si>
  <si>
    <t>Ethos Personnel Training Consultancy</t>
  </si>
  <si>
    <t>N&amp;B Training Company Ltd</t>
  </si>
  <si>
    <t>Sentinel Training</t>
  </si>
  <si>
    <t>Steel Training</t>
  </si>
  <si>
    <t>Southampton &amp; Fareham Chamber Of Commerce &amp; Indust</t>
  </si>
  <si>
    <t>Technical Academy Northumberland</t>
  </si>
  <si>
    <t>Euro-Mark (Contract) Trg Ltd.</t>
  </si>
  <si>
    <t>Kingston Maurward College</t>
  </si>
  <si>
    <t>Music &amp; Sound Training Company Ltd</t>
  </si>
  <si>
    <t>Spectrum Training Services</t>
  </si>
  <si>
    <t>Wakefield MBC</t>
  </si>
  <si>
    <t>YH Training</t>
  </si>
  <si>
    <t>City Centre Training</t>
  </si>
  <si>
    <t>Michael John Training (Manchester)</t>
  </si>
  <si>
    <t>Southend Enterprise Training Ltd</t>
  </si>
  <si>
    <t>Cite (Associates) City Ltd</t>
  </si>
  <si>
    <t>EEF Technology Centre</t>
  </si>
  <si>
    <t>Haydon Training Services</t>
  </si>
  <si>
    <t>Seetec Business Technology Centre Ltd</t>
  </si>
  <si>
    <t>JGA Group</t>
  </si>
  <si>
    <t>Vocational Training Centre of Excellence</t>
  </si>
  <si>
    <t>West Suffolk Training</t>
  </si>
  <si>
    <t>Chamber of Commerce Training Co</t>
  </si>
  <si>
    <t>Positive People Development</t>
  </si>
  <si>
    <t>City of Sunderland - Ryhope Training Centre</t>
  </si>
  <si>
    <t>Lancaster Chamber of Commerce</t>
  </si>
  <si>
    <t>NVQ Consultants</t>
  </si>
  <si>
    <t>Associated Neighbour Training</t>
  </si>
  <si>
    <t>Reading Borough Council</t>
  </si>
  <si>
    <t>B &amp; K Management Services Ltd</t>
  </si>
  <si>
    <t>Career Development Group</t>
  </si>
  <si>
    <t>Kingsbury Training Centre Ltd</t>
  </si>
  <si>
    <t>North East Co-operative Services</t>
  </si>
  <si>
    <t>Nuneaton Training Centre Ltd</t>
  </si>
  <si>
    <t>Rock House Training Ltd</t>
  </si>
  <si>
    <t>Tomorrow's People Trust</t>
  </si>
  <si>
    <t>Wigan CCTE Ltd. The Training Team</t>
  </si>
  <si>
    <t>AGCO Ltd</t>
  </si>
  <si>
    <t>APL Training Services</t>
  </si>
  <si>
    <t>Bells Training Services</t>
  </si>
  <si>
    <t>Commercial Education Training Services</t>
  </si>
  <si>
    <t>Enterprise plc</t>
  </si>
  <si>
    <t>Perkins Engines Co Ltd</t>
  </si>
  <si>
    <t>Salford Consortium</t>
  </si>
  <si>
    <t>Teesdale District Council</t>
  </si>
  <si>
    <t>Microtech Computer Services Ltd</t>
  </si>
  <si>
    <t>Laings Training Services</t>
  </si>
  <si>
    <t>Middlesbrough Council Training</t>
  </si>
  <si>
    <t>Pamela Neave Employment Group</t>
  </si>
  <si>
    <t>VT Training</t>
  </si>
  <si>
    <t>Essex Chamber of Commerce</t>
  </si>
  <si>
    <t>North Derbyshire Chamber Of Commerce &amp; Industry</t>
  </si>
  <si>
    <t>Plenty Ltd</t>
  </si>
  <si>
    <t>Springboard Southwark</t>
  </si>
  <si>
    <t>Eastpoint Training</t>
  </si>
  <si>
    <t>London Employment Training</t>
  </si>
  <si>
    <t>Merseyside Council for Voluntary Service</t>
  </si>
  <si>
    <t>North West Training Council</t>
  </si>
  <si>
    <t>Leicester City Council</t>
  </si>
  <si>
    <t>Remploy Ltd</t>
  </si>
  <si>
    <t>North Oxfordshire College</t>
  </si>
  <si>
    <t>Direct Training Services Ltd</t>
  </si>
  <si>
    <t>Keighley College</t>
  </si>
  <si>
    <t>Oaklands Training Consortium</t>
  </si>
  <si>
    <t>Regis International</t>
  </si>
  <si>
    <t>South Yorkshire Training Group (SYTG) Ltd</t>
  </si>
  <si>
    <t>Hull East Riding Chamber</t>
  </si>
  <si>
    <t>Charter Training Services</t>
  </si>
  <si>
    <t>Craven Training Services</t>
  </si>
  <si>
    <t>Crawford Training</t>
  </si>
  <si>
    <t>Gloscat Training</t>
  </si>
  <si>
    <t>Graingerville Training &amp; Assessment Centre</t>
  </si>
  <si>
    <t>Introtrain</t>
  </si>
  <si>
    <t>Lichfield District Council</t>
  </si>
  <si>
    <t>Octagon Training Plymouth Ltd</t>
  </si>
  <si>
    <t>The Training Partnership</t>
  </si>
  <si>
    <t>North Bucks Equestrian Centre</t>
  </si>
  <si>
    <t>Wear Valley District Council</t>
  </si>
  <si>
    <t>Barnfield Training Services</t>
  </si>
  <si>
    <t>J R Taylor</t>
  </si>
  <si>
    <t>Serve Wirral Trust</t>
  </si>
  <si>
    <t>South East Furniture Training Association</t>
  </si>
  <si>
    <t>Rewards</t>
  </si>
  <si>
    <t>ASSA Ltd</t>
  </si>
  <si>
    <t>Business Advisory &amp; Training Services</t>
  </si>
  <si>
    <t>EDA Training</t>
  </si>
  <si>
    <t>Hollingarth Day Nursery</t>
  </si>
  <si>
    <t>Into Business Scheme Ltd</t>
  </si>
  <si>
    <t>Rotherham Commercial Training</t>
  </si>
  <si>
    <t>Southampton Information Technology Centre</t>
  </si>
  <si>
    <t>Security Industry Training Organisation</t>
  </si>
  <si>
    <t>Wyre Community Services</t>
  </si>
  <si>
    <t>Employer Contracting Unit</t>
  </si>
  <si>
    <t>Herbert Of Liverpool</t>
  </si>
  <si>
    <t>Myson Training</t>
  </si>
  <si>
    <t>Stockport Engineering Training Association</t>
  </si>
  <si>
    <t>Taurus Training Ltd</t>
  </si>
  <si>
    <t>Daventry District Council</t>
  </si>
  <si>
    <t xml:space="preserve">London Borough of Tower Hamlets </t>
  </si>
  <si>
    <t>Damar Training Solutions</t>
  </si>
  <si>
    <t>Dartington TECH</t>
  </si>
  <si>
    <t>West Suffolk Training (Haverhill)</t>
  </si>
  <si>
    <t>BFM Training Ltd</t>
  </si>
  <si>
    <t>Skill Training</t>
  </si>
  <si>
    <t>Callow Training</t>
  </si>
  <si>
    <t>DDI Training Ltd</t>
  </si>
  <si>
    <t xml:space="preserve">ETS Training </t>
  </si>
  <si>
    <t xml:space="preserve">Lakeland Equestrian </t>
  </si>
  <si>
    <t xml:space="preserve">Oldham Engineering Group Training Association Ltd </t>
  </si>
  <si>
    <t>On-Line Developments Ltd</t>
  </si>
  <si>
    <t>Paragon Training (Dorset) Ltd</t>
  </si>
  <si>
    <t>South Kent College</t>
  </si>
  <si>
    <t>Yorkshire Post Training Ltd</t>
  </si>
  <si>
    <t>B&amp;D Training Services</t>
  </si>
  <si>
    <t>Merseyside Innovation Centre</t>
  </si>
  <si>
    <t xml:space="preserve">Northumbria Churches Training Consortium </t>
  </si>
  <si>
    <t xml:space="preserve">Somerset College Of Arts and Technology </t>
  </si>
  <si>
    <t xml:space="preserve">Springboard Sunderland Trust </t>
  </si>
  <si>
    <t xml:space="preserve">Stafford College </t>
  </si>
  <si>
    <t xml:space="preserve">Sunnyside Training Ltd </t>
  </si>
  <si>
    <t xml:space="preserve">Puffins of Exeter </t>
  </si>
  <si>
    <t xml:space="preserve">BCI Training </t>
  </si>
  <si>
    <t xml:space="preserve">Coventry Technical College </t>
  </si>
  <si>
    <t xml:space="preserve">Crawley College Managing Agency </t>
  </si>
  <si>
    <t>Huddersfield Technical College</t>
  </si>
  <si>
    <t xml:space="preserve">Mercia Training Ltd </t>
  </si>
  <si>
    <t xml:space="preserve">South East Derbyshire College </t>
  </si>
  <si>
    <t xml:space="preserve">Alnwick District Council Training </t>
  </si>
  <si>
    <t xml:space="preserve">Community Service Volunteers </t>
  </si>
  <si>
    <t xml:space="preserve">Headjogs </t>
  </si>
  <si>
    <t xml:space="preserve">London Industrial Training Services </t>
  </si>
  <si>
    <t>Metcom Training Ltd</t>
  </si>
  <si>
    <t xml:space="preserve">PACT Community Projects - Workability </t>
  </si>
  <si>
    <t xml:space="preserve">Solihull College </t>
  </si>
  <si>
    <t xml:space="preserve">Fitness Express </t>
  </si>
  <si>
    <t xml:space="preserve">Training Plus </t>
  </si>
  <si>
    <t xml:space="preserve">ATC (NW) Ltd </t>
  </si>
  <si>
    <t xml:space="preserve">Bexley Training Group </t>
  </si>
  <si>
    <t xml:space="preserve">Rathbone Community Industry </t>
  </si>
  <si>
    <t xml:space="preserve">Dudley Metropolitan Borough Council (Adults) </t>
  </si>
  <si>
    <t xml:space="preserve">Management and Personnel Services Ltd </t>
  </si>
  <si>
    <t xml:space="preserve">Plymouth Training for Commerce and Industry </t>
  </si>
  <si>
    <t xml:space="preserve">SKL Consultants </t>
  </si>
  <si>
    <t xml:space="preserve">The Bassetlaw Training Agency Ltd </t>
  </si>
  <si>
    <t xml:space="preserve">West Cheshire College </t>
  </si>
  <si>
    <t xml:space="preserve">Bedford College Training Agency </t>
  </si>
  <si>
    <t xml:space="preserve">GKN Westland Aerospace Ltd </t>
  </si>
  <si>
    <t xml:space="preserve">Hammersmith and West London College </t>
  </si>
  <si>
    <t xml:space="preserve">High Peak Training </t>
  </si>
  <si>
    <t>LAGAT Training and Development</t>
  </si>
  <si>
    <t xml:space="preserve">Mansfield Training Initiative </t>
  </si>
  <si>
    <t xml:space="preserve">Moorlands Training Services </t>
  </si>
  <si>
    <t xml:space="preserve">Sandwell College </t>
  </si>
  <si>
    <t>Training West Lancashire Ltd</t>
  </si>
  <si>
    <t xml:space="preserve">Business and Training Associates Ltd </t>
  </si>
  <si>
    <t>Greenwich Training Company Ltd</t>
  </si>
  <si>
    <t xml:space="preserve">Protocol Consultancy Services </t>
  </si>
  <si>
    <t xml:space="preserve">Boston Training Agency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</si>
</sst>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7" x14ac:knownFonts="1">
    <font>
      <sz val="10"/>
      <name val="Times New Roman"/>
    </font>
    <font>
      <sz val="14"/>
      <color indexed="10"/>
      <name val="Arial"/>
      <family val="2"/>
    </font>
    <font>
      <sz val="10"/>
      <color indexed="9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24"/>
      <color indexed="8"/>
      <name val="MS Sans Serif"/>
      <family val="2"/>
    </font>
    <font>
      <sz val="10"/>
      <color indexed="8"/>
      <name val="Times New Roman"/>
    </font>
    <font>
      <sz val="8.5"/>
      <color indexed="8"/>
      <name val="MS Sans Serif"/>
      <family val="2"/>
    </font>
    <font>
      <sz val="10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Arial"/>
    </font>
    <font>
      <sz val="10"/>
      <color indexed="8"/>
      <name val="MS Sans Serif"/>
    </font>
    <font>
      <b/>
      <u/>
      <sz val="14"/>
      <name val="Times New Roman"/>
      <family val="1"/>
    </font>
    <font>
      <b/>
      <sz val="13.5"/>
      <name val="Times New Roman"/>
      <family val="1"/>
    </font>
    <font>
      <sz val="10"/>
      <color indexed="9"/>
      <name val="Times New Roman"/>
    </font>
    <font>
      <sz val="10"/>
      <name val="Times New Roman"/>
    </font>
    <font>
      <sz val="10"/>
      <color indexed="9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15" fontId="6" fillId="0" borderId="0" xfId="0" applyNumberFormat="1" applyFont="1"/>
    <xf numFmtId="15" fontId="6" fillId="0" borderId="1" xfId="0" applyNumberFormat="1" applyFont="1" applyBorder="1" applyAlignment="1">
      <alignment wrapText="1"/>
    </xf>
    <xf numFmtId="0" fontId="7" fillId="0" borderId="1" xfId="0" applyFont="1" applyBorder="1" applyAlignment="1">
      <alignment horizontal="center" textRotation="90" wrapText="1"/>
    </xf>
    <xf numFmtId="0" fontId="7" fillId="4" borderId="1" xfId="0" applyFont="1" applyFill="1" applyBorder="1" applyAlignment="1">
      <alignment horizontal="center" textRotation="90" wrapText="1"/>
    </xf>
    <xf numFmtId="0" fontId="8" fillId="0" borderId="0" xfId="0" applyFont="1"/>
    <xf numFmtId="0" fontId="9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15" fontId="8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/>
    <xf numFmtId="0" fontId="4" fillId="0" borderId="0" xfId="0" applyFont="1" applyAlignment="1">
      <alignment horizontal="right"/>
    </xf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right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8" fillId="0" borderId="0" xfId="0" applyFont="1" applyAlignment="1"/>
    <xf numFmtId="0" fontId="10" fillId="0" borderId="2" xfId="2" applyFont="1" applyFill="1" applyBorder="1" applyAlignment="1">
      <alignment horizontal="right" wrapText="1"/>
    </xf>
    <xf numFmtId="0" fontId="10" fillId="0" borderId="2" xfId="2" applyFont="1" applyFill="1" applyBorder="1" applyAlignment="1">
      <alignment horizontal="left"/>
    </xf>
    <xf numFmtId="15" fontId="10" fillId="0" borderId="2" xfId="2" applyNumberFormat="1" applyFont="1" applyFill="1" applyBorder="1" applyAlignment="1">
      <alignment horizontal="right" wrapText="1"/>
    </xf>
    <xf numFmtId="0" fontId="14" fillId="0" borderId="0" xfId="0" applyFont="1" applyBorder="1" applyAlignment="1">
      <alignment horizontal="center"/>
    </xf>
    <xf numFmtId="0" fontId="14" fillId="3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14" fillId="0" borderId="2" xfId="0" applyFont="1" applyBorder="1" applyAlignment="1">
      <alignment horizontal="center"/>
    </xf>
    <xf numFmtId="0" fontId="16" fillId="0" borderId="2" xfId="2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6" fillId="0" borderId="0" xfId="2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0" fillId="0" borderId="2" xfId="1" applyFont="1" applyFill="1" applyBorder="1" applyAlignment="1"/>
    <xf numFmtId="0" fontId="10" fillId="0" borderId="2" xfId="1" applyFont="1" applyFill="1" applyBorder="1" applyAlignment="1">
      <alignment horizontal="left"/>
    </xf>
    <xf numFmtId="0" fontId="10" fillId="0" borderId="2" xfId="1" applyFont="1" applyFill="1" applyBorder="1" applyAlignment="1">
      <alignment horizontal="right"/>
    </xf>
    <xf numFmtId="15" fontId="10" fillId="0" borderId="2" xfId="1" applyNumberFormat="1" applyFont="1" applyFill="1" applyBorder="1" applyAlignment="1">
      <alignment horizontal="right"/>
    </xf>
    <xf numFmtId="0" fontId="8" fillId="0" borderId="0" xfId="0" applyFont="1" applyBorder="1"/>
    <xf numFmtId="0" fontId="8" fillId="0" borderId="0" xfId="2" applyFont="1" applyFill="1" applyBorder="1" applyAlignment="1">
      <alignment horizontal="right" wrapText="1"/>
    </xf>
    <xf numFmtId="0" fontId="8" fillId="0" borderId="0" xfId="2" applyFont="1" applyFill="1" applyBorder="1" applyAlignment="1">
      <alignment horizontal="left"/>
    </xf>
    <xf numFmtId="15" fontId="8" fillId="0" borderId="0" xfId="2" applyNumberFormat="1" applyFont="1" applyFill="1" applyBorder="1" applyAlignment="1">
      <alignment horizontal="right" wrapText="1"/>
    </xf>
    <xf numFmtId="0" fontId="2" fillId="0" borderId="0" xfId="2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0" xfId="1" applyFont="1" applyFill="1" applyBorder="1" applyAlignment="1"/>
    <xf numFmtId="0" fontId="8" fillId="0" borderId="0" xfId="1" applyFont="1" applyFill="1" applyBorder="1" applyAlignment="1">
      <alignment horizontal="left"/>
    </xf>
    <xf numFmtId="0" fontId="8" fillId="0" borderId="0" xfId="1" applyFont="1" applyFill="1" applyBorder="1" applyAlignment="1">
      <alignment horizontal="right"/>
    </xf>
    <xf numFmtId="15" fontId="8" fillId="0" borderId="0" xfId="1" applyNumberFormat="1" applyFont="1" applyFill="1" applyBorder="1" applyAlignment="1">
      <alignment horizontal="right"/>
    </xf>
    <xf numFmtId="0" fontId="2" fillId="3" borderId="0" xfId="0" applyFont="1" applyFill="1" applyBorder="1" applyAlignment="1">
      <alignment horizontal="center"/>
    </xf>
  </cellXfs>
  <cellStyles count="3">
    <cellStyle name="Normal" xfId="0" builtinId="0"/>
    <cellStyle name="Normal_Sheet1" xfId="1"/>
    <cellStyle name="Normal_Sheet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13"/>
  <sheetViews>
    <sheetView tabSelected="1" zoomScale="7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W1" sqref="W1:W65536"/>
    </sheetView>
  </sheetViews>
  <sheetFormatPr defaultRowHeight="13.2" x14ac:dyDescent="0.25"/>
  <cols>
    <col min="1" max="1" width="6.77734375" customWidth="1"/>
    <col min="2" max="2" width="43.44140625" style="7" bestFit="1" customWidth="1"/>
    <col min="3" max="3" width="13.6640625" style="8" bestFit="1" customWidth="1"/>
    <col min="4" max="21" width="5.77734375" style="1" customWidth="1"/>
    <col min="22" max="22" width="23.6640625" bestFit="1" customWidth="1"/>
  </cols>
  <sheetData>
    <row r="1" spans="1:22" ht="30" x14ac:dyDescent="0.5">
      <c r="A1" s="6" t="s">
        <v>20</v>
      </c>
      <c r="F1" s="18"/>
      <c r="U1" s="2"/>
    </row>
    <row r="2" spans="1:22" s="7" customFormat="1" ht="145.5" customHeight="1" x14ac:dyDescent="0.25">
      <c r="A2" s="7" t="s">
        <v>0</v>
      </c>
      <c r="B2" s="7" t="s">
        <v>1</v>
      </c>
      <c r="C2" s="9" t="s">
        <v>75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10" t="s">
        <v>12</v>
      </c>
      <c r="O2" s="10" t="s">
        <v>13</v>
      </c>
      <c r="P2" s="10" t="s">
        <v>14</v>
      </c>
      <c r="Q2" s="10" t="s">
        <v>15</v>
      </c>
      <c r="R2" s="11" t="s">
        <v>16</v>
      </c>
      <c r="S2" s="11" t="s">
        <v>17</v>
      </c>
      <c r="T2" s="11" t="s">
        <v>18</v>
      </c>
      <c r="U2" s="11" t="s">
        <v>19</v>
      </c>
      <c r="V2" s="12" t="s">
        <v>77</v>
      </c>
    </row>
    <row r="3" spans="1:22" s="5" customFormat="1" x14ac:dyDescent="0.25">
      <c r="A3" s="12">
        <v>973</v>
      </c>
      <c r="B3" s="12" t="s">
        <v>66</v>
      </c>
      <c r="C3" s="17">
        <v>36362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4">
        <v>2</v>
      </c>
      <c r="U3" s="4">
        <v>3</v>
      </c>
      <c r="V3" s="12" t="s">
        <v>78</v>
      </c>
    </row>
    <row r="4" spans="1:22" s="5" customFormat="1" x14ac:dyDescent="0.25">
      <c r="A4" s="12">
        <v>979</v>
      </c>
      <c r="B4" s="12" t="s">
        <v>68</v>
      </c>
      <c r="C4" s="17">
        <v>36362</v>
      </c>
      <c r="D4" s="19"/>
      <c r="E4" s="19"/>
      <c r="F4" s="19"/>
      <c r="G4" s="19"/>
      <c r="H4" s="19"/>
      <c r="I4" s="19"/>
      <c r="J4" s="19"/>
      <c r="K4" s="4">
        <v>3</v>
      </c>
      <c r="L4" s="19"/>
      <c r="M4" s="19"/>
      <c r="N4" s="19"/>
      <c r="O4" s="19"/>
      <c r="P4" s="19"/>
      <c r="Q4" s="19"/>
      <c r="R4" s="19"/>
      <c r="S4" s="19"/>
      <c r="T4" s="4">
        <v>3</v>
      </c>
      <c r="U4" s="4">
        <v>3</v>
      </c>
      <c r="V4" s="12" t="s">
        <v>79</v>
      </c>
    </row>
    <row r="5" spans="1:22" s="5" customFormat="1" x14ac:dyDescent="0.25">
      <c r="A5" s="12">
        <v>976</v>
      </c>
      <c r="B5" s="12" t="s">
        <v>24</v>
      </c>
      <c r="C5" s="17">
        <v>36369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4">
        <v>2</v>
      </c>
      <c r="U5" s="19"/>
      <c r="V5" s="12" t="s">
        <v>80</v>
      </c>
    </row>
    <row r="6" spans="1:22" s="5" customFormat="1" x14ac:dyDescent="0.25">
      <c r="A6" s="12">
        <v>966</v>
      </c>
      <c r="B6" s="12" t="s">
        <v>72</v>
      </c>
      <c r="C6" s="17">
        <v>36383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4">
        <v>3</v>
      </c>
      <c r="V6" s="12" t="s">
        <v>81</v>
      </c>
    </row>
    <row r="7" spans="1:22" s="5" customFormat="1" x14ac:dyDescent="0.25">
      <c r="A7" s="12">
        <v>975</v>
      </c>
      <c r="B7" s="12" t="s">
        <v>67</v>
      </c>
      <c r="C7" s="17">
        <v>36397</v>
      </c>
      <c r="D7" s="19"/>
      <c r="E7" s="19"/>
      <c r="F7" s="19"/>
      <c r="G7" s="19"/>
      <c r="H7" s="19"/>
      <c r="I7" s="19"/>
      <c r="J7" s="19"/>
      <c r="K7" s="19"/>
      <c r="L7" s="4">
        <v>2</v>
      </c>
      <c r="M7" s="19"/>
      <c r="N7" s="19"/>
      <c r="O7" s="19"/>
      <c r="P7" s="19"/>
      <c r="Q7" s="19"/>
      <c r="R7" s="19"/>
      <c r="S7" s="19"/>
      <c r="T7" s="4">
        <v>3</v>
      </c>
      <c r="U7" s="19"/>
      <c r="V7" s="12" t="s">
        <v>82</v>
      </c>
    </row>
    <row r="8" spans="1:22" s="5" customFormat="1" x14ac:dyDescent="0.25">
      <c r="A8" s="12">
        <v>970</v>
      </c>
      <c r="B8" s="12" t="s">
        <v>69</v>
      </c>
      <c r="C8" s="17">
        <v>36404</v>
      </c>
      <c r="D8" s="19"/>
      <c r="E8" s="19"/>
      <c r="F8" s="19"/>
      <c r="G8" s="19"/>
      <c r="H8" s="19"/>
      <c r="I8" s="4">
        <v>2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2" t="s">
        <v>79</v>
      </c>
    </row>
    <row r="9" spans="1:22" s="5" customFormat="1" x14ac:dyDescent="0.25">
      <c r="A9" s="12">
        <v>972</v>
      </c>
      <c r="B9" s="12" t="s">
        <v>23</v>
      </c>
      <c r="C9" s="17">
        <v>36411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4">
        <v>2</v>
      </c>
      <c r="O9" s="19"/>
      <c r="P9" s="19"/>
      <c r="Q9" s="19"/>
      <c r="R9" s="19"/>
      <c r="S9" s="19"/>
      <c r="T9" s="4">
        <v>3</v>
      </c>
      <c r="U9" s="4">
        <v>3</v>
      </c>
      <c r="V9" s="12" t="s">
        <v>83</v>
      </c>
    </row>
    <row r="10" spans="1:22" s="5" customFormat="1" x14ac:dyDescent="0.25">
      <c r="A10" s="12">
        <v>1158</v>
      </c>
      <c r="B10" s="12" t="s">
        <v>71</v>
      </c>
      <c r="C10" s="17">
        <v>36411</v>
      </c>
      <c r="D10" s="19"/>
      <c r="E10" s="19"/>
      <c r="F10" s="19"/>
      <c r="G10" s="19"/>
      <c r="H10" s="19"/>
      <c r="I10" s="19"/>
      <c r="J10" s="4">
        <v>4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2" t="s">
        <v>76</v>
      </c>
    </row>
    <row r="11" spans="1:22" s="5" customFormat="1" x14ac:dyDescent="0.25">
      <c r="A11" s="12">
        <v>977</v>
      </c>
      <c r="B11" s="12" t="s">
        <v>70</v>
      </c>
      <c r="C11" s="17">
        <v>36425</v>
      </c>
      <c r="D11" s="19"/>
      <c r="E11" s="19"/>
      <c r="F11" s="19"/>
      <c r="G11" s="4">
        <v>2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4">
        <v>2</v>
      </c>
      <c r="V11" s="12" t="s">
        <v>80</v>
      </c>
    </row>
    <row r="12" spans="1:22" s="5" customFormat="1" x14ac:dyDescent="0.25">
      <c r="A12" s="12">
        <v>965</v>
      </c>
      <c r="B12" s="12" t="s">
        <v>22</v>
      </c>
      <c r="C12" s="17">
        <v>36433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4">
        <v>3</v>
      </c>
      <c r="V12" s="12" t="s">
        <v>81</v>
      </c>
    </row>
    <row r="13" spans="1:22" s="5" customFormat="1" x14ac:dyDescent="0.25">
      <c r="A13" s="12">
        <v>964</v>
      </c>
      <c r="B13" s="12" t="s">
        <v>21</v>
      </c>
      <c r="C13" s="17">
        <v>36439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3">
        <v>2</v>
      </c>
      <c r="O13" s="19"/>
      <c r="P13" s="19"/>
      <c r="Q13" s="19"/>
      <c r="R13" s="19"/>
      <c r="S13" s="19"/>
      <c r="T13" s="19"/>
      <c r="U13" s="19"/>
      <c r="V13" s="12" t="s">
        <v>84</v>
      </c>
    </row>
    <row r="14" spans="1:22" s="5" customFormat="1" x14ac:dyDescent="0.25">
      <c r="A14" s="12">
        <v>980</v>
      </c>
      <c r="B14" s="12" t="s">
        <v>30</v>
      </c>
      <c r="C14" s="17">
        <v>36446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4">
        <v>2</v>
      </c>
      <c r="U14" s="19"/>
      <c r="V14" s="12" t="s">
        <v>76</v>
      </c>
    </row>
    <row r="15" spans="1:22" s="5" customFormat="1" x14ac:dyDescent="0.25">
      <c r="A15" s="12">
        <v>1180</v>
      </c>
      <c r="B15" s="12" t="s">
        <v>48</v>
      </c>
      <c r="C15" s="17">
        <v>36446</v>
      </c>
      <c r="D15" s="19"/>
      <c r="E15" s="19"/>
      <c r="F15" s="19"/>
      <c r="G15" s="19"/>
      <c r="H15" s="19"/>
      <c r="I15" s="19"/>
      <c r="J15" s="19"/>
      <c r="K15" s="4">
        <v>2</v>
      </c>
      <c r="L15" s="19"/>
      <c r="M15" s="19"/>
      <c r="N15" s="19"/>
      <c r="O15" s="4">
        <v>2</v>
      </c>
      <c r="P15" s="19"/>
      <c r="Q15" s="4">
        <v>2</v>
      </c>
      <c r="R15" s="4">
        <v>3</v>
      </c>
      <c r="S15" s="4">
        <v>3</v>
      </c>
      <c r="T15" s="4">
        <v>3</v>
      </c>
      <c r="U15" s="4">
        <v>4</v>
      </c>
      <c r="V15" s="12" t="s">
        <v>80</v>
      </c>
    </row>
    <row r="16" spans="1:22" s="5" customFormat="1" x14ac:dyDescent="0.25">
      <c r="A16" s="12">
        <v>1160</v>
      </c>
      <c r="B16" s="12" t="s">
        <v>38</v>
      </c>
      <c r="C16" s="17">
        <v>36453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4">
        <v>5</v>
      </c>
      <c r="V16" s="12" t="s">
        <v>85</v>
      </c>
    </row>
    <row r="17" spans="1:22" s="5" customFormat="1" x14ac:dyDescent="0.25">
      <c r="A17" s="12">
        <v>1154</v>
      </c>
      <c r="B17" s="12" t="s">
        <v>35</v>
      </c>
      <c r="C17" s="17">
        <v>36460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4">
        <v>2</v>
      </c>
      <c r="U17" s="19"/>
      <c r="V17" s="12" t="s">
        <v>80</v>
      </c>
    </row>
    <row r="18" spans="1:22" s="5" customFormat="1" x14ac:dyDescent="0.25">
      <c r="A18" s="12">
        <v>1175</v>
      </c>
      <c r="B18" s="12" t="s">
        <v>44</v>
      </c>
      <c r="C18" s="17">
        <v>36460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4">
        <v>3</v>
      </c>
      <c r="V18" s="12" t="s">
        <v>85</v>
      </c>
    </row>
    <row r="19" spans="1:22" s="5" customFormat="1" x14ac:dyDescent="0.25">
      <c r="A19" s="12">
        <v>1166</v>
      </c>
      <c r="B19" s="12" t="s">
        <v>61</v>
      </c>
      <c r="C19" s="17">
        <v>36460</v>
      </c>
      <c r="D19" s="19"/>
      <c r="E19" s="19"/>
      <c r="F19" s="19"/>
      <c r="G19" s="19"/>
      <c r="H19" s="19"/>
      <c r="I19" s="16"/>
      <c r="J19" s="20"/>
      <c r="K19" s="20"/>
      <c r="L19" s="20"/>
      <c r="M19" s="20"/>
      <c r="N19" s="16"/>
      <c r="O19" s="19"/>
      <c r="P19" s="19"/>
      <c r="Q19" s="19"/>
      <c r="R19" s="19"/>
      <c r="S19" s="19"/>
      <c r="T19" s="19"/>
      <c r="U19" s="4">
        <v>3</v>
      </c>
      <c r="V19" s="12" t="s">
        <v>85</v>
      </c>
    </row>
    <row r="20" spans="1:22" s="5" customFormat="1" x14ac:dyDescent="0.25">
      <c r="A20" s="12">
        <v>1153</v>
      </c>
      <c r="B20" s="12" t="s">
        <v>34</v>
      </c>
      <c r="C20" s="17">
        <v>36474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4">
        <v>3</v>
      </c>
      <c r="S20" s="19"/>
      <c r="T20" s="4">
        <v>3</v>
      </c>
      <c r="U20" s="4">
        <v>3</v>
      </c>
      <c r="V20" s="12" t="s">
        <v>81</v>
      </c>
    </row>
    <row r="21" spans="1:22" s="5" customFormat="1" x14ac:dyDescent="0.25">
      <c r="A21" s="12">
        <v>1151</v>
      </c>
      <c r="B21" s="12" t="s">
        <v>33</v>
      </c>
      <c r="C21" s="17">
        <v>36474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4">
        <v>3</v>
      </c>
      <c r="S21" s="19"/>
      <c r="T21" s="4">
        <v>2</v>
      </c>
      <c r="U21" s="4">
        <v>3</v>
      </c>
      <c r="V21" s="12" t="s">
        <v>82</v>
      </c>
    </row>
    <row r="22" spans="1:22" s="5" customFormat="1" x14ac:dyDescent="0.25">
      <c r="A22" s="12">
        <v>1171</v>
      </c>
      <c r="B22" s="12" t="s">
        <v>41</v>
      </c>
      <c r="C22" s="17">
        <v>36474</v>
      </c>
      <c r="D22" s="19"/>
      <c r="E22" s="19"/>
      <c r="F22" s="19"/>
      <c r="G22" s="19"/>
      <c r="H22" s="19"/>
      <c r="I22" s="19"/>
      <c r="J22" s="19"/>
      <c r="K22" s="19"/>
      <c r="L22" s="4">
        <v>3</v>
      </c>
      <c r="M22" s="19"/>
      <c r="N22" s="19"/>
      <c r="O22" s="19"/>
      <c r="P22" s="19"/>
      <c r="Q22" s="19"/>
      <c r="R22" s="19"/>
      <c r="S22" s="19"/>
      <c r="T22" s="19"/>
      <c r="U22" s="4">
        <v>3</v>
      </c>
      <c r="V22" s="12" t="s">
        <v>82</v>
      </c>
    </row>
    <row r="23" spans="1:22" s="5" customFormat="1" x14ac:dyDescent="0.25">
      <c r="A23" s="12">
        <v>1173</v>
      </c>
      <c r="B23" s="12" t="s">
        <v>42</v>
      </c>
      <c r="C23" s="17">
        <v>36474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4">
        <v>2</v>
      </c>
      <c r="V23" s="12" t="s">
        <v>85</v>
      </c>
    </row>
    <row r="24" spans="1:22" s="5" customFormat="1" x14ac:dyDescent="0.25">
      <c r="A24" s="12">
        <v>1163</v>
      </c>
      <c r="B24" s="12" t="s">
        <v>40</v>
      </c>
      <c r="C24" s="17">
        <v>36474</v>
      </c>
      <c r="D24" s="19"/>
      <c r="E24" s="19"/>
      <c r="F24" s="19"/>
      <c r="G24" s="19"/>
      <c r="H24" s="19"/>
      <c r="I24" s="19"/>
      <c r="J24" s="4">
        <v>3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4">
        <v>3</v>
      </c>
      <c r="V24" s="12" t="s">
        <v>76</v>
      </c>
    </row>
    <row r="25" spans="1:22" s="5" customFormat="1" x14ac:dyDescent="0.25">
      <c r="A25" s="12">
        <v>1177</v>
      </c>
      <c r="B25" s="12" t="s">
        <v>45</v>
      </c>
      <c r="C25" s="17">
        <v>36474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4">
        <v>3</v>
      </c>
      <c r="R25" s="4">
        <v>3</v>
      </c>
      <c r="S25" s="19"/>
      <c r="T25" s="19"/>
      <c r="U25" s="4">
        <v>3</v>
      </c>
      <c r="V25" s="12" t="s">
        <v>85</v>
      </c>
    </row>
    <row r="26" spans="1:22" s="5" customFormat="1" x14ac:dyDescent="0.25">
      <c r="A26" s="12">
        <v>1174</v>
      </c>
      <c r="B26" s="12" t="s">
        <v>43</v>
      </c>
      <c r="C26" s="17">
        <v>36474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4">
        <v>3</v>
      </c>
      <c r="V26" s="12" t="s">
        <v>80</v>
      </c>
    </row>
    <row r="27" spans="1:22" s="5" customFormat="1" x14ac:dyDescent="0.25">
      <c r="A27" s="12">
        <v>969</v>
      </c>
      <c r="B27" s="12" t="s">
        <v>26</v>
      </c>
      <c r="C27" s="17">
        <v>36481</v>
      </c>
      <c r="D27" s="19"/>
      <c r="E27" s="19"/>
      <c r="F27" s="19"/>
      <c r="G27" s="19"/>
      <c r="H27" s="19"/>
      <c r="I27" s="4">
        <v>3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2" t="s">
        <v>80</v>
      </c>
    </row>
    <row r="28" spans="1:22" s="5" customFormat="1" x14ac:dyDescent="0.25">
      <c r="A28" s="12">
        <v>1148</v>
      </c>
      <c r="B28" s="12" t="s">
        <v>32</v>
      </c>
      <c r="C28" s="17">
        <v>36481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4">
        <v>3</v>
      </c>
      <c r="U28" s="4">
        <v>3</v>
      </c>
      <c r="V28" s="12" t="s">
        <v>85</v>
      </c>
    </row>
    <row r="29" spans="1:22" s="5" customFormat="1" x14ac:dyDescent="0.25">
      <c r="A29" s="12">
        <v>1168</v>
      </c>
      <c r="B29" s="12" t="s">
        <v>62</v>
      </c>
      <c r="C29" s="17">
        <v>36481</v>
      </c>
      <c r="D29" s="19"/>
      <c r="E29" s="19"/>
      <c r="F29" s="4">
        <v>3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4">
        <v>3</v>
      </c>
      <c r="S29" s="4">
        <v>4</v>
      </c>
      <c r="T29" s="4">
        <v>4</v>
      </c>
      <c r="U29" s="4">
        <v>5</v>
      </c>
      <c r="V29" s="12" t="s">
        <v>79</v>
      </c>
    </row>
    <row r="30" spans="1:22" s="5" customFormat="1" x14ac:dyDescent="0.25">
      <c r="A30" s="12">
        <v>1182</v>
      </c>
      <c r="B30" s="12" t="s">
        <v>49</v>
      </c>
      <c r="C30" s="17">
        <v>36488</v>
      </c>
      <c r="D30" s="19"/>
      <c r="E30" s="19"/>
      <c r="F30" s="19"/>
      <c r="G30" s="19"/>
      <c r="H30" s="19"/>
      <c r="I30" s="19"/>
      <c r="J30" s="3">
        <v>3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4">
        <v>3</v>
      </c>
      <c r="V30" s="12" t="s">
        <v>79</v>
      </c>
    </row>
    <row r="31" spans="1:22" s="5" customFormat="1" x14ac:dyDescent="0.25">
      <c r="A31" s="12">
        <v>1206</v>
      </c>
      <c r="B31" s="12" t="s">
        <v>50</v>
      </c>
      <c r="C31" s="17">
        <v>36488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4">
        <v>3</v>
      </c>
      <c r="P31" s="19"/>
      <c r="Q31" s="19"/>
      <c r="R31" s="19"/>
      <c r="S31" s="19"/>
      <c r="T31" s="19"/>
      <c r="U31" s="19"/>
      <c r="V31" s="12" t="s">
        <v>78</v>
      </c>
    </row>
    <row r="32" spans="1:22" s="5" customFormat="1" x14ac:dyDescent="0.25">
      <c r="A32" s="12">
        <v>1161</v>
      </c>
      <c r="B32" s="12" t="s">
        <v>39</v>
      </c>
      <c r="C32" s="17">
        <v>36495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4">
        <v>3</v>
      </c>
      <c r="S32" s="19"/>
      <c r="T32" s="19"/>
      <c r="U32" s="19"/>
      <c r="V32" s="12" t="s">
        <v>81</v>
      </c>
    </row>
    <row r="33" spans="1:22" s="5" customFormat="1" x14ac:dyDescent="0.25">
      <c r="A33" s="12">
        <v>1152</v>
      </c>
      <c r="B33" s="12" t="s">
        <v>60</v>
      </c>
      <c r="C33" s="17">
        <v>36495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4">
        <v>3</v>
      </c>
      <c r="U33" s="4">
        <v>3</v>
      </c>
      <c r="V33" s="12" t="s">
        <v>85</v>
      </c>
    </row>
    <row r="34" spans="1:22" s="5" customFormat="1" x14ac:dyDescent="0.25">
      <c r="A34" s="12">
        <v>978</v>
      </c>
      <c r="B34" s="12" t="s">
        <v>29</v>
      </c>
      <c r="C34" s="17">
        <v>36495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4">
        <v>2</v>
      </c>
      <c r="U34" s="4">
        <v>3</v>
      </c>
      <c r="V34" s="12" t="s">
        <v>76</v>
      </c>
    </row>
    <row r="35" spans="1:22" s="5" customFormat="1" x14ac:dyDescent="0.25">
      <c r="A35" s="12">
        <v>1179</v>
      </c>
      <c r="B35" s="12" t="s">
        <v>47</v>
      </c>
      <c r="C35" s="17">
        <v>36495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4">
        <v>3</v>
      </c>
      <c r="S35" s="19"/>
      <c r="T35" s="19"/>
      <c r="U35" s="19"/>
      <c r="V35" s="12" t="s">
        <v>80</v>
      </c>
    </row>
    <row r="36" spans="1:22" s="5" customFormat="1" x14ac:dyDescent="0.25">
      <c r="A36" s="12">
        <v>968</v>
      </c>
      <c r="B36" s="12" t="s">
        <v>59</v>
      </c>
      <c r="C36" s="17">
        <v>36502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4">
        <v>2</v>
      </c>
      <c r="V36" s="12" t="s">
        <v>85</v>
      </c>
    </row>
    <row r="37" spans="1:22" s="5" customFormat="1" x14ac:dyDescent="0.25">
      <c r="A37" s="12">
        <v>971</v>
      </c>
      <c r="B37" s="12" t="s">
        <v>27</v>
      </c>
      <c r="C37" s="17">
        <v>36502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4">
        <v>4</v>
      </c>
      <c r="P37" s="19"/>
      <c r="Q37" s="19"/>
      <c r="R37" s="19"/>
      <c r="S37" s="19"/>
      <c r="T37" s="4">
        <v>3</v>
      </c>
      <c r="U37" s="19"/>
      <c r="V37" s="12" t="s">
        <v>84</v>
      </c>
    </row>
    <row r="38" spans="1:22" x14ac:dyDescent="0.25">
      <c r="A38" s="12">
        <v>967</v>
      </c>
      <c r="B38" s="12" t="s">
        <v>25</v>
      </c>
      <c r="C38" s="17">
        <v>36509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4">
        <v>3</v>
      </c>
      <c r="S38" s="4">
        <v>4</v>
      </c>
      <c r="T38" s="3">
        <v>4</v>
      </c>
      <c r="U38" s="3">
        <v>5</v>
      </c>
      <c r="V38" s="12" t="s">
        <v>78</v>
      </c>
    </row>
    <row r="39" spans="1:22" x14ac:dyDescent="0.25">
      <c r="A39" s="12">
        <v>1155</v>
      </c>
      <c r="B39" s="12" t="s">
        <v>36</v>
      </c>
      <c r="C39" s="17">
        <v>36509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4">
        <v>3</v>
      </c>
      <c r="U39" s="19"/>
      <c r="V39" s="12" t="s">
        <v>79</v>
      </c>
    </row>
    <row r="40" spans="1:22" s="5" customFormat="1" x14ac:dyDescent="0.25">
      <c r="A40" s="12">
        <v>1170</v>
      </c>
      <c r="B40" s="12" t="s">
        <v>63</v>
      </c>
      <c r="C40" s="17">
        <v>36509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6"/>
      <c r="O40" s="19"/>
      <c r="P40" s="19"/>
      <c r="Q40" s="19"/>
      <c r="R40" s="19"/>
      <c r="S40" s="19"/>
      <c r="T40" s="4">
        <v>4</v>
      </c>
      <c r="U40" s="19"/>
      <c r="V40" s="12" t="s">
        <v>80</v>
      </c>
    </row>
    <row r="41" spans="1:22" x14ac:dyDescent="0.25">
      <c r="A41" s="12">
        <v>981</v>
      </c>
      <c r="B41" s="12" t="s">
        <v>31</v>
      </c>
      <c r="C41" s="17">
        <v>36509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4">
        <v>2</v>
      </c>
      <c r="U41" s="4">
        <v>3</v>
      </c>
      <c r="V41" s="12" t="s">
        <v>85</v>
      </c>
    </row>
    <row r="42" spans="1:22" x14ac:dyDescent="0.25">
      <c r="A42" s="12">
        <v>1178</v>
      </c>
      <c r="B42" s="12" t="s">
        <v>46</v>
      </c>
      <c r="C42" s="17">
        <v>36517</v>
      </c>
      <c r="D42" s="4">
        <v>3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4">
        <v>2</v>
      </c>
      <c r="T42" s="4">
        <v>3</v>
      </c>
      <c r="U42" s="3">
        <v>3</v>
      </c>
      <c r="V42" s="12" t="s">
        <v>81</v>
      </c>
    </row>
    <row r="43" spans="1:22" x14ac:dyDescent="0.25">
      <c r="A43" s="12">
        <v>1156</v>
      </c>
      <c r="B43" s="12" t="s">
        <v>37</v>
      </c>
      <c r="C43" s="17">
        <v>36551</v>
      </c>
      <c r="D43" s="4">
        <v>3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4">
        <v>3</v>
      </c>
      <c r="S43" s="19"/>
      <c r="T43" s="19"/>
      <c r="U43" s="4">
        <v>3</v>
      </c>
      <c r="V43" s="12" t="s">
        <v>79</v>
      </c>
    </row>
    <row r="44" spans="1:22" s="5" customFormat="1" x14ac:dyDescent="0.25">
      <c r="A44" s="12">
        <v>354</v>
      </c>
      <c r="B44" s="12" t="s">
        <v>54</v>
      </c>
      <c r="C44" s="17">
        <v>36551</v>
      </c>
      <c r="D44" s="16"/>
      <c r="E44" s="16"/>
      <c r="F44" s="16"/>
      <c r="G44" s="16"/>
      <c r="H44" s="16"/>
      <c r="I44" s="16"/>
      <c r="J44" s="16"/>
      <c r="K44" s="4">
        <v>3</v>
      </c>
      <c r="L44" s="16"/>
      <c r="M44" s="16"/>
      <c r="N44" s="16"/>
      <c r="O44" s="16"/>
      <c r="P44" s="16"/>
      <c r="Q44" s="16"/>
      <c r="R44" s="4">
        <v>4</v>
      </c>
      <c r="S44" s="4">
        <v>3</v>
      </c>
      <c r="T44" s="4">
        <v>5</v>
      </c>
      <c r="U44" s="3">
        <v>5</v>
      </c>
      <c r="V44" s="12" t="s">
        <v>80</v>
      </c>
    </row>
    <row r="45" spans="1:22" s="5" customFormat="1" x14ac:dyDescent="0.25">
      <c r="A45" s="12">
        <v>359</v>
      </c>
      <c r="B45" s="12" t="s">
        <v>57</v>
      </c>
      <c r="C45" s="17">
        <v>36572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4">
        <v>4</v>
      </c>
      <c r="R45" s="4">
        <v>4</v>
      </c>
      <c r="S45" s="16"/>
      <c r="T45" s="16"/>
      <c r="U45" s="16"/>
      <c r="V45" s="12" t="s">
        <v>79</v>
      </c>
    </row>
    <row r="46" spans="1:22" s="5" customFormat="1" x14ac:dyDescent="0.25">
      <c r="A46" s="12">
        <v>352</v>
      </c>
      <c r="B46" s="12" t="s">
        <v>53</v>
      </c>
      <c r="C46" s="17">
        <v>36586</v>
      </c>
      <c r="D46" s="16"/>
      <c r="E46" s="16"/>
      <c r="F46" s="16"/>
      <c r="G46" s="16"/>
      <c r="H46" s="16"/>
      <c r="I46" s="16"/>
      <c r="J46" s="16"/>
      <c r="K46" s="16"/>
      <c r="L46" s="4">
        <v>4</v>
      </c>
      <c r="M46" s="16"/>
      <c r="N46" s="16"/>
      <c r="O46" s="16"/>
      <c r="P46" s="16"/>
      <c r="Q46" s="4">
        <v>2</v>
      </c>
      <c r="R46" s="16"/>
      <c r="S46" s="16"/>
      <c r="T46" s="16"/>
      <c r="U46" s="16"/>
      <c r="V46" s="12" t="s">
        <v>76</v>
      </c>
    </row>
    <row r="47" spans="1:22" s="5" customFormat="1" x14ac:dyDescent="0.25">
      <c r="A47" s="12">
        <v>1172</v>
      </c>
      <c r="B47" s="12" t="s">
        <v>64</v>
      </c>
      <c r="C47" s="17">
        <v>36586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4">
        <v>3</v>
      </c>
      <c r="V47" s="12" t="s">
        <v>83</v>
      </c>
    </row>
    <row r="48" spans="1:22" s="5" customFormat="1" x14ac:dyDescent="0.25">
      <c r="A48" s="12">
        <v>350</v>
      </c>
      <c r="B48" s="12" t="s">
        <v>52</v>
      </c>
      <c r="C48" s="17">
        <v>36586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4">
        <v>3</v>
      </c>
      <c r="V48" s="12" t="s">
        <v>82</v>
      </c>
    </row>
    <row r="49" spans="1:22" s="5" customFormat="1" x14ac:dyDescent="0.25">
      <c r="A49" s="12">
        <v>357</v>
      </c>
      <c r="B49" s="12" t="s">
        <v>56</v>
      </c>
      <c r="C49" s="17">
        <v>36586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4">
        <v>3</v>
      </c>
      <c r="U49" s="4">
        <v>3</v>
      </c>
      <c r="V49" s="12" t="s">
        <v>85</v>
      </c>
    </row>
    <row r="50" spans="1:22" s="5" customFormat="1" x14ac:dyDescent="0.25">
      <c r="A50" s="12">
        <v>974</v>
      </c>
      <c r="B50" s="12" t="s">
        <v>28</v>
      </c>
      <c r="C50" s="17">
        <v>36593</v>
      </c>
      <c r="D50" s="4">
        <v>3</v>
      </c>
      <c r="E50" s="4">
        <v>3</v>
      </c>
      <c r="F50" s="21"/>
      <c r="G50" s="4">
        <v>2</v>
      </c>
      <c r="H50" s="21"/>
      <c r="I50" s="21"/>
      <c r="J50" s="4">
        <v>2</v>
      </c>
      <c r="K50" s="4">
        <v>3</v>
      </c>
      <c r="L50" s="21"/>
      <c r="M50" s="21"/>
      <c r="N50" s="4">
        <v>2</v>
      </c>
      <c r="O50" s="4">
        <v>3</v>
      </c>
      <c r="P50" s="21"/>
      <c r="Q50" s="4">
        <v>3</v>
      </c>
      <c r="R50" s="3">
        <v>3</v>
      </c>
      <c r="S50" s="4">
        <v>2</v>
      </c>
      <c r="T50" s="3">
        <v>3</v>
      </c>
      <c r="U50" s="3">
        <v>3</v>
      </c>
      <c r="V50" s="12" t="s">
        <v>85</v>
      </c>
    </row>
    <row r="51" spans="1:22" s="5" customFormat="1" x14ac:dyDescent="0.25">
      <c r="A51" s="12">
        <v>355</v>
      </c>
      <c r="B51" s="12" t="s">
        <v>55</v>
      </c>
      <c r="C51" s="17">
        <v>36593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4">
        <v>3</v>
      </c>
      <c r="U51" s="4">
        <v>3</v>
      </c>
      <c r="V51" s="12" t="s">
        <v>78</v>
      </c>
    </row>
    <row r="52" spans="1:22" s="5" customFormat="1" x14ac:dyDescent="0.25">
      <c r="A52" s="12">
        <v>1207</v>
      </c>
      <c r="B52" s="12" t="s">
        <v>65</v>
      </c>
      <c r="C52" s="17">
        <v>36593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4">
        <v>2</v>
      </c>
      <c r="V52" s="12" t="s">
        <v>78</v>
      </c>
    </row>
    <row r="53" spans="1:22" s="5" customFormat="1" x14ac:dyDescent="0.25">
      <c r="A53" s="12">
        <v>361</v>
      </c>
      <c r="B53" s="12" t="s">
        <v>58</v>
      </c>
      <c r="C53" s="17">
        <v>36593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4">
        <v>3</v>
      </c>
      <c r="U53" s="4">
        <v>3</v>
      </c>
      <c r="V53" s="12" t="s">
        <v>76</v>
      </c>
    </row>
    <row r="54" spans="1:22" s="5" customFormat="1" x14ac:dyDescent="0.25">
      <c r="A54" s="12">
        <v>349</v>
      </c>
      <c r="B54" s="12" t="s">
        <v>51</v>
      </c>
      <c r="C54" s="17">
        <v>36593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4">
        <v>3</v>
      </c>
      <c r="S54" s="21"/>
      <c r="T54" s="4">
        <v>3</v>
      </c>
      <c r="U54" s="4">
        <v>3</v>
      </c>
      <c r="V54" s="12" t="s">
        <v>82</v>
      </c>
    </row>
    <row r="55" spans="1:22" s="5" customFormat="1" x14ac:dyDescent="0.25">
      <c r="A55" s="12">
        <v>1165</v>
      </c>
      <c r="B55" s="12" t="s">
        <v>96</v>
      </c>
      <c r="C55" s="17">
        <v>36621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4">
        <v>3</v>
      </c>
      <c r="S55" s="4">
        <v>2</v>
      </c>
      <c r="T55" s="4">
        <v>3</v>
      </c>
      <c r="U55" s="3">
        <v>3</v>
      </c>
      <c r="V55" s="12" t="s">
        <v>82</v>
      </c>
    </row>
    <row r="56" spans="1:22" s="5" customFormat="1" x14ac:dyDescent="0.25">
      <c r="A56" s="12">
        <v>353</v>
      </c>
      <c r="B56" s="12" t="s">
        <v>97</v>
      </c>
      <c r="C56" s="17">
        <v>36621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16"/>
      <c r="P56" s="4">
        <v>2</v>
      </c>
      <c r="Q56" s="21"/>
      <c r="R56" s="21"/>
      <c r="S56" s="21"/>
      <c r="T56" s="4">
        <v>3</v>
      </c>
      <c r="U56" s="4">
        <v>3</v>
      </c>
      <c r="V56" s="12" t="s">
        <v>80</v>
      </c>
    </row>
    <row r="57" spans="1:22" s="5" customFormat="1" x14ac:dyDescent="0.25">
      <c r="A57" s="12">
        <v>363</v>
      </c>
      <c r="B57" s="12" t="s">
        <v>98</v>
      </c>
      <c r="C57" s="17">
        <v>36621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4">
        <v>3</v>
      </c>
      <c r="V57" s="12" t="s">
        <v>81</v>
      </c>
    </row>
    <row r="58" spans="1:22" s="5" customFormat="1" x14ac:dyDescent="0.25">
      <c r="A58" s="12">
        <v>1162</v>
      </c>
      <c r="B58" s="12" t="s">
        <v>99</v>
      </c>
      <c r="C58" s="17">
        <v>36621</v>
      </c>
      <c r="D58" s="21"/>
      <c r="E58" s="21"/>
      <c r="F58" s="3">
        <v>3</v>
      </c>
      <c r="G58" s="21"/>
      <c r="H58" s="21"/>
      <c r="I58" s="21"/>
      <c r="J58" s="4">
        <v>4</v>
      </c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4">
        <v>3</v>
      </c>
      <c r="V58" s="12" t="s">
        <v>82</v>
      </c>
    </row>
    <row r="59" spans="1:22" s="5" customFormat="1" x14ac:dyDescent="0.25">
      <c r="A59" s="12">
        <v>1176</v>
      </c>
      <c r="B59" s="12" t="s">
        <v>100</v>
      </c>
      <c r="C59" s="17">
        <v>36621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4">
        <v>3</v>
      </c>
      <c r="S59" s="4">
        <v>2</v>
      </c>
      <c r="T59" s="4">
        <v>3</v>
      </c>
      <c r="U59" s="21"/>
      <c r="V59" s="12" t="s">
        <v>83</v>
      </c>
    </row>
    <row r="60" spans="1:22" s="5" customFormat="1" x14ac:dyDescent="0.25">
      <c r="A60" s="12">
        <v>345</v>
      </c>
      <c r="B60" s="12" t="s">
        <v>101</v>
      </c>
      <c r="C60" s="17">
        <v>36621</v>
      </c>
      <c r="D60" s="21"/>
      <c r="E60" s="21"/>
      <c r="F60" s="21"/>
      <c r="G60" s="21"/>
      <c r="H60" s="21"/>
      <c r="I60" s="21"/>
      <c r="J60" s="21"/>
      <c r="K60" s="4">
        <v>3</v>
      </c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12" t="s">
        <v>82</v>
      </c>
    </row>
    <row r="61" spans="1:22" s="5" customFormat="1" x14ac:dyDescent="0.25">
      <c r="A61" s="12">
        <v>1149</v>
      </c>
      <c r="B61" s="12" t="s">
        <v>102</v>
      </c>
      <c r="C61" s="17">
        <v>36621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4">
        <v>3</v>
      </c>
      <c r="U61" s="21"/>
      <c r="V61" s="12" t="s">
        <v>83</v>
      </c>
    </row>
    <row r="62" spans="1:22" s="5" customFormat="1" x14ac:dyDescent="0.25">
      <c r="A62" s="12">
        <v>343</v>
      </c>
      <c r="B62" s="12" t="s">
        <v>95</v>
      </c>
      <c r="C62" s="17">
        <v>36628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4">
        <v>5</v>
      </c>
      <c r="S62" s="21"/>
      <c r="T62" s="21"/>
      <c r="U62" s="4">
        <v>5</v>
      </c>
      <c r="V62" s="12" t="s">
        <v>84</v>
      </c>
    </row>
    <row r="63" spans="1:22" s="5" customFormat="1" x14ac:dyDescent="0.25">
      <c r="A63" s="12">
        <v>347</v>
      </c>
      <c r="B63" s="29" t="s">
        <v>103</v>
      </c>
      <c r="C63" s="17">
        <v>36635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4">
        <v>3</v>
      </c>
      <c r="V63" s="12" t="s">
        <v>78</v>
      </c>
    </row>
    <row r="64" spans="1:22" s="5" customFormat="1" x14ac:dyDescent="0.25">
      <c r="A64" s="12">
        <v>348</v>
      </c>
      <c r="B64" s="29" t="s">
        <v>104</v>
      </c>
      <c r="C64" s="17">
        <v>36635</v>
      </c>
      <c r="D64" s="21"/>
      <c r="E64" s="21"/>
      <c r="F64" s="21"/>
      <c r="G64" s="21"/>
      <c r="H64" s="21"/>
      <c r="I64" s="21"/>
      <c r="J64" s="21"/>
      <c r="K64" s="21"/>
      <c r="L64" s="21"/>
      <c r="M64" s="4">
        <v>3</v>
      </c>
      <c r="N64" s="21"/>
      <c r="O64" s="21"/>
      <c r="P64" s="21"/>
      <c r="Q64" s="21"/>
      <c r="R64" s="21"/>
      <c r="S64" s="21"/>
      <c r="T64" s="21"/>
      <c r="U64" s="21"/>
      <c r="V64" s="12" t="s">
        <v>78</v>
      </c>
    </row>
    <row r="65" spans="1:22" s="5" customFormat="1" x14ac:dyDescent="0.25">
      <c r="A65" s="12">
        <v>344</v>
      </c>
      <c r="B65" s="29" t="s">
        <v>105</v>
      </c>
      <c r="C65" s="17">
        <v>36635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4">
        <v>3</v>
      </c>
      <c r="V65" s="12" t="s">
        <v>80</v>
      </c>
    </row>
    <row r="66" spans="1:22" s="5" customFormat="1" x14ac:dyDescent="0.25">
      <c r="A66" s="12">
        <v>346</v>
      </c>
      <c r="B66" s="29" t="s">
        <v>106</v>
      </c>
      <c r="C66" s="17">
        <v>36635</v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4">
        <v>3</v>
      </c>
      <c r="V66" s="12" t="s">
        <v>82</v>
      </c>
    </row>
    <row r="67" spans="1:22" s="5" customFormat="1" x14ac:dyDescent="0.25">
      <c r="A67" s="12">
        <v>339</v>
      </c>
      <c r="B67" s="29" t="s">
        <v>107</v>
      </c>
      <c r="C67" s="17">
        <v>36649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4">
        <v>3</v>
      </c>
      <c r="S67" s="21"/>
      <c r="T67" s="4">
        <v>3</v>
      </c>
      <c r="U67" s="4">
        <v>3</v>
      </c>
      <c r="V67" s="12" t="s">
        <v>79</v>
      </c>
    </row>
    <row r="68" spans="1:22" s="5" customFormat="1" x14ac:dyDescent="0.25">
      <c r="A68" s="12">
        <v>367</v>
      </c>
      <c r="B68" s="29" t="s">
        <v>108</v>
      </c>
      <c r="C68" s="17">
        <v>36649</v>
      </c>
      <c r="D68" s="3">
        <v>3</v>
      </c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4">
        <v>2</v>
      </c>
      <c r="V68" s="12" t="s">
        <v>76</v>
      </c>
    </row>
    <row r="69" spans="1:22" s="5" customFormat="1" x14ac:dyDescent="0.25">
      <c r="A69" s="12">
        <v>535</v>
      </c>
      <c r="B69" s="29" t="s">
        <v>109</v>
      </c>
      <c r="C69" s="17">
        <v>36656</v>
      </c>
      <c r="D69" s="21"/>
      <c r="E69" s="21"/>
      <c r="F69" s="21"/>
      <c r="G69" s="21"/>
      <c r="H69" s="21"/>
      <c r="I69" s="21"/>
      <c r="J69" s="4">
        <v>4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4">
        <v>3</v>
      </c>
      <c r="V69" s="12" t="s">
        <v>76</v>
      </c>
    </row>
    <row r="70" spans="1:22" s="5" customFormat="1" x14ac:dyDescent="0.25">
      <c r="A70" s="12">
        <v>365</v>
      </c>
      <c r="B70" s="29" t="s">
        <v>110</v>
      </c>
      <c r="C70" s="17">
        <v>36663</v>
      </c>
      <c r="D70" s="21"/>
      <c r="E70" s="4">
        <v>2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2" t="s">
        <v>76</v>
      </c>
    </row>
    <row r="71" spans="1:22" s="5" customFormat="1" x14ac:dyDescent="0.25">
      <c r="A71" s="12">
        <v>1167</v>
      </c>
      <c r="B71" s="29" t="s">
        <v>111</v>
      </c>
      <c r="C71" s="17">
        <v>36677</v>
      </c>
      <c r="D71" s="21"/>
      <c r="E71" s="21"/>
      <c r="F71" s="16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4">
        <v>4</v>
      </c>
      <c r="V71" s="12" t="s">
        <v>79</v>
      </c>
    </row>
    <row r="72" spans="1:22" s="5" customFormat="1" x14ac:dyDescent="0.25">
      <c r="A72" s="12">
        <v>342</v>
      </c>
      <c r="B72" s="29" t="s">
        <v>112</v>
      </c>
      <c r="C72" s="17">
        <v>36677</v>
      </c>
      <c r="D72" s="21"/>
      <c r="E72" s="21"/>
      <c r="F72" s="21"/>
      <c r="G72" s="21"/>
      <c r="H72" s="21"/>
      <c r="I72" s="21"/>
      <c r="J72" s="21"/>
      <c r="K72" s="21"/>
      <c r="L72" s="4">
        <v>2</v>
      </c>
      <c r="M72" s="21"/>
      <c r="N72" s="21"/>
      <c r="O72" s="4">
        <v>2</v>
      </c>
      <c r="P72" s="21"/>
      <c r="Q72" s="21"/>
      <c r="R72" s="21"/>
      <c r="S72" s="4">
        <v>3</v>
      </c>
      <c r="T72" s="21"/>
      <c r="U72" s="4">
        <v>2</v>
      </c>
      <c r="V72" s="12" t="s">
        <v>82</v>
      </c>
    </row>
    <row r="73" spans="1:22" s="5" customFormat="1" x14ac:dyDescent="0.25">
      <c r="A73" s="12">
        <v>505</v>
      </c>
      <c r="B73" s="29" t="s">
        <v>113</v>
      </c>
      <c r="C73" s="17">
        <v>36677</v>
      </c>
      <c r="D73" s="21"/>
      <c r="E73" s="21"/>
      <c r="F73" s="21"/>
      <c r="G73" s="21"/>
      <c r="H73" s="21"/>
      <c r="I73" s="21"/>
      <c r="J73" s="16"/>
      <c r="K73" s="21"/>
      <c r="L73" s="21"/>
      <c r="M73" s="21"/>
      <c r="N73" s="21"/>
      <c r="O73" s="21"/>
      <c r="P73" s="21"/>
      <c r="Q73" s="21"/>
      <c r="R73" s="21"/>
      <c r="S73" s="21"/>
      <c r="T73" s="4">
        <v>3</v>
      </c>
      <c r="U73" s="4">
        <v>3</v>
      </c>
      <c r="V73" s="12" t="s">
        <v>82</v>
      </c>
    </row>
    <row r="74" spans="1:22" s="5" customFormat="1" x14ac:dyDescent="0.25">
      <c r="A74" s="12">
        <v>508</v>
      </c>
      <c r="B74" s="29" t="s">
        <v>114</v>
      </c>
      <c r="C74" s="17">
        <v>36691</v>
      </c>
      <c r="D74" s="21"/>
      <c r="E74" s="21"/>
      <c r="F74" s="21"/>
      <c r="G74" s="21"/>
      <c r="H74" s="21"/>
      <c r="I74" s="21"/>
      <c r="J74" s="21"/>
      <c r="K74" s="4">
        <v>3</v>
      </c>
      <c r="L74" s="21"/>
      <c r="M74" s="21"/>
      <c r="N74" s="21"/>
      <c r="O74" s="21"/>
      <c r="P74" s="21"/>
      <c r="Q74" s="21"/>
      <c r="R74" s="4">
        <v>3</v>
      </c>
      <c r="S74" s="4">
        <v>3</v>
      </c>
      <c r="T74" s="3">
        <v>3</v>
      </c>
      <c r="U74" s="3">
        <v>3</v>
      </c>
      <c r="V74" s="12" t="s">
        <v>83</v>
      </c>
    </row>
    <row r="75" spans="1:22" s="5" customFormat="1" x14ac:dyDescent="0.25">
      <c r="A75" s="12">
        <v>1169</v>
      </c>
      <c r="B75" s="29" t="s">
        <v>115</v>
      </c>
      <c r="C75" s="17">
        <v>36691</v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4">
        <v>3</v>
      </c>
      <c r="S75" s="4">
        <v>3</v>
      </c>
      <c r="T75" s="21"/>
      <c r="U75" s="4">
        <v>4</v>
      </c>
      <c r="V75" s="12" t="s">
        <v>81</v>
      </c>
    </row>
    <row r="76" spans="1:22" s="5" customFormat="1" x14ac:dyDescent="0.25">
      <c r="A76" s="12">
        <v>520</v>
      </c>
      <c r="B76" s="29" t="s">
        <v>116</v>
      </c>
      <c r="C76" s="17">
        <v>36691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4">
        <v>3</v>
      </c>
      <c r="V76" s="12" t="s">
        <v>76</v>
      </c>
    </row>
    <row r="77" spans="1:22" s="5" customFormat="1" x14ac:dyDescent="0.25">
      <c r="A77" s="12">
        <v>532</v>
      </c>
      <c r="B77" s="29" t="s">
        <v>117</v>
      </c>
      <c r="C77" s="17">
        <v>36691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4">
        <v>3</v>
      </c>
      <c r="V77" s="12" t="s">
        <v>78</v>
      </c>
    </row>
    <row r="78" spans="1:22" s="5" customFormat="1" x14ac:dyDescent="0.25">
      <c r="A78" s="12">
        <v>546</v>
      </c>
      <c r="B78" s="29" t="s">
        <v>118</v>
      </c>
      <c r="C78" s="17">
        <v>36691</v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4">
        <v>3</v>
      </c>
      <c r="P78" s="21"/>
      <c r="Q78" s="21"/>
      <c r="R78" s="21"/>
      <c r="S78" s="21"/>
      <c r="T78" s="21"/>
      <c r="U78" s="16"/>
      <c r="V78" s="12" t="s">
        <v>82</v>
      </c>
    </row>
    <row r="79" spans="1:22" s="5" customFormat="1" x14ac:dyDescent="0.25">
      <c r="A79" s="12">
        <v>530</v>
      </c>
      <c r="B79" s="29" t="s">
        <v>119</v>
      </c>
      <c r="C79" s="17">
        <v>36691</v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4">
        <v>2</v>
      </c>
      <c r="S79" s="21"/>
      <c r="T79" s="21"/>
      <c r="U79" s="16"/>
      <c r="V79" s="12" t="s">
        <v>82</v>
      </c>
    </row>
    <row r="80" spans="1:22" s="5" customFormat="1" x14ac:dyDescent="0.25">
      <c r="A80" s="12">
        <v>366</v>
      </c>
      <c r="B80" s="29" t="s">
        <v>120</v>
      </c>
      <c r="C80" s="17">
        <v>36691</v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4">
        <v>3</v>
      </c>
      <c r="P80" s="21"/>
      <c r="Q80" s="21"/>
      <c r="R80" s="21"/>
      <c r="S80" s="21"/>
      <c r="T80" s="4">
        <v>3</v>
      </c>
      <c r="U80" s="4">
        <v>3</v>
      </c>
      <c r="V80" s="12" t="s">
        <v>81</v>
      </c>
    </row>
    <row r="81" spans="1:22" s="5" customFormat="1" x14ac:dyDescent="0.25">
      <c r="A81" s="12">
        <v>542</v>
      </c>
      <c r="B81" s="29" t="s">
        <v>121</v>
      </c>
      <c r="C81" s="17">
        <v>36698</v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4">
        <v>3</v>
      </c>
      <c r="V81" s="12" t="s">
        <v>81</v>
      </c>
    </row>
    <row r="82" spans="1:22" s="5" customFormat="1" x14ac:dyDescent="0.25">
      <c r="A82" s="12">
        <v>576</v>
      </c>
      <c r="B82" s="29" t="s">
        <v>122</v>
      </c>
      <c r="C82" s="17">
        <v>36698</v>
      </c>
      <c r="D82" s="21"/>
      <c r="E82" s="21"/>
      <c r="F82" s="21"/>
      <c r="G82" s="21"/>
      <c r="H82" s="21"/>
      <c r="I82" s="21"/>
      <c r="J82" s="4">
        <v>2</v>
      </c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6"/>
      <c r="V82" s="12" t="s">
        <v>84</v>
      </c>
    </row>
    <row r="83" spans="1:22" s="5" customFormat="1" x14ac:dyDescent="0.25">
      <c r="A83" s="12">
        <v>577</v>
      </c>
      <c r="B83" s="29" t="s">
        <v>123</v>
      </c>
      <c r="C83" s="17">
        <v>36698</v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4">
        <v>2</v>
      </c>
      <c r="R83" s="21"/>
      <c r="S83" s="21"/>
      <c r="T83" s="4">
        <v>3</v>
      </c>
      <c r="U83" s="4">
        <v>3</v>
      </c>
      <c r="V83" s="12" t="s">
        <v>85</v>
      </c>
    </row>
    <row r="84" spans="1:22" s="5" customFormat="1" x14ac:dyDescent="0.25">
      <c r="A84" s="12">
        <v>358</v>
      </c>
      <c r="B84" s="29" t="s">
        <v>124</v>
      </c>
      <c r="C84" s="17">
        <v>36698</v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4">
        <v>3</v>
      </c>
      <c r="R84" s="21"/>
      <c r="S84" s="21"/>
      <c r="T84" s="4">
        <v>2</v>
      </c>
      <c r="U84" s="4">
        <v>3</v>
      </c>
      <c r="V84" s="12" t="s">
        <v>85</v>
      </c>
    </row>
    <row r="85" spans="1:22" s="5" customFormat="1" x14ac:dyDescent="0.25">
      <c r="A85" s="12">
        <v>526</v>
      </c>
      <c r="B85" s="29" t="s">
        <v>125</v>
      </c>
      <c r="C85" s="17">
        <v>36698</v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3">
        <v>3</v>
      </c>
      <c r="O85" s="21"/>
      <c r="P85" s="21"/>
      <c r="Q85" s="21"/>
      <c r="R85" s="21"/>
      <c r="S85" s="21"/>
      <c r="T85" s="21"/>
      <c r="U85" s="16"/>
      <c r="V85" s="12" t="s">
        <v>84</v>
      </c>
    </row>
    <row r="86" spans="1:22" s="5" customFormat="1" x14ac:dyDescent="0.25">
      <c r="A86" s="12">
        <v>531</v>
      </c>
      <c r="B86" s="29" t="s">
        <v>126</v>
      </c>
      <c r="C86" s="17">
        <v>36698</v>
      </c>
      <c r="D86" s="4">
        <v>3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4">
        <v>3</v>
      </c>
      <c r="V86" s="12" t="s">
        <v>81</v>
      </c>
    </row>
    <row r="87" spans="1:22" s="5" customFormat="1" x14ac:dyDescent="0.25">
      <c r="A87" s="12">
        <v>573</v>
      </c>
      <c r="B87" s="29" t="s">
        <v>127</v>
      </c>
      <c r="C87" s="17">
        <v>36705</v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4">
        <v>3</v>
      </c>
      <c r="S87" s="21"/>
      <c r="T87" s="21"/>
      <c r="U87" s="4">
        <v>3</v>
      </c>
      <c r="V87" s="12" t="s">
        <v>85</v>
      </c>
    </row>
    <row r="88" spans="1:22" s="5" customFormat="1" x14ac:dyDescent="0.25">
      <c r="A88" s="12">
        <v>338</v>
      </c>
      <c r="B88" s="29" t="s">
        <v>128</v>
      </c>
      <c r="C88" s="17">
        <v>36705</v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4">
        <v>3</v>
      </c>
      <c r="V88" s="12" t="s">
        <v>78</v>
      </c>
    </row>
    <row r="89" spans="1:22" s="5" customFormat="1" x14ac:dyDescent="0.25">
      <c r="A89" s="12">
        <v>549</v>
      </c>
      <c r="B89" s="29" t="s">
        <v>129</v>
      </c>
      <c r="C89" s="17">
        <v>36705</v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4">
        <v>3</v>
      </c>
      <c r="V89" s="12" t="s">
        <v>85</v>
      </c>
    </row>
    <row r="90" spans="1:22" s="5" customFormat="1" x14ac:dyDescent="0.25">
      <c r="A90" s="12">
        <v>510</v>
      </c>
      <c r="B90" s="29" t="s">
        <v>130</v>
      </c>
      <c r="C90" s="17">
        <v>36712</v>
      </c>
      <c r="D90" s="21"/>
      <c r="E90" s="4">
        <v>3</v>
      </c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4">
        <v>3</v>
      </c>
      <c r="U90" s="16"/>
      <c r="V90" s="12" t="s">
        <v>83</v>
      </c>
    </row>
    <row r="91" spans="1:22" s="5" customFormat="1" x14ac:dyDescent="0.25">
      <c r="A91" s="12">
        <v>504</v>
      </c>
      <c r="B91" s="29" t="s">
        <v>131</v>
      </c>
      <c r="C91" s="17">
        <v>36712</v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4">
        <v>3</v>
      </c>
      <c r="R91" s="21"/>
      <c r="S91" s="21"/>
      <c r="T91" s="4">
        <v>3</v>
      </c>
      <c r="U91" s="4">
        <v>3</v>
      </c>
      <c r="V91" s="12" t="s">
        <v>82</v>
      </c>
    </row>
    <row r="92" spans="1:22" s="5" customFormat="1" x14ac:dyDescent="0.25">
      <c r="A92" s="12">
        <v>528</v>
      </c>
      <c r="B92" s="29" t="s">
        <v>132</v>
      </c>
      <c r="C92" s="17">
        <v>36712</v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4">
        <v>3</v>
      </c>
      <c r="S92" s="4">
        <v>5</v>
      </c>
      <c r="T92" s="4">
        <v>4</v>
      </c>
      <c r="U92" s="4">
        <v>5</v>
      </c>
      <c r="V92" s="12" t="s">
        <v>82</v>
      </c>
    </row>
    <row r="93" spans="1:22" s="5" customFormat="1" x14ac:dyDescent="0.25">
      <c r="A93" s="12">
        <v>518</v>
      </c>
      <c r="B93" s="29" t="s">
        <v>133</v>
      </c>
      <c r="C93" s="17">
        <v>36712</v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4">
        <v>2</v>
      </c>
      <c r="V93" s="12" t="s">
        <v>81</v>
      </c>
    </row>
    <row r="94" spans="1:22" s="5" customFormat="1" x14ac:dyDescent="0.25">
      <c r="A94" s="12">
        <v>545</v>
      </c>
      <c r="B94" s="29" t="s">
        <v>134</v>
      </c>
      <c r="C94" s="17">
        <v>36719</v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4">
        <v>3</v>
      </c>
      <c r="S94" s="21"/>
      <c r="T94" s="21"/>
      <c r="U94" s="4">
        <v>3</v>
      </c>
      <c r="V94" s="12" t="s">
        <v>81</v>
      </c>
    </row>
    <row r="95" spans="1:22" s="5" customFormat="1" x14ac:dyDescent="0.25">
      <c r="A95" s="12">
        <v>570</v>
      </c>
      <c r="B95" s="29" t="s">
        <v>135</v>
      </c>
      <c r="C95" s="17">
        <v>36719</v>
      </c>
      <c r="D95" s="21"/>
      <c r="E95" s="21"/>
      <c r="F95" s="21"/>
      <c r="G95" s="21"/>
      <c r="H95" s="21"/>
      <c r="I95" s="21"/>
      <c r="J95" s="21"/>
      <c r="K95" s="4">
        <v>3</v>
      </c>
      <c r="L95" s="21"/>
      <c r="M95" s="21"/>
      <c r="N95" s="21"/>
      <c r="O95" s="21"/>
      <c r="P95" s="21"/>
      <c r="Q95" s="21"/>
      <c r="R95" s="21"/>
      <c r="S95" s="21"/>
      <c r="T95" s="4">
        <v>2</v>
      </c>
      <c r="U95" s="4">
        <v>2</v>
      </c>
      <c r="V95" s="12" t="s">
        <v>84</v>
      </c>
    </row>
    <row r="96" spans="1:22" s="5" customFormat="1" x14ac:dyDescent="0.25">
      <c r="A96" s="12">
        <v>536</v>
      </c>
      <c r="B96" s="29" t="s">
        <v>136</v>
      </c>
      <c r="C96" s="17">
        <v>36719</v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4">
        <v>3</v>
      </c>
      <c r="T96" s="4">
        <v>3</v>
      </c>
      <c r="U96" s="4">
        <v>3</v>
      </c>
      <c r="V96" s="12" t="s">
        <v>80</v>
      </c>
    </row>
    <row r="97" spans="1:22" s="5" customFormat="1" x14ac:dyDescent="0.25">
      <c r="A97" s="12">
        <v>506</v>
      </c>
      <c r="B97" s="29" t="s">
        <v>137</v>
      </c>
      <c r="C97" s="17">
        <v>36726</v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4">
        <v>3</v>
      </c>
      <c r="S97" s="4">
        <v>3</v>
      </c>
      <c r="T97" s="3">
        <v>3</v>
      </c>
      <c r="U97" s="3">
        <v>4</v>
      </c>
      <c r="V97" s="12" t="s">
        <v>82</v>
      </c>
    </row>
    <row r="98" spans="1:22" s="5" customFormat="1" x14ac:dyDescent="0.25">
      <c r="A98" s="12">
        <v>539</v>
      </c>
      <c r="B98" s="29" t="s">
        <v>138</v>
      </c>
      <c r="C98" s="17">
        <v>36726</v>
      </c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4">
        <v>3</v>
      </c>
      <c r="P98" s="21"/>
      <c r="Q98" s="21"/>
      <c r="R98" s="21"/>
      <c r="S98" s="21"/>
      <c r="T98" s="21"/>
      <c r="U98" s="16"/>
      <c r="V98" s="12" t="s">
        <v>78</v>
      </c>
    </row>
    <row r="99" spans="1:22" s="5" customFormat="1" x14ac:dyDescent="0.25">
      <c r="A99" s="12">
        <v>571</v>
      </c>
      <c r="B99" s="29" t="s">
        <v>139</v>
      </c>
      <c r="C99" s="17">
        <v>36733</v>
      </c>
      <c r="D99" s="21"/>
      <c r="E99" s="21"/>
      <c r="F99" s="21"/>
      <c r="G99" s="21"/>
      <c r="H99" s="21"/>
      <c r="I99" s="21"/>
      <c r="J99" s="4">
        <v>3</v>
      </c>
      <c r="K99" s="21"/>
      <c r="L99" s="21"/>
      <c r="M99" s="21"/>
      <c r="N99" s="21"/>
      <c r="O99" s="21"/>
      <c r="P99" s="21"/>
      <c r="Q99" s="21"/>
      <c r="R99" s="21"/>
      <c r="S99" s="4">
        <v>3</v>
      </c>
      <c r="T99" s="4">
        <v>4</v>
      </c>
      <c r="U99" s="16"/>
      <c r="V99" s="12" t="s">
        <v>85</v>
      </c>
    </row>
    <row r="100" spans="1:22" s="5" customFormat="1" x14ac:dyDescent="0.25">
      <c r="A100" s="12">
        <v>561</v>
      </c>
      <c r="B100" s="29" t="s">
        <v>140</v>
      </c>
      <c r="C100" s="17">
        <v>36733</v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4">
        <v>3</v>
      </c>
      <c r="S100" s="21"/>
      <c r="T100" s="4">
        <v>3</v>
      </c>
      <c r="U100" s="4">
        <v>3</v>
      </c>
      <c r="V100" s="12" t="s">
        <v>82</v>
      </c>
    </row>
    <row r="101" spans="1:22" s="5" customFormat="1" x14ac:dyDescent="0.25">
      <c r="A101" s="12">
        <v>544</v>
      </c>
      <c r="B101" s="29" t="s">
        <v>141</v>
      </c>
      <c r="C101" s="17">
        <v>36733</v>
      </c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4">
        <v>3</v>
      </c>
      <c r="V101" s="12" t="s">
        <v>83</v>
      </c>
    </row>
    <row r="102" spans="1:22" s="5" customFormat="1" x14ac:dyDescent="0.25">
      <c r="A102" s="12">
        <v>538</v>
      </c>
      <c r="B102" s="29" t="s">
        <v>142</v>
      </c>
      <c r="C102" s="17">
        <v>36733</v>
      </c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4">
        <v>3</v>
      </c>
      <c r="P102" s="21"/>
      <c r="Q102" s="21"/>
      <c r="R102" s="21"/>
      <c r="S102" s="21"/>
      <c r="T102" s="21"/>
      <c r="U102" s="16"/>
      <c r="V102" s="12" t="s">
        <v>85</v>
      </c>
    </row>
    <row r="103" spans="1:22" s="5" customFormat="1" x14ac:dyDescent="0.25">
      <c r="A103" s="12">
        <v>541</v>
      </c>
      <c r="B103" s="29" t="s">
        <v>143</v>
      </c>
      <c r="C103" s="17">
        <v>36733</v>
      </c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4">
        <v>3</v>
      </c>
      <c r="V103" s="12" t="s">
        <v>85</v>
      </c>
    </row>
    <row r="104" spans="1:22" s="5" customFormat="1" x14ac:dyDescent="0.25">
      <c r="A104" s="12">
        <v>558</v>
      </c>
      <c r="B104" s="29" t="s">
        <v>144</v>
      </c>
      <c r="C104" s="17">
        <v>36733</v>
      </c>
      <c r="D104" s="21"/>
      <c r="E104" s="4">
        <v>3</v>
      </c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4">
        <v>3</v>
      </c>
      <c r="V104" s="12" t="s">
        <v>82</v>
      </c>
    </row>
    <row r="105" spans="1:22" s="5" customFormat="1" x14ac:dyDescent="0.25">
      <c r="A105" s="12">
        <v>351</v>
      </c>
      <c r="B105" s="29" t="s">
        <v>145</v>
      </c>
      <c r="C105" s="17">
        <v>36733</v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4">
        <v>3</v>
      </c>
      <c r="T105" s="4">
        <v>3</v>
      </c>
      <c r="U105" s="4">
        <v>3</v>
      </c>
      <c r="V105" s="12" t="s">
        <v>83</v>
      </c>
    </row>
    <row r="106" spans="1:22" s="5" customFormat="1" x14ac:dyDescent="0.25">
      <c r="A106" s="12">
        <v>503</v>
      </c>
      <c r="B106" s="29" t="s">
        <v>146</v>
      </c>
      <c r="C106" s="17">
        <v>36740</v>
      </c>
      <c r="D106" s="21"/>
      <c r="E106" s="4">
        <v>3</v>
      </c>
      <c r="F106" s="4">
        <v>4</v>
      </c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4">
        <v>3</v>
      </c>
      <c r="S106" s="4">
        <v>3</v>
      </c>
      <c r="T106" s="3">
        <v>3</v>
      </c>
      <c r="U106" s="3">
        <v>3</v>
      </c>
      <c r="V106" s="12" t="s">
        <v>76</v>
      </c>
    </row>
    <row r="107" spans="1:22" s="5" customFormat="1" x14ac:dyDescent="0.25">
      <c r="A107" s="12">
        <v>552</v>
      </c>
      <c r="B107" s="29" t="s">
        <v>147</v>
      </c>
      <c r="C107" s="17">
        <v>36740</v>
      </c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4">
        <v>3</v>
      </c>
      <c r="U107" s="16"/>
      <c r="V107" s="12" t="s">
        <v>82</v>
      </c>
    </row>
    <row r="108" spans="1:22" s="5" customFormat="1" x14ac:dyDescent="0.25">
      <c r="A108" s="12">
        <v>511</v>
      </c>
      <c r="B108" s="29" t="s">
        <v>148</v>
      </c>
      <c r="C108" s="17">
        <v>36740</v>
      </c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4">
        <v>3</v>
      </c>
      <c r="O108" s="21"/>
      <c r="P108" s="21"/>
      <c r="Q108" s="21"/>
      <c r="R108" s="21"/>
      <c r="S108" s="21"/>
      <c r="T108" s="21"/>
      <c r="U108" s="16"/>
      <c r="V108" s="12" t="s">
        <v>78</v>
      </c>
    </row>
    <row r="109" spans="1:22" s="5" customFormat="1" x14ac:dyDescent="0.25">
      <c r="A109" s="12">
        <v>540</v>
      </c>
      <c r="B109" s="29" t="s">
        <v>149</v>
      </c>
      <c r="C109" s="17">
        <v>36747</v>
      </c>
      <c r="D109" s="21"/>
      <c r="E109" s="4">
        <v>3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4">
        <v>3</v>
      </c>
      <c r="S109" s="21"/>
      <c r="T109" s="4">
        <v>3</v>
      </c>
      <c r="U109" s="4">
        <v>3</v>
      </c>
      <c r="V109" s="12" t="s">
        <v>78</v>
      </c>
    </row>
    <row r="110" spans="1:22" s="5" customFormat="1" x14ac:dyDescent="0.25">
      <c r="A110" s="12">
        <v>556</v>
      </c>
      <c r="B110" s="29" t="s">
        <v>150</v>
      </c>
      <c r="C110" s="17">
        <v>36747</v>
      </c>
      <c r="D110" s="21"/>
      <c r="E110" s="21"/>
      <c r="F110" s="4">
        <v>3</v>
      </c>
      <c r="G110" s="21"/>
      <c r="H110" s="21"/>
      <c r="I110" s="21"/>
      <c r="J110" s="21"/>
      <c r="K110" s="21"/>
      <c r="L110" s="21"/>
      <c r="M110" s="4">
        <v>4</v>
      </c>
      <c r="N110" s="21"/>
      <c r="O110" s="21"/>
      <c r="P110" s="21"/>
      <c r="Q110" s="21"/>
      <c r="R110" s="21"/>
      <c r="S110" s="21"/>
      <c r="T110" s="21"/>
      <c r="U110" s="4">
        <v>3</v>
      </c>
      <c r="V110" s="12" t="s">
        <v>78</v>
      </c>
    </row>
    <row r="111" spans="1:22" s="5" customFormat="1" x14ac:dyDescent="0.25">
      <c r="A111" s="12">
        <v>537</v>
      </c>
      <c r="B111" s="29" t="s">
        <v>151</v>
      </c>
      <c r="C111" s="17">
        <v>36747</v>
      </c>
      <c r="D111" s="21"/>
      <c r="E111" s="4">
        <v>3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4">
        <v>3</v>
      </c>
      <c r="U111" s="4">
        <v>2</v>
      </c>
      <c r="V111" s="12" t="s">
        <v>82</v>
      </c>
    </row>
    <row r="112" spans="1:22" s="5" customFormat="1" x14ac:dyDescent="0.25">
      <c r="A112" s="12">
        <v>507</v>
      </c>
      <c r="B112" s="29" t="s">
        <v>152</v>
      </c>
      <c r="C112" s="17">
        <v>36747</v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4">
        <v>3</v>
      </c>
      <c r="U112" s="4">
        <v>3</v>
      </c>
      <c r="V112" s="12" t="s">
        <v>79</v>
      </c>
    </row>
    <row r="113" spans="1:24" s="5" customFormat="1" x14ac:dyDescent="0.25">
      <c r="A113" s="12">
        <v>521</v>
      </c>
      <c r="B113" s="29" t="s">
        <v>153</v>
      </c>
      <c r="C113" s="17">
        <v>36747</v>
      </c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4">
        <v>3</v>
      </c>
      <c r="U113" s="4">
        <v>3</v>
      </c>
      <c r="V113" s="12" t="s">
        <v>80</v>
      </c>
    </row>
    <row r="114" spans="1:24" s="5" customFormat="1" x14ac:dyDescent="0.25">
      <c r="A114" s="12">
        <v>594</v>
      </c>
      <c r="B114" s="29" t="s">
        <v>154</v>
      </c>
      <c r="C114" s="17">
        <v>36754</v>
      </c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4">
        <v>3</v>
      </c>
      <c r="V114" s="12" t="s">
        <v>84</v>
      </c>
    </row>
    <row r="115" spans="1:24" s="5" customFormat="1" x14ac:dyDescent="0.25">
      <c r="A115" s="12">
        <v>512</v>
      </c>
      <c r="B115" s="29" t="s">
        <v>155</v>
      </c>
      <c r="C115" s="17">
        <v>36754</v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4">
        <v>3</v>
      </c>
      <c r="P115" s="21"/>
      <c r="Q115" s="21"/>
      <c r="R115" s="21"/>
      <c r="S115" s="21"/>
      <c r="T115" s="4">
        <v>2</v>
      </c>
      <c r="U115" s="4">
        <v>3</v>
      </c>
      <c r="V115" s="12" t="s">
        <v>82</v>
      </c>
    </row>
    <row r="116" spans="1:24" s="5" customFormat="1" x14ac:dyDescent="0.25">
      <c r="A116" s="12">
        <v>565</v>
      </c>
      <c r="B116" s="29" t="s">
        <v>156</v>
      </c>
      <c r="C116" s="17">
        <v>36754</v>
      </c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4">
        <v>3</v>
      </c>
      <c r="T116" s="4">
        <v>3</v>
      </c>
      <c r="U116" s="16"/>
      <c r="V116" s="12" t="s">
        <v>78</v>
      </c>
    </row>
    <row r="117" spans="1:24" s="5" customFormat="1" x14ac:dyDescent="0.25">
      <c r="A117" s="12">
        <v>533</v>
      </c>
      <c r="B117" s="29" t="s">
        <v>157</v>
      </c>
      <c r="C117" s="17">
        <v>36754</v>
      </c>
      <c r="D117" s="4">
        <v>3</v>
      </c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16"/>
      <c r="V117" s="12" t="s">
        <v>84</v>
      </c>
    </row>
    <row r="118" spans="1:24" s="5" customFormat="1" x14ac:dyDescent="0.25">
      <c r="A118" s="12">
        <v>525</v>
      </c>
      <c r="B118" s="29" t="s">
        <v>158</v>
      </c>
      <c r="C118" s="17">
        <v>36761</v>
      </c>
      <c r="D118" s="4">
        <v>3</v>
      </c>
      <c r="E118" s="21"/>
      <c r="F118" s="21"/>
      <c r="G118" s="4">
        <v>3</v>
      </c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16"/>
      <c r="V118" s="12" t="s">
        <v>82</v>
      </c>
    </row>
    <row r="119" spans="1:24" s="5" customFormat="1" x14ac:dyDescent="0.25">
      <c r="A119" s="12">
        <v>562</v>
      </c>
      <c r="B119" s="29" t="s">
        <v>159</v>
      </c>
      <c r="C119" s="17">
        <v>36761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4">
        <v>3</v>
      </c>
      <c r="O119" s="21"/>
      <c r="P119" s="4">
        <v>4</v>
      </c>
      <c r="Q119" s="21"/>
      <c r="R119" s="21"/>
      <c r="S119" s="21"/>
      <c r="T119" s="21"/>
      <c r="U119" s="4">
        <v>3</v>
      </c>
      <c r="V119" s="12" t="s">
        <v>84</v>
      </c>
    </row>
    <row r="120" spans="1:24" s="5" customFormat="1" x14ac:dyDescent="0.25">
      <c r="A120" s="12">
        <v>524</v>
      </c>
      <c r="B120" s="29" t="s">
        <v>160</v>
      </c>
      <c r="C120" s="17">
        <v>36768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4">
        <v>2</v>
      </c>
      <c r="S120" s="21"/>
      <c r="T120" s="21"/>
      <c r="U120" s="4">
        <v>3</v>
      </c>
      <c r="V120" s="12" t="s">
        <v>78</v>
      </c>
    </row>
    <row r="121" spans="1:24" s="5" customFormat="1" x14ac:dyDescent="0.25">
      <c r="A121" s="12">
        <v>567</v>
      </c>
      <c r="B121" s="29" t="s">
        <v>161</v>
      </c>
      <c r="C121" s="17">
        <v>36768</v>
      </c>
      <c r="D121" s="21"/>
      <c r="E121" s="21"/>
      <c r="F121" s="4">
        <v>3</v>
      </c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4">
        <v>3</v>
      </c>
      <c r="V121" s="12" t="s">
        <v>78</v>
      </c>
    </row>
    <row r="122" spans="1:24" s="5" customFormat="1" x14ac:dyDescent="0.25">
      <c r="A122" s="12">
        <v>534</v>
      </c>
      <c r="B122" s="29" t="s">
        <v>162</v>
      </c>
      <c r="C122" s="17">
        <v>36768</v>
      </c>
      <c r="D122" s="4">
        <v>3</v>
      </c>
      <c r="E122" s="21"/>
      <c r="F122" s="21"/>
      <c r="G122" s="21"/>
      <c r="H122" s="21"/>
      <c r="I122" s="21"/>
      <c r="J122" s="21"/>
      <c r="K122" s="4">
        <v>3</v>
      </c>
      <c r="L122" s="21"/>
      <c r="M122" s="21"/>
      <c r="N122" s="21"/>
      <c r="O122" s="21"/>
      <c r="P122" s="21"/>
      <c r="Q122" s="21"/>
      <c r="R122" s="21"/>
      <c r="S122" s="21"/>
      <c r="T122" s="21"/>
      <c r="U122" s="4">
        <v>2</v>
      </c>
      <c r="V122" s="12" t="s">
        <v>83</v>
      </c>
    </row>
    <row r="123" spans="1:24" s="36" customFormat="1" x14ac:dyDescent="0.25">
      <c r="A123" s="30">
        <v>1372</v>
      </c>
      <c r="B123" s="31" t="s">
        <v>163</v>
      </c>
      <c r="C123" s="32">
        <v>36775</v>
      </c>
      <c r="D123" s="33"/>
      <c r="E123" s="34">
        <v>3</v>
      </c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4">
        <v>3</v>
      </c>
      <c r="U123" s="35"/>
      <c r="V123" s="12" t="s">
        <v>81</v>
      </c>
      <c r="W123" s="5"/>
      <c r="X123" s="5"/>
    </row>
    <row r="124" spans="1:24" s="36" customFormat="1" x14ac:dyDescent="0.25">
      <c r="A124" s="30">
        <v>1402</v>
      </c>
      <c r="B124" s="31" t="s">
        <v>164</v>
      </c>
      <c r="C124" s="32">
        <v>36775</v>
      </c>
      <c r="D124" s="37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4">
        <v>3</v>
      </c>
      <c r="S124" s="35"/>
      <c r="T124" s="34">
        <v>3</v>
      </c>
      <c r="U124" s="35"/>
      <c r="V124" s="12" t="s">
        <v>82</v>
      </c>
      <c r="W124" s="5"/>
      <c r="X124" s="5"/>
    </row>
    <row r="125" spans="1:24" s="36" customFormat="1" x14ac:dyDescent="0.25">
      <c r="A125" s="30">
        <v>1326</v>
      </c>
      <c r="B125" s="31" t="s">
        <v>165</v>
      </c>
      <c r="C125" s="32">
        <v>36775</v>
      </c>
      <c r="D125" s="33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4">
        <v>3</v>
      </c>
      <c r="U125" s="34">
        <v>3</v>
      </c>
      <c r="V125" s="12" t="s">
        <v>83</v>
      </c>
      <c r="W125" s="5"/>
      <c r="X125" s="5"/>
    </row>
    <row r="126" spans="1:24" s="5" customFormat="1" x14ac:dyDescent="0.25">
      <c r="A126" s="12">
        <v>569</v>
      </c>
      <c r="B126" s="29" t="s">
        <v>166</v>
      </c>
      <c r="C126" s="17">
        <v>36775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4">
        <v>3</v>
      </c>
      <c r="P126" s="21"/>
      <c r="Q126" s="4">
        <v>2</v>
      </c>
      <c r="R126" s="21"/>
      <c r="S126" s="21"/>
      <c r="T126" s="21"/>
      <c r="U126" s="4">
        <v>3</v>
      </c>
      <c r="V126" s="12" t="s">
        <v>85</v>
      </c>
    </row>
    <row r="127" spans="1:24" s="36" customFormat="1" x14ac:dyDescent="0.25">
      <c r="A127" s="30">
        <v>1403</v>
      </c>
      <c r="B127" s="31" t="s">
        <v>167</v>
      </c>
      <c r="C127" s="32">
        <v>36782</v>
      </c>
      <c r="D127" s="38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>
        <v>3</v>
      </c>
      <c r="U127" s="34">
        <v>3</v>
      </c>
      <c r="V127" s="12" t="s">
        <v>168</v>
      </c>
      <c r="W127" s="5"/>
      <c r="X127" s="5"/>
    </row>
    <row r="128" spans="1:24" s="5" customFormat="1" x14ac:dyDescent="0.25">
      <c r="A128" s="12">
        <v>502</v>
      </c>
      <c r="B128" s="29" t="s">
        <v>169</v>
      </c>
      <c r="C128" s="17">
        <v>36782</v>
      </c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4">
        <v>3</v>
      </c>
      <c r="V128" s="12" t="s">
        <v>84</v>
      </c>
    </row>
    <row r="129" spans="1:24" s="36" customFormat="1" x14ac:dyDescent="0.25">
      <c r="A129" s="30">
        <v>1385</v>
      </c>
      <c r="B129" s="31" t="s">
        <v>170</v>
      </c>
      <c r="C129" s="32">
        <v>36782</v>
      </c>
      <c r="D129" s="33"/>
      <c r="E129" s="35"/>
      <c r="F129" s="39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4">
        <v>4</v>
      </c>
      <c r="S129" s="35"/>
      <c r="T129" s="34">
        <v>4</v>
      </c>
      <c r="U129" s="34">
        <v>5</v>
      </c>
      <c r="V129" s="12" t="s">
        <v>81</v>
      </c>
      <c r="W129" s="5"/>
      <c r="X129" s="5"/>
    </row>
    <row r="130" spans="1:24" s="36" customFormat="1" x14ac:dyDescent="0.25">
      <c r="A130" s="30">
        <v>1292</v>
      </c>
      <c r="B130" s="31" t="s">
        <v>171</v>
      </c>
      <c r="C130" s="32">
        <v>36789</v>
      </c>
      <c r="D130" s="35"/>
      <c r="E130" s="35"/>
      <c r="F130" s="35"/>
      <c r="G130" s="35"/>
      <c r="H130" s="35"/>
      <c r="I130" s="35"/>
      <c r="J130" s="35"/>
      <c r="K130" s="34">
        <v>2</v>
      </c>
      <c r="L130" s="35"/>
      <c r="M130" s="35"/>
      <c r="N130" s="35"/>
      <c r="O130" s="35"/>
      <c r="P130" s="35"/>
      <c r="Q130" s="35"/>
      <c r="R130" s="35"/>
      <c r="S130" s="34">
        <v>2</v>
      </c>
      <c r="T130" s="34">
        <v>2</v>
      </c>
      <c r="U130" s="34">
        <v>3</v>
      </c>
      <c r="V130" s="12" t="s">
        <v>78</v>
      </c>
      <c r="W130" s="5"/>
      <c r="X130" s="5"/>
    </row>
    <row r="131" spans="1:24" s="5" customFormat="1" x14ac:dyDescent="0.25">
      <c r="A131" s="12">
        <v>517</v>
      </c>
      <c r="B131" s="29" t="s">
        <v>172</v>
      </c>
      <c r="C131" s="17">
        <v>36789</v>
      </c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4">
        <v>3</v>
      </c>
      <c r="S131" s="21"/>
      <c r="T131" s="4">
        <v>3</v>
      </c>
      <c r="U131" s="4">
        <v>3</v>
      </c>
      <c r="V131" s="12" t="s">
        <v>82</v>
      </c>
    </row>
    <row r="132" spans="1:24" s="36" customFormat="1" x14ac:dyDescent="0.25">
      <c r="A132" s="30">
        <v>1404</v>
      </c>
      <c r="B132" s="31" t="s">
        <v>173</v>
      </c>
      <c r="C132" s="32">
        <v>36789</v>
      </c>
      <c r="D132" s="33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4">
        <v>3</v>
      </c>
      <c r="V132" s="12" t="s">
        <v>168</v>
      </c>
      <c r="W132" s="5"/>
      <c r="X132" s="5"/>
    </row>
    <row r="133" spans="1:24" s="36" customFormat="1" x14ac:dyDescent="0.25">
      <c r="A133" s="30">
        <v>1259</v>
      </c>
      <c r="B133" s="31" t="s">
        <v>174</v>
      </c>
      <c r="C133" s="32">
        <v>36796</v>
      </c>
      <c r="D133" s="38"/>
      <c r="E133" s="35"/>
      <c r="F133" s="35"/>
      <c r="G133" s="35"/>
      <c r="H133" s="35"/>
      <c r="I133" s="35"/>
      <c r="J133" s="35"/>
      <c r="K133" s="35"/>
      <c r="L133" s="34">
        <v>3</v>
      </c>
      <c r="M133" s="35"/>
      <c r="N133" s="35"/>
      <c r="O133" s="35"/>
      <c r="P133" s="35"/>
      <c r="Q133" s="35"/>
      <c r="R133" s="35"/>
      <c r="S133" s="35"/>
      <c r="T133" s="35"/>
      <c r="U133" s="35"/>
      <c r="V133" s="12" t="s">
        <v>84</v>
      </c>
      <c r="W133" s="5"/>
      <c r="X133" s="5"/>
    </row>
    <row r="134" spans="1:24" s="5" customFormat="1" x14ac:dyDescent="0.25">
      <c r="A134" s="12">
        <v>523</v>
      </c>
      <c r="B134" s="29" t="s">
        <v>175</v>
      </c>
      <c r="C134" s="17">
        <v>36796</v>
      </c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4">
        <v>3</v>
      </c>
      <c r="U134" s="4">
        <v>3</v>
      </c>
      <c r="V134" s="12" t="s">
        <v>81</v>
      </c>
    </row>
    <row r="135" spans="1:24" s="36" customFormat="1" x14ac:dyDescent="0.25">
      <c r="A135" s="30">
        <v>516</v>
      </c>
      <c r="B135" s="31" t="s">
        <v>176</v>
      </c>
      <c r="C135" s="32">
        <v>36796</v>
      </c>
      <c r="D135" s="37"/>
      <c r="E135" s="35"/>
      <c r="F135" s="35"/>
      <c r="G135" s="35"/>
      <c r="H135" s="35"/>
      <c r="I135" s="35"/>
      <c r="J135" s="35"/>
      <c r="K135" s="34">
        <v>2</v>
      </c>
      <c r="L135" s="35"/>
      <c r="M135" s="35"/>
      <c r="N135" s="35"/>
      <c r="O135" s="35"/>
      <c r="P135" s="34">
        <v>4</v>
      </c>
      <c r="Q135" s="35"/>
      <c r="R135" s="35"/>
      <c r="S135" s="34">
        <v>3</v>
      </c>
      <c r="T135" s="35"/>
      <c r="U135" s="35"/>
      <c r="V135" s="12" t="s">
        <v>82</v>
      </c>
      <c r="W135" s="5"/>
      <c r="X135" s="5"/>
    </row>
    <row r="136" spans="1:24" s="5" customFormat="1" x14ac:dyDescent="0.25">
      <c r="A136" s="12">
        <v>574</v>
      </c>
      <c r="B136" s="29" t="s">
        <v>177</v>
      </c>
      <c r="C136" s="17">
        <v>36796</v>
      </c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4">
        <v>3</v>
      </c>
      <c r="O136" s="21"/>
      <c r="P136" s="21"/>
      <c r="Q136" s="21"/>
      <c r="R136" s="21"/>
      <c r="S136" s="21"/>
      <c r="T136" s="21"/>
      <c r="U136" s="16"/>
      <c r="V136" s="12" t="s">
        <v>81</v>
      </c>
    </row>
    <row r="137" spans="1:24" s="36" customFormat="1" x14ac:dyDescent="0.25">
      <c r="A137" s="30">
        <v>1233</v>
      </c>
      <c r="B137" s="31" t="s">
        <v>178</v>
      </c>
      <c r="C137" s="32">
        <v>36796</v>
      </c>
      <c r="D137" s="37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4">
        <v>3</v>
      </c>
      <c r="U137" s="34">
        <v>3</v>
      </c>
      <c r="V137" s="12" t="s">
        <v>84</v>
      </c>
      <c r="W137" s="5"/>
      <c r="X137" s="5"/>
    </row>
    <row r="138" spans="1:24" s="36" customFormat="1" x14ac:dyDescent="0.25">
      <c r="A138" s="30">
        <v>1276</v>
      </c>
      <c r="B138" s="31" t="s">
        <v>179</v>
      </c>
      <c r="C138" s="17">
        <v>36796</v>
      </c>
      <c r="D138" s="40">
        <v>3</v>
      </c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4">
        <v>3</v>
      </c>
      <c r="S138" s="35"/>
      <c r="T138" s="35"/>
      <c r="U138" s="35"/>
      <c r="V138" s="12" t="s">
        <v>82</v>
      </c>
      <c r="W138" s="5"/>
      <c r="X138" s="5"/>
    </row>
    <row r="139" spans="1:24" s="36" customFormat="1" x14ac:dyDescent="0.25">
      <c r="A139" s="30">
        <v>1366</v>
      </c>
      <c r="B139" s="31" t="s">
        <v>180</v>
      </c>
      <c r="C139" s="32">
        <v>36796</v>
      </c>
      <c r="D139" s="33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4">
        <v>3</v>
      </c>
      <c r="S139" s="35"/>
      <c r="T139" s="35"/>
      <c r="U139" s="34">
        <v>3</v>
      </c>
      <c r="V139" s="12" t="s">
        <v>83</v>
      </c>
      <c r="W139" s="5"/>
      <c r="X139" s="5"/>
    </row>
    <row r="140" spans="1:24" s="36" customFormat="1" x14ac:dyDescent="0.25">
      <c r="A140" s="30">
        <v>1338</v>
      </c>
      <c r="B140" s="31" t="s">
        <v>181</v>
      </c>
      <c r="C140" s="17">
        <v>36796</v>
      </c>
      <c r="D140" s="33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4">
        <v>3</v>
      </c>
      <c r="V140" s="12" t="s">
        <v>82</v>
      </c>
      <c r="W140" s="5"/>
      <c r="X140" s="5"/>
    </row>
    <row r="141" spans="1:24" s="36" customFormat="1" x14ac:dyDescent="0.25">
      <c r="A141" s="30">
        <v>1393</v>
      </c>
      <c r="B141" s="31" t="s">
        <v>182</v>
      </c>
      <c r="C141" s="32">
        <v>36803</v>
      </c>
      <c r="D141" s="41"/>
      <c r="E141" s="35"/>
      <c r="F141" s="35"/>
      <c r="G141" s="35"/>
      <c r="H141" s="35"/>
      <c r="I141" s="35"/>
      <c r="J141" s="34">
        <v>2</v>
      </c>
      <c r="K141" s="35"/>
      <c r="L141" s="35"/>
      <c r="M141" s="35"/>
      <c r="N141" s="35"/>
      <c r="O141" s="35"/>
      <c r="P141" s="35"/>
      <c r="Q141" s="35"/>
      <c r="R141" s="35"/>
      <c r="S141" s="35"/>
      <c r="T141" s="34">
        <v>2</v>
      </c>
      <c r="U141" s="35"/>
      <c r="V141" s="12" t="s">
        <v>78</v>
      </c>
      <c r="W141" s="5"/>
      <c r="X141" s="5"/>
    </row>
    <row r="142" spans="1:24" s="36" customFormat="1" x14ac:dyDescent="0.25">
      <c r="A142" s="30">
        <v>1341</v>
      </c>
      <c r="B142" s="31" t="s">
        <v>183</v>
      </c>
      <c r="C142" s="32">
        <v>36803</v>
      </c>
      <c r="D142" s="40">
        <v>3</v>
      </c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12" t="s">
        <v>79</v>
      </c>
      <c r="W142" s="5"/>
      <c r="X142" s="5"/>
    </row>
    <row r="143" spans="1:24" s="36" customFormat="1" x14ac:dyDescent="0.25">
      <c r="A143" s="30">
        <v>513</v>
      </c>
      <c r="B143" s="31" t="s">
        <v>184</v>
      </c>
      <c r="C143" s="32">
        <v>36803</v>
      </c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4">
        <v>3</v>
      </c>
      <c r="P143" s="35"/>
      <c r="Q143" s="35"/>
      <c r="R143" s="35"/>
      <c r="S143" s="35"/>
      <c r="T143" s="35"/>
      <c r="U143" s="34">
        <v>3</v>
      </c>
      <c r="V143" s="12" t="s">
        <v>83</v>
      </c>
      <c r="W143" s="5"/>
      <c r="X143" s="5"/>
    </row>
    <row r="144" spans="1:24" s="5" customFormat="1" x14ac:dyDescent="0.25">
      <c r="A144" s="12">
        <v>560</v>
      </c>
      <c r="B144" s="29" t="s">
        <v>185</v>
      </c>
      <c r="C144" s="32">
        <v>36803</v>
      </c>
      <c r="D144" s="21"/>
      <c r="E144" s="21"/>
      <c r="F144" s="4">
        <v>3</v>
      </c>
      <c r="G144" s="21"/>
      <c r="H144" s="21"/>
      <c r="I144" s="21"/>
      <c r="J144" s="21"/>
      <c r="K144" s="4">
        <v>3</v>
      </c>
      <c r="L144" s="21"/>
      <c r="M144" s="21"/>
      <c r="N144" s="21"/>
      <c r="O144" s="21"/>
      <c r="P144" s="21"/>
      <c r="Q144" s="21"/>
      <c r="R144" s="4">
        <v>3</v>
      </c>
      <c r="S144" s="4">
        <v>3</v>
      </c>
      <c r="T144" s="21"/>
      <c r="U144" s="4">
        <v>3</v>
      </c>
      <c r="V144" s="12" t="s">
        <v>79</v>
      </c>
    </row>
    <row r="145" spans="1:24" s="36" customFormat="1" x14ac:dyDescent="0.25">
      <c r="A145" s="30">
        <v>1241</v>
      </c>
      <c r="B145" s="31" t="s">
        <v>188</v>
      </c>
      <c r="C145" s="32">
        <v>36803</v>
      </c>
      <c r="D145" s="33"/>
      <c r="E145" s="35"/>
      <c r="F145" s="35"/>
      <c r="G145" s="35"/>
      <c r="H145" s="35"/>
      <c r="I145" s="35"/>
      <c r="J145" s="34">
        <v>4</v>
      </c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12" t="s">
        <v>82</v>
      </c>
      <c r="W145" s="5"/>
      <c r="X145" s="5"/>
    </row>
    <row r="146" spans="1:24" s="36" customFormat="1" x14ac:dyDescent="0.25">
      <c r="A146" s="30">
        <v>563</v>
      </c>
      <c r="B146" s="31" t="s">
        <v>186</v>
      </c>
      <c r="C146" s="32">
        <v>36803</v>
      </c>
      <c r="D146" s="37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4">
        <v>3</v>
      </c>
      <c r="T146" s="35"/>
      <c r="U146" s="35"/>
      <c r="V146" s="12" t="s">
        <v>83</v>
      </c>
      <c r="W146" s="5"/>
      <c r="X146" s="5"/>
    </row>
    <row r="147" spans="1:24" s="36" customFormat="1" x14ac:dyDescent="0.25">
      <c r="A147" s="30">
        <v>1254</v>
      </c>
      <c r="B147" s="31" t="s">
        <v>187</v>
      </c>
      <c r="C147" s="32">
        <v>36803</v>
      </c>
      <c r="D147" s="33"/>
      <c r="E147" s="35"/>
      <c r="F147" s="34">
        <v>3</v>
      </c>
      <c r="G147" s="34">
        <v>3</v>
      </c>
      <c r="H147" s="35"/>
      <c r="I147" s="35"/>
      <c r="J147" s="34">
        <v>2</v>
      </c>
      <c r="K147" s="35"/>
      <c r="L147" s="35"/>
      <c r="M147" s="35"/>
      <c r="N147" s="35"/>
      <c r="O147" s="35"/>
      <c r="P147" s="35"/>
      <c r="Q147" s="35"/>
      <c r="R147" s="35"/>
      <c r="S147" s="35"/>
      <c r="T147" s="34">
        <v>3</v>
      </c>
      <c r="U147" s="34">
        <v>3</v>
      </c>
      <c r="V147" s="12" t="s">
        <v>82</v>
      </c>
      <c r="W147" s="5"/>
      <c r="X147" s="5"/>
    </row>
    <row r="148" spans="1:24" s="36" customFormat="1" x14ac:dyDescent="0.25">
      <c r="A148" s="30">
        <v>559</v>
      </c>
      <c r="B148" s="31" t="s">
        <v>189</v>
      </c>
      <c r="C148" s="32">
        <v>36810</v>
      </c>
      <c r="D148" s="41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4">
        <v>2</v>
      </c>
      <c r="R148" s="35"/>
      <c r="S148" s="35"/>
      <c r="T148" s="34">
        <v>2</v>
      </c>
      <c r="U148" s="42">
        <v>3</v>
      </c>
      <c r="V148" s="12" t="s">
        <v>80</v>
      </c>
      <c r="W148" s="5"/>
      <c r="X148" s="5"/>
    </row>
    <row r="149" spans="1:24" s="5" customFormat="1" x14ac:dyDescent="0.25">
      <c r="A149" s="12">
        <v>519</v>
      </c>
      <c r="B149" s="29" t="s">
        <v>190</v>
      </c>
      <c r="C149" s="17">
        <v>36810</v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4">
        <v>2</v>
      </c>
      <c r="S149" s="21"/>
      <c r="T149" s="4">
        <v>2</v>
      </c>
      <c r="U149" s="4">
        <v>2</v>
      </c>
      <c r="V149" s="12" t="s">
        <v>80</v>
      </c>
    </row>
    <row r="150" spans="1:24" s="36" customFormat="1" x14ac:dyDescent="0.25">
      <c r="A150" s="30">
        <v>1355</v>
      </c>
      <c r="B150" s="31" t="s">
        <v>191</v>
      </c>
      <c r="C150" s="32">
        <v>36817</v>
      </c>
      <c r="D150" s="33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4">
        <v>3</v>
      </c>
      <c r="V150" s="12" t="s">
        <v>83</v>
      </c>
      <c r="W150" s="5"/>
      <c r="X150" s="5"/>
    </row>
    <row r="151" spans="1:24" s="36" customFormat="1" x14ac:dyDescent="0.25">
      <c r="A151" s="30">
        <v>1352</v>
      </c>
      <c r="B151" s="31" t="s">
        <v>192</v>
      </c>
      <c r="C151" s="32">
        <v>36817</v>
      </c>
      <c r="D151" s="35"/>
      <c r="E151" s="35"/>
      <c r="F151" s="35"/>
      <c r="G151" s="35"/>
      <c r="H151" s="35"/>
      <c r="I151" s="35"/>
      <c r="J151" s="34">
        <v>3</v>
      </c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12" t="s">
        <v>76</v>
      </c>
      <c r="W151" s="5"/>
      <c r="X151" s="5"/>
    </row>
    <row r="152" spans="1:24" s="36" customFormat="1" x14ac:dyDescent="0.25">
      <c r="A152" s="30">
        <v>1392</v>
      </c>
      <c r="B152" s="31" t="s">
        <v>193</v>
      </c>
      <c r="C152" s="32">
        <v>36824</v>
      </c>
      <c r="D152" s="33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4">
        <v>3</v>
      </c>
      <c r="U152" s="34">
        <v>3</v>
      </c>
      <c r="V152" s="12" t="s">
        <v>81</v>
      </c>
      <c r="W152" s="5"/>
      <c r="X152" s="5"/>
    </row>
    <row r="153" spans="1:24" s="36" customFormat="1" x14ac:dyDescent="0.25">
      <c r="A153" s="30">
        <v>1319</v>
      </c>
      <c r="B153" s="31" t="s">
        <v>194</v>
      </c>
      <c r="C153" s="32">
        <v>36824</v>
      </c>
      <c r="D153" s="33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4">
        <v>3</v>
      </c>
      <c r="P153" s="35"/>
      <c r="Q153" s="35"/>
      <c r="R153" s="34">
        <v>3</v>
      </c>
      <c r="S153" s="35"/>
      <c r="T153" s="35"/>
      <c r="U153" s="34">
        <v>3</v>
      </c>
      <c r="V153" s="12" t="s">
        <v>84</v>
      </c>
      <c r="W153" s="5"/>
      <c r="X153" s="5"/>
    </row>
    <row r="154" spans="1:24" s="36" customFormat="1" x14ac:dyDescent="0.25">
      <c r="A154" s="30">
        <v>1381</v>
      </c>
      <c r="B154" s="31" t="s">
        <v>195</v>
      </c>
      <c r="C154" s="32">
        <v>36824</v>
      </c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4">
        <v>3</v>
      </c>
      <c r="V154" s="12" t="s">
        <v>81</v>
      </c>
      <c r="W154" s="5"/>
      <c r="X154" s="5"/>
    </row>
    <row r="155" spans="1:24" s="36" customFormat="1" x14ac:dyDescent="0.25">
      <c r="A155" s="30">
        <v>1250</v>
      </c>
      <c r="B155" s="31" t="s">
        <v>196</v>
      </c>
      <c r="C155" s="32">
        <v>36824</v>
      </c>
      <c r="D155" s="33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4">
        <v>3</v>
      </c>
      <c r="T155" s="34">
        <v>3</v>
      </c>
      <c r="U155" s="42">
        <v>4</v>
      </c>
      <c r="V155" s="12" t="s">
        <v>78</v>
      </c>
      <c r="W155" s="5"/>
      <c r="X155" s="5"/>
    </row>
    <row r="156" spans="1:24" s="36" customFormat="1" x14ac:dyDescent="0.25">
      <c r="A156" s="30">
        <v>1239</v>
      </c>
      <c r="B156" s="31" t="s">
        <v>197</v>
      </c>
      <c r="C156" s="32">
        <v>36824</v>
      </c>
      <c r="D156" s="33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>
        <v>2</v>
      </c>
      <c r="U156" s="35"/>
      <c r="V156" s="12" t="s">
        <v>168</v>
      </c>
      <c r="W156" s="5"/>
      <c r="X156" s="5"/>
    </row>
    <row r="157" spans="1:24" s="36" customFormat="1" x14ac:dyDescent="0.25">
      <c r="A157" s="30">
        <v>1274</v>
      </c>
      <c r="B157" s="31" t="s">
        <v>198</v>
      </c>
      <c r="C157" s="32">
        <v>36824</v>
      </c>
      <c r="D157" s="33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4">
        <v>2</v>
      </c>
      <c r="S157" s="35"/>
      <c r="T157" s="35"/>
      <c r="U157" s="35"/>
      <c r="V157" s="12" t="s">
        <v>81</v>
      </c>
      <c r="W157" s="5"/>
      <c r="X157" s="5"/>
    </row>
    <row r="158" spans="1:24" s="36" customFormat="1" x14ac:dyDescent="0.25">
      <c r="A158" s="30">
        <v>1251</v>
      </c>
      <c r="B158" s="31" t="s">
        <v>199</v>
      </c>
      <c r="C158" s="32">
        <v>36824</v>
      </c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4">
        <v>3</v>
      </c>
      <c r="V158" s="12" t="s">
        <v>79</v>
      </c>
      <c r="W158" s="5"/>
      <c r="X158" s="5"/>
    </row>
    <row r="159" spans="1:24" s="36" customFormat="1" x14ac:dyDescent="0.25">
      <c r="A159" s="30">
        <v>1242</v>
      </c>
      <c r="B159" s="31" t="s">
        <v>200</v>
      </c>
      <c r="C159" s="32">
        <v>36831</v>
      </c>
      <c r="D159" s="33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42">
        <v>3</v>
      </c>
      <c r="R159" s="35"/>
      <c r="S159" s="42">
        <v>3</v>
      </c>
      <c r="T159" s="34">
        <v>3</v>
      </c>
      <c r="U159" s="42">
        <v>3</v>
      </c>
      <c r="V159" s="12" t="s">
        <v>168</v>
      </c>
      <c r="W159" s="5"/>
      <c r="X159" s="5"/>
    </row>
    <row r="160" spans="1:24" s="36" customFormat="1" x14ac:dyDescent="0.25">
      <c r="A160" s="30">
        <v>1275</v>
      </c>
      <c r="B160" s="31" t="s">
        <v>201</v>
      </c>
      <c r="C160" s="32">
        <v>36831</v>
      </c>
      <c r="D160" s="33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4">
        <v>3</v>
      </c>
      <c r="S160" s="35"/>
      <c r="T160" s="34">
        <v>3</v>
      </c>
      <c r="U160" s="35"/>
      <c r="V160" s="12" t="s">
        <v>84</v>
      </c>
      <c r="W160" s="5"/>
      <c r="X160" s="5"/>
    </row>
    <row r="161" spans="1:24" s="36" customFormat="1" x14ac:dyDescent="0.25">
      <c r="A161" s="30">
        <v>515</v>
      </c>
      <c r="B161" s="31" t="s">
        <v>202</v>
      </c>
      <c r="C161" s="32">
        <v>36831</v>
      </c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4">
        <v>3</v>
      </c>
      <c r="U161" s="42">
        <v>3</v>
      </c>
      <c r="V161" s="12" t="s">
        <v>82</v>
      </c>
      <c r="W161" s="5"/>
      <c r="X161" s="5"/>
    </row>
    <row r="162" spans="1:24" s="36" customFormat="1" x14ac:dyDescent="0.25">
      <c r="A162" s="30">
        <v>1310</v>
      </c>
      <c r="B162" s="31" t="s">
        <v>203</v>
      </c>
      <c r="C162" s="32">
        <v>36831</v>
      </c>
      <c r="D162" s="33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4">
        <v>3</v>
      </c>
      <c r="U162" s="34">
        <v>3</v>
      </c>
      <c r="V162" s="12" t="s">
        <v>81</v>
      </c>
      <c r="W162" s="5"/>
      <c r="X162" s="5"/>
    </row>
    <row r="163" spans="1:24" s="36" customFormat="1" x14ac:dyDescent="0.25">
      <c r="A163" s="30">
        <v>1414</v>
      </c>
      <c r="B163" s="31" t="s">
        <v>204</v>
      </c>
      <c r="C163" s="32">
        <v>36831</v>
      </c>
      <c r="D163" s="33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4">
        <v>3</v>
      </c>
      <c r="S163" s="35"/>
      <c r="T163" s="35"/>
      <c r="U163" s="34">
        <v>3</v>
      </c>
      <c r="V163" s="12" t="s">
        <v>168</v>
      </c>
      <c r="W163" s="5"/>
      <c r="X163" s="5"/>
    </row>
    <row r="164" spans="1:24" s="36" customFormat="1" x14ac:dyDescent="0.25">
      <c r="A164" s="30">
        <v>1384</v>
      </c>
      <c r="B164" s="31" t="s">
        <v>205</v>
      </c>
      <c r="C164" s="32">
        <v>36831</v>
      </c>
      <c r="D164" s="33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4">
        <v>3</v>
      </c>
      <c r="U164" s="34">
        <v>3</v>
      </c>
      <c r="V164" s="12" t="s">
        <v>76</v>
      </c>
      <c r="W164" s="5"/>
      <c r="X164" s="5"/>
    </row>
    <row r="165" spans="1:24" s="36" customFormat="1" x14ac:dyDescent="0.25">
      <c r="A165" s="30">
        <v>1309</v>
      </c>
      <c r="B165" s="31" t="s">
        <v>206</v>
      </c>
      <c r="C165" s="32">
        <v>36838</v>
      </c>
      <c r="D165" s="33"/>
      <c r="E165" s="34">
        <v>3</v>
      </c>
      <c r="F165" s="35"/>
      <c r="G165" s="34">
        <v>3</v>
      </c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4">
        <v>2</v>
      </c>
      <c r="V165" s="12" t="s">
        <v>79</v>
      </c>
      <c r="W165" s="5"/>
      <c r="X165" s="5"/>
    </row>
    <row r="166" spans="1:24" s="36" customFormat="1" x14ac:dyDescent="0.25">
      <c r="A166" s="30">
        <v>1305</v>
      </c>
      <c r="B166" s="31" t="s">
        <v>207</v>
      </c>
      <c r="C166" s="32">
        <v>36838</v>
      </c>
      <c r="D166" s="33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4">
        <v>2</v>
      </c>
      <c r="U166" s="34">
        <v>2</v>
      </c>
      <c r="V166" s="12" t="s">
        <v>82</v>
      </c>
      <c r="W166" s="5"/>
      <c r="X166" s="5"/>
    </row>
    <row r="167" spans="1:24" s="36" customFormat="1" x14ac:dyDescent="0.25">
      <c r="A167" s="30">
        <v>1313</v>
      </c>
      <c r="B167" s="31" t="s">
        <v>208</v>
      </c>
      <c r="C167" s="32">
        <v>36838</v>
      </c>
      <c r="D167" s="33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4">
        <v>3</v>
      </c>
      <c r="T167" s="35"/>
      <c r="U167" s="35"/>
      <c r="V167" s="12" t="s">
        <v>83</v>
      </c>
      <c r="W167" s="5"/>
      <c r="X167" s="5"/>
    </row>
    <row r="168" spans="1:24" s="36" customFormat="1" x14ac:dyDescent="0.25">
      <c r="A168" s="30">
        <v>1374</v>
      </c>
      <c r="B168" s="31" t="s">
        <v>209</v>
      </c>
      <c r="C168" s="32">
        <v>36845</v>
      </c>
      <c r="D168" s="33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4">
        <v>4</v>
      </c>
      <c r="V168" s="12" t="s">
        <v>76</v>
      </c>
      <c r="W168" s="5"/>
      <c r="X168" s="5"/>
    </row>
    <row r="169" spans="1:24" s="36" customFormat="1" x14ac:dyDescent="0.25">
      <c r="A169" s="30">
        <v>1394</v>
      </c>
      <c r="B169" s="31" t="s">
        <v>210</v>
      </c>
      <c r="C169" s="32">
        <v>36845</v>
      </c>
      <c r="D169" s="33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4">
        <v>3</v>
      </c>
      <c r="S169" s="35"/>
      <c r="T169" s="35"/>
      <c r="U169" s="34">
        <v>3</v>
      </c>
      <c r="V169" s="12" t="s">
        <v>78</v>
      </c>
      <c r="W169" s="5"/>
      <c r="X169" s="5"/>
    </row>
    <row r="170" spans="1:24" s="36" customFormat="1" x14ac:dyDescent="0.25">
      <c r="A170" s="30">
        <v>1231</v>
      </c>
      <c r="B170" s="31" t="s">
        <v>211</v>
      </c>
      <c r="C170" s="32">
        <v>36845</v>
      </c>
      <c r="D170" s="33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4">
        <v>2</v>
      </c>
      <c r="V170" s="12" t="s">
        <v>81</v>
      </c>
      <c r="W170" s="5"/>
      <c r="X170" s="5"/>
    </row>
    <row r="171" spans="1:24" s="36" customFormat="1" x14ac:dyDescent="0.25">
      <c r="A171" s="30">
        <v>1365</v>
      </c>
      <c r="B171" s="31" t="s">
        <v>212</v>
      </c>
      <c r="C171" s="32">
        <v>36845</v>
      </c>
      <c r="D171" s="33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4">
        <v>3</v>
      </c>
      <c r="T171" s="35"/>
      <c r="U171" s="34">
        <v>2</v>
      </c>
      <c r="V171" s="12" t="s">
        <v>83</v>
      </c>
      <c r="W171" s="5"/>
      <c r="X171" s="5"/>
    </row>
    <row r="172" spans="1:24" s="36" customFormat="1" x14ac:dyDescent="0.25">
      <c r="A172" s="30">
        <v>1272</v>
      </c>
      <c r="B172" s="31" t="s">
        <v>213</v>
      </c>
      <c r="C172" s="32">
        <v>36845</v>
      </c>
      <c r="D172" s="33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4">
        <v>2</v>
      </c>
      <c r="T172" s="35"/>
      <c r="U172" s="34">
        <v>3</v>
      </c>
      <c r="V172" s="12" t="s">
        <v>76</v>
      </c>
      <c r="W172" s="5"/>
      <c r="X172" s="5"/>
    </row>
    <row r="173" spans="1:24" s="36" customFormat="1" x14ac:dyDescent="0.25">
      <c r="A173" s="45">
        <v>1582</v>
      </c>
      <c r="B173" s="44" t="s">
        <v>214</v>
      </c>
      <c r="C173" s="46">
        <v>36852</v>
      </c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4">
        <v>3</v>
      </c>
      <c r="U173" s="4">
        <v>3</v>
      </c>
      <c r="V173" s="43" t="s">
        <v>78</v>
      </c>
      <c r="W173" s="5"/>
      <c r="X173" s="5"/>
    </row>
    <row r="174" spans="1:24" s="36" customFormat="1" x14ac:dyDescent="0.25">
      <c r="A174" s="30">
        <v>527</v>
      </c>
      <c r="B174" s="31" t="s">
        <v>215</v>
      </c>
      <c r="C174" s="32">
        <v>36852</v>
      </c>
      <c r="D174" s="33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4">
        <v>3</v>
      </c>
      <c r="S174" s="35"/>
      <c r="T174" s="35"/>
      <c r="U174" s="34">
        <v>3</v>
      </c>
      <c r="V174" s="12" t="s">
        <v>83</v>
      </c>
      <c r="W174" s="5"/>
      <c r="X174" s="5"/>
    </row>
    <row r="175" spans="1:24" s="5" customFormat="1" x14ac:dyDescent="0.25">
      <c r="A175" s="48">
        <v>1237</v>
      </c>
      <c r="B175" s="49" t="s">
        <v>216</v>
      </c>
      <c r="C175" s="50">
        <v>36859</v>
      </c>
      <c r="D175" s="5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4">
        <v>3</v>
      </c>
      <c r="S175" s="21"/>
      <c r="T175" s="21"/>
      <c r="U175" s="4">
        <v>2</v>
      </c>
      <c r="V175" s="47" t="s">
        <v>78</v>
      </c>
    </row>
    <row r="176" spans="1:24" s="5" customFormat="1" x14ac:dyDescent="0.25">
      <c r="A176" s="48">
        <v>1340</v>
      </c>
      <c r="B176" s="49" t="s">
        <v>217</v>
      </c>
      <c r="C176" s="50">
        <v>36859</v>
      </c>
      <c r="D176" s="21"/>
      <c r="E176" s="21"/>
      <c r="F176" s="21"/>
      <c r="G176" s="21"/>
      <c r="H176" s="21"/>
      <c r="I176" s="21"/>
      <c r="J176" s="4">
        <v>3</v>
      </c>
      <c r="K176" s="16"/>
      <c r="L176" s="21"/>
      <c r="M176" s="21"/>
      <c r="N176" s="21"/>
      <c r="O176" s="21"/>
      <c r="P176" s="21"/>
      <c r="Q176" s="21"/>
      <c r="R176" s="21"/>
      <c r="S176" s="4">
        <v>2</v>
      </c>
      <c r="T176" s="4">
        <v>3</v>
      </c>
      <c r="U176" s="4">
        <v>3</v>
      </c>
      <c r="V176" s="47" t="s">
        <v>79</v>
      </c>
    </row>
    <row r="177" spans="1:22" s="5" customFormat="1" x14ac:dyDescent="0.25">
      <c r="A177" s="48">
        <v>557</v>
      </c>
      <c r="B177" s="49" t="s">
        <v>218</v>
      </c>
      <c r="C177" s="50">
        <v>36866</v>
      </c>
      <c r="D177" s="52"/>
      <c r="E177" s="21"/>
      <c r="F177" s="21"/>
      <c r="G177" s="21"/>
      <c r="H177" s="21"/>
      <c r="I177" s="21"/>
      <c r="J177" s="21"/>
      <c r="K177" s="21"/>
      <c r="L177" s="21"/>
      <c r="M177" s="4">
        <v>3</v>
      </c>
      <c r="N177" s="21"/>
      <c r="O177" s="21"/>
      <c r="P177" s="21"/>
      <c r="Q177" s="21"/>
      <c r="R177" s="21"/>
      <c r="S177" s="21"/>
      <c r="T177" s="4">
        <v>3</v>
      </c>
      <c r="U177" s="4">
        <v>3</v>
      </c>
      <c r="V177" s="47" t="s">
        <v>79</v>
      </c>
    </row>
    <row r="178" spans="1:22" s="5" customFormat="1" x14ac:dyDescent="0.25">
      <c r="A178" s="55">
        <v>1415</v>
      </c>
      <c r="B178" s="54" t="s">
        <v>219</v>
      </c>
      <c r="C178" s="56">
        <v>36866</v>
      </c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4">
        <v>3</v>
      </c>
      <c r="O178" s="4">
        <v>3</v>
      </c>
      <c r="P178" s="21"/>
      <c r="Q178" s="21"/>
      <c r="R178" s="21"/>
      <c r="S178" s="21"/>
      <c r="T178" s="4">
        <v>3</v>
      </c>
      <c r="U178" s="3">
        <v>3</v>
      </c>
      <c r="V178" s="53" t="s">
        <v>82</v>
      </c>
    </row>
    <row r="179" spans="1:22" s="5" customFormat="1" x14ac:dyDescent="0.25">
      <c r="A179" s="48">
        <v>1243</v>
      </c>
      <c r="B179" s="49" t="s">
        <v>220</v>
      </c>
      <c r="C179" s="50">
        <v>36866</v>
      </c>
      <c r="D179" s="52"/>
      <c r="E179" s="21"/>
      <c r="F179" s="21"/>
      <c r="G179" s="21"/>
      <c r="H179" s="21"/>
      <c r="I179" s="21"/>
      <c r="J179" s="3">
        <v>3</v>
      </c>
      <c r="K179" s="21"/>
      <c r="L179" s="21"/>
      <c r="M179" s="21"/>
      <c r="N179" s="21"/>
      <c r="O179" s="21"/>
      <c r="P179" s="21"/>
      <c r="Q179" s="21"/>
      <c r="R179" s="21"/>
      <c r="S179" s="3">
        <v>3</v>
      </c>
      <c r="T179" s="3">
        <v>3</v>
      </c>
      <c r="U179" s="3">
        <v>3</v>
      </c>
      <c r="V179" s="47" t="s">
        <v>82</v>
      </c>
    </row>
    <row r="180" spans="1:22" s="5" customFormat="1" x14ac:dyDescent="0.25">
      <c r="A180" s="55">
        <v>1537</v>
      </c>
      <c r="B180" s="54" t="s">
        <v>221</v>
      </c>
      <c r="C180" s="56">
        <v>36873</v>
      </c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4">
        <v>3</v>
      </c>
      <c r="V180" s="53" t="s">
        <v>81</v>
      </c>
    </row>
    <row r="181" spans="1:22" s="5" customFormat="1" x14ac:dyDescent="0.25">
      <c r="A181" s="48">
        <v>1273</v>
      </c>
      <c r="B181" s="49" t="s">
        <v>222</v>
      </c>
      <c r="C181" s="50">
        <v>36873</v>
      </c>
      <c r="D181" s="52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4">
        <v>2</v>
      </c>
      <c r="U181" s="4">
        <v>2</v>
      </c>
      <c r="V181" s="47" t="s">
        <v>81</v>
      </c>
    </row>
    <row r="182" spans="1:22" s="5" customFormat="1" x14ac:dyDescent="0.25">
      <c r="A182" s="55">
        <v>1538</v>
      </c>
      <c r="B182" s="54" t="s">
        <v>223</v>
      </c>
      <c r="C182" s="56">
        <v>36880</v>
      </c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4">
        <v>3</v>
      </c>
      <c r="U182" s="4">
        <v>3</v>
      </c>
      <c r="V182" s="53" t="s">
        <v>82</v>
      </c>
    </row>
    <row r="183" spans="1:22" s="5" customFormat="1" x14ac:dyDescent="0.25">
      <c r="A183" s="55">
        <v>1545</v>
      </c>
      <c r="B183" s="54" t="s">
        <v>224</v>
      </c>
      <c r="C183" s="56">
        <v>36880</v>
      </c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4">
        <v>3</v>
      </c>
      <c r="U183" s="4">
        <v>3</v>
      </c>
      <c r="V183" s="53" t="s">
        <v>76</v>
      </c>
    </row>
    <row r="184" spans="1:22" s="5" customFormat="1" x14ac:dyDescent="0.25">
      <c r="A184" s="55">
        <v>1557</v>
      </c>
      <c r="B184" s="54" t="s">
        <v>225</v>
      </c>
      <c r="C184" s="56">
        <v>36880</v>
      </c>
      <c r="D184" s="52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4">
        <v>3</v>
      </c>
      <c r="S184" s="21"/>
      <c r="T184" s="21"/>
      <c r="U184" s="4">
        <v>3</v>
      </c>
      <c r="V184" s="53" t="s">
        <v>78</v>
      </c>
    </row>
    <row r="185" spans="1:22" s="5" customFormat="1" x14ac:dyDescent="0.25">
      <c r="A185" s="55">
        <v>1567</v>
      </c>
      <c r="B185" s="54" t="s">
        <v>226</v>
      </c>
      <c r="C185" s="56">
        <v>36880</v>
      </c>
      <c r="D185" s="21"/>
      <c r="E185" s="21"/>
      <c r="F185" s="21"/>
      <c r="G185" s="21"/>
      <c r="H185" s="21"/>
      <c r="I185" s="21"/>
      <c r="J185" s="4">
        <v>1</v>
      </c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53" t="s">
        <v>79</v>
      </c>
    </row>
    <row r="186" spans="1:22" s="5" customFormat="1" x14ac:dyDescent="0.25">
      <c r="A186" s="55">
        <v>1569</v>
      </c>
      <c r="B186" s="54" t="s">
        <v>227</v>
      </c>
      <c r="C186" s="56">
        <v>36880</v>
      </c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4">
        <v>3</v>
      </c>
      <c r="P186" s="21"/>
      <c r="Q186" s="21"/>
      <c r="R186" s="21"/>
      <c r="S186" s="21"/>
      <c r="T186" s="21"/>
      <c r="U186" s="4">
        <v>3</v>
      </c>
      <c r="V186" s="53" t="s">
        <v>78</v>
      </c>
    </row>
    <row r="187" spans="1:22" s="5" customFormat="1" x14ac:dyDescent="0.25">
      <c r="A187" s="48">
        <v>1317</v>
      </c>
      <c r="B187" s="49" t="s">
        <v>228</v>
      </c>
      <c r="C187" s="56">
        <v>36880</v>
      </c>
      <c r="D187" s="52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4">
        <v>2</v>
      </c>
      <c r="U187" s="4">
        <v>2</v>
      </c>
      <c r="V187" s="47" t="s">
        <v>78</v>
      </c>
    </row>
    <row r="188" spans="1:22" s="5" customFormat="1" x14ac:dyDescent="0.25">
      <c r="A188" s="55">
        <v>1580</v>
      </c>
      <c r="B188" s="54" t="s">
        <v>229</v>
      </c>
      <c r="C188" s="56">
        <v>36880</v>
      </c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4">
        <v>2</v>
      </c>
      <c r="V188" s="53" t="s">
        <v>81</v>
      </c>
    </row>
    <row r="189" spans="1:22" s="5" customFormat="1" x14ac:dyDescent="0.25">
      <c r="A189" s="48">
        <v>1316</v>
      </c>
      <c r="B189" s="49" t="s">
        <v>230</v>
      </c>
      <c r="C189" s="56">
        <v>36880</v>
      </c>
      <c r="D189" s="57">
        <v>3</v>
      </c>
      <c r="E189" s="21"/>
      <c r="F189" s="21"/>
      <c r="G189" s="21"/>
      <c r="H189" s="21"/>
      <c r="I189" s="21"/>
      <c r="J189" s="4">
        <v>3</v>
      </c>
      <c r="K189" s="4">
        <v>4</v>
      </c>
      <c r="L189" s="21"/>
      <c r="M189" s="21"/>
      <c r="N189" s="21"/>
      <c r="O189" s="4">
        <v>3</v>
      </c>
      <c r="P189" s="21"/>
      <c r="Q189" s="21"/>
      <c r="R189" s="4">
        <v>3</v>
      </c>
      <c r="S189" s="4">
        <v>3</v>
      </c>
      <c r="T189" s="4">
        <v>3</v>
      </c>
      <c r="U189" s="4">
        <v>3</v>
      </c>
      <c r="V189" s="47" t="s">
        <v>82</v>
      </c>
    </row>
    <row r="190" spans="1:22" s="5" customFormat="1" x14ac:dyDescent="0.25">
      <c r="A190" s="48">
        <v>1397</v>
      </c>
      <c r="B190" s="49" t="s">
        <v>231</v>
      </c>
      <c r="C190" s="50">
        <v>36901</v>
      </c>
      <c r="D190" s="5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4">
        <v>3</v>
      </c>
      <c r="V190" s="47" t="s">
        <v>78</v>
      </c>
    </row>
    <row r="191" spans="1:22" s="5" customFormat="1" x14ac:dyDescent="0.25">
      <c r="A191" s="55">
        <v>1435</v>
      </c>
      <c r="B191" s="54" t="s">
        <v>232</v>
      </c>
      <c r="C191" s="56">
        <v>36901</v>
      </c>
      <c r="D191" s="21"/>
      <c r="E191" s="21"/>
      <c r="F191" s="4">
        <v>3</v>
      </c>
      <c r="G191" s="21"/>
      <c r="H191" s="21"/>
      <c r="I191" s="21"/>
      <c r="J191" s="21"/>
      <c r="K191" s="4">
        <v>3</v>
      </c>
      <c r="L191" s="21"/>
      <c r="M191" s="21"/>
      <c r="N191" s="21"/>
      <c r="O191" s="21"/>
      <c r="P191" s="21"/>
      <c r="Q191" s="21"/>
      <c r="R191" s="21"/>
      <c r="S191" s="4">
        <v>3</v>
      </c>
      <c r="T191" s="3">
        <v>4</v>
      </c>
      <c r="U191" s="3">
        <v>3</v>
      </c>
      <c r="V191" s="53" t="s">
        <v>82</v>
      </c>
    </row>
    <row r="192" spans="1:22" s="5" customFormat="1" x14ac:dyDescent="0.25">
      <c r="A192" s="55">
        <v>1540</v>
      </c>
      <c r="B192" s="54" t="s">
        <v>233</v>
      </c>
      <c r="C192" s="50">
        <v>36901</v>
      </c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4">
        <v>3</v>
      </c>
      <c r="S192" s="21"/>
      <c r="T192" s="21"/>
      <c r="U192" s="4">
        <v>3</v>
      </c>
      <c r="V192" s="53" t="s">
        <v>79</v>
      </c>
    </row>
    <row r="193" spans="1:22" s="5" customFormat="1" x14ac:dyDescent="0.25">
      <c r="A193" s="55">
        <v>1546</v>
      </c>
      <c r="B193" s="54" t="s">
        <v>234</v>
      </c>
      <c r="C193" s="56">
        <v>36901</v>
      </c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4">
        <v>2</v>
      </c>
      <c r="V193" s="53" t="s">
        <v>84</v>
      </c>
    </row>
    <row r="194" spans="1:22" s="5" customFormat="1" x14ac:dyDescent="0.25">
      <c r="A194" s="55">
        <v>1551</v>
      </c>
      <c r="B194" s="54" t="s">
        <v>235</v>
      </c>
      <c r="C194" s="50">
        <v>36901</v>
      </c>
      <c r="D194" s="21"/>
      <c r="E194" s="21"/>
      <c r="F194" s="4">
        <v>3</v>
      </c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4">
        <v>3</v>
      </c>
      <c r="U194" s="21"/>
      <c r="V194" s="53" t="s">
        <v>82</v>
      </c>
    </row>
    <row r="195" spans="1:22" s="5" customFormat="1" x14ac:dyDescent="0.25">
      <c r="A195" s="55">
        <v>1573</v>
      </c>
      <c r="B195" s="54" t="s">
        <v>236</v>
      </c>
      <c r="C195" s="56">
        <v>36901</v>
      </c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4">
        <v>3</v>
      </c>
      <c r="V195" s="53" t="s">
        <v>83</v>
      </c>
    </row>
    <row r="196" spans="1:22" s="5" customFormat="1" x14ac:dyDescent="0.25">
      <c r="A196" s="55">
        <v>522</v>
      </c>
      <c r="B196" s="54" t="s">
        <v>237</v>
      </c>
      <c r="C196" s="50">
        <v>36901</v>
      </c>
      <c r="D196" s="16"/>
      <c r="E196" s="21"/>
      <c r="F196" s="4">
        <v>3</v>
      </c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4">
        <v>3</v>
      </c>
      <c r="V196" s="53" t="s">
        <v>82</v>
      </c>
    </row>
    <row r="197" spans="1:22" s="5" customFormat="1" x14ac:dyDescent="0.25">
      <c r="A197" s="55">
        <v>1579</v>
      </c>
      <c r="B197" s="54" t="s">
        <v>238</v>
      </c>
      <c r="C197" s="56">
        <v>36901</v>
      </c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4">
        <v>3</v>
      </c>
      <c r="V197" s="53" t="s">
        <v>79</v>
      </c>
    </row>
    <row r="198" spans="1:22" s="5" customFormat="1" x14ac:dyDescent="0.25">
      <c r="A198" s="55">
        <v>1564</v>
      </c>
      <c r="B198" s="54" t="s">
        <v>239</v>
      </c>
      <c r="C198" s="50">
        <v>36901</v>
      </c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4">
        <v>3</v>
      </c>
      <c r="V198" s="53" t="s">
        <v>76</v>
      </c>
    </row>
    <row r="199" spans="1:22" s="5" customFormat="1" x14ac:dyDescent="0.25">
      <c r="A199" s="55">
        <v>1558</v>
      </c>
      <c r="B199" s="54" t="s">
        <v>240</v>
      </c>
      <c r="C199" s="56">
        <v>36908</v>
      </c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4">
        <v>3</v>
      </c>
      <c r="V199" s="53" t="s">
        <v>76</v>
      </c>
    </row>
    <row r="200" spans="1:22" s="5" customFormat="1" x14ac:dyDescent="0.25">
      <c r="A200" s="55">
        <v>1565</v>
      </c>
      <c r="B200" s="54" t="s">
        <v>241</v>
      </c>
      <c r="C200" s="56">
        <v>36908</v>
      </c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4">
        <v>3</v>
      </c>
      <c r="S200" s="21"/>
      <c r="T200" s="4">
        <v>4</v>
      </c>
      <c r="U200" s="4">
        <v>4</v>
      </c>
      <c r="V200" s="53" t="s">
        <v>79</v>
      </c>
    </row>
    <row r="201" spans="1:22" s="5" customFormat="1" x14ac:dyDescent="0.25">
      <c r="A201" s="55">
        <v>1572</v>
      </c>
      <c r="B201" s="54" t="s">
        <v>242</v>
      </c>
      <c r="C201" s="56">
        <v>36908</v>
      </c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4">
        <v>3</v>
      </c>
      <c r="S201" s="21"/>
      <c r="T201" s="21"/>
      <c r="U201" s="21"/>
      <c r="V201" s="53" t="s">
        <v>84</v>
      </c>
    </row>
    <row r="202" spans="1:22" s="5" customFormat="1" x14ac:dyDescent="0.25">
      <c r="A202" s="55">
        <v>1583</v>
      </c>
      <c r="B202" s="54" t="s">
        <v>243</v>
      </c>
      <c r="C202" s="56">
        <v>36908</v>
      </c>
      <c r="D202" s="21"/>
      <c r="E202" s="16"/>
      <c r="F202" s="21"/>
      <c r="G202" s="21"/>
      <c r="H202" s="21"/>
      <c r="I202" s="21"/>
      <c r="J202" s="21"/>
      <c r="K202" s="21"/>
      <c r="L202" s="21"/>
      <c r="M202" s="21"/>
      <c r="N202" s="21"/>
      <c r="O202" s="4">
        <v>2</v>
      </c>
      <c r="P202" s="21"/>
      <c r="Q202" s="21"/>
      <c r="R202" s="21"/>
      <c r="S202" s="4">
        <v>3</v>
      </c>
      <c r="T202" s="21"/>
      <c r="U202" s="4">
        <v>3</v>
      </c>
      <c r="V202" s="53" t="s">
        <v>83</v>
      </c>
    </row>
    <row r="203" spans="1:22" s="5" customFormat="1" x14ac:dyDescent="0.25">
      <c r="A203" s="55">
        <v>1235</v>
      </c>
      <c r="B203" s="54" t="s">
        <v>244</v>
      </c>
      <c r="C203" s="56">
        <v>36915</v>
      </c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4">
        <v>3</v>
      </c>
      <c r="S203" s="21"/>
      <c r="T203" s="4">
        <v>3</v>
      </c>
      <c r="U203" s="4">
        <v>3</v>
      </c>
      <c r="V203" s="53" t="s">
        <v>83</v>
      </c>
    </row>
    <row r="204" spans="1:22" s="5" customFormat="1" x14ac:dyDescent="0.25">
      <c r="A204" s="55">
        <v>1566</v>
      </c>
      <c r="B204" s="54" t="s">
        <v>245</v>
      </c>
      <c r="C204" s="56">
        <v>36915</v>
      </c>
      <c r="D204" s="21"/>
      <c r="E204" s="21"/>
      <c r="F204" s="21"/>
      <c r="G204" s="21"/>
      <c r="H204" s="21"/>
      <c r="I204" s="4">
        <v>3</v>
      </c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53" t="s">
        <v>80</v>
      </c>
    </row>
    <row r="205" spans="1:22" s="5" customFormat="1" x14ac:dyDescent="0.25">
      <c r="A205" s="55">
        <v>1574</v>
      </c>
      <c r="B205" s="54" t="s">
        <v>246</v>
      </c>
      <c r="C205" s="56">
        <v>36915</v>
      </c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4">
        <v>2</v>
      </c>
      <c r="S205" s="21"/>
      <c r="T205" s="21"/>
      <c r="U205" s="21"/>
      <c r="V205" s="53" t="s">
        <v>81</v>
      </c>
    </row>
    <row r="206" spans="1:22" s="5" customFormat="1" x14ac:dyDescent="0.25">
      <c r="A206" s="55">
        <v>1418</v>
      </c>
      <c r="B206" s="54" t="s">
        <v>247</v>
      </c>
      <c r="C206" s="56">
        <v>36915</v>
      </c>
      <c r="D206" s="21"/>
      <c r="E206" s="21"/>
      <c r="F206" s="21"/>
      <c r="G206" s="21"/>
      <c r="H206" s="21"/>
      <c r="I206" s="21"/>
      <c r="J206" s="4">
        <v>4</v>
      </c>
      <c r="K206" s="4">
        <v>3</v>
      </c>
      <c r="L206" s="21"/>
      <c r="M206" s="21"/>
      <c r="N206" s="21"/>
      <c r="O206" s="4">
        <v>3</v>
      </c>
      <c r="P206" s="21"/>
      <c r="Q206" s="4">
        <v>3</v>
      </c>
      <c r="R206" s="21"/>
      <c r="S206" s="4">
        <v>3</v>
      </c>
      <c r="T206" s="4">
        <v>4</v>
      </c>
      <c r="U206" s="3">
        <v>4</v>
      </c>
      <c r="V206" s="53" t="s">
        <v>76</v>
      </c>
    </row>
    <row r="207" spans="1:22" s="5" customFormat="1" x14ac:dyDescent="0.25">
      <c r="A207" s="55">
        <v>1549</v>
      </c>
      <c r="B207" s="54" t="s">
        <v>248</v>
      </c>
      <c r="C207" s="56">
        <v>36922</v>
      </c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4">
        <v>2</v>
      </c>
      <c r="U207" s="4">
        <v>3</v>
      </c>
      <c r="V207" s="53" t="s">
        <v>81</v>
      </c>
    </row>
    <row r="208" spans="1:22" s="5" customFormat="1" x14ac:dyDescent="0.25">
      <c r="A208" s="55">
        <v>1363</v>
      </c>
      <c r="B208" s="54" t="s">
        <v>249</v>
      </c>
      <c r="C208" s="56">
        <v>36922</v>
      </c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16"/>
      <c r="R208" s="21"/>
      <c r="S208" s="21"/>
      <c r="T208" s="21"/>
      <c r="U208" s="4">
        <v>3</v>
      </c>
      <c r="V208" s="53" t="s">
        <v>76</v>
      </c>
    </row>
    <row r="209" spans="1:22" s="5" customFormat="1" x14ac:dyDescent="0.25">
      <c r="A209" s="55">
        <v>1562</v>
      </c>
      <c r="B209" s="54" t="s">
        <v>250</v>
      </c>
      <c r="C209" s="56">
        <v>36922</v>
      </c>
      <c r="D209" s="21"/>
      <c r="E209" s="21"/>
      <c r="F209" s="21"/>
      <c r="G209" s="21"/>
      <c r="H209" s="21"/>
      <c r="I209" s="21"/>
      <c r="J209" s="21"/>
      <c r="K209" s="21"/>
      <c r="L209" s="4">
        <v>3</v>
      </c>
      <c r="M209" s="21"/>
      <c r="N209" s="21"/>
      <c r="O209" s="4">
        <v>3</v>
      </c>
      <c r="P209" s="21"/>
      <c r="Q209" s="21"/>
      <c r="R209" s="21"/>
      <c r="S209" s="21"/>
      <c r="T209" s="4">
        <v>3</v>
      </c>
      <c r="U209" s="4">
        <v>3</v>
      </c>
      <c r="V209" s="53" t="s">
        <v>82</v>
      </c>
    </row>
    <row r="210" spans="1:22" s="5" customFormat="1" x14ac:dyDescent="0.25">
      <c r="A210" s="55">
        <v>1568</v>
      </c>
      <c r="B210" s="54" t="s">
        <v>251</v>
      </c>
      <c r="C210" s="56">
        <v>36922</v>
      </c>
      <c r="D210" s="21"/>
      <c r="E210" s="21"/>
      <c r="F210" s="21"/>
      <c r="G210" s="21"/>
      <c r="H210" s="21"/>
      <c r="I210" s="21"/>
      <c r="J210" s="21"/>
      <c r="K210" s="3">
        <v>3</v>
      </c>
      <c r="L210" s="21"/>
      <c r="M210" s="21"/>
      <c r="N210" s="21"/>
      <c r="O210" s="21"/>
      <c r="P210" s="21"/>
      <c r="Q210" s="21"/>
      <c r="R210" s="21"/>
      <c r="S210" s="21"/>
      <c r="T210" s="21"/>
      <c r="U210" s="4">
        <v>3</v>
      </c>
      <c r="V210" s="53" t="s">
        <v>82</v>
      </c>
    </row>
    <row r="211" spans="1:22" s="5" customFormat="1" x14ac:dyDescent="0.25">
      <c r="A211" s="55">
        <v>1559</v>
      </c>
      <c r="B211" s="54" t="s">
        <v>252</v>
      </c>
      <c r="C211" s="56">
        <v>36929</v>
      </c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4">
        <v>3</v>
      </c>
      <c r="V211" s="53" t="s">
        <v>80</v>
      </c>
    </row>
    <row r="212" spans="1:22" s="5" customFormat="1" x14ac:dyDescent="0.25">
      <c r="A212" s="55">
        <v>1576</v>
      </c>
      <c r="B212" s="54" t="s">
        <v>253</v>
      </c>
      <c r="C212" s="56">
        <v>36929</v>
      </c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4">
        <v>4</v>
      </c>
      <c r="V212" s="53" t="s">
        <v>82</v>
      </c>
    </row>
    <row r="213" spans="1:22" s="5" customFormat="1" x14ac:dyDescent="0.25">
      <c r="A213" s="55">
        <v>1328</v>
      </c>
      <c r="B213" s="54" t="s">
        <v>254</v>
      </c>
      <c r="C213" s="56">
        <v>36936</v>
      </c>
      <c r="D213" s="21"/>
      <c r="E213" s="21"/>
      <c r="F213" s="21"/>
      <c r="G213" s="21"/>
      <c r="H213" s="21"/>
      <c r="I213" s="21"/>
      <c r="J213" s="4">
        <v>3</v>
      </c>
      <c r="K213" s="21"/>
      <c r="L213" s="21"/>
      <c r="M213" s="21"/>
      <c r="N213" s="4">
        <v>3</v>
      </c>
      <c r="O213" s="21"/>
      <c r="P213" s="21"/>
      <c r="Q213" s="21"/>
      <c r="R213" s="4">
        <v>3</v>
      </c>
      <c r="S213" s="21"/>
      <c r="T213" s="4">
        <v>3</v>
      </c>
      <c r="U213" s="4">
        <v>3</v>
      </c>
      <c r="V213" s="53" t="s">
        <v>81</v>
      </c>
    </row>
    <row r="214" spans="1:22" s="5" customFormat="1" x14ac:dyDescent="0.25">
      <c r="A214" s="55">
        <v>1548</v>
      </c>
      <c r="B214" s="54" t="s">
        <v>255</v>
      </c>
      <c r="C214" s="56">
        <v>36936</v>
      </c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4">
        <v>2</v>
      </c>
      <c r="S214" s="4">
        <v>3</v>
      </c>
      <c r="T214" s="21"/>
      <c r="U214" s="21"/>
      <c r="V214" s="53" t="s">
        <v>82</v>
      </c>
    </row>
    <row r="215" spans="1:22" s="5" customFormat="1" x14ac:dyDescent="0.25">
      <c r="A215" s="55">
        <v>1556</v>
      </c>
      <c r="B215" s="54" t="s">
        <v>256</v>
      </c>
      <c r="C215" s="56">
        <v>36936</v>
      </c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4">
        <v>2</v>
      </c>
      <c r="T215" s="21"/>
      <c r="U215" s="4">
        <v>2</v>
      </c>
      <c r="V215" s="53" t="s">
        <v>168</v>
      </c>
    </row>
    <row r="216" spans="1:22" s="5" customFormat="1" x14ac:dyDescent="0.25">
      <c r="A216" s="55">
        <v>1570</v>
      </c>
      <c r="B216" s="54" t="s">
        <v>257</v>
      </c>
      <c r="C216" s="56">
        <v>36936</v>
      </c>
      <c r="D216" s="21"/>
      <c r="E216" s="21"/>
      <c r="F216" s="21"/>
      <c r="G216" s="21"/>
      <c r="H216" s="21"/>
      <c r="I216" s="21"/>
      <c r="J216" s="4">
        <v>3</v>
      </c>
      <c r="K216" s="21"/>
      <c r="L216" s="4">
        <v>3</v>
      </c>
      <c r="M216" s="21"/>
      <c r="N216" s="21"/>
      <c r="O216" s="21"/>
      <c r="P216" s="21"/>
      <c r="Q216" s="21"/>
      <c r="R216" s="21"/>
      <c r="S216" s="21"/>
      <c r="T216" s="4">
        <v>2</v>
      </c>
      <c r="U216" s="21"/>
      <c r="V216" s="53" t="s">
        <v>83</v>
      </c>
    </row>
    <row r="217" spans="1:22" s="5" customFormat="1" x14ac:dyDescent="0.25">
      <c r="A217" s="55">
        <v>1575</v>
      </c>
      <c r="B217" s="54" t="s">
        <v>258</v>
      </c>
      <c r="C217" s="56">
        <v>36936</v>
      </c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4">
        <v>2</v>
      </c>
      <c r="U217" s="21"/>
      <c r="V217" s="53" t="s">
        <v>78</v>
      </c>
    </row>
    <row r="218" spans="1:22" s="5" customFormat="1" x14ac:dyDescent="0.25">
      <c r="A218" s="55">
        <v>1581</v>
      </c>
      <c r="B218" s="54" t="s">
        <v>259</v>
      </c>
      <c r="C218" s="56">
        <v>36936</v>
      </c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4">
        <v>3</v>
      </c>
      <c r="U218" s="3">
        <v>3</v>
      </c>
      <c r="V218" s="53" t="s">
        <v>168</v>
      </c>
    </row>
    <row r="219" spans="1:22" s="5" customFormat="1" x14ac:dyDescent="0.25">
      <c r="A219" s="55">
        <v>1624</v>
      </c>
      <c r="B219" s="54" t="s">
        <v>260</v>
      </c>
      <c r="C219" s="56">
        <v>36936</v>
      </c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16"/>
      <c r="O219" s="21"/>
      <c r="P219" s="21"/>
      <c r="Q219" s="21"/>
      <c r="R219" s="4">
        <v>3</v>
      </c>
      <c r="S219" s="21"/>
      <c r="T219" s="21"/>
      <c r="U219" s="4">
        <v>3</v>
      </c>
      <c r="V219" s="53" t="s">
        <v>168</v>
      </c>
    </row>
    <row r="220" spans="1:22" s="5" customFormat="1" x14ac:dyDescent="0.25">
      <c r="A220" s="55">
        <v>1614</v>
      </c>
      <c r="B220" s="54" t="s">
        <v>261</v>
      </c>
      <c r="C220" s="56">
        <v>36943</v>
      </c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16"/>
      <c r="O220" s="21"/>
      <c r="P220" s="21"/>
      <c r="Q220" s="21"/>
      <c r="R220" s="21"/>
      <c r="S220" s="21"/>
      <c r="T220" s="4">
        <v>3</v>
      </c>
      <c r="U220" s="21"/>
      <c r="V220" s="53" t="s">
        <v>82</v>
      </c>
    </row>
    <row r="221" spans="1:22" s="5" customFormat="1" x14ac:dyDescent="0.25">
      <c r="A221" s="55">
        <v>1547</v>
      </c>
      <c r="B221" s="54" t="s">
        <v>262</v>
      </c>
      <c r="C221" s="56">
        <v>36943</v>
      </c>
      <c r="D221" s="21"/>
      <c r="E221" s="21"/>
      <c r="F221" s="21"/>
      <c r="G221" s="21"/>
      <c r="H221" s="21"/>
      <c r="I221" s="21"/>
      <c r="J221" s="4">
        <v>3</v>
      </c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53" t="s">
        <v>168</v>
      </c>
    </row>
    <row r="222" spans="1:22" s="5" customFormat="1" x14ac:dyDescent="0.25">
      <c r="A222" s="55">
        <v>514</v>
      </c>
      <c r="B222" s="54" t="s">
        <v>263</v>
      </c>
      <c r="C222" s="56">
        <v>36943</v>
      </c>
      <c r="D222" s="21"/>
      <c r="E222" s="21"/>
      <c r="F222" s="4">
        <v>3</v>
      </c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4">
        <v>3</v>
      </c>
      <c r="U222" s="3">
        <v>3</v>
      </c>
      <c r="V222" s="53" t="s">
        <v>76</v>
      </c>
    </row>
    <row r="223" spans="1:22" s="5" customFormat="1" x14ac:dyDescent="0.25">
      <c r="A223" s="55">
        <v>1552</v>
      </c>
      <c r="B223" s="54" t="s">
        <v>264</v>
      </c>
      <c r="C223" s="56">
        <v>36943</v>
      </c>
      <c r="D223" s="21"/>
      <c r="E223" s="21"/>
      <c r="F223" s="4">
        <v>3</v>
      </c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53" t="s">
        <v>84</v>
      </c>
    </row>
    <row r="224" spans="1:22" s="5" customFormat="1" x14ac:dyDescent="0.25">
      <c r="A224" s="55">
        <v>1553</v>
      </c>
      <c r="B224" s="54" t="s">
        <v>265</v>
      </c>
      <c r="C224" s="56">
        <v>36943</v>
      </c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4">
        <v>4</v>
      </c>
      <c r="T224" s="4">
        <v>4</v>
      </c>
      <c r="U224" s="4">
        <v>4</v>
      </c>
      <c r="V224" s="53" t="s">
        <v>79</v>
      </c>
    </row>
    <row r="225" spans="1:22" s="5" customFormat="1" x14ac:dyDescent="0.25">
      <c r="A225" s="55">
        <v>1417</v>
      </c>
      <c r="B225" s="54" t="s">
        <v>266</v>
      </c>
      <c r="C225" s="56">
        <v>36943</v>
      </c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4">
        <v>3</v>
      </c>
      <c r="O225" s="21"/>
      <c r="P225" s="21"/>
      <c r="Q225" s="21"/>
      <c r="R225" s="21"/>
      <c r="S225" s="21"/>
      <c r="T225" s="4">
        <v>3</v>
      </c>
      <c r="U225" s="3">
        <v>3</v>
      </c>
      <c r="V225" s="53" t="s">
        <v>81</v>
      </c>
    </row>
    <row r="226" spans="1:22" s="5" customFormat="1" x14ac:dyDescent="0.25">
      <c r="A226" s="55">
        <v>1560</v>
      </c>
      <c r="B226" s="54" t="s">
        <v>267</v>
      </c>
      <c r="C226" s="56">
        <v>36943</v>
      </c>
      <c r="D226" s="21"/>
      <c r="E226" s="21"/>
      <c r="F226" s="21"/>
      <c r="G226" s="21"/>
      <c r="H226" s="21"/>
      <c r="I226" s="21"/>
      <c r="J226" s="4">
        <v>3</v>
      </c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4">
        <v>4</v>
      </c>
      <c r="V226" s="53" t="s">
        <v>78</v>
      </c>
    </row>
    <row r="227" spans="1:22" s="5" customFormat="1" x14ac:dyDescent="0.25">
      <c r="A227" s="55">
        <v>1571</v>
      </c>
      <c r="B227" s="54" t="s">
        <v>268</v>
      </c>
      <c r="C227" s="56">
        <v>36943</v>
      </c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4">
        <v>3</v>
      </c>
      <c r="V227" s="53" t="s">
        <v>84</v>
      </c>
    </row>
    <row r="228" spans="1:22" s="5" customFormat="1" x14ac:dyDescent="0.25">
      <c r="A228" s="55">
        <v>1648</v>
      </c>
      <c r="B228" s="54" t="s">
        <v>269</v>
      </c>
      <c r="C228" s="56">
        <v>36943</v>
      </c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16"/>
      <c r="O228" s="21"/>
      <c r="P228" s="21"/>
      <c r="Q228" s="21"/>
      <c r="R228" s="4">
        <v>3</v>
      </c>
      <c r="S228" s="4">
        <v>3</v>
      </c>
      <c r="T228" s="4">
        <v>2</v>
      </c>
      <c r="U228" s="21"/>
      <c r="V228" s="53" t="s">
        <v>78</v>
      </c>
    </row>
    <row r="229" spans="1:22" s="5" customFormat="1" x14ac:dyDescent="0.25">
      <c r="A229" s="55">
        <v>1631</v>
      </c>
      <c r="B229" s="54" t="s">
        <v>270</v>
      </c>
      <c r="C229" s="56">
        <v>36950</v>
      </c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16"/>
      <c r="O229" s="21"/>
      <c r="P229" s="21"/>
      <c r="Q229" s="21"/>
      <c r="R229" s="4">
        <v>3</v>
      </c>
      <c r="S229" s="21"/>
      <c r="T229" s="4">
        <v>3</v>
      </c>
      <c r="U229" s="4">
        <v>3</v>
      </c>
      <c r="V229" s="53" t="s">
        <v>81</v>
      </c>
    </row>
    <row r="230" spans="1:22" s="5" customFormat="1" x14ac:dyDescent="0.25">
      <c r="A230" s="55">
        <v>1651</v>
      </c>
      <c r="B230" s="54" t="s">
        <v>271</v>
      </c>
      <c r="C230" s="56">
        <v>36950</v>
      </c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16"/>
      <c r="O230" s="4">
        <v>4</v>
      </c>
      <c r="P230" s="21"/>
      <c r="Q230" s="21"/>
      <c r="R230" s="21"/>
      <c r="S230" s="21"/>
      <c r="T230" s="4">
        <v>4</v>
      </c>
      <c r="U230" s="4">
        <v>4</v>
      </c>
      <c r="V230" s="53" t="s">
        <v>79</v>
      </c>
    </row>
    <row r="231" spans="1:22" s="5" customFormat="1" x14ac:dyDescent="0.25">
      <c r="A231" s="55">
        <v>1539</v>
      </c>
      <c r="B231" s="54" t="s">
        <v>272</v>
      </c>
      <c r="C231" s="56">
        <v>36957</v>
      </c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4">
        <v>3</v>
      </c>
      <c r="O231" s="21"/>
      <c r="P231" s="21"/>
      <c r="Q231" s="21"/>
      <c r="R231" s="21"/>
      <c r="S231" s="21"/>
      <c r="T231" s="21"/>
      <c r="U231" s="21"/>
      <c r="V231" s="53" t="s">
        <v>83</v>
      </c>
    </row>
    <row r="232" spans="1:22" s="5" customFormat="1" x14ac:dyDescent="0.25">
      <c r="A232" s="55">
        <v>1625</v>
      </c>
      <c r="B232" s="54" t="s">
        <v>273</v>
      </c>
      <c r="C232" s="56">
        <v>36957</v>
      </c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16"/>
      <c r="O232" s="21"/>
      <c r="P232" s="21"/>
      <c r="Q232" s="21"/>
      <c r="R232" s="21"/>
      <c r="S232" s="21"/>
      <c r="T232" s="21"/>
      <c r="U232" s="4">
        <v>3</v>
      </c>
      <c r="V232" s="53" t="s">
        <v>82</v>
      </c>
    </row>
    <row r="233" spans="1:22" s="5" customFormat="1" x14ac:dyDescent="0.25">
      <c r="A233" s="55">
        <v>1577</v>
      </c>
      <c r="B233" s="54" t="s">
        <v>274</v>
      </c>
      <c r="C233" s="56">
        <v>36957</v>
      </c>
      <c r="D233" s="4">
        <v>2</v>
      </c>
      <c r="E233" s="21"/>
      <c r="F233" s="21"/>
      <c r="G233" s="4">
        <v>2</v>
      </c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4">
        <v>3</v>
      </c>
      <c r="U233" s="3">
        <v>3</v>
      </c>
      <c r="V233" s="53" t="s">
        <v>82</v>
      </c>
    </row>
    <row r="234" spans="1:22" s="5" customFormat="1" x14ac:dyDescent="0.25">
      <c r="A234" s="55">
        <v>1643</v>
      </c>
      <c r="B234" s="54" t="s">
        <v>275</v>
      </c>
      <c r="C234" s="56">
        <v>36957</v>
      </c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16"/>
      <c r="O234" s="21"/>
      <c r="P234" s="21"/>
      <c r="Q234" s="21"/>
      <c r="R234" s="4">
        <v>3</v>
      </c>
      <c r="S234" s="21"/>
      <c r="T234" s="21"/>
      <c r="U234" s="4">
        <v>4</v>
      </c>
      <c r="V234" s="53" t="s">
        <v>81</v>
      </c>
    </row>
    <row r="235" spans="1:22" s="5" customFormat="1" x14ac:dyDescent="0.25">
      <c r="A235" s="55">
        <v>1578</v>
      </c>
      <c r="B235" s="54" t="s">
        <v>276</v>
      </c>
      <c r="C235" s="56">
        <v>36964</v>
      </c>
      <c r="D235" s="21"/>
      <c r="E235" s="21"/>
      <c r="F235" s="21"/>
      <c r="G235" s="21"/>
      <c r="H235" s="21"/>
      <c r="I235" s="21"/>
      <c r="J235" s="4">
        <v>3</v>
      </c>
      <c r="K235" s="21"/>
      <c r="L235" s="21"/>
      <c r="M235" s="21"/>
      <c r="N235" s="21"/>
      <c r="O235" s="21"/>
      <c r="P235" s="21"/>
      <c r="Q235" s="21"/>
      <c r="R235" s="21"/>
      <c r="S235" s="21"/>
      <c r="T235" s="4">
        <v>3</v>
      </c>
      <c r="U235" s="21"/>
      <c r="V235" s="53" t="s">
        <v>81</v>
      </c>
    </row>
    <row r="236" spans="1:22" s="5" customFormat="1" x14ac:dyDescent="0.25">
      <c r="A236" s="55">
        <v>1608</v>
      </c>
      <c r="B236" s="54" t="s">
        <v>277</v>
      </c>
      <c r="C236" s="56">
        <v>36971</v>
      </c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16"/>
      <c r="O236" s="21"/>
      <c r="P236" s="21"/>
      <c r="Q236" s="21"/>
      <c r="R236" s="4">
        <v>3</v>
      </c>
      <c r="S236" s="21"/>
      <c r="T236" s="21"/>
      <c r="U236" s="21"/>
      <c r="V236" s="53" t="s">
        <v>79</v>
      </c>
    </row>
    <row r="237" spans="1:22" s="5" customFormat="1" x14ac:dyDescent="0.25">
      <c r="A237" s="55">
        <v>1543</v>
      </c>
      <c r="B237" s="54" t="s">
        <v>278</v>
      </c>
      <c r="C237" s="56">
        <v>36971</v>
      </c>
      <c r="D237" s="21"/>
      <c r="E237" s="21"/>
      <c r="F237" s="21"/>
      <c r="G237" s="21"/>
      <c r="H237" s="21"/>
      <c r="I237" s="21"/>
      <c r="J237" s="4">
        <v>3</v>
      </c>
      <c r="K237" s="21"/>
      <c r="L237" s="21"/>
      <c r="M237" s="21"/>
      <c r="N237" s="16"/>
      <c r="O237" s="21"/>
      <c r="P237" s="21"/>
      <c r="Q237" s="21"/>
      <c r="R237" s="21"/>
      <c r="S237" s="4">
        <v>3</v>
      </c>
      <c r="T237" s="4">
        <v>3</v>
      </c>
      <c r="U237" s="4">
        <v>3</v>
      </c>
      <c r="V237" s="53" t="s">
        <v>80</v>
      </c>
    </row>
    <row r="238" spans="1:22" s="5" customFormat="1" x14ac:dyDescent="0.25">
      <c r="A238" s="55">
        <v>1619</v>
      </c>
      <c r="B238" s="54" t="s">
        <v>279</v>
      </c>
      <c r="C238" s="56">
        <v>36971</v>
      </c>
      <c r="D238" s="21"/>
      <c r="E238" s="21"/>
      <c r="F238" s="21"/>
      <c r="G238" s="4">
        <v>3</v>
      </c>
      <c r="H238" s="21"/>
      <c r="I238" s="21"/>
      <c r="J238" s="21"/>
      <c r="K238" s="21"/>
      <c r="L238" s="21"/>
      <c r="M238" s="21"/>
      <c r="N238" s="16"/>
      <c r="O238" s="21"/>
      <c r="P238" s="21"/>
      <c r="Q238" s="21"/>
      <c r="R238" s="21"/>
      <c r="S238" s="21"/>
      <c r="T238" s="4">
        <v>3</v>
      </c>
      <c r="U238" s="21"/>
      <c r="V238" s="53" t="s">
        <v>168</v>
      </c>
    </row>
    <row r="239" spans="1:22" s="5" customFormat="1" x14ac:dyDescent="0.25">
      <c r="A239" s="55">
        <v>1554</v>
      </c>
      <c r="B239" s="54" t="s">
        <v>280</v>
      </c>
      <c r="C239" s="56">
        <v>36971</v>
      </c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16"/>
      <c r="O239" s="21"/>
      <c r="P239" s="21"/>
      <c r="Q239" s="21"/>
      <c r="R239" s="4">
        <v>3</v>
      </c>
      <c r="S239" s="4">
        <v>3</v>
      </c>
      <c r="T239" s="4">
        <v>3</v>
      </c>
      <c r="U239" s="3">
        <v>3</v>
      </c>
      <c r="V239" s="53" t="s">
        <v>82</v>
      </c>
    </row>
    <row r="240" spans="1:22" s="5" customFormat="1" x14ac:dyDescent="0.25">
      <c r="A240" s="55">
        <v>1416</v>
      </c>
      <c r="B240" s="54" t="s">
        <v>281</v>
      </c>
      <c r="C240" s="56">
        <v>36971</v>
      </c>
      <c r="D240" s="21"/>
      <c r="E240" s="21"/>
      <c r="F240" s="21"/>
      <c r="G240" s="21"/>
      <c r="H240" s="21"/>
      <c r="I240" s="4">
        <v>2</v>
      </c>
      <c r="J240" s="21"/>
      <c r="K240" s="21"/>
      <c r="L240" s="21"/>
      <c r="M240" s="21"/>
      <c r="N240" s="16"/>
      <c r="O240" s="21"/>
      <c r="P240" s="21"/>
      <c r="Q240" s="19"/>
      <c r="R240" s="4">
        <v>3</v>
      </c>
      <c r="S240" s="4">
        <v>3</v>
      </c>
      <c r="T240" s="4">
        <v>3</v>
      </c>
      <c r="U240" s="4">
        <v>3</v>
      </c>
      <c r="V240" s="53" t="s">
        <v>168</v>
      </c>
    </row>
    <row r="241" spans="1:22" s="5" customFormat="1" x14ac:dyDescent="0.25">
      <c r="A241" s="55">
        <v>1638</v>
      </c>
      <c r="B241" s="54" t="s">
        <v>282</v>
      </c>
      <c r="C241" s="56">
        <v>36971</v>
      </c>
      <c r="D241" s="21"/>
      <c r="E241" s="21"/>
      <c r="F241" s="4">
        <v>3</v>
      </c>
      <c r="G241" s="21"/>
      <c r="H241" s="21"/>
      <c r="I241" s="21"/>
      <c r="J241" s="4">
        <v>3</v>
      </c>
      <c r="K241" s="4">
        <v>3</v>
      </c>
      <c r="L241" s="21"/>
      <c r="M241" s="21"/>
      <c r="N241" s="16"/>
      <c r="O241" s="21"/>
      <c r="P241" s="21"/>
      <c r="Q241" s="21"/>
      <c r="R241" s="4">
        <v>3</v>
      </c>
      <c r="S241" s="4">
        <v>3</v>
      </c>
      <c r="T241" s="4">
        <v>3</v>
      </c>
      <c r="U241" s="4">
        <v>3</v>
      </c>
      <c r="V241" s="53" t="s">
        <v>168</v>
      </c>
    </row>
    <row r="242" spans="1:22" s="5" customFormat="1" x14ac:dyDescent="0.25">
      <c r="A242" s="55">
        <v>1644</v>
      </c>
      <c r="B242" s="54" t="s">
        <v>283</v>
      </c>
      <c r="C242" s="56">
        <v>36971</v>
      </c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16"/>
      <c r="O242" s="21"/>
      <c r="P242" s="21"/>
      <c r="Q242" s="21"/>
      <c r="R242" s="21"/>
      <c r="S242" s="21"/>
      <c r="T242" s="4">
        <v>3</v>
      </c>
      <c r="U242" s="21"/>
      <c r="V242" s="53" t="s">
        <v>81</v>
      </c>
    </row>
    <row r="243" spans="1:22" s="5" customFormat="1" x14ac:dyDescent="0.25">
      <c r="A243" s="55">
        <v>1639</v>
      </c>
      <c r="B243" s="54" t="s">
        <v>284</v>
      </c>
      <c r="C243" s="56">
        <v>36978</v>
      </c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16"/>
      <c r="O243" s="21"/>
      <c r="P243" s="21"/>
      <c r="Q243" s="21"/>
      <c r="R243" s="21"/>
      <c r="S243" s="21"/>
      <c r="T243" s="21"/>
      <c r="U243" s="4">
        <v>3</v>
      </c>
      <c r="V243" s="53" t="s">
        <v>76</v>
      </c>
    </row>
    <row r="244" spans="1:22" s="5" customFormat="1" x14ac:dyDescent="0.25">
      <c r="A244" s="55">
        <v>1652</v>
      </c>
      <c r="B244" s="54" t="s">
        <v>285</v>
      </c>
      <c r="C244" s="56">
        <v>36978</v>
      </c>
      <c r="D244" s="21"/>
      <c r="E244" s="21"/>
      <c r="F244" s="21"/>
      <c r="G244" s="21"/>
      <c r="H244" s="21"/>
      <c r="I244" s="21"/>
      <c r="J244" s="4">
        <v>3</v>
      </c>
      <c r="K244" s="21"/>
      <c r="L244" s="21"/>
      <c r="M244" s="21"/>
      <c r="N244" s="16"/>
      <c r="O244" s="21"/>
      <c r="P244" s="21"/>
      <c r="Q244" s="21"/>
      <c r="R244" s="4">
        <v>3</v>
      </c>
      <c r="S244" s="21"/>
      <c r="T244" s="4">
        <v>3</v>
      </c>
      <c r="U244" s="21"/>
      <c r="V244" s="53" t="s">
        <v>82</v>
      </c>
    </row>
    <row r="245" spans="1:22" s="5" customFormat="1" x14ac:dyDescent="0.25">
      <c r="A245" s="55">
        <v>1550</v>
      </c>
      <c r="B245" s="54" t="s">
        <v>286</v>
      </c>
      <c r="C245" s="56">
        <v>36985</v>
      </c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4">
        <v>2</v>
      </c>
      <c r="S245" s="4">
        <v>3</v>
      </c>
      <c r="T245" s="4">
        <v>3</v>
      </c>
      <c r="U245" s="4">
        <v>3</v>
      </c>
      <c r="V245" s="53" t="s">
        <v>79</v>
      </c>
    </row>
    <row r="246" spans="1:22" s="5" customFormat="1" x14ac:dyDescent="0.25">
      <c r="A246" s="55">
        <v>1621</v>
      </c>
      <c r="B246" s="54" t="s">
        <v>287</v>
      </c>
      <c r="C246" s="56">
        <v>36985</v>
      </c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16"/>
      <c r="O246" s="21"/>
      <c r="P246" s="21"/>
      <c r="Q246" s="21"/>
      <c r="R246" s="21"/>
      <c r="S246" s="21"/>
      <c r="T246" s="4">
        <v>3</v>
      </c>
      <c r="U246" s="4">
        <v>3</v>
      </c>
      <c r="V246" s="53" t="s">
        <v>82</v>
      </c>
    </row>
    <row r="247" spans="1:22" s="5" customFormat="1" x14ac:dyDescent="0.25">
      <c r="A247" s="55">
        <v>1629</v>
      </c>
      <c r="B247" s="54" t="s">
        <v>288</v>
      </c>
      <c r="C247" s="56">
        <v>36985</v>
      </c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16"/>
      <c r="O247" s="21"/>
      <c r="P247" s="21"/>
      <c r="Q247" s="21"/>
      <c r="R247" s="4">
        <v>4</v>
      </c>
      <c r="S247" s="4">
        <v>2</v>
      </c>
      <c r="T247" s="21"/>
      <c r="U247" s="4">
        <v>4</v>
      </c>
      <c r="V247" s="53" t="s">
        <v>79</v>
      </c>
    </row>
    <row r="248" spans="1:22" s="5" customFormat="1" x14ac:dyDescent="0.25">
      <c r="A248" s="55">
        <v>1645</v>
      </c>
      <c r="B248" s="54" t="s">
        <v>289</v>
      </c>
      <c r="C248" s="56">
        <v>36985</v>
      </c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16"/>
      <c r="O248" s="21"/>
      <c r="P248" s="21"/>
      <c r="Q248" s="21"/>
      <c r="R248" s="21"/>
      <c r="S248" s="21"/>
      <c r="T248" s="21"/>
      <c r="U248" s="4">
        <v>3</v>
      </c>
      <c r="V248" s="53" t="s">
        <v>82</v>
      </c>
    </row>
    <row r="249" spans="1:22" s="5" customFormat="1" x14ac:dyDescent="0.25">
      <c r="A249" s="55">
        <v>1647</v>
      </c>
      <c r="B249" s="54" t="s">
        <v>290</v>
      </c>
      <c r="C249" s="56">
        <v>36985</v>
      </c>
      <c r="D249" s="21"/>
      <c r="E249" s="21"/>
      <c r="F249" s="21"/>
      <c r="G249" s="21"/>
      <c r="H249" s="21"/>
      <c r="I249" s="21"/>
      <c r="J249" s="21"/>
      <c r="K249" s="21"/>
      <c r="L249" s="4">
        <v>3</v>
      </c>
      <c r="M249" s="21"/>
      <c r="N249" s="16"/>
      <c r="O249" s="21"/>
      <c r="P249" s="21"/>
      <c r="Q249" s="21"/>
      <c r="R249" s="21"/>
      <c r="S249" s="21"/>
      <c r="T249" s="21"/>
      <c r="U249" s="21"/>
      <c r="V249" s="53" t="s">
        <v>82</v>
      </c>
    </row>
    <row r="250" spans="1:22" s="5" customFormat="1" x14ac:dyDescent="0.25">
      <c r="A250" s="55">
        <v>1650</v>
      </c>
      <c r="B250" s="54" t="s">
        <v>291</v>
      </c>
      <c r="C250" s="56">
        <v>36985</v>
      </c>
      <c r="D250" s="21"/>
      <c r="E250" s="4">
        <v>3</v>
      </c>
      <c r="F250" s="21"/>
      <c r="G250" s="21"/>
      <c r="H250" s="21"/>
      <c r="I250" s="21"/>
      <c r="J250" s="21"/>
      <c r="K250" s="21"/>
      <c r="L250" s="21"/>
      <c r="M250" s="21"/>
      <c r="N250" s="16"/>
      <c r="O250" s="21"/>
      <c r="P250" s="21"/>
      <c r="Q250" s="21"/>
      <c r="R250" s="21"/>
      <c r="S250" s="21"/>
      <c r="T250" s="21"/>
      <c r="U250" s="21"/>
      <c r="V250" s="53" t="s">
        <v>80</v>
      </c>
    </row>
    <row r="251" spans="1:22" s="5" customFormat="1" x14ac:dyDescent="0.25">
      <c r="A251" s="55">
        <v>1838</v>
      </c>
      <c r="B251" s="54" t="s">
        <v>292</v>
      </c>
      <c r="C251" s="56">
        <v>36985</v>
      </c>
      <c r="D251" s="21"/>
      <c r="E251" s="21"/>
      <c r="F251" s="21"/>
      <c r="G251" s="21"/>
      <c r="H251" s="21"/>
      <c r="I251" s="21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4">
        <v>2</v>
      </c>
      <c r="V251" s="53" t="s">
        <v>76</v>
      </c>
    </row>
    <row r="252" spans="1:22" s="5" customFormat="1" x14ac:dyDescent="0.25">
      <c r="A252" s="55">
        <v>1615</v>
      </c>
      <c r="B252" s="54" t="s">
        <v>293</v>
      </c>
      <c r="C252" s="56">
        <v>36992</v>
      </c>
      <c r="D252" s="21"/>
      <c r="E252" s="21"/>
      <c r="F252" s="21"/>
      <c r="G252" s="21"/>
      <c r="H252" s="21"/>
      <c r="I252" s="21"/>
      <c r="J252" s="21"/>
      <c r="K252" s="4">
        <v>2</v>
      </c>
      <c r="L252" s="21"/>
      <c r="M252" s="21"/>
      <c r="N252" s="16"/>
      <c r="O252" s="21"/>
      <c r="P252" s="21"/>
      <c r="Q252" s="21"/>
      <c r="R252" s="21"/>
      <c r="S252" s="4">
        <v>3</v>
      </c>
      <c r="T252" s="21"/>
      <c r="U252" s="4">
        <v>3</v>
      </c>
      <c r="V252" s="53" t="s">
        <v>82</v>
      </c>
    </row>
    <row r="253" spans="1:22" s="5" customFormat="1" x14ac:dyDescent="0.25">
      <c r="A253" s="55">
        <v>1617</v>
      </c>
      <c r="B253" s="54" t="s">
        <v>294</v>
      </c>
      <c r="C253" s="56">
        <v>36992</v>
      </c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16"/>
      <c r="O253" s="21"/>
      <c r="P253" s="21"/>
      <c r="Q253" s="21"/>
      <c r="R253" s="21"/>
      <c r="S253" s="21"/>
      <c r="T253" s="21"/>
      <c r="U253" s="4">
        <v>3</v>
      </c>
      <c r="V253" s="53" t="s">
        <v>84</v>
      </c>
    </row>
    <row r="254" spans="1:22" s="5" customFormat="1" x14ac:dyDescent="0.25">
      <c r="A254" s="55">
        <v>1850</v>
      </c>
      <c r="B254" s="54" t="s">
        <v>332</v>
      </c>
      <c r="C254" s="56">
        <v>36992</v>
      </c>
      <c r="D254" s="4">
        <v>3</v>
      </c>
      <c r="E254" s="21"/>
      <c r="F254" s="21"/>
      <c r="G254" s="21"/>
      <c r="H254" s="21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21"/>
      <c r="V254" s="53" t="s">
        <v>82</v>
      </c>
    </row>
    <row r="255" spans="1:22" s="5" customFormat="1" x14ac:dyDescent="0.25">
      <c r="A255" s="55">
        <v>1802</v>
      </c>
      <c r="B255" s="54" t="s">
        <v>295</v>
      </c>
      <c r="C255" s="56">
        <v>36992</v>
      </c>
      <c r="D255" s="21"/>
      <c r="E255" s="21"/>
      <c r="F255" s="21"/>
      <c r="G255" s="21"/>
      <c r="H255" s="21"/>
      <c r="I255" s="21"/>
      <c r="J255" s="4">
        <v>3</v>
      </c>
      <c r="K255" s="21"/>
      <c r="L255" s="21"/>
      <c r="M255" s="21"/>
      <c r="N255" s="16"/>
      <c r="O255" s="21"/>
      <c r="P255" s="21"/>
      <c r="Q255" s="21"/>
      <c r="R255" s="21"/>
      <c r="S255" s="21"/>
      <c r="T255" s="21"/>
      <c r="U255" s="21"/>
      <c r="V255" s="53" t="s">
        <v>83</v>
      </c>
    </row>
    <row r="256" spans="1:22" s="5" customFormat="1" x14ac:dyDescent="0.25">
      <c r="A256" s="55">
        <v>1611</v>
      </c>
      <c r="B256" s="54" t="s">
        <v>296</v>
      </c>
      <c r="C256" s="56">
        <v>36999</v>
      </c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16"/>
      <c r="O256" s="21"/>
      <c r="P256" s="21"/>
      <c r="Q256" s="21"/>
      <c r="R256" s="21"/>
      <c r="S256" s="4">
        <v>3</v>
      </c>
      <c r="T256" s="4">
        <v>3</v>
      </c>
      <c r="U256" s="4">
        <v>3</v>
      </c>
      <c r="V256" s="53" t="s">
        <v>82</v>
      </c>
    </row>
    <row r="257" spans="1:22" s="5" customFormat="1" x14ac:dyDescent="0.25">
      <c r="A257" s="55">
        <v>1640</v>
      </c>
      <c r="B257" s="54" t="s">
        <v>297</v>
      </c>
      <c r="C257" s="56">
        <v>36999</v>
      </c>
      <c r="D257" s="21"/>
      <c r="E257" s="21"/>
      <c r="F257" s="21"/>
      <c r="G257" s="21"/>
      <c r="H257" s="21"/>
      <c r="I257" s="21"/>
      <c r="J257" s="4">
        <v>2</v>
      </c>
      <c r="K257" s="21"/>
      <c r="L257" s="21"/>
      <c r="M257" s="21"/>
      <c r="N257" s="16"/>
      <c r="O257" s="21"/>
      <c r="P257" s="21"/>
      <c r="Q257" s="21"/>
      <c r="R257" s="21"/>
      <c r="S257" s="21"/>
      <c r="T257" s="4">
        <v>2</v>
      </c>
      <c r="U257" s="21"/>
      <c r="V257" s="53" t="s">
        <v>79</v>
      </c>
    </row>
    <row r="258" spans="1:22" s="5" customFormat="1" x14ac:dyDescent="0.25">
      <c r="A258" s="55">
        <v>1612</v>
      </c>
      <c r="B258" s="54" t="s">
        <v>298</v>
      </c>
      <c r="C258" s="56">
        <v>37006</v>
      </c>
      <c r="D258" s="21"/>
      <c r="E258" s="4">
        <v>3</v>
      </c>
      <c r="F258" s="21"/>
      <c r="G258" s="21"/>
      <c r="H258" s="21"/>
      <c r="I258" s="21"/>
      <c r="J258" s="21"/>
      <c r="K258" s="21"/>
      <c r="L258" s="21"/>
      <c r="M258" s="21"/>
      <c r="N258" s="16"/>
      <c r="O258" s="21"/>
      <c r="P258" s="21"/>
      <c r="Q258" s="21"/>
      <c r="R258" s="4">
        <v>3</v>
      </c>
      <c r="S258" s="4">
        <v>3</v>
      </c>
      <c r="T258" s="3">
        <v>4</v>
      </c>
      <c r="U258" s="4">
        <v>4</v>
      </c>
      <c r="V258" s="53" t="s">
        <v>78</v>
      </c>
    </row>
    <row r="259" spans="1:22" s="5" customFormat="1" x14ac:dyDescent="0.25">
      <c r="A259" s="55">
        <v>1618</v>
      </c>
      <c r="B259" s="54" t="s">
        <v>299</v>
      </c>
      <c r="C259" s="56">
        <v>37006</v>
      </c>
      <c r="D259" s="21"/>
      <c r="E259" s="21"/>
      <c r="F259" s="21"/>
      <c r="G259" s="21"/>
      <c r="H259" s="21"/>
      <c r="I259" s="21"/>
      <c r="J259" s="21"/>
      <c r="K259" s="21"/>
      <c r="L259" s="21"/>
      <c r="M259" s="4">
        <v>2</v>
      </c>
      <c r="N259" s="16"/>
      <c r="O259" s="21"/>
      <c r="P259" s="21"/>
      <c r="Q259" s="21"/>
      <c r="R259" s="21"/>
      <c r="S259" s="4">
        <v>3</v>
      </c>
      <c r="T259" s="21"/>
      <c r="U259" s="4">
        <v>3</v>
      </c>
      <c r="V259" s="53" t="s">
        <v>82</v>
      </c>
    </row>
    <row r="260" spans="1:22" s="5" customFormat="1" x14ac:dyDescent="0.25">
      <c r="A260" s="55">
        <v>1830</v>
      </c>
      <c r="B260" s="54" t="s">
        <v>300</v>
      </c>
      <c r="C260" s="56">
        <v>37006</v>
      </c>
      <c r="D260" s="21"/>
      <c r="E260" s="21"/>
      <c r="F260" s="21"/>
      <c r="G260" s="21"/>
      <c r="H260" s="21"/>
      <c r="I260" s="21"/>
      <c r="J260" s="16"/>
      <c r="K260" s="16"/>
      <c r="L260" s="16"/>
      <c r="M260" s="16"/>
      <c r="N260" s="16"/>
      <c r="O260" s="16"/>
      <c r="P260" s="16"/>
      <c r="Q260" s="16"/>
      <c r="R260" s="4">
        <v>2</v>
      </c>
      <c r="S260" s="16"/>
      <c r="T260" s="16"/>
      <c r="U260" s="4">
        <v>2</v>
      </c>
      <c r="V260" s="53" t="s">
        <v>84</v>
      </c>
    </row>
    <row r="261" spans="1:22" s="5" customFormat="1" x14ac:dyDescent="0.25">
      <c r="A261" s="55">
        <v>1837</v>
      </c>
      <c r="B261" s="54" t="s">
        <v>301</v>
      </c>
      <c r="C261" s="56">
        <v>37006</v>
      </c>
      <c r="D261" s="21"/>
      <c r="E261" s="21"/>
      <c r="F261" s="21"/>
      <c r="G261" s="21"/>
      <c r="H261" s="21"/>
      <c r="I261" s="21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4">
        <v>3</v>
      </c>
      <c r="V261" s="53" t="s">
        <v>82</v>
      </c>
    </row>
    <row r="262" spans="1:22" s="5" customFormat="1" x14ac:dyDescent="0.25">
      <c r="A262" s="55">
        <v>1845</v>
      </c>
      <c r="B262" s="54" t="s">
        <v>302</v>
      </c>
      <c r="C262" s="56">
        <v>37006</v>
      </c>
      <c r="D262" s="21"/>
      <c r="E262" s="21"/>
      <c r="F262" s="21"/>
      <c r="G262" s="21"/>
      <c r="H262" s="21"/>
      <c r="I262" s="21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4">
        <v>3</v>
      </c>
      <c r="V262" s="53" t="s">
        <v>82</v>
      </c>
    </row>
    <row r="263" spans="1:22" s="5" customFormat="1" x14ac:dyDescent="0.25">
      <c r="A263" s="55">
        <v>1634</v>
      </c>
      <c r="B263" s="54" t="s">
        <v>303</v>
      </c>
      <c r="C263" s="56">
        <v>37006</v>
      </c>
      <c r="D263" s="21"/>
      <c r="E263" s="21"/>
      <c r="F263" s="4">
        <v>4</v>
      </c>
      <c r="G263" s="21"/>
      <c r="H263" s="21"/>
      <c r="I263" s="21"/>
      <c r="J263" s="4">
        <v>4</v>
      </c>
      <c r="K263" s="21"/>
      <c r="L263" s="21"/>
      <c r="M263" s="21"/>
      <c r="N263" s="3">
        <v>3</v>
      </c>
      <c r="O263" s="21"/>
      <c r="P263" s="21"/>
      <c r="Q263" s="21"/>
      <c r="R263" s="4">
        <v>3</v>
      </c>
      <c r="S263" s="4">
        <v>4</v>
      </c>
      <c r="T263" s="4">
        <v>4</v>
      </c>
      <c r="U263" s="3">
        <v>4</v>
      </c>
      <c r="V263" s="53" t="s">
        <v>81</v>
      </c>
    </row>
    <row r="264" spans="1:22" s="5" customFormat="1" x14ac:dyDescent="0.25">
      <c r="A264" s="55">
        <v>1635</v>
      </c>
      <c r="B264" s="54" t="s">
        <v>304</v>
      </c>
      <c r="C264" s="56">
        <v>37006</v>
      </c>
      <c r="D264" s="21"/>
      <c r="E264" s="21"/>
      <c r="F264" s="21"/>
      <c r="G264" s="21"/>
      <c r="H264" s="21"/>
      <c r="I264" s="21"/>
      <c r="J264" s="21"/>
      <c r="K264" s="4">
        <v>3</v>
      </c>
      <c r="L264" s="21"/>
      <c r="M264" s="21"/>
      <c r="N264" s="16"/>
      <c r="O264" s="21"/>
      <c r="P264" s="21"/>
      <c r="Q264" s="4">
        <v>3</v>
      </c>
      <c r="R264" s="21"/>
      <c r="S264" s="21"/>
      <c r="T264" s="21"/>
      <c r="U264" s="4">
        <v>3</v>
      </c>
      <c r="V264" s="53" t="s">
        <v>84</v>
      </c>
    </row>
    <row r="265" spans="1:22" s="5" customFormat="1" x14ac:dyDescent="0.25">
      <c r="A265" s="55">
        <v>1641</v>
      </c>
      <c r="B265" s="54" t="s">
        <v>305</v>
      </c>
      <c r="C265" s="56">
        <v>37006</v>
      </c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4">
        <v>3</v>
      </c>
      <c r="O265" s="21"/>
      <c r="P265" s="21"/>
      <c r="Q265" s="21"/>
      <c r="R265" s="21"/>
      <c r="S265" s="21"/>
      <c r="T265" s="4">
        <v>3</v>
      </c>
      <c r="U265" s="4">
        <v>3</v>
      </c>
      <c r="V265" s="53" t="s">
        <v>81</v>
      </c>
    </row>
    <row r="266" spans="1:22" s="5" customFormat="1" x14ac:dyDescent="0.25">
      <c r="A266" s="55">
        <v>1653</v>
      </c>
      <c r="B266" s="54" t="s">
        <v>306</v>
      </c>
      <c r="C266" s="56">
        <v>37006</v>
      </c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16"/>
      <c r="O266" s="21"/>
      <c r="P266" s="21"/>
      <c r="Q266" s="21"/>
      <c r="R266" s="21"/>
      <c r="S266" s="21"/>
      <c r="T266" s="4">
        <v>3</v>
      </c>
      <c r="U266" s="4">
        <v>3</v>
      </c>
      <c r="V266" s="53" t="s">
        <v>168</v>
      </c>
    </row>
    <row r="267" spans="1:22" s="5" customFormat="1" x14ac:dyDescent="0.25">
      <c r="A267" s="55">
        <v>1609</v>
      </c>
      <c r="B267" s="54" t="s">
        <v>307</v>
      </c>
      <c r="C267" s="56">
        <v>37013</v>
      </c>
      <c r="D267" s="21"/>
      <c r="E267" s="4">
        <v>3</v>
      </c>
      <c r="F267" s="21"/>
      <c r="G267" s="21"/>
      <c r="H267" s="21"/>
      <c r="I267" s="21"/>
      <c r="J267" s="4">
        <v>2</v>
      </c>
      <c r="K267" s="21"/>
      <c r="L267" s="21"/>
      <c r="M267" s="21"/>
      <c r="N267" s="16"/>
      <c r="O267" s="21"/>
      <c r="P267" s="21"/>
      <c r="Q267" s="21"/>
      <c r="R267" s="21"/>
      <c r="S267" s="21"/>
      <c r="T267" s="4">
        <v>2</v>
      </c>
      <c r="U267" s="4">
        <v>2</v>
      </c>
      <c r="V267" s="53" t="s">
        <v>76</v>
      </c>
    </row>
    <row r="268" spans="1:22" s="5" customFormat="1" x14ac:dyDescent="0.25">
      <c r="A268" s="55">
        <v>1628</v>
      </c>
      <c r="B268" s="54" t="s">
        <v>308</v>
      </c>
      <c r="C268" s="56">
        <v>37013</v>
      </c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16"/>
      <c r="O268" s="21"/>
      <c r="P268" s="21"/>
      <c r="Q268" s="21"/>
      <c r="R268" s="21"/>
      <c r="S268" s="4">
        <v>4</v>
      </c>
      <c r="T268" s="21"/>
      <c r="U268" s="4">
        <v>4</v>
      </c>
      <c r="V268" s="53" t="s">
        <v>82</v>
      </c>
    </row>
    <row r="269" spans="1:22" s="5" customFormat="1" x14ac:dyDescent="0.25">
      <c r="A269" s="55">
        <v>1844</v>
      </c>
      <c r="B269" s="54" t="s">
        <v>309</v>
      </c>
      <c r="C269" s="56">
        <v>37013</v>
      </c>
      <c r="D269" s="4">
        <v>3</v>
      </c>
      <c r="E269" s="21"/>
      <c r="F269" s="21"/>
      <c r="G269" s="21"/>
      <c r="H269" s="21"/>
      <c r="I269" s="21"/>
      <c r="J269" s="16"/>
      <c r="K269" s="4">
        <v>2</v>
      </c>
      <c r="L269" s="16"/>
      <c r="M269" s="16"/>
      <c r="N269" s="16"/>
      <c r="O269" s="16"/>
      <c r="P269" s="16"/>
      <c r="Q269" s="16"/>
      <c r="R269" s="16"/>
      <c r="S269" s="16"/>
      <c r="T269" s="4">
        <v>2</v>
      </c>
      <c r="U269" s="4">
        <v>3</v>
      </c>
      <c r="V269" s="53" t="s">
        <v>79</v>
      </c>
    </row>
    <row r="270" spans="1:22" s="5" customFormat="1" x14ac:dyDescent="0.25">
      <c r="A270" s="55">
        <v>1849</v>
      </c>
      <c r="B270" s="54" t="s">
        <v>314</v>
      </c>
      <c r="C270" s="56">
        <v>37013</v>
      </c>
      <c r="D270" s="21"/>
      <c r="E270" s="21"/>
      <c r="F270" s="21"/>
      <c r="G270" s="21"/>
      <c r="H270" s="21"/>
      <c r="I270" s="21"/>
      <c r="J270" s="16"/>
      <c r="K270" s="16"/>
      <c r="L270" s="16"/>
      <c r="M270" s="16"/>
      <c r="N270" s="16"/>
      <c r="O270" s="16"/>
      <c r="P270" s="16"/>
      <c r="Q270" s="16"/>
      <c r="R270" s="4">
        <v>3</v>
      </c>
      <c r="S270" s="4">
        <v>3</v>
      </c>
      <c r="T270" s="16"/>
      <c r="U270" s="3">
        <v>3</v>
      </c>
      <c r="V270" s="53" t="s">
        <v>84</v>
      </c>
    </row>
    <row r="271" spans="1:22" s="5" customFormat="1" x14ac:dyDescent="0.25">
      <c r="A271" s="55">
        <v>1855</v>
      </c>
      <c r="B271" s="54" t="s">
        <v>310</v>
      </c>
      <c r="C271" s="56">
        <v>37013</v>
      </c>
      <c r="D271" s="21"/>
      <c r="E271" s="21"/>
      <c r="F271" s="21"/>
      <c r="G271" s="21"/>
      <c r="H271" s="21"/>
      <c r="I271" s="21"/>
      <c r="J271" s="4">
        <v>3</v>
      </c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4">
        <v>3</v>
      </c>
      <c r="V271" s="53" t="s">
        <v>84</v>
      </c>
    </row>
    <row r="272" spans="1:22" s="5" customFormat="1" x14ac:dyDescent="0.25">
      <c r="A272" s="55">
        <v>1857</v>
      </c>
      <c r="B272" s="54" t="s">
        <v>311</v>
      </c>
      <c r="C272" s="56">
        <v>37013</v>
      </c>
      <c r="D272" s="21"/>
      <c r="E272" s="21"/>
      <c r="F272" s="21"/>
      <c r="G272" s="21"/>
      <c r="H272" s="21"/>
      <c r="I272" s="21"/>
      <c r="J272" s="16"/>
      <c r="K272" s="16"/>
      <c r="L272" s="16"/>
      <c r="M272" s="16"/>
      <c r="N272" s="16"/>
      <c r="O272" s="16"/>
      <c r="P272" s="4">
        <v>3</v>
      </c>
      <c r="Q272" s="16"/>
      <c r="R272" s="16"/>
      <c r="S272" s="16"/>
      <c r="T272" s="16"/>
      <c r="U272" s="21"/>
      <c r="V272" s="53" t="s">
        <v>79</v>
      </c>
    </row>
    <row r="273" spans="1:22" s="5" customFormat="1" x14ac:dyDescent="0.25">
      <c r="A273" s="55">
        <v>1858</v>
      </c>
      <c r="B273" s="54" t="s">
        <v>312</v>
      </c>
      <c r="C273" s="56">
        <v>37013</v>
      </c>
      <c r="D273" s="21"/>
      <c r="E273" s="21"/>
      <c r="F273" s="21"/>
      <c r="G273" s="21"/>
      <c r="H273" s="21"/>
      <c r="I273" s="21"/>
      <c r="J273" s="16"/>
      <c r="K273" s="16"/>
      <c r="L273" s="16"/>
      <c r="M273" s="16"/>
      <c r="N273" s="16"/>
      <c r="O273" s="4">
        <v>3</v>
      </c>
      <c r="P273" s="16"/>
      <c r="Q273" s="16"/>
      <c r="R273" s="16"/>
      <c r="S273" s="16"/>
      <c r="T273" s="16"/>
      <c r="U273" s="4">
        <v>3</v>
      </c>
      <c r="V273" s="53" t="s">
        <v>78</v>
      </c>
    </row>
    <row r="274" spans="1:22" s="5" customFormat="1" x14ac:dyDescent="0.25">
      <c r="A274" s="55">
        <v>1859</v>
      </c>
      <c r="B274" s="54" t="s">
        <v>313</v>
      </c>
      <c r="C274" s="56">
        <v>37013</v>
      </c>
      <c r="D274" s="21"/>
      <c r="E274" s="21"/>
      <c r="F274" s="21"/>
      <c r="G274" s="21"/>
      <c r="H274" s="21"/>
      <c r="I274" s="21"/>
      <c r="J274" s="16"/>
      <c r="K274" s="16"/>
      <c r="L274" s="16"/>
      <c r="M274" s="16"/>
      <c r="N274" s="16"/>
      <c r="O274" s="16"/>
      <c r="P274" s="16"/>
      <c r="Q274" s="4">
        <v>3</v>
      </c>
      <c r="R274" s="4">
        <v>3</v>
      </c>
      <c r="S274" s="16"/>
      <c r="T274" s="3">
        <v>3</v>
      </c>
      <c r="U274" s="3">
        <v>3</v>
      </c>
      <c r="V274" s="53" t="s">
        <v>83</v>
      </c>
    </row>
    <row r="275" spans="1:22" s="5" customFormat="1" x14ac:dyDescent="0.25">
      <c r="A275" s="55">
        <v>1820</v>
      </c>
      <c r="B275" s="54" t="s">
        <v>315</v>
      </c>
      <c r="C275" s="56">
        <v>37020</v>
      </c>
      <c r="D275" s="21"/>
      <c r="E275" s="21"/>
      <c r="F275" s="21"/>
      <c r="G275" s="21"/>
      <c r="H275" s="21"/>
      <c r="I275" s="4">
        <v>3</v>
      </c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21"/>
      <c r="V275" s="53" t="s">
        <v>78</v>
      </c>
    </row>
    <row r="276" spans="1:22" s="5" customFormat="1" x14ac:dyDescent="0.25">
      <c r="A276" s="55">
        <v>1827</v>
      </c>
      <c r="B276" s="54" t="s">
        <v>316</v>
      </c>
      <c r="C276" s="56">
        <v>37020</v>
      </c>
      <c r="D276" s="16"/>
      <c r="E276" s="21"/>
      <c r="F276" s="21"/>
      <c r="G276" s="21"/>
      <c r="H276" s="21"/>
      <c r="I276" s="21"/>
      <c r="J276" s="16"/>
      <c r="K276" s="16"/>
      <c r="L276" s="16"/>
      <c r="M276" s="16"/>
      <c r="N276" s="3">
        <v>3</v>
      </c>
      <c r="O276" s="16"/>
      <c r="P276" s="16"/>
      <c r="Q276" s="16"/>
      <c r="R276" s="16"/>
      <c r="S276" s="16"/>
      <c r="T276" s="16"/>
      <c r="U276" s="4">
        <v>3</v>
      </c>
      <c r="V276" s="53" t="s">
        <v>78</v>
      </c>
    </row>
    <row r="277" spans="1:22" s="5" customFormat="1" x14ac:dyDescent="0.25">
      <c r="A277" s="55">
        <v>1828</v>
      </c>
      <c r="B277" s="54" t="s">
        <v>317</v>
      </c>
      <c r="C277" s="56">
        <v>37020</v>
      </c>
      <c r="D277" s="21"/>
      <c r="E277" s="21"/>
      <c r="F277" s="21"/>
      <c r="G277" s="21"/>
      <c r="H277" s="21"/>
      <c r="I277" s="21"/>
      <c r="J277" s="4">
        <v>3</v>
      </c>
      <c r="K277" s="19"/>
      <c r="L277" s="16"/>
      <c r="M277" s="16"/>
      <c r="N277" s="16"/>
      <c r="O277" s="16"/>
      <c r="P277" s="16"/>
      <c r="Q277" s="16"/>
      <c r="R277" s="16"/>
      <c r="S277" s="16"/>
      <c r="T277" s="16"/>
      <c r="U277" s="21"/>
      <c r="V277" s="53" t="s">
        <v>81</v>
      </c>
    </row>
    <row r="278" spans="1:22" s="5" customFormat="1" x14ac:dyDescent="0.25">
      <c r="A278" s="55">
        <v>1623</v>
      </c>
      <c r="B278" s="54" t="s">
        <v>318</v>
      </c>
      <c r="C278" s="56">
        <v>37020</v>
      </c>
      <c r="D278" s="21"/>
      <c r="E278" s="4">
        <v>4</v>
      </c>
      <c r="F278" s="21"/>
      <c r="G278" s="4">
        <v>3</v>
      </c>
      <c r="H278" s="21"/>
      <c r="I278" s="21"/>
      <c r="J278" s="21"/>
      <c r="K278" s="21"/>
      <c r="L278" s="16"/>
      <c r="M278" s="21"/>
      <c r="N278" s="16"/>
      <c r="O278" s="21"/>
      <c r="P278" s="21"/>
      <c r="Q278" s="21"/>
      <c r="R278" s="21"/>
      <c r="S278" s="21"/>
      <c r="T278" s="21"/>
      <c r="U278" s="21"/>
      <c r="V278" s="53" t="s">
        <v>168</v>
      </c>
    </row>
    <row r="279" spans="1:22" s="5" customFormat="1" x14ac:dyDescent="0.25">
      <c r="A279" s="55">
        <v>1841</v>
      </c>
      <c r="B279" s="54" t="s">
        <v>319</v>
      </c>
      <c r="C279" s="56">
        <v>37020</v>
      </c>
      <c r="D279" s="21"/>
      <c r="E279" s="21"/>
      <c r="F279" s="21"/>
      <c r="G279" s="21"/>
      <c r="H279" s="21"/>
      <c r="I279" s="21"/>
      <c r="J279" s="4">
        <v>4</v>
      </c>
      <c r="K279" s="16"/>
      <c r="L279" s="16"/>
      <c r="M279" s="16"/>
      <c r="N279" s="16"/>
      <c r="O279" s="16"/>
      <c r="P279" s="16"/>
      <c r="Q279" s="16"/>
      <c r="R279" s="16"/>
      <c r="S279" s="16"/>
      <c r="T279" s="4">
        <v>4</v>
      </c>
      <c r="U279" s="4">
        <v>4</v>
      </c>
      <c r="V279" s="53" t="s">
        <v>78</v>
      </c>
    </row>
    <row r="280" spans="1:22" s="5" customFormat="1" x14ac:dyDescent="0.25">
      <c r="A280" s="55">
        <v>1856</v>
      </c>
      <c r="B280" s="54" t="s">
        <v>320</v>
      </c>
      <c r="C280" s="56">
        <v>37020</v>
      </c>
      <c r="D280" s="21"/>
      <c r="E280" s="21"/>
      <c r="F280" s="21"/>
      <c r="G280" s="21"/>
      <c r="H280" s="21"/>
      <c r="I280" s="21"/>
      <c r="J280" s="16"/>
      <c r="K280" s="16"/>
      <c r="L280" s="16"/>
      <c r="M280" s="16"/>
      <c r="N280" s="16"/>
      <c r="O280" s="16"/>
      <c r="P280" s="16"/>
      <c r="Q280" s="16"/>
      <c r="R280" s="16"/>
      <c r="S280" s="4">
        <v>3</v>
      </c>
      <c r="T280" s="16"/>
      <c r="U280" s="21"/>
      <c r="V280" s="53" t="s">
        <v>80</v>
      </c>
    </row>
    <row r="281" spans="1:22" s="5" customFormat="1" x14ac:dyDescent="0.25">
      <c r="A281" s="55">
        <v>1816</v>
      </c>
      <c r="B281" s="54" t="s">
        <v>321</v>
      </c>
      <c r="C281" s="56">
        <v>37027</v>
      </c>
      <c r="D281" s="21"/>
      <c r="E281" s="21"/>
      <c r="F281" s="21"/>
      <c r="G281" s="21"/>
      <c r="H281" s="21"/>
      <c r="I281" s="21"/>
      <c r="J281" s="4">
        <v>3</v>
      </c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4">
        <v>3</v>
      </c>
      <c r="V281" s="53" t="s">
        <v>79</v>
      </c>
    </row>
    <row r="282" spans="1:22" s="5" customFormat="1" x14ac:dyDescent="0.25">
      <c r="A282" s="55">
        <v>1826</v>
      </c>
      <c r="B282" s="54" t="s">
        <v>322</v>
      </c>
      <c r="C282" s="56">
        <v>37027</v>
      </c>
      <c r="D282" s="21"/>
      <c r="E282" s="21"/>
      <c r="F282" s="21"/>
      <c r="G282" s="21"/>
      <c r="H282" s="21"/>
      <c r="I282" s="21"/>
      <c r="J282" s="16"/>
      <c r="K282" s="4">
        <v>3</v>
      </c>
      <c r="L282" s="16"/>
      <c r="M282" s="16"/>
      <c r="N282" s="16"/>
      <c r="O282" s="16"/>
      <c r="P282" s="16"/>
      <c r="Q282" s="16"/>
      <c r="R282" s="16"/>
      <c r="S282" s="16"/>
      <c r="T282" s="16"/>
      <c r="U282" s="21"/>
      <c r="V282" s="53" t="s">
        <v>78</v>
      </c>
    </row>
    <row r="283" spans="1:22" s="5" customFormat="1" x14ac:dyDescent="0.25">
      <c r="A283" s="55">
        <v>1835</v>
      </c>
      <c r="B283" s="54" t="s">
        <v>323</v>
      </c>
      <c r="C283" s="56">
        <v>37027</v>
      </c>
      <c r="D283" s="21"/>
      <c r="E283" s="21"/>
      <c r="F283" s="21"/>
      <c r="G283" s="21"/>
      <c r="H283" s="21"/>
      <c r="I283" s="21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4">
        <v>2</v>
      </c>
      <c r="V283" s="53" t="s">
        <v>76</v>
      </c>
    </row>
    <row r="284" spans="1:22" s="5" customFormat="1" x14ac:dyDescent="0.25">
      <c r="A284" s="55">
        <v>1913</v>
      </c>
      <c r="B284" s="54" t="s">
        <v>324</v>
      </c>
      <c r="C284" s="56">
        <v>37027</v>
      </c>
      <c r="D284" s="21"/>
      <c r="E284" s="21"/>
      <c r="F284" s="21"/>
      <c r="G284" s="21"/>
      <c r="H284" s="21"/>
      <c r="I284" s="21"/>
      <c r="J284" s="16"/>
      <c r="K284" s="16"/>
      <c r="L284" s="16"/>
      <c r="M284" s="16"/>
      <c r="N284" s="16"/>
      <c r="O284" s="16"/>
      <c r="P284" s="16"/>
      <c r="Q284" s="16"/>
      <c r="R284" s="4">
        <v>3</v>
      </c>
      <c r="S284" s="16"/>
      <c r="T284" s="16"/>
      <c r="U284" s="21"/>
      <c r="V284" s="53" t="s">
        <v>76</v>
      </c>
    </row>
    <row r="285" spans="1:22" s="5" customFormat="1" x14ac:dyDescent="0.25">
      <c r="A285" s="55">
        <v>1563</v>
      </c>
      <c r="B285" s="54" t="s">
        <v>325</v>
      </c>
      <c r="C285" s="56">
        <v>37027</v>
      </c>
      <c r="D285" s="21"/>
      <c r="E285" s="21"/>
      <c r="F285" s="4">
        <v>3</v>
      </c>
      <c r="G285" s="21"/>
      <c r="H285" s="21"/>
      <c r="I285" s="21"/>
      <c r="J285" s="16"/>
      <c r="K285" s="16"/>
      <c r="L285" s="16"/>
      <c r="M285" s="16"/>
      <c r="N285" s="16"/>
      <c r="O285" s="16"/>
      <c r="P285" s="16"/>
      <c r="Q285" s="16"/>
      <c r="R285" s="4">
        <v>3</v>
      </c>
      <c r="S285" s="16"/>
      <c r="T285" s="4">
        <v>3</v>
      </c>
      <c r="U285" s="4">
        <v>4</v>
      </c>
      <c r="V285" s="53" t="s">
        <v>168</v>
      </c>
    </row>
    <row r="286" spans="1:22" s="5" customFormat="1" x14ac:dyDescent="0.25">
      <c r="A286" s="55">
        <v>1846</v>
      </c>
      <c r="B286" s="54" t="s">
        <v>326</v>
      </c>
      <c r="C286" s="56">
        <v>37027</v>
      </c>
      <c r="D286" s="21"/>
      <c r="E286" s="21"/>
      <c r="F286" s="21"/>
      <c r="G286" s="21"/>
      <c r="H286" s="21"/>
      <c r="I286" s="21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4">
        <v>3</v>
      </c>
      <c r="V286" s="53" t="s">
        <v>81</v>
      </c>
    </row>
    <row r="287" spans="1:22" s="5" customFormat="1" x14ac:dyDescent="0.25">
      <c r="A287" s="55">
        <v>1854</v>
      </c>
      <c r="B287" s="54" t="s">
        <v>327</v>
      </c>
      <c r="C287" s="56">
        <v>37027</v>
      </c>
      <c r="D287" s="21"/>
      <c r="E287" s="21"/>
      <c r="F287" s="21"/>
      <c r="G287" s="21"/>
      <c r="H287" s="21"/>
      <c r="I287" s="21"/>
      <c r="J287" s="16"/>
      <c r="K287" s="16"/>
      <c r="L287" s="16"/>
      <c r="M287" s="16"/>
      <c r="N287" s="16"/>
      <c r="O287" s="16"/>
      <c r="P287" s="16"/>
      <c r="Q287" s="16"/>
      <c r="R287" s="16"/>
      <c r="S287" s="4">
        <v>2</v>
      </c>
      <c r="T287" s="3">
        <v>2</v>
      </c>
      <c r="U287" s="4">
        <v>3</v>
      </c>
      <c r="V287" s="53" t="s">
        <v>78</v>
      </c>
    </row>
    <row r="288" spans="1:22" s="5" customFormat="1" x14ac:dyDescent="0.25">
      <c r="A288" s="55">
        <v>1831</v>
      </c>
      <c r="B288" s="54" t="s">
        <v>328</v>
      </c>
      <c r="C288" s="56">
        <v>37027</v>
      </c>
      <c r="D288" s="21"/>
      <c r="E288" s="21"/>
      <c r="F288" s="21"/>
      <c r="G288" s="21"/>
      <c r="H288" s="21"/>
      <c r="I288" s="21"/>
      <c r="J288" s="16"/>
      <c r="K288" s="16"/>
      <c r="L288" s="4">
        <v>3</v>
      </c>
      <c r="M288" s="16"/>
      <c r="N288" s="16"/>
      <c r="O288" s="16"/>
      <c r="P288" s="16"/>
      <c r="Q288" s="16"/>
      <c r="R288" s="16"/>
      <c r="S288" s="16"/>
      <c r="T288" s="4">
        <v>2</v>
      </c>
      <c r="U288" s="4">
        <v>3</v>
      </c>
      <c r="V288" s="53" t="s">
        <v>83</v>
      </c>
    </row>
    <row r="289" spans="1:22" s="5" customFormat="1" x14ac:dyDescent="0.25">
      <c r="A289" s="55">
        <v>1863</v>
      </c>
      <c r="B289" s="54" t="s">
        <v>329</v>
      </c>
      <c r="C289" s="56">
        <v>37027</v>
      </c>
      <c r="D289" s="21"/>
      <c r="E289" s="21"/>
      <c r="F289" s="21"/>
      <c r="G289" s="21"/>
      <c r="H289" s="21"/>
      <c r="I289" s="21"/>
      <c r="J289" s="16"/>
      <c r="K289" s="16"/>
      <c r="L289" s="16"/>
      <c r="M289" s="4">
        <v>3</v>
      </c>
      <c r="N289" s="16"/>
      <c r="O289" s="16"/>
      <c r="P289" s="16"/>
      <c r="Q289" s="16"/>
      <c r="R289" s="16"/>
      <c r="S289" s="16"/>
      <c r="T289" s="16"/>
      <c r="U289" s="21"/>
      <c r="V289" s="53" t="s">
        <v>82</v>
      </c>
    </row>
    <row r="290" spans="1:22" s="5" customFormat="1" x14ac:dyDescent="0.25">
      <c r="A290" s="55">
        <v>1818</v>
      </c>
      <c r="B290" s="54" t="s">
        <v>330</v>
      </c>
      <c r="C290" s="56">
        <v>37034</v>
      </c>
      <c r="D290" s="21"/>
      <c r="E290" s="21"/>
      <c r="F290" s="21"/>
      <c r="G290" s="21"/>
      <c r="H290" s="21"/>
      <c r="I290" s="21"/>
      <c r="J290" s="4">
        <v>3</v>
      </c>
      <c r="K290" s="16"/>
      <c r="L290" s="16"/>
      <c r="M290" s="16"/>
      <c r="N290" s="16"/>
      <c r="O290" s="16"/>
      <c r="P290" s="16"/>
      <c r="Q290" s="16"/>
      <c r="R290" s="4">
        <v>3</v>
      </c>
      <c r="S290" s="16"/>
      <c r="T290" s="4">
        <v>3</v>
      </c>
      <c r="U290" s="3">
        <v>3</v>
      </c>
      <c r="V290" s="53" t="s">
        <v>82</v>
      </c>
    </row>
    <row r="291" spans="1:22" s="5" customFormat="1" x14ac:dyDescent="0.25">
      <c r="A291" s="55">
        <v>1823</v>
      </c>
      <c r="B291" s="54" t="s">
        <v>331</v>
      </c>
      <c r="C291" s="56">
        <v>37034</v>
      </c>
      <c r="D291" s="21"/>
      <c r="E291" s="21"/>
      <c r="F291" s="4">
        <v>2</v>
      </c>
      <c r="G291" s="21"/>
      <c r="H291" s="21"/>
      <c r="I291" s="21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21"/>
      <c r="V291" s="53" t="s">
        <v>76</v>
      </c>
    </row>
    <row r="292" spans="1:22" s="5" customFormat="1" x14ac:dyDescent="0.25">
      <c r="A292" s="55">
        <v>1865</v>
      </c>
      <c r="B292" s="54" t="s">
        <v>333</v>
      </c>
      <c r="C292" s="56">
        <v>37034</v>
      </c>
      <c r="D292" s="21"/>
      <c r="E292" s="21"/>
      <c r="F292" s="21"/>
      <c r="G292" s="21"/>
      <c r="H292" s="21"/>
      <c r="I292" s="21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4">
        <v>3</v>
      </c>
      <c r="U292" s="4">
        <v>3</v>
      </c>
      <c r="V292" s="53" t="s">
        <v>78</v>
      </c>
    </row>
    <row r="293" spans="1:22" s="5" customFormat="1" x14ac:dyDescent="0.25">
      <c r="A293" s="55">
        <v>1839</v>
      </c>
      <c r="B293" s="54" t="s">
        <v>334</v>
      </c>
      <c r="C293" s="56">
        <v>37034</v>
      </c>
      <c r="D293" s="21"/>
      <c r="E293" s="21"/>
      <c r="F293" s="4">
        <v>2</v>
      </c>
      <c r="G293" s="21"/>
      <c r="H293" s="21"/>
      <c r="I293" s="21"/>
      <c r="J293" s="16"/>
      <c r="K293" s="16"/>
      <c r="L293" s="16"/>
      <c r="M293" s="16"/>
      <c r="N293" s="16"/>
      <c r="O293" s="4">
        <v>3</v>
      </c>
      <c r="P293" s="16"/>
      <c r="Q293" s="16"/>
      <c r="R293" s="16"/>
      <c r="S293" s="16"/>
      <c r="T293" s="16"/>
      <c r="U293" s="4">
        <v>3</v>
      </c>
      <c r="V293" s="53" t="s">
        <v>83</v>
      </c>
    </row>
    <row r="294" spans="1:22" s="5" customFormat="1" x14ac:dyDescent="0.25">
      <c r="A294" s="55">
        <v>1847</v>
      </c>
      <c r="B294" s="54" t="s">
        <v>335</v>
      </c>
      <c r="C294" s="56">
        <v>37034</v>
      </c>
      <c r="D294" s="21"/>
      <c r="E294" s="21"/>
      <c r="F294" s="21"/>
      <c r="G294" s="21"/>
      <c r="H294" s="21"/>
      <c r="I294" s="21"/>
      <c r="J294" s="16"/>
      <c r="K294" s="3">
        <v>4</v>
      </c>
      <c r="L294" s="16"/>
      <c r="M294" s="16"/>
      <c r="N294" s="16"/>
      <c r="O294" s="3">
        <v>4</v>
      </c>
      <c r="P294" s="16"/>
      <c r="Q294" s="16"/>
      <c r="R294" s="4">
        <v>3</v>
      </c>
      <c r="S294" s="4">
        <v>3</v>
      </c>
      <c r="T294" s="4">
        <v>3</v>
      </c>
      <c r="U294" s="3">
        <v>4</v>
      </c>
      <c r="V294" s="53" t="s">
        <v>84</v>
      </c>
    </row>
    <row r="295" spans="1:22" s="5" customFormat="1" x14ac:dyDescent="0.25">
      <c r="A295" s="55">
        <v>1853</v>
      </c>
      <c r="B295" s="54" t="s">
        <v>336</v>
      </c>
      <c r="C295" s="56">
        <v>37034</v>
      </c>
      <c r="D295" s="21"/>
      <c r="E295" s="21"/>
      <c r="F295" s="21"/>
      <c r="G295" s="21"/>
      <c r="H295" s="21"/>
      <c r="I295" s="21"/>
      <c r="J295" s="16"/>
      <c r="K295" s="16"/>
      <c r="L295" s="16"/>
      <c r="M295" s="16"/>
      <c r="N295" s="16"/>
      <c r="O295" s="16"/>
      <c r="P295" s="16"/>
      <c r="Q295" s="3">
        <v>4</v>
      </c>
      <c r="R295" s="4">
        <v>3</v>
      </c>
      <c r="S295" s="16"/>
      <c r="T295" s="4">
        <v>4</v>
      </c>
      <c r="U295" s="4">
        <v>3</v>
      </c>
      <c r="V295" s="53" t="s">
        <v>82</v>
      </c>
    </row>
    <row r="296" spans="1:22" s="5" customFormat="1" x14ac:dyDescent="0.25">
      <c r="A296" s="55">
        <v>1862</v>
      </c>
      <c r="B296" s="54" t="s">
        <v>337</v>
      </c>
      <c r="C296" s="56">
        <v>37034</v>
      </c>
      <c r="D296" s="21"/>
      <c r="E296" s="16"/>
      <c r="F296" s="21"/>
      <c r="G296" s="21"/>
      <c r="H296" s="21"/>
      <c r="I296" s="21"/>
      <c r="J296" s="16"/>
      <c r="K296" s="16"/>
      <c r="L296" s="16"/>
      <c r="M296" s="16"/>
      <c r="N296" s="16"/>
      <c r="O296" s="3">
        <v>3</v>
      </c>
      <c r="P296" s="19"/>
      <c r="Q296" s="4">
        <v>3</v>
      </c>
      <c r="R296" s="16"/>
      <c r="S296" s="4">
        <v>3</v>
      </c>
      <c r="T296" s="4">
        <v>3</v>
      </c>
      <c r="U296" s="4">
        <v>3</v>
      </c>
      <c r="V296" s="53" t="s">
        <v>80</v>
      </c>
    </row>
    <row r="297" spans="1:22" s="5" customFormat="1" x14ac:dyDescent="0.25">
      <c r="A297" s="55">
        <v>1864</v>
      </c>
      <c r="B297" s="54" t="s">
        <v>338</v>
      </c>
      <c r="C297" s="56">
        <v>37034</v>
      </c>
      <c r="D297" s="21"/>
      <c r="E297" s="21"/>
      <c r="F297" s="21"/>
      <c r="G297" s="21"/>
      <c r="H297" s="21"/>
      <c r="I297" s="21"/>
      <c r="J297" s="16"/>
      <c r="K297" s="16"/>
      <c r="L297" s="4">
        <v>2</v>
      </c>
      <c r="M297" s="16"/>
      <c r="N297" s="16"/>
      <c r="O297" s="16"/>
      <c r="P297" s="16"/>
      <c r="Q297" s="16"/>
      <c r="R297" s="16"/>
      <c r="S297" s="16"/>
      <c r="T297" s="16"/>
      <c r="U297" s="21"/>
      <c r="V297" s="53" t="s">
        <v>82</v>
      </c>
    </row>
    <row r="298" spans="1:22" s="5" customFormat="1" x14ac:dyDescent="0.25">
      <c r="A298" s="55">
        <v>1821</v>
      </c>
      <c r="B298" s="54" t="s">
        <v>339</v>
      </c>
      <c r="C298" s="56">
        <v>37042</v>
      </c>
      <c r="D298" s="21"/>
      <c r="E298" s="21"/>
      <c r="F298" s="4">
        <v>3</v>
      </c>
      <c r="G298" s="21"/>
      <c r="H298" s="21"/>
      <c r="I298" s="21"/>
      <c r="J298" s="16"/>
      <c r="K298" s="4">
        <v>3</v>
      </c>
      <c r="L298" s="16"/>
      <c r="M298" s="16"/>
      <c r="N298" s="16"/>
      <c r="O298" s="4">
        <v>3</v>
      </c>
      <c r="P298" s="16"/>
      <c r="Q298" s="16"/>
      <c r="R298" s="16"/>
      <c r="S298" s="4">
        <v>3</v>
      </c>
      <c r="T298" s="4">
        <v>3</v>
      </c>
      <c r="U298" s="4">
        <v>3</v>
      </c>
      <c r="V298" s="53" t="s">
        <v>83</v>
      </c>
    </row>
    <row r="299" spans="1:22" s="5" customFormat="1" x14ac:dyDescent="0.25">
      <c r="A299" s="55">
        <v>1833</v>
      </c>
      <c r="B299" s="54" t="s">
        <v>340</v>
      </c>
      <c r="C299" s="56">
        <v>37042</v>
      </c>
      <c r="D299" s="21"/>
      <c r="E299" s="21"/>
      <c r="F299" s="4">
        <v>2</v>
      </c>
      <c r="G299" s="21"/>
      <c r="H299" s="21"/>
      <c r="I299" s="21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4">
        <v>2</v>
      </c>
      <c r="U299" s="4">
        <v>3</v>
      </c>
      <c r="V299" s="53" t="s">
        <v>81</v>
      </c>
    </row>
    <row r="300" spans="1:22" s="5" customFormat="1" x14ac:dyDescent="0.25">
      <c r="A300" s="55">
        <v>1834</v>
      </c>
      <c r="B300" s="54" t="s">
        <v>341</v>
      </c>
      <c r="C300" s="56">
        <v>37042</v>
      </c>
      <c r="D300" s="21"/>
      <c r="E300" s="21"/>
      <c r="F300" s="21"/>
      <c r="G300" s="21"/>
      <c r="H300" s="21"/>
      <c r="I300" s="21"/>
      <c r="J300" s="16"/>
      <c r="K300" s="16"/>
      <c r="L300" s="16"/>
      <c r="M300" s="16"/>
      <c r="N300" s="4">
        <v>3</v>
      </c>
      <c r="O300" s="16"/>
      <c r="P300" s="16"/>
      <c r="Q300" s="16"/>
      <c r="R300" s="16"/>
      <c r="S300" s="16"/>
      <c r="T300" s="16"/>
      <c r="U300" s="21"/>
      <c r="V300" s="53" t="s">
        <v>76</v>
      </c>
    </row>
    <row r="301" spans="1:22" s="5" customFormat="1" x14ac:dyDescent="0.25">
      <c r="A301" s="55">
        <v>1836</v>
      </c>
      <c r="B301" s="54" t="s">
        <v>342</v>
      </c>
      <c r="C301" s="56">
        <v>37042</v>
      </c>
      <c r="D301" s="21"/>
      <c r="E301" s="21"/>
      <c r="F301" s="21"/>
      <c r="G301" s="21"/>
      <c r="H301" s="21"/>
      <c r="I301" s="21"/>
      <c r="J301" s="3">
        <v>3</v>
      </c>
      <c r="K301" s="16"/>
      <c r="L301" s="16"/>
      <c r="M301" s="16"/>
      <c r="N301" s="16"/>
      <c r="O301" s="16"/>
      <c r="P301" s="16"/>
      <c r="Q301" s="16"/>
      <c r="R301" s="16"/>
      <c r="S301" s="16"/>
      <c r="T301" s="4">
        <v>3</v>
      </c>
      <c r="U301" s="21"/>
      <c r="V301" s="53" t="s">
        <v>82</v>
      </c>
    </row>
    <row r="302" spans="1:22" s="5" customFormat="1" x14ac:dyDescent="0.25">
      <c r="A302" s="55">
        <v>1626</v>
      </c>
      <c r="B302" s="54" t="s">
        <v>343</v>
      </c>
      <c r="C302" s="56">
        <v>37042</v>
      </c>
      <c r="D302" s="21"/>
      <c r="E302" s="21"/>
      <c r="F302" s="21"/>
      <c r="G302" s="21"/>
      <c r="H302" s="21"/>
      <c r="I302" s="21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4">
        <v>3</v>
      </c>
      <c r="U302" s="4">
        <v>3</v>
      </c>
      <c r="V302" s="53" t="s">
        <v>80</v>
      </c>
    </row>
    <row r="303" spans="1:22" s="5" customFormat="1" x14ac:dyDescent="0.25">
      <c r="A303" s="55">
        <v>1840</v>
      </c>
      <c r="B303" s="54" t="s">
        <v>344</v>
      </c>
      <c r="C303" s="56">
        <v>37042</v>
      </c>
      <c r="D303" s="21"/>
      <c r="E303" s="21"/>
      <c r="F303" s="21"/>
      <c r="G303" s="16"/>
      <c r="H303" s="21"/>
      <c r="I303" s="21"/>
      <c r="J303" s="16"/>
      <c r="K303" s="16"/>
      <c r="L303" s="16"/>
      <c r="M303" s="16"/>
      <c r="N303" s="16"/>
      <c r="O303" s="4">
        <v>4</v>
      </c>
      <c r="P303" s="16"/>
      <c r="Q303" s="4">
        <v>3</v>
      </c>
      <c r="R303" s="4">
        <v>3</v>
      </c>
      <c r="S303" s="4">
        <v>2</v>
      </c>
      <c r="T303" s="4">
        <v>3</v>
      </c>
      <c r="U303" s="4">
        <v>3</v>
      </c>
      <c r="V303" s="53" t="s">
        <v>80</v>
      </c>
    </row>
    <row r="304" spans="1:22" s="5" customFormat="1" x14ac:dyDescent="0.25">
      <c r="A304" s="55">
        <v>1842</v>
      </c>
      <c r="B304" s="54" t="s">
        <v>345</v>
      </c>
      <c r="C304" s="56">
        <v>37042</v>
      </c>
      <c r="D304" s="21"/>
      <c r="E304" s="4">
        <v>3</v>
      </c>
      <c r="F304" s="21"/>
      <c r="G304" s="21"/>
      <c r="H304" s="21"/>
      <c r="I304" s="21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21"/>
      <c r="V304" s="53" t="s">
        <v>78</v>
      </c>
    </row>
    <row r="305" spans="1:22" s="5" customFormat="1" x14ac:dyDescent="0.25">
      <c r="A305" s="55">
        <v>1852</v>
      </c>
      <c r="B305" s="54" t="s">
        <v>346</v>
      </c>
      <c r="C305" s="56">
        <v>37042</v>
      </c>
      <c r="D305" s="21"/>
      <c r="E305" s="21"/>
      <c r="F305" s="21"/>
      <c r="G305" s="21"/>
      <c r="H305" s="21"/>
      <c r="I305" s="21"/>
      <c r="J305" s="4">
        <v>3</v>
      </c>
      <c r="K305" s="16"/>
      <c r="L305" s="16"/>
      <c r="M305" s="16"/>
      <c r="N305" s="16"/>
      <c r="O305" s="16"/>
      <c r="P305" s="16"/>
      <c r="Q305" s="16"/>
      <c r="R305" s="16"/>
      <c r="S305" s="16"/>
      <c r="T305" s="4">
        <v>3</v>
      </c>
      <c r="U305" s="4">
        <v>2</v>
      </c>
      <c r="V305" s="53" t="s">
        <v>78</v>
      </c>
    </row>
    <row r="306" spans="1:22" s="5" customFormat="1" x14ac:dyDescent="0.25">
      <c r="A306" s="55">
        <v>1860</v>
      </c>
      <c r="B306" s="54" t="s">
        <v>347</v>
      </c>
      <c r="C306" s="56">
        <v>37042</v>
      </c>
      <c r="D306" s="21"/>
      <c r="E306" s="21"/>
      <c r="F306" s="21"/>
      <c r="G306" s="21"/>
      <c r="H306" s="21"/>
      <c r="I306" s="21"/>
      <c r="J306" s="4">
        <v>3</v>
      </c>
      <c r="K306" s="4">
        <v>3</v>
      </c>
      <c r="L306" s="16"/>
      <c r="M306" s="4">
        <v>3</v>
      </c>
      <c r="N306" s="4">
        <v>3</v>
      </c>
      <c r="O306" s="4">
        <v>4</v>
      </c>
      <c r="P306" s="16"/>
      <c r="Q306" s="16"/>
      <c r="R306" s="16"/>
      <c r="S306" s="16"/>
      <c r="T306" s="16"/>
      <c r="U306" s="21"/>
      <c r="V306" s="53" t="s">
        <v>82</v>
      </c>
    </row>
    <row r="307" spans="1:22" s="5" customFormat="1" x14ac:dyDescent="0.25">
      <c r="A307" s="55">
        <v>1825</v>
      </c>
      <c r="B307" s="54" t="s">
        <v>348</v>
      </c>
      <c r="C307" s="56">
        <v>37048</v>
      </c>
      <c r="D307" s="21"/>
      <c r="E307" s="21"/>
      <c r="F307" s="21"/>
      <c r="G307" s="21"/>
      <c r="H307" s="21"/>
      <c r="I307" s="21"/>
      <c r="J307" s="16"/>
      <c r="K307" s="16"/>
      <c r="L307" s="16"/>
      <c r="M307" s="16"/>
      <c r="N307" s="16"/>
      <c r="O307" s="16"/>
      <c r="P307" s="16"/>
      <c r="Q307" s="16"/>
      <c r="R307" s="4">
        <v>3</v>
      </c>
      <c r="S307" s="4">
        <v>4</v>
      </c>
      <c r="T307" s="4">
        <v>3</v>
      </c>
      <c r="U307" s="3">
        <v>4</v>
      </c>
      <c r="V307" s="53" t="s">
        <v>80</v>
      </c>
    </row>
    <row r="308" spans="1:22" s="5" customFormat="1" x14ac:dyDescent="0.25">
      <c r="A308" s="55">
        <v>1287</v>
      </c>
      <c r="B308" s="54" t="s">
        <v>349</v>
      </c>
      <c r="C308" s="56">
        <v>37048</v>
      </c>
      <c r="D308" s="21"/>
      <c r="E308" s="3">
        <v>3</v>
      </c>
      <c r="F308" s="21"/>
      <c r="G308" s="21"/>
      <c r="H308" s="21"/>
      <c r="I308" s="21"/>
      <c r="J308" s="4">
        <v>2</v>
      </c>
      <c r="K308" s="16"/>
      <c r="L308" s="16"/>
      <c r="M308" s="16"/>
      <c r="N308" s="16"/>
      <c r="O308" s="16"/>
      <c r="P308" s="16"/>
      <c r="Q308" s="16"/>
      <c r="R308" s="16"/>
      <c r="S308" s="4">
        <v>3</v>
      </c>
      <c r="T308" s="4">
        <v>3</v>
      </c>
      <c r="U308" s="4">
        <v>4</v>
      </c>
      <c r="V308" s="53" t="s">
        <v>76</v>
      </c>
    </row>
    <row r="309" spans="1:22" s="5" customFormat="1" x14ac:dyDescent="0.25">
      <c r="A309" s="55">
        <v>1848</v>
      </c>
      <c r="B309" s="54" t="s">
        <v>350</v>
      </c>
      <c r="C309" s="56">
        <v>37048</v>
      </c>
      <c r="D309" s="21"/>
      <c r="E309" s="21"/>
      <c r="F309" s="21"/>
      <c r="G309" s="21"/>
      <c r="H309" s="21"/>
      <c r="I309" s="21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4">
        <v>3</v>
      </c>
      <c r="V309" s="53" t="s">
        <v>78</v>
      </c>
    </row>
    <row r="310" spans="1:22" s="5" customFormat="1" x14ac:dyDescent="0.25">
      <c r="A310" s="55">
        <v>1824</v>
      </c>
      <c r="B310" s="54" t="s">
        <v>351</v>
      </c>
      <c r="C310" s="56">
        <v>37055</v>
      </c>
      <c r="D310" s="21"/>
      <c r="E310" s="21"/>
      <c r="F310" s="21"/>
      <c r="G310" s="21"/>
      <c r="H310" s="21"/>
      <c r="I310" s="21"/>
      <c r="J310" s="16"/>
      <c r="K310" s="4">
        <v>3</v>
      </c>
      <c r="L310" s="16"/>
      <c r="M310" s="16"/>
      <c r="N310" s="16"/>
      <c r="O310" s="16"/>
      <c r="P310" s="16"/>
      <c r="Q310" s="16"/>
      <c r="R310" s="16"/>
      <c r="S310" s="4">
        <v>3</v>
      </c>
      <c r="T310" s="4">
        <v>3</v>
      </c>
      <c r="U310" s="21"/>
      <c r="V310" s="53" t="s">
        <v>80</v>
      </c>
    </row>
    <row r="311" spans="1:22" x14ac:dyDescent="0.25">
      <c r="C311" s="17"/>
    </row>
    <row r="312" spans="1:22" x14ac:dyDescent="0.25">
      <c r="D312" s="13"/>
      <c r="E312" s="14" t="s">
        <v>73</v>
      </c>
    </row>
    <row r="313" spans="1:22" x14ac:dyDescent="0.25">
      <c r="D313" s="15"/>
      <c r="E313" s="14" t="s">
        <v>74</v>
      </c>
    </row>
  </sheetData>
  <printOptions horizontalCentered="1"/>
  <pageMargins left="0.27559055118110237" right="0.27559055118110237" top="0.5" bottom="0.52" header="0.51181102362204722" footer="0.51181102362204722"/>
  <pageSetup paperSize="9" scale="88"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15" sqref="C15"/>
    </sheetView>
  </sheetViews>
  <sheetFormatPr defaultRowHeight="13.2" x14ac:dyDescent="0.25"/>
  <cols>
    <col min="1" max="1" width="30.77734375" customWidth="1"/>
  </cols>
  <sheetData>
    <row r="1" spans="1:7" s="5" customFormat="1" ht="17.399999999999999" x14ac:dyDescent="0.3">
      <c r="A1" s="22" t="s">
        <v>94</v>
      </c>
      <c r="G1" s="23">
        <f>List!U1</f>
        <v>0</v>
      </c>
    </row>
    <row r="2" spans="1:7" ht="34.799999999999997" x14ac:dyDescent="0.3">
      <c r="A2" s="24" t="s">
        <v>86</v>
      </c>
      <c r="B2" s="25" t="s">
        <v>87</v>
      </c>
      <c r="C2" s="25" t="s">
        <v>88</v>
      </c>
      <c r="D2" s="25" t="s">
        <v>89</v>
      </c>
      <c r="E2" s="25" t="s">
        <v>90</v>
      </c>
      <c r="F2" s="25" t="s">
        <v>91</v>
      </c>
      <c r="G2" s="26" t="s">
        <v>92</v>
      </c>
    </row>
    <row r="3" spans="1:7" x14ac:dyDescent="0.25">
      <c r="A3" s="5" t="s">
        <v>93</v>
      </c>
      <c r="B3" s="19">
        <f>COUNTIF(List!$D$3:$Q$1256,1)</f>
        <v>1</v>
      </c>
      <c r="C3" s="19">
        <f>COUNTIF(List!$D$3:$Q$1256,2)</f>
        <v>38</v>
      </c>
      <c r="D3" s="19">
        <f>COUNTIF(List!$D$3:$Q$1256,3)</f>
        <v>141</v>
      </c>
      <c r="E3" s="19">
        <f>COUNTIF(List!$D$3:$Q$1256,4)</f>
        <v>23</v>
      </c>
      <c r="F3" s="19">
        <f>COUNTIF(List!$D$3:$Q$1256,5)</f>
        <v>0</v>
      </c>
      <c r="G3" s="19">
        <f>SUM(B3:F3)</f>
        <v>203</v>
      </c>
    </row>
    <row r="4" spans="1:7" x14ac:dyDescent="0.25">
      <c r="A4" s="27" t="s">
        <v>16</v>
      </c>
      <c r="B4" s="28">
        <f>COUNTIF(List!$R$3:$R$1256,1)</f>
        <v>0</v>
      </c>
      <c r="C4" s="28">
        <f>COUNTIF(List!$R$3:$R$1256,2)</f>
        <v>8</v>
      </c>
      <c r="D4" s="28">
        <f>COUNTIF(List!$R$3:$R$1256,3)</f>
        <v>61</v>
      </c>
      <c r="E4" s="28">
        <f>COUNTIF(List!$R$3:$R$1256,4)</f>
        <v>4</v>
      </c>
      <c r="F4" s="28">
        <f>COUNTIF(List!$R$3:$R$1256,5)</f>
        <v>1</v>
      </c>
      <c r="G4" s="28">
        <f>SUM(B4:F4)</f>
        <v>74</v>
      </c>
    </row>
    <row r="5" spans="1:7" x14ac:dyDescent="0.25">
      <c r="A5" s="27" t="s">
        <v>17</v>
      </c>
      <c r="B5" s="28">
        <f>COUNTIF(List!$S$3:$S$1256,1)</f>
        <v>0</v>
      </c>
      <c r="C5" s="28">
        <f>COUNTIF(List!$S$3:$S$1256,2)</f>
        <v>11</v>
      </c>
      <c r="D5" s="28">
        <f>COUNTIF(List!$S$3:$S$1256,3)</f>
        <v>41</v>
      </c>
      <c r="E5" s="28">
        <f>COUNTIF(List!$S$3:$S$1256,4)</f>
        <v>6</v>
      </c>
      <c r="F5" s="28">
        <f>COUNTIF(List!$S$3:$S$1256,5)</f>
        <v>1</v>
      </c>
      <c r="G5" s="28">
        <f>SUM(B5:F5)</f>
        <v>59</v>
      </c>
    </row>
    <row r="6" spans="1:7" x14ac:dyDescent="0.25">
      <c r="A6" s="27" t="s">
        <v>18</v>
      </c>
      <c r="B6" s="28">
        <f>COUNTIF(List!$T$3:$T$1256,1)</f>
        <v>0</v>
      </c>
      <c r="C6" s="28">
        <f>COUNTIF(List!$T$3:$T$1256,2)</f>
        <v>28</v>
      </c>
      <c r="D6" s="28">
        <f>COUNTIF(List!$T$3:$T$1256,3)</f>
        <v>97</v>
      </c>
      <c r="E6" s="28">
        <f>COUNTIF(List!$T$3:$T$1256,4)</f>
        <v>15</v>
      </c>
      <c r="F6" s="28">
        <f>COUNTIF(List!$T$3:$T$1256,5)</f>
        <v>1</v>
      </c>
      <c r="G6" s="28">
        <f>SUM(B6:F6)</f>
        <v>141</v>
      </c>
    </row>
    <row r="7" spans="1:7" x14ac:dyDescent="0.25">
      <c r="A7" s="27" t="s">
        <v>19</v>
      </c>
      <c r="B7" s="28">
        <f>COUNTIF(List!$U$3:$U$1256,1)</f>
        <v>0</v>
      </c>
      <c r="C7" s="28">
        <f>COUNTIF(List!$U$3:$U$1256,2)</f>
        <v>26</v>
      </c>
      <c r="D7" s="28">
        <f>COUNTIF(List!$U$3:$U$1256,3)</f>
        <v>166</v>
      </c>
      <c r="E7" s="28">
        <f>COUNTIF(List!$U$3:$U$1256,4)</f>
        <v>22</v>
      </c>
      <c r="F7" s="28">
        <f>COUNTIF(List!$U$3:$U$1256,5)</f>
        <v>7</v>
      </c>
      <c r="G7" s="28">
        <f>SUM(B7:F7)</f>
        <v>221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Summary</vt:lpstr>
      <vt:lpstr>Sheet3</vt:lpstr>
    </vt:vector>
  </TitlesOfParts>
  <Company>TSC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StephenH</dc:creator>
  <cp:lastModifiedBy>Aniket Gupta</cp:lastModifiedBy>
  <cp:lastPrinted>1999-11-29T17:10:41Z</cp:lastPrinted>
  <dcterms:created xsi:type="dcterms:W3CDTF">1999-06-25T14:47:05Z</dcterms:created>
  <dcterms:modified xsi:type="dcterms:W3CDTF">2024-02-03T22:19:26Z</dcterms:modified>
</cp:coreProperties>
</file>