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E491A06-4693-451E-8E99-6A2257F152CF}" xr6:coauthVersionLast="47" xr6:coauthVersionMax="47" xr10:uidLastSave="{00000000-0000-0000-0000-000000000000}"/>
  <bookViews>
    <workbookView xWindow="3348" yWindow="3348" windowWidth="17280" windowHeight="8880"/>
  </bookViews>
  <sheets>
    <sheet name="po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37" i="5" s="1"/>
  <c r="J5" i="5"/>
  <c r="K5" i="5" s="1"/>
  <c r="H6" i="5"/>
  <c r="J6" i="5"/>
  <c r="K6" i="5" s="1"/>
  <c r="L6" i="5" s="1"/>
  <c r="H7" i="5"/>
  <c r="J7" i="5"/>
  <c r="K7" i="5" s="1"/>
  <c r="L7" i="5" s="1"/>
  <c r="H8" i="5"/>
  <c r="J8" i="5"/>
  <c r="K8" i="5" s="1"/>
  <c r="L8" i="5" s="1"/>
  <c r="H9" i="5"/>
  <c r="J9" i="5"/>
  <c r="K9" i="5" s="1"/>
  <c r="L9" i="5" s="1"/>
  <c r="H10" i="5"/>
  <c r="J10" i="5"/>
  <c r="K10" i="5" s="1"/>
  <c r="L10" i="5" s="1"/>
  <c r="H11" i="5"/>
  <c r="J11" i="5"/>
  <c r="K11" i="5" s="1"/>
  <c r="L11" i="5" s="1"/>
  <c r="H12" i="5"/>
  <c r="J12" i="5"/>
  <c r="K12" i="5" s="1"/>
  <c r="L12" i="5" s="1"/>
  <c r="H13" i="5"/>
  <c r="J13" i="5"/>
  <c r="K13" i="5" s="1"/>
  <c r="L13" i="5" s="1"/>
  <c r="H14" i="5"/>
  <c r="J14" i="5"/>
  <c r="K14" i="5" s="1"/>
  <c r="L14" i="5" s="1"/>
  <c r="H15" i="5"/>
  <c r="J15" i="5"/>
  <c r="K15" i="5" s="1"/>
  <c r="L15" i="5" s="1"/>
  <c r="H16" i="5"/>
  <c r="J16" i="5"/>
  <c r="K16" i="5" s="1"/>
  <c r="L16" i="5" s="1"/>
  <c r="H17" i="5"/>
  <c r="J17" i="5"/>
  <c r="K17" i="5" s="1"/>
  <c r="L17" i="5" s="1"/>
  <c r="H18" i="5"/>
  <c r="J18" i="5"/>
  <c r="K18" i="5" s="1"/>
  <c r="L18" i="5" s="1"/>
  <c r="H19" i="5"/>
  <c r="J19" i="5"/>
  <c r="K19" i="5" s="1"/>
  <c r="L19" i="5" s="1"/>
  <c r="H20" i="5"/>
  <c r="J20" i="5"/>
  <c r="K20" i="5" s="1"/>
  <c r="L20" i="5" s="1"/>
  <c r="H21" i="5"/>
  <c r="J21" i="5"/>
  <c r="K21" i="5" s="1"/>
  <c r="L21" i="5" s="1"/>
  <c r="H22" i="5"/>
  <c r="J22" i="5"/>
  <c r="K22" i="5" s="1"/>
  <c r="L22" i="5" s="1"/>
  <c r="H23" i="5"/>
  <c r="J23" i="5"/>
  <c r="K23" i="5" s="1"/>
  <c r="L23" i="5" s="1"/>
  <c r="H24" i="5"/>
  <c r="J24" i="5"/>
  <c r="K24" i="5" s="1"/>
  <c r="L24" i="5" s="1"/>
  <c r="H25" i="5"/>
  <c r="J25" i="5"/>
  <c r="K25" i="5" s="1"/>
  <c r="L25" i="5" s="1"/>
  <c r="H26" i="5"/>
  <c r="J26" i="5"/>
  <c r="K26" i="5" s="1"/>
  <c r="L26" i="5" s="1"/>
  <c r="H27" i="5"/>
  <c r="J27" i="5"/>
  <c r="K27" i="5" s="1"/>
  <c r="L27" i="5" s="1"/>
  <c r="H28" i="5"/>
  <c r="J28" i="5"/>
  <c r="K28" i="5" s="1"/>
  <c r="L28" i="5" s="1"/>
  <c r="H29" i="5"/>
  <c r="J29" i="5"/>
  <c r="K29" i="5" s="1"/>
  <c r="L29" i="5" s="1"/>
  <c r="H30" i="5"/>
  <c r="J30" i="5"/>
  <c r="K30" i="5" s="1"/>
  <c r="L30" i="5" s="1"/>
  <c r="H31" i="5"/>
  <c r="J31" i="5"/>
  <c r="K31" i="5" s="1"/>
  <c r="L31" i="5" s="1"/>
  <c r="H32" i="5"/>
  <c r="J32" i="5"/>
  <c r="K32" i="5" s="1"/>
  <c r="L32" i="5" s="1"/>
  <c r="H33" i="5"/>
  <c r="J33" i="5"/>
  <c r="K33" i="5" s="1"/>
  <c r="L33" i="5" s="1"/>
  <c r="H34" i="5"/>
  <c r="J34" i="5"/>
  <c r="K34" i="5" s="1"/>
  <c r="L34" i="5" s="1"/>
  <c r="H35" i="5"/>
  <c r="J35" i="5"/>
  <c r="K35" i="5" s="1"/>
  <c r="L35" i="5" s="1"/>
  <c r="H36" i="5"/>
  <c r="J36" i="5"/>
  <c r="K36" i="5" s="1"/>
  <c r="L36" i="5" s="1"/>
  <c r="B37" i="5"/>
  <c r="C37" i="5"/>
  <c r="D37" i="5"/>
  <c r="E37" i="5"/>
  <c r="F37" i="5"/>
  <c r="G37" i="5"/>
  <c r="I37" i="5"/>
  <c r="J37" i="5"/>
  <c r="L5" i="5" l="1"/>
  <c r="K37" i="5"/>
  <c r="L37" i="5" s="1"/>
</calcChain>
</file>

<file path=xl/sharedStrings.xml><?xml version="1.0" encoding="utf-8"?>
<sst xmlns="http://schemas.openxmlformats.org/spreadsheetml/2006/main" count="101" uniqueCount="84">
  <si>
    <t>Last 4 SS#s</t>
  </si>
  <si>
    <t>Final</t>
  </si>
  <si>
    <t>Total</t>
  </si>
  <si>
    <t>Att./Partcip.</t>
  </si>
  <si>
    <t>Class %</t>
  </si>
  <si>
    <t>Grade</t>
  </si>
  <si>
    <t>MEAN</t>
  </si>
  <si>
    <t>Lec. Test 1</t>
  </si>
  <si>
    <t>Lec. Test 2</t>
  </si>
  <si>
    <t>Lec. Test 3</t>
  </si>
  <si>
    <t>Lec. Test 4</t>
  </si>
  <si>
    <t>* indicates that the score was dropped</t>
  </si>
  <si>
    <t>Lowest 100 point lec./pract. score dropped!</t>
  </si>
  <si>
    <t>Professor Gonsalves</t>
  </si>
  <si>
    <t>Lec. Test 5</t>
  </si>
  <si>
    <t>Bio 25: Winter 2004 Semester Grades</t>
  </si>
  <si>
    <t xml:space="preserve"> Sec. 0107</t>
  </si>
  <si>
    <t>2063</t>
  </si>
  <si>
    <t>9450</t>
  </si>
  <si>
    <t>1865</t>
  </si>
  <si>
    <t>2793</t>
  </si>
  <si>
    <t>0001</t>
  </si>
  <si>
    <t>6135</t>
  </si>
  <si>
    <t>6716</t>
  </si>
  <si>
    <t>7552</t>
  </si>
  <si>
    <t>6957</t>
  </si>
  <si>
    <t>6356</t>
  </si>
  <si>
    <t>4003</t>
  </si>
  <si>
    <t>1334</t>
  </si>
  <si>
    <t>1765</t>
  </si>
  <si>
    <t>5101</t>
  </si>
  <si>
    <t>6350</t>
  </si>
  <si>
    <t>3548</t>
  </si>
  <si>
    <t>6136</t>
  </si>
  <si>
    <t>9896</t>
  </si>
  <si>
    <t>7117</t>
  </si>
  <si>
    <t>1062</t>
  </si>
  <si>
    <t>6937</t>
  </si>
  <si>
    <t>1739</t>
  </si>
  <si>
    <t>8555</t>
  </si>
  <si>
    <t>6140</t>
  </si>
  <si>
    <t>9494</t>
  </si>
  <si>
    <t>1368</t>
  </si>
  <si>
    <t>0407</t>
  </si>
  <si>
    <t>2315</t>
  </si>
  <si>
    <t>1111</t>
  </si>
  <si>
    <t>5044</t>
  </si>
  <si>
    <t>1022</t>
  </si>
  <si>
    <t>2617</t>
  </si>
  <si>
    <t>*</t>
  </si>
  <si>
    <t>40*</t>
  </si>
  <si>
    <t>48*</t>
  </si>
  <si>
    <t>30*</t>
  </si>
  <si>
    <t>57*</t>
  </si>
  <si>
    <t>38*</t>
  </si>
  <si>
    <t>70*</t>
  </si>
  <si>
    <t>79*</t>
  </si>
  <si>
    <t>64*</t>
  </si>
  <si>
    <t>41*</t>
  </si>
  <si>
    <t>65*</t>
  </si>
  <si>
    <t>34*</t>
  </si>
  <si>
    <t>32*</t>
  </si>
  <si>
    <t>39*</t>
  </si>
  <si>
    <t>67*</t>
  </si>
  <si>
    <t>73*</t>
  </si>
  <si>
    <t>37*</t>
  </si>
  <si>
    <t>61*</t>
  </si>
  <si>
    <t>94*</t>
  </si>
  <si>
    <t>75*</t>
  </si>
  <si>
    <t>Final Bonus</t>
  </si>
  <si>
    <t>Final bonus is as follows:</t>
  </si>
  <si>
    <t>&gt; or = to 200 points on final</t>
  </si>
  <si>
    <t>=</t>
  </si>
  <si>
    <t>50 point bonus</t>
  </si>
  <si>
    <t>180-199 points on final</t>
  </si>
  <si>
    <t>40 point bonus</t>
  </si>
  <si>
    <t>160-179 points on final</t>
  </si>
  <si>
    <t>35 point bonus</t>
  </si>
  <si>
    <t>130-159 points on final</t>
  </si>
  <si>
    <t>30 point bonus</t>
  </si>
  <si>
    <t>110-129 points on final</t>
  </si>
  <si>
    <t>25 point bonus</t>
  </si>
  <si>
    <t>&lt; 110 points on final</t>
  </si>
  <si>
    <t>No (0) point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</si>
</sst>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textRotation="90"/>
    </xf>
    <xf numFmtId="0" fontId="1" fillId="0" borderId="0" xfId="0" applyFont="1"/>
    <xf numFmtId="164" fontId="0" fillId="0" borderId="0" xfId="0" applyNumberFormat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 applyAlignment="1">
      <alignment textRotation="90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1" fillId="0" borderId="0" xfId="0" applyFont="1" applyBorder="1" applyAlignment="1"/>
    <xf numFmtId="1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NumberFormat="1" applyFont="1" applyBorder="1"/>
    <xf numFmtId="49" fontId="0" fillId="0" borderId="1" xfId="0" applyNumberFormat="1" applyBorder="1" applyAlignment="1">
      <alignment horizontal="right"/>
    </xf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49" fontId="1" fillId="0" borderId="1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right" textRotation="90"/>
    </xf>
    <xf numFmtId="49" fontId="1" fillId="0" borderId="2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1" fillId="0" borderId="0" xfId="0" applyNumberFormat="1" applyFont="1" applyAlignment="1">
      <alignment horizontal="right" textRotation="90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zoomScaleNormal="100" zoomScaleSheetLayoutView="75" workbookViewId="0">
      <selection activeCell="Q2" sqref="Q2"/>
    </sheetView>
  </sheetViews>
  <sheetFormatPr defaultRowHeight="13.2" x14ac:dyDescent="0.25"/>
  <cols>
    <col min="1" max="1" width="9.88671875" style="27" customWidth="1"/>
    <col min="2" max="2" width="5" customWidth="1"/>
    <col min="3" max="3" width="4.5546875" customWidth="1"/>
    <col min="4" max="5" width="3.6640625" customWidth="1"/>
    <col min="6" max="6" width="3.88671875" customWidth="1"/>
    <col min="7" max="7" width="4.109375" customWidth="1"/>
    <col min="8" max="8" width="4" customWidth="1"/>
    <col min="9" max="9" width="4.109375" customWidth="1"/>
    <col min="10" max="10" width="6" customWidth="1"/>
    <col min="11" max="11" width="7.109375" style="4" customWidth="1"/>
    <col min="12" max="12" width="3.109375" customWidth="1"/>
    <col min="13" max="25" width="2.6640625" customWidth="1"/>
  </cols>
  <sheetData>
    <row r="1" spans="1:12" x14ac:dyDescent="0.25">
      <c r="A1" s="32"/>
      <c r="B1" s="33" t="s">
        <v>15</v>
      </c>
      <c r="L1" t="s">
        <v>13</v>
      </c>
    </row>
    <row r="2" spans="1:12" s="2" customFormat="1" ht="72.75" customHeight="1" x14ac:dyDescent="0.25">
      <c r="A2" s="25" t="s">
        <v>0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14</v>
      </c>
      <c r="G2" s="5" t="s">
        <v>1</v>
      </c>
      <c r="H2" s="5" t="s">
        <v>69</v>
      </c>
      <c r="I2" s="5" t="s">
        <v>3</v>
      </c>
      <c r="J2" s="5" t="s">
        <v>2</v>
      </c>
      <c r="K2" s="6" t="s">
        <v>4</v>
      </c>
      <c r="L2" s="5" t="s">
        <v>5</v>
      </c>
    </row>
    <row r="3" spans="1:12" s="1" customFormat="1" x14ac:dyDescent="0.25">
      <c r="A3" s="23"/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200</v>
      </c>
      <c r="H3" s="7"/>
      <c r="I3" s="7">
        <v>100</v>
      </c>
      <c r="J3" s="7">
        <v>700</v>
      </c>
      <c r="K3" s="8"/>
      <c r="L3" s="7"/>
    </row>
    <row r="4" spans="1:12" s="1" customFormat="1" x14ac:dyDescent="0.25">
      <c r="A4" s="23" t="s">
        <v>16</v>
      </c>
      <c r="B4" s="7"/>
      <c r="C4" s="7"/>
      <c r="D4" s="7"/>
      <c r="E4" s="7"/>
      <c r="F4" s="7"/>
      <c r="G4" s="7"/>
      <c r="H4" s="7"/>
      <c r="I4" s="7"/>
      <c r="J4" s="7"/>
      <c r="K4" s="8"/>
      <c r="L4" s="7"/>
    </row>
    <row r="5" spans="1:12" x14ac:dyDescent="0.25">
      <c r="A5" s="19" t="s">
        <v>48</v>
      </c>
      <c r="B5" s="9" t="s">
        <v>67</v>
      </c>
      <c r="C5" s="9">
        <v>100</v>
      </c>
      <c r="D5" s="9">
        <v>110</v>
      </c>
      <c r="E5" s="9">
        <v>119</v>
      </c>
      <c r="F5" s="9">
        <v>107</v>
      </c>
      <c r="G5" s="9">
        <v>195</v>
      </c>
      <c r="H5" s="31">
        <f t="shared" ref="H5:H36" si="0">IF(G5&gt;=200, 50, IF(G5&gt;=180, 40, IF(G5&gt;=160, 35, IF(G5&gt;=130, 30, IF(G5&gt;=110, 25, 0)))))</f>
        <v>40</v>
      </c>
      <c r="I5" s="11">
        <v>100</v>
      </c>
      <c r="J5" s="7">
        <f t="shared" ref="J5:J36" si="1">SUM(B5:I5)</f>
        <v>771</v>
      </c>
      <c r="K5" s="10">
        <f>J5/700</f>
        <v>1.1014285714285714</v>
      </c>
      <c r="L5" s="9" t="str">
        <f t="shared" ref="L5:L37" si="2">IF(K5&gt;89.9%, "A", IF(K5&gt;79.9%, "B", IF(K5&gt;69.9%, "C", IF(K5&gt;59.9%, "D", "F"))))</f>
        <v>A</v>
      </c>
    </row>
    <row r="6" spans="1:12" x14ac:dyDescent="0.25">
      <c r="A6" s="19" t="s">
        <v>46</v>
      </c>
      <c r="B6" s="9">
        <v>92</v>
      </c>
      <c r="C6" s="9" t="s">
        <v>68</v>
      </c>
      <c r="D6" s="9">
        <v>104</v>
      </c>
      <c r="E6" s="9">
        <v>75</v>
      </c>
      <c r="F6" s="9">
        <v>95</v>
      </c>
      <c r="G6" s="9">
        <v>195</v>
      </c>
      <c r="H6" s="31">
        <f t="shared" si="0"/>
        <v>40</v>
      </c>
      <c r="I6" s="11">
        <v>100</v>
      </c>
      <c r="J6" s="7">
        <f t="shared" si="1"/>
        <v>701</v>
      </c>
      <c r="K6" s="10">
        <f>J6/700</f>
        <v>1.0014285714285713</v>
      </c>
      <c r="L6" s="9" t="str">
        <f t="shared" si="2"/>
        <v>A</v>
      </c>
    </row>
    <row r="7" spans="1:12" x14ac:dyDescent="0.25">
      <c r="A7" s="19" t="s">
        <v>24</v>
      </c>
      <c r="B7" s="9">
        <v>83</v>
      </c>
      <c r="C7" s="9" t="s">
        <v>56</v>
      </c>
      <c r="D7" s="9">
        <v>104</v>
      </c>
      <c r="E7" s="9">
        <v>92</v>
      </c>
      <c r="F7" s="9">
        <v>90</v>
      </c>
      <c r="G7" s="9">
        <v>187</v>
      </c>
      <c r="H7" s="31">
        <f t="shared" si="0"/>
        <v>40</v>
      </c>
      <c r="I7" s="11">
        <v>100</v>
      </c>
      <c r="J7" s="7">
        <f t="shared" si="1"/>
        <v>696</v>
      </c>
      <c r="K7" s="10">
        <f>J7/700</f>
        <v>0.99428571428571433</v>
      </c>
      <c r="L7" s="9" t="str">
        <f t="shared" si="2"/>
        <v>A</v>
      </c>
    </row>
    <row r="8" spans="1:12" x14ac:dyDescent="0.25">
      <c r="A8" s="19" t="s">
        <v>40</v>
      </c>
      <c r="B8" s="9">
        <v>88</v>
      </c>
      <c r="C8" s="9" t="s">
        <v>49</v>
      </c>
      <c r="D8" s="9">
        <v>111</v>
      </c>
      <c r="E8" s="9">
        <v>103</v>
      </c>
      <c r="F8" s="9">
        <v>88</v>
      </c>
      <c r="G8" s="9">
        <v>165</v>
      </c>
      <c r="H8" s="31">
        <f t="shared" si="0"/>
        <v>35</v>
      </c>
      <c r="I8" s="11">
        <v>100</v>
      </c>
      <c r="J8" s="7">
        <f t="shared" si="1"/>
        <v>690</v>
      </c>
      <c r="K8" s="10">
        <f>J8/700</f>
        <v>0.98571428571428577</v>
      </c>
      <c r="L8" s="9" t="str">
        <f t="shared" si="2"/>
        <v>A</v>
      </c>
    </row>
    <row r="9" spans="1:12" x14ac:dyDescent="0.25">
      <c r="A9" s="19" t="s">
        <v>44</v>
      </c>
      <c r="B9" s="9" t="s">
        <v>55</v>
      </c>
      <c r="C9" s="9">
        <v>73</v>
      </c>
      <c r="D9" s="11">
        <v>90</v>
      </c>
      <c r="E9" s="9">
        <v>95</v>
      </c>
      <c r="F9" s="9">
        <v>81</v>
      </c>
      <c r="G9" s="9">
        <v>189</v>
      </c>
      <c r="H9" s="31">
        <f t="shared" si="0"/>
        <v>40</v>
      </c>
      <c r="I9" s="11">
        <v>100</v>
      </c>
      <c r="J9" s="7">
        <f t="shared" si="1"/>
        <v>668</v>
      </c>
      <c r="K9" s="10">
        <f>J9/J7</f>
        <v>0.95977011494252873</v>
      </c>
      <c r="L9" s="9" t="str">
        <f t="shared" si="2"/>
        <v>A</v>
      </c>
    </row>
    <row r="10" spans="1:12" x14ac:dyDescent="0.25">
      <c r="A10" s="19" t="s">
        <v>27</v>
      </c>
      <c r="B10" s="9">
        <v>80</v>
      </c>
      <c r="C10" s="9">
        <v>86</v>
      </c>
      <c r="D10" s="9">
        <v>76</v>
      </c>
      <c r="E10" s="9" t="s">
        <v>64</v>
      </c>
      <c r="F10" s="9">
        <v>87</v>
      </c>
      <c r="G10" s="9">
        <v>199</v>
      </c>
      <c r="H10" s="31">
        <f t="shared" si="0"/>
        <v>40</v>
      </c>
      <c r="I10" s="11">
        <v>100</v>
      </c>
      <c r="J10" s="7">
        <f t="shared" si="1"/>
        <v>668</v>
      </c>
      <c r="K10" s="10">
        <f t="shared" ref="K10:K36" si="3">J10/700</f>
        <v>0.95428571428571429</v>
      </c>
      <c r="L10" s="9" t="str">
        <f t="shared" si="2"/>
        <v>A</v>
      </c>
    </row>
    <row r="11" spans="1:12" x14ac:dyDescent="0.25">
      <c r="A11" s="19" t="s">
        <v>42</v>
      </c>
      <c r="B11" s="9">
        <v>80</v>
      </c>
      <c r="C11" s="9">
        <v>78</v>
      </c>
      <c r="D11" s="9">
        <v>84</v>
      </c>
      <c r="E11" s="9" t="s">
        <v>63</v>
      </c>
      <c r="F11" s="9">
        <v>77</v>
      </c>
      <c r="G11" s="9">
        <v>193</v>
      </c>
      <c r="H11" s="31">
        <f t="shared" si="0"/>
        <v>40</v>
      </c>
      <c r="I11" s="11">
        <v>100</v>
      </c>
      <c r="J11" s="7">
        <f t="shared" si="1"/>
        <v>652</v>
      </c>
      <c r="K11" s="10">
        <f t="shared" si="3"/>
        <v>0.93142857142857138</v>
      </c>
      <c r="L11" s="9" t="str">
        <f t="shared" si="2"/>
        <v>A</v>
      </c>
    </row>
    <row r="12" spans="1:12" x14ac:dyDescent="0.25">
      <c r="A12" s="19" t="s">
        <v>30</v>
      </c>
      <c r="B12" s="9">
        <v>86</v>
      </c>
      <c r="C12" s="9">
        <v>78</v>
      </c>
      <c r="D12" s="9">
        <v>89</v>
      </c>
      <c r="E12" s="9">
        <v>87</v>
      </c>
      <c r="F12" s="9" t="s">
        <v>64</v>
      </c>
      <c r="G12" s="9">
        <v>156</v>
      </c>
      <c r="H12" s="31">
        <f t="shared" si="0"/>
        <v>30</v>
      </c>
      <c r="I12" s="11">
        <v>104</v>
      </c>
      <c r="J12" s="7">
        <f t="shared" si="1"/>
        <v>630</v>
      </c>
      <c r="K12" s="10">
        <f t="shared" si="3"/>
        <v>0.9</v>
      </c>
      <c r="L12" s="9" t="str">
        <f t="shared" si="2"/>
        <v>A</v>
      </c>
    </row>
    <row r="13" spans="1:12" x14ac:dyDescent="0.25">
      <c r="A13" s="19" t="s">
        <v>37</v>
      </c>
      <c r="B13" s="9">
        <v>70</v>
      </c>
      <c r="C13" s="9">
        <v>80</v>
      </c>
      <c r="D13" s="9">
        <v>78</v>
      </c>
      <c r="E13" s="9">
        <v>87</v>
      </c>
      <c r="F13" s="9" t="s">
        <v>57</v>
      </c>
      <c r="G13" s="9">
        <v>167</v>
      </c>
      <c r="H13" s="31">
        <f t="shared" si="0"/>
        <v>35</v>
      </c>
      <c r="I13" s="11">
        <v>100</v>
      </c>
      <c r="J13" s="7">
        <f t="shared" si="1"/>
        <v>617</v>
      </c>
      <c r="K13" s="10">
        <f t="shared" si="3"/>
        <v>0.88142857142857145</v>
      </c>
      <c r="L13" s="9" t="str">
        <f t="shared" si="2"/>
        <v>B</v>
      </c>
    </row>
    <row r="14" spans="1:12" x14ac:dyDescent="0.25">
      <c r="A14" s="19" t="s">
        <v>18</v>
      </c>
      <c r="B14" s="9">
        <v>82</v>
      </c>
      <c r="C14" s="9">
        <v>67</v>
      </c>
      <c r="D14" s="9">
        <v>75</v>
      </c>
      <c r="E14" s="9" t="s">
        <v>59</v>
      </c>
      <c r="F14" s="9">
        <v>66</v>
      </c>
      <c r="G14" s="9">
        <v>165</v>
      </c>
      <c r="H14" s="31">
        <f t="shared" si="0"/>
        <v>35</v>
      </c>
      <c r="I14" s="11">
        <v>100</v>
      </c>
      <c r="J14" s="7">
        <f t="shared" si="1"/>
        <v>590</v>
      </c>
      <c r="K14" s="10">
        <f t="shared" si="3"/>
        <v>0.84285714285714286</v>
      </c>
      <c r="L14" s="9" t="str">
        <f t="shared" si="2"/>
        <v>B</v>
      </c>
    </row>
    <row r="15" spans="1:12" x14ac:dyDescent="0.25">
      <c r="A15" s="19" t="s">
        <v>22</v>
      </c>
      <c r="B15" s="9">
        <v>55</v>
      </c>
      <c r="C15" s="9">
        <v>55</v>
      </c>
      <c r="D15" s="9" t="s">
        <v>49</v>
      </c>
      <c r="E15" s="9">
        <v>91</v>
      </c>
      <c r="F15" s="9">
        <v>79</v>
      </c>
      <c r="G15" s="9">
        <v>174</v>
      </c>
      <c r="H15" s="31">
        <f t="shared" si="0"/>
        <v>35</v>
      </c>
      <c r="I15" s="11">
        <v>100</v>
      </c>
      <c r="J15" s="7">
        <f t="shared" si="1"/>
        <v>589</v>
      </c>
      <c r="K15" s="10">
        <f t="shared" si="3"/>
        <v>0.84142857142857141</v>
      </c>
      <c r="L15" s="9" t="str">
        <f t="shared" si="2"/>
        <v>B</v>
      </c>
    </row>
    <row r="16" spans="1:12" x14ac:dyDescent="0.25">
      <c r="A16" s="19" t="s">
        <v>41</v>
      </c>
      <c r="B16" s="9">
        <v>80</v>
      </c>
      <c r="C16" s="9" t="s">
        <v>53</v>
      </c>
      <c r="D16" s="9">
        <v>92</v>
      </c>
      <c r="E16" s="9">
        <v>79</v>
      </c>
      <c r="F16" s="9">
        <v>88</v>
      </c>
      <c r="G16" s="9">
        <v>136</v>
      </c>
      <c r="H16" s="31">
        <f t="shared" si="0"/>
        <v>30</v>
      </c>
      <c r="I16" s="11">
        <v>80</v>
      </c>
      <c r="J16" s="7">
        <f t="shared" si="1"/>
        <v>585</v>
      </c>
      <c r="K16" s="10">
        <f t="shared" si="3"/>
        <v>0.83571428571428574</v>
      </c>
      <c r="L16" s="9" t="str">
        <f t="shared" si="2"/>
        <v>B</v>
      </c>
    </row>
    <row r="17" spans="1:12" x14ac:dyDescent="0.25">
      <c r="A17" s="19" t="s">
        <v>33</v>
      </c>
      <c r="B17" s="9">
        <v>81</v>
      </c>
      <c r="C17" s="9">
        <v>65</v>
      </c>
      <c r="D17" s="9" t="s">
        <v>66</v>
      </c>
      <c r="E17" s="9">
        <v>69</v>
      </c>
      <c r="F17" s="9">
        <v>81</v>
      </c>
      <c r="G17" s="9">
        <v>151</v>
      </c>
      <c r="H17" s="31">
        <f t="shared" si="0"/>
        <v>30</v>
      </c>
      <c r="I17" s="11">
        <v>100</v>
      </c>
      <c r="J17" s="7">
        <f t="shared" si="1"/>
        <v>577</v>
      </c>
      <c r="K17" s="10">
        <f t="shared" si="3"/>
        <v>0.82428571428571429</v>
      </c>
      <c r="L17" s="9" t="str">
        <f t="shared" si="2"/>
        <v>B</v>
      </c>
    </row>
    <row r="18" spans="1:12" x14ac:dyDescent="0.25">
      <c r="A18" s="19" t="s">
        <v>28</v>
      </c>
      <c r="B18" s="9">
        <v>92</v>
      </c>
      <c r="C18" s="9">
        <v>69</v>
      </c>
      <c r="D18" s="9">
        <v>80</v>
      </c>
      <c r="E18" s="9">
        <v>58</v>
      </c>
      <c r="F18" s="9" t="s">
        <v>50</v>
      </c>
      <c r="G18" s="9">
        <v>139</v>
      </c>
      <c r="H18" s="31">
        <f t="shared" si="0"/>
        <v>30</v>
      </c>
      <c r="I18" s="11">
        <v>100</v>
      </c>
      <c r="J18" s="7">
        <f t="shared" si="1"/>
        <v>568</v>
      </c>
      <c r="K18" s="10">
        <f t="shared" si="3"/>
        <v>0.81142857142857139</v>
      </c>
      <c r="L18" s="9" t="str">
        <f t="shared" si="2"/>
        <v>B</v>
      </c>
    </row>
    <row r="19" spans="1:12" x14ac:dyDescent="0.25">
      <c r="A19" s="19" t="s">
        <v>21</v>
      </c>
      <c r="B19" s="9">
        <v>44</v>
      </c>
      <c r="C19" s="9" t="s">
        <v>52</v>
      </c>
      <c r="D19" s="9">
        <v>70</v>
      </c>
      <c r="E19" s="9">
        <v>59</v>
      </c>
      <c r="F19" s="9">
        <v>68</v>
      </c>
      <c r="G19" s="9">
        <v>146</v>
      </c>
      <c r="H19" s="31">
        <f t="shared" si="0"/>
        <v>30</v>
      </c>
      <c r="I19" s="11">
        <v>100</v>
      </c>
      <c r="J19" s="7">
        <f t="shared" si="1"/>
        <v>517</v>
      </c>
      <c r="K19" s="10">
        <f t="shared" si="3"/>
        <v>0.73857142857142855</v>
      </c>
      <c r="L19" s="9" t="str">
        <f t="shared" si="2"/>
        <v>C</v>
      </c>
    </row>
    <row r="20" spans="1:12" x14ac:dyDescent="0.25">
      <c r="A20" s="19" t="s">
        <v>35</v>
      </c>
      <c r="B20" s="9">
        <v>64</v>
      </c>
      <c r="C20" s="9" t="s">
        <v>50</v>
      </c>
      <c r="D20" s="9">
        <v>70</v>
      </c>
      <c r="E20" s="9">
        <v>77</v>
      </c>
      <c r="F20" s="9">
        <v>63</v>
      </c>
      <c r="G20" s="9">
        <v>118</v>
      </c>
      <c r="H20" s="31">
        <f t="shared" si="0"/>
        <v>25</v>
      </c>
      <c r="I20" s="11">
        <v>100</v>
      </c>
      <c r="J20" s="7">
        <f t="shared" si="1"/>
        <v>517</v>
      </c>
      <c r="K20" s="10">
        <f t="shared" si="3"/>
        <v>0.73857142857142855</v>
      </c>
      <c r="L20" s="9" t="str">
        <f t="shared" si="2"/>
        <v>C</v>
      </c>
    </row>
    <row r="21" spans="1:12" x14ac:dyDescent="0.25">
      <c r="A21" s="19" t="s">
        <v>29</v>
      </c>
      <c r="B21" s="9">
        <v>68</v>
      </c>
      <c r="C21" s="9" t="s">
        <v>51</v>
      </c>
      <c r="D21" s="9">
        <v>69</v>
      </c>
      <c r="E21" s="9">
        <v>60</v>
      </c>
      <c r="F21" s="9">
        <v>50</v>
      </c>
      <c r="G21" s="9">
        <v>134</v>
      </c>
      <c r="H21" s="31">
        <f t="shared" si="0"/>
        <v>30</v>
      </c>
      <c r="I21" s="11">
        <v>100</v>
      </c>
      <c r="J21" s="7">
        <f t="shared" si="1"/>
        <v>511</v>
      </c>
      <c r="K21" s="10">
        <f t="shared" si="3"/>
        <v>0.73</v>
      </c>
      <c r="L21" s="9" t="str">
        <f t="shared" si="2"/>
        <v>C</v>
      </c>
    </row>
    <row r="22" spans="1:12" x14ac:dyDescent="0.25">
      <c r="A22" s="19" t="s">
        <v>26</v>
      </c>
      <c r="B22" s="9">
        <v>64</v>
      </c>
      <c r="C22" s="9">
        <v>68</v>
      </c>
      <c r="D22" s="9" t="s">
        <v>51</v>
      </c>
      <c r="E22" s="9">
        <v>48</v>
      </c>
      <c r="F22" s="9">
        <v>55</v>
      </c>
      <c r="G22" s="9">
        <v>116</v>
      </c>
      <c r="H22" s="31">
        <f t="shared" si="0"/>
        <v>25</v>
      </c>
      <c r="I22" s="11">
        <v>100</v>
      </c>
      <c r="J22" s="7">
        <f t="shared" si="1"/>
        <v>476</v>
      </c>
      <c r="K22" s="10">
        <f t="shared" si="3"/>
        <v>0.68</v>
      </c>
      <c r="L22" s="9" t="str">
        <f t="shared" si="2"/>
        <v>D</v>
      </c>
    </row>
    <row r="23" spans="1:12" x14ac:dyDescent="0.25">
      <c r="A23" s="19" t="s">
        <v>32</v>
      </c>
      <c r="B23" s="9">
        <v>70</v>
      </c>
      <c r="C23" s="9" t="s">
        <v>65</v>
      </c>
      <c r="D23" s="9">
        <v>59</v>
      </c>
      <c r="E23" s="9">
        <v>51</v>
      </c>
      <c r="F23" s="9">
        <v>57</v>
      </c>
      <c r="G23" s="9">
        <v>114</v>
      </c>
      <c r="H23" s="31">
        <f t="shared" si="0"/>
        <v>25</v>
      </c>
      <c r="I23" s="11">
        <v>100</v>
      </c>
      <c r="J23" s="7">
        <f t="shared" si="1"/>
        <v>476</v>
      </c>
      <c r="K23" s="10">
        <f t="shared" si="3"/>
        <v>0.68</v>
      </c>
      <c r="L23" s="9" t="str">
        <f t="shared" si="2"/>
        <v>D</v>
      </c>
    </row>
    <row r="24" spans="1:12" x14ac:dyDescent="0.25">
      <c r="A24" s="19" t="s">
        <v>20</v>
      </c>
      <c r="B24" s="9">
        <v>52</v>
      </c>
      <c r="C24" s="9" t="s">
        <v>62</v>
      </c>
      <c r="D24" s="9">
        <v>58</v>
      </c>
      <c r="E24" s="9">
        <v>55</v>
      </c>
      <c r="F24" s="9">
        <v>60</v>
      </c>
      <c r="G24" s="9">
        <v>111</v>
      </c>
      <c r="H24" s="31">
        <f t="shared" si="0"/>
        <v>25</v>
      </c>
      <c r="I24" s="11">
        <v>100</v>
      </c>
      <c r="J24" s="7">
        <f t="shared" si="1"/>
        <v>461</v>
      </c>
      <c r="K24" s="10">
        <f t="shared" si="3"/>
        <v>0.65857142857142859</v>
      </c>
      <c r="L24" s="9" t="str">
        <f t="shared" si="2"/>
        <v>D</v>
      </c>
    </row>
    <row r="25" spans="1:12" x14ac:dyDescent="0.25">
      <c r="A25" s="19" t="s">
        <v>17</v>
      </c>
      <c r="B25" s="9">
        <v>86</v>
      </c>
      <c r="C25" s="9">
        <v>66</v>
      </c>
      <c r="D25" s="9">
        <v>55</v>
      </c>
      <c r="E25" s="9">
        <v>62</v>
      </c>
      <c r="F25" s="9" t="s">
        <v>58</v>
      </c>
      <c r="G25" s="9">
        <v>89</v>
      </c>
      <c r="H25" s="31">
        <f t="shared" si="0"/>
        <v>0</v>
      </c>
      <c r="I25" s="11">
        <v>100</v>
      </c>
      <c r="J25" s="7">
        <f t="shared" si="1"/>
        <v>458</v>
      </c>
      <c r="K25" s="10">
        <f t="shared" si="3"/>
        <v>0.65428571428571425</v>
      </c>
      <c r="L25" s="9" t="str">
        <f t="shared" si="2"/>
        <v>D</v>
      </c>
    </row>
    <row r="26" spans="1:12" x14ac:dyDescent="0.25">
      <c r="A26" s="19" t="s">
        <v>23</v>
      </c>
      <c r="B26" s="9">
        <v>57</v>
      </c>
      <c r="C26" s="9">
        <v>39</v>
      </c>
      <c r="D26" s="9">
        <v>63</v>
      </c>
      <c r="E26" s="9" t="s">
        <v>60</v>
      </c>
      <c r="F26" s="9">
        <v>45</v>
      </c>
      <c r="G26" s="9">
        <v>118</v>
      </c>
      <c r="H26" s="31">
        <f t="shared" si="0"/>
        <v>25</v>
      </c>
      <c r="I26" s="11">
        <v>100</v>
      </c>
      <c r="J26" s="7">
        <f t="shared" si="1"/>
        <v>447</v>
      </c>
      <c r="K26" s="10">
        <f t="shared" si="3"/>
        <v>0.63857142857142857</v>
      </c>
      <c r="L26" s="9" t="str">
        <f t="shared" si="2"/>
        <v>D</v>
      </c>
    </row>
    <row r="27" spans="1:12" x14ac:dyDescent="0.25">
      <c r="A27" s="19" t="s">
        <v>45</v>
      </c>
      <c r="B27" s="9">
        <v>76</v>
      </c>
      <c r="C27" s="9" t="s">
        <v>52</v>
      </c>
      <c r="D27" s="9">
        <v>66</v>
      </c>
      <c r="E27" s="9">
        <v>54</v>
      </c>
      <c r="F27" s="9">
        <v>61</v>
      </c>
      <c r="G27" s="9">
        <v>79</v>
      </c>
      <c r="H27" s="31">
        <f t="shared" si="0"/>
        <v>0</v>
      </c>
      <c r="I27" s="11">
        <v>100</v>
      </c>
      <c r="J27" s="7">
        <f t="shared" si="1"/>
        <v>436</v>
      </c>
      <c r="K27" s="10">
        <f t="shared" si="3"/>
        <v>0.62285714285714289</v>
      </c>
      <c r="L27" s="9" t="str">
        <f t="shared" si="2"/>
        <v>D</v>
      </c>
    </row>
    <row r="28" spans="1:12" x14ac:dyDescent="0.25">
      <c r="A28" s="19" t="s">
        <v>43</v>
      </c>
      <c r="B28" s="9">
        <v>40</v>
      </c>
      <c r="C28" s="9">
        <v>44</v>
      </c>
      <c r="D28" s="9">
        <v>56</v>
      </c>
      <c r="E28" s="9" t="s">
        <v>60</v>
      </c>
      <c r="F28" s="9">
        <v>65</v>
      </c>
      <c r="G28" s="9">
        <v>101</v>
      </c>
      <c r="H28" s="31">
        <f t="shared" si="0"/>
        <v>0</v>
      </c>
      <c r="I28" s="11">
        <v>100</v>
      </c>
      <c r="J28" s="7">
        <f t="shared" si="1"/>
        <v>406</v>
      </c>
      <c r="K28" s="10">
        <f t="shared" si="3"/>
        <v>0.57999999999999996</v>
      </c>
      <c r="L28" s="9" t="str">
        <f t="shared" si="2"/>
        <v>F</v>
      </c>
    </row>
    <row r="29" spans="1:12" x14ac:dyDescent="0.25">
      <c r="A29" s="19" t="s">
        <v>36</v>
      </c>
      <c r="B29" s="9">
        <v>54</v>
      </c>
      <c r="C29" s="9">
        <v>50</v>
      </c>
      <c r="D29" s="9">
        <v>45</v>
      </c>
      <c r="E29" s="9" t="s">
        <v>54</v>
      </c>
      <c r="F29" s="9">
        <v>46</v>
      </c>
      <c r="G29" s="9">
        <v>103</v>
      </c>
      <c r="H29" s="31">
        <f t="shared" si="0"/>
        <v>0</v>
      </c>
      <c r="I29" s="11">
        <v>100</v>
      </c>
      <c r="J29" s="7">
        <f t="shared" si="1"/>
        <v>398</v>
      </c>
      <c r="K29" s="10">
        <f t="shared" si="3"/>
        <v>0.56857142857142862</v>
      </c>
      <c r="L29" s="9" t="str">
        <f t="shared" si="2"/>
        <v>F</v>
      </c>
    </row>
    <row r="30" spans="1:12" x14ac:dyDescent="0.25">
      <c r="A30" s="19" t="s">
        <v>19</v>
      </c>
      <c r="B30" s="9">
        <v>58</v>
      </c>
      <c r="C30" s="9">
        <v>54</v>
      </c>
      <c r="D30" s="9" t="s">
        <v>61</v>
      </c>
      <c r="E30" s="9">
        <v>38</v>
      </c>
      <c r="F30" s="9">
        <v>55</v>
      </c>
      <c r="G30" s="9">
        <v>88</v>
      </c>
      <c r="H30" s="31">
        <f t="shared" si="0"/>
        <v>0</v>
      </c>
      <c r="I30" s="11">
        <v>100</v>
      </c>
      <c r="J30" s="7">
        <f t="shared" si="1"/>
        <v>393</v>
      </c>
      <c r="K30" s="10">
        <f t="shared" si="3"/>
        <v>0.56142857142857139</v>
      </c>
      <c r="L30" s="9" t="str">
        <f t="shared" si="2"/>
        <v>F</v>
      </c>
    </row>
    <row r="31" spans="1:12" x14ac:dyDescent="0.25">
      <c r="A31" s="19" t="s">
        <v>38</v>
      </c>
      <c r="B31" s="9">
        <v>42</v>
      </c>
      <c r="C31" s="9">
        <v>45</v>
      </c>
      <c r="D31" s="9" t="s">
        <v>52</v>
      </c>
      <c r="E31" s="9">
        <v>40</v>
      </c>
      <c r="F31" s="9">
        <v>42</v>
      </c>
      <c r="G31" s="9">
        <v>96</v>
      </c>
      <c r="H31" s="31">
        <f t="shared" si="0"/>
        <v>0</v>
      </c>
      <c r="I31" s="11">
        <v>100</v>
      </c>
      <c r="J31" s="7">
        <f t="shared" si="1"/>
        <v>365</v>
      </c>
      <c r="K31" s="10">
        <f t="shared" si="3"/>
        <v>0.52142857142857146</v>
      </c>
      <c r="L31" s="9" t="str">
        <f t="shared" si="2"/>
        <v>F</v>
      </c>
    </row>
    <row r="32" spans="1:12" x14ac:dyDescent="0.25">
      <c r="A32" s="19" t="s">
        <v>39</v>
      </c>
      <c r="B32" s="9" t="s">
        <v>52</v>
      </c>
      <c r="C32" s="9">
        <v>33</v>
      </c>
      <c r="D32" s="9">
        <v>43</v>
      </c>
      <c r="E32" s="9">
        <v>40</v>
      </c>
      <c r="F32" s="9">
        <v>41</v>
      </c>
      <c r="G32" s="9">
        <v>102</v>
      </c>
      <c r="H32" s="31">
        <f t="shared" si="0"/>
        <v>0</v>
      </c>
      <c r="I32" s="11">
        <v>100</v>
      </c>
      <c r="J32" s="7">
        <f t="shared" si="1"/>
        <v>359</v>
      </c>
      <c r="K32" s="10">
        <f t="shared" si="3"/>
        <v>0.5128571428571429</v>
      </c>
      <c r="L32" s="9" t="str">
        <f t="shared" si="2"/>
        <v>F</v>
      </c>
    </row>
    <row r="33" spans="1:16" x14ac:dyDescent="0.25">
      <c r="A33" s="19" t="s">
        <v>25</v>
      </c>
      <c r="B33" s="9">
        <v>54</v>
      </c>
      <c r="C33" s="9" t="s">
        <v>52</v>
      </c>
      <c r="D33" s="9">
        <v>48</v>
      </c>
      <c r="E33" s="9">
        <v>34</v>
      </c>
      <c r="F33" s="9">
        <v>32</v>
      </c>
      <c r="G33" s="9">
        <v>81</v>
      </c>
      <c r="H33" s="31">
        <f t="shared" si="0"/>
        <v>0</v>
      </c>
      <c r="I33" s="11">
        <v>100</v>
      </c>
      <c r="J33" s="7">
        <f t="shared" si="1"/>
        <v>349</v>
      </c>
      <c r="K33" s="10">
        <f t="shared" si="3"/>
        <v>0.49857142857142855</v>
      </c>
      <c r="L33" s="9" t="str">
        <f t="shared" si="2"/>
        <v>F</v>
      </c>
    </row>
    <row r="34" spans="1:16" x14ac:dyDescent="0.25">
      <c r="A34" s="19" t="s">
        <v>31</v>
      </c>
      <c r="B34" s="9">
        <v>60</v>
      </c>
      <c r="C34" s="9">
        <v>47</v>
      </c>
      <c r="D34" s="9">
        <v>77</v>
      </c>
      <c r="E34" s="9">
        <v>50</v>
      </c>
      <c r="F34" s="9" t="s">
        <v>49</v>
      </c>
      <c r="G34" s="9"/>
      <c r="H34" s="31">
        <f t="shared" si="0"/>
        <v>0</v>
      </c>
      <c r="I34" s="11">
        <v>0</v>
      </c>
      <c r="J34" s="7">
        <f t="shared" si="1"/>
        <v>234</v>
      </c>
      <c r="K34" s="10">
        <f t="shared" si="3"/>
        <v>0.3342857142857143</v>
      </c>
      <c r="L34" s="9" t="str">
        <f t="shared" si="2"/>
        <v>F</v>
      </c>
    </row>
    <row r="35" spans="1:16" x14ac:dyDescent="0.25">
      <c r="A35" s="19" t="s">
        <v>47</v>
      </c>
      <c r="B35" s="9">
        <v>72</v>
      </c>
      <c r="C35" s="9">
        <v>59</v>
      </c>
      <c r="D35" s="9" t="s">
        <v>49</v>
      </c>
      <c r="E35" s="9">
        <v>49</v>
      </c>
      <c r="F35" s="9">
        <v>49</v>
      </c>
      <c r="G35" s="9"/>
      <c r="H35" s="31">
        <f t="shared" si="0"/>
        <v>0</v>
      </c>
      <c r="I35" s="11">
        <v>0</v>
      </c>
      <c r="J35" s="7">
        <f t="shared" si="1"/>
        <v>229</v>
      </c>
      <c r="K35" s="10">
        <f t="shared" si="3"/>
        <v>0.32714285714285712</v>
      </c>
      <c r="L35" s="9" t="str">
        <f t="shared" si="2"/>
        <v>F</v>
      </c>
    </row>
    <row r="36" spans="1:16" ht="14.25" customHeight="1" x14ac:dyDescent="0.25">
      <c r="A36" s="19" t="s">
        <v>34</v>
      </c>
      <c r="B36" s="9">
        <v>42</v>
      </c>
      <c r="C36" s="9">
        <v>34</v>
      </c>
      <c r="D36" s="9" t="s">
        <v>49</v>
      </c>
      <c r="E36" s="9"/>
      <c r="F36" s="9"/>
      <c r="G36" s="9"/>
      <c r="H36" s="31">
        <f t="shared" si="0"/>
        <v>0</v>
      </c>
      <c r="I36" s="11">
        <v>0</v>
      </c>
      <c r="J36" s="7">
        <f t="shared" si="1"/>
        <v>76</v>
      </c>
      <c r="K36" s="10">
        <f t="shared" si="3"/>
        <v>0.10857142857142857</v>
      </c>
      <c r="L36" s="9" t="str">
        <f t="shared" si="2"/>
        <v>F</v>
      </c>
    </row>
    <row r="37" spans="1:16" x14ac:dyDescent="0.25">
      <c r="A37" s="26" t="s">
        <v>6</v>
      </c>
      <c r="B37" s="21">
        <f t="shared" ref="B37:K37" si="4">AVERAGE(B5:B36)</f>
        <v>68</v>
      </c>
      <c r="C37" s="21">
        <f t="shared" si="4"/>
        <v>61.428571428571431</v>
      </c>
      <c r="D37" s="21">
        <f t="shared" si="4"/>
        <v>74.88</v>
      </c>
      <c r="E37" s="21">
        <f t="shared" si="4"/>
        <v>66.88</v>
      </c>
      <c r="F37" s="21">
        <f t="shared" si="4"/>
        <v>66.461538461538467</v>
      </c>
      <c r="G37" s="21">
        <f t="shared" si="4"/>
        <v>138.17241379310346</v>
      </c>
      <c r="H37" s="21">
        <f t="shared" si="4"/>
        <v>21.40625</v>
      </c>
      <c r="I37" s="21">
        <f t="shared" si="4"/>
        <v>90.125</v>
      </c>
      <c r="J37" s="21">
        <f t="shared" si="4"/>
        <v>503.4375</v>
      </c>
      <c r="K37" s="22">
        <f t="shared" si="4"/>
        <v>0.71936781609195388</v>
      </c>
      <c r="L37" s="20" t="str">
        <f t="shared" si="2"/>
        <v>C</v>
      </c>
    </row>
    <row r="38" spans="1:16" s="2" customFormat="1" ht="15.75" customHeight="1" x14ac:dyDescent="0.25">
      <c r="A38" s="34"/>
      <c r="B38" s="35"/>
      <c r="C38" s="34"/>
      <c r="D38" s="34"/>
      <c r="E38" s="36"/>
      <c r="F38" s="33" t="s">
        <v>12</v>
      </c>
      <c r="G38" s="36"/>
      <c r="H38" s="37"/>
      <c r="I38" s="36"/>
      <c r="J38" s="36"/>
      <c r="K38" s="38"/>
      <c r="L38" s="3"/>
      <c r="M38"/>
      <c r="N38"/>
      <c r="O38"/>
      <c r="P38"/>
    </row>
    <row r="39" spans="1:16" s="1" customFormat="1" x14ac:dyDescent="0.25">
      <c r="A39" s="36"/>
      <c r="B39" s="36"/>
      <c r="C39" s="36"/>
      <c r="D39" s="32" t="s">
        <v>11</v>
      </c>
      <c r="E39" s="35"/>
      <c r="F39" s="35"/>
      <c r="G39" s="35"/>
      <c r="H39" s="37"/>
      <c r="I39" s="35"/>
      <c r="J39" s="38"/>
      <c r="K39" s="36"/>
      <c r="L39"/>
      <c r="N39"/>
      <c r="O39"/>
      <c r="P39"/>
    </row>
    <row r="40" spans="1:16" s="1" customFormat="1" x14ac:dyDescent="0.25">
      <c r="E40" s="36" t="s">
        <v>70</v>
      </c>
      <c r="F40" s="35"/>
      <c r="G40" s="35"/>
      <c r="H40" s="35"/>
      <c r="I40" s="35"/>
      <c r="J40" s="35"/>
      <c r="K40" s="35"/>
      <c r="L40" s="35"/>
      <c r="M40" s="35"/>
      <c r="N40" s="35"/>
      <c r="O40"/>
      <c r="P40"/>
    </row>
    <row r="41" spans="1:16" x14ac:dyDescent="0.25">
      <c r="E41" s="37" t="s">
        <v>71</v>
      </c>
      <c r="F41" s="37"/>
      <c r="G41" s="39"/>
      <c r="H41" s="37"/>
      <c r="I41" s="35"/>
      <c r="J41" s="37" t="s">
        <v>72</v>
      </c>
      <c r="K41" s="37" t="s">
        <v>73</v>
      </c>
      <c r="L41" s="37"/>
      <c r="M41" s="37"/>
      <c r="N41" s="37"/>
      <c r="O41" s="12"/>
      <c r="P41" s="12"/>
    </row>
    <row r="42" spans="1:16" x14ac:dyDescent="0.25">
      <c r="E42" s="37" t="s">
        <v>74</v>
      </c>
      <c r="F42" s="37"/>
      <c r="G42" s="39"/>
      <c r="H42" s="37"/>
      <c r="I42" s="35"/>
      <c r="J42" s="37" t="s">
        <v>72</v>
      </c>
      <c r="K42" s="37" t="s">
        <v>75</v>
      </c>
      <c r="L42" s="37"/>
      <c r="M42" s="37"/>
      <c r="N42" s="37"/>
      <c r="O42" s="12"/>
      <c r="P42" s="12"/>
    </row>
    <row r="43" spans="1:16" x14ac:dyDescent="0.25">
      <c r="E43" s="37" t="s">
        <v>76</v>
      </c>
      <c r="F43" s="37"/>
      <c r="G43" s="39"/>
      <c r="H43" s="37"/>
      <c r="I43" s="35"/>
      <c r="J43" s="37" t="s">
        <v>72</v>
      </c>
      <c r="K43" s="37" t="s">
        <v>77</v>
      </c>
      <c r="L43" s="37"/>
      <c r="M43" s="37"/>
      <c r="N43" s="37"/>
      <c r="O43" s="12"/>
      <c r="P43" s="12"/>
    </row>
    <row r="44" spans="1:16" x14ac:dyDescent="0.25">
      <c r="E44" s="37" t="s">
        <v>78</v>
      </c>
      <c r="F44" s="37"/>
      <c r="G44" s="39"/>
      <c r="H44" s="37"/>
      <c r="I44" s="35"/>
      <c r="J44" s="37" t="s">
        <v>72</v>
      </c>
      <c r="K44" s="37" t="s">
        <v>79</v>
      </c>
      <c r="L44" s="37"/>
      <c r="M44" s="37"/>
      <c r="N44" s="37"/>
      <c r="O44" s="12"/>
      <c r="P44" s="12"/>
    </row>
    <row r="45" spans="1:16" x14ac:dyDescent="0.25">
      <c r="E45" s="37" t="s">
        <v>80</v>
      </c>
      <c r="F45" s="37"/>
      <c r="G45" s="39"/>
      <c r="H45" s="37"/>
      <c r="I45" s="35"/>
      <c r="J45" s="37" t="s">
        <v>72</v>
      </c>
      <c r="K45" s="37" t="s">
        <v>81</v>
      </c>
      <c r="L45" s="37"/>
      <c r="M45" s="37"/>
      <c r="N45" s="37"/>
      <c r="O45" s="12"/>
      <c r="P45" s="12"/>
    </row>
    <row r="46" spans="1:16" x14ac:dyDescent="0.25">
      <c r="E46" s="40" t="s">
        <v>82</v>
      </c>
      <c r="F46" s="37"/>
      <c r="G46" s="37"/>
      <c r="H46" s="37"/>
      <c r="I46" s="37"/>
      <c r="J46" s="37" t="s">
        <v>72</v>
      </c>
      <c r="K46" s="37" t="s">
        <v>83</v>
      </c>
      <c r="L46" s="37"/>
      <c r="M46" s="37"/>
      <c r="N46" s="37"/>
      <c r="O46" s="12"/>
      <c r="P46" s="12"/>
    </row>
    <row r="47" spans="1:16" x14ac:dyDescent="0.25">
      <c r="A47" s="29"/>
      <c r="B47" s="12"/>
      <c r="C47" s="12"/>
      <c r="D47" s="12"/>
      <c r="E47" s="12"/>
      <c r="F47" s="12"/>
      <c r="G47" s="12"/>
      <c r="H47" s="12"/>
      <c r="I47" s="12"/>
      <c r="J47" s="15"/>
      <c r="K47" s="14"/>
      <c r="L47" s="12"/>
      <c r="M47" s="12"/>
      <c r="N47" s="12"/>
      <c r="O47" s="12"/>
      <c r="P47" s="12"/>
    </row>
    <row r="48" spans="1:16" x14ac:dyDescent="0.25">
      <c r="A48" s="29"/>
      <c r="B48" s="12"/>
      <c r="C48" s="12"/>
      <c r="D48" s="12"/>
      <c r="E48" s="12"/>
      <c r="F48" s="12"/>
      <c r="G48" s="12"/>
      <c r="H48" s="12"/>
      <c r="I48" s="12"/>
      <c r="J48" s="15"/>
      <c r="K48" s="14"/>
      <c r="L48" s="12"/>
      <c r="M48" s="12"/>
      <c r="N48" s="12"/>
      <c r="O48" s="12"/>
      <c r="P48" s="12"/>
    </row>
    <row r="49" spans="1:16" x14ac:dyDescent="0.25">
      <c r="A49" s="29"/>
      <c r="B49" s="12"/>
      <c r="C49" s="12"/>
      <c r="D49" s="12"/>
      <c r="E49" s="12"/>
      <c r="F49" s="12"/>
      <c r="G49" s="12"/>
      <c r="H49" s="12"/>
      <c r="I49" s="12"/>
      <c r="J49" s="15"/>
      <c r="K49" s="14"/>
      <c r="L49" s="12"/>
      <c r="M49" s="12"/>
      <c r="N49" s="12"/>
      <c r="O49" s="12"/>
      <c r="P49" s="12"/>
    </row>
    <row r="50" spans="1:16" x14ac:dyDescent="0.25">
      <c r="A50" s="29"/>
      <c r="B50" s="12"/>
      <c r="C50" s="12"/>
      <c r="D50" s="12"/>
      <c r="E50" s="12"/>
      <c r="F50" s="12"/>
      <c r="G50" s="12"/>
      <c r="H50" s="12"/>
      <c r="I50" s="12"/>
      <c r="J50" s="15"/>
      <c r="K50" s="14"/>
      <c r="L50" s="12"/>
      <c r="M50" s="12"/>
      <c r="N50" s="12"/>
      <c r="O50" s="12"/>
      <c r="P50" s="12"/>
    </row>
    <row r="51" spans="1:16" x14ac:dyDescent="0.25">
      <c r="A51" s="29"/>
      <c r="B51" s="12"/>
      <c r="C51" s="12"/>
      <c r="D51" s="12"/>
      <c r="E51" s="12"/>
      <c r="F51" s="12"/>
      <c r="G51" s="12"/>
      <c r="H51" s="12"/>
      <c r="I51" s="12"/>
      <c r="J51" s="15"/>
      <c r="K51" s="14"/>
      <c r="L51" s="12"/>
      <c r="M51" s="12"/>
      <c r="N51" s="12"/>
      <c r="O51" s="12"/>
      <c r="P51" s="12"/>
    </row>
    <row r="52" spans="1:16" x14ac:dyDescent="0.25">
      <c r="A52" s="29"/>
      <c r="B52" s="12"/>
      <c r="C52" s="12"/>
      <c r="D52" s="12"/>
      <c r="E52" s="12"/>
      <c r="F52" s="12"/>
      <c r="G52" s="12"/>
      <c r="H52" s="12"/>
      <c r="I52" s="12"/>
      <c r="J52" s="15"/>
      <c r="K52" s="14"/>
      <c r="L52" s="12"/>
      <c r="M52" s="12"/>
      <c r="N52" s="12"/>
      <c r="O52" s="12"/>
      <c r="P52" s="12"/>
    </row>
    <row r="53" spans="1:16" x14ac:dyDescent="0.25">
      <c r="A53" s="29"/>
      <c r="B53" s="12"/>
      <c r="C53" s="12"/>
      <c r="D53" s="12"/>
      <c r="E53" s="12"/>
      <c r="F53" s="12"/>
      <c r="G53" s="12"/>
      <c r="H53" s="12"/>
      <c r="I53" s="12"/>
      <c r="J53" s="15"/>
      <c r="K53" s="14"/>
      <c r="L53" s="12"/>
      <c r="M53" s="12"/>
      <c r="N53" s="12"/>
      <c r="O53" s="12"/>
      <c r="P53" s="12"/>
    </row>
    <row r="54" spans="1:16" x14ac:dyDescent="0.25">
      <c r="A54" s="29"/>
      <c r="B54" s="12"/>
      <c r="C54" s="12"/>
      <c r="D54" s="12"/>
      <c r="E54" s="12"/>
      <c r="F54" s="12"/>
      <c r="G54" s="12"/>
      <c r="H54" s="12"/>
      <c r="I54" s="12"/>
      <c r="J54" s="15"/>
      <c r="K54" s="14"/>
      <c r="L54" s="12"/>
      <c r="M54" s="12"/>
      <c r="N54" s="12"/>
      <c r="O54" s="12"/>
      <c r="P54" s="12"/>
    </row>
    <row r="55" spans="1:16" x14ac:dyDescent="0.25">
      <c r="A55" s="29"/>
      <c r="B55" s="12"/>
      <c r="C55" s="12"/>
      <c r="D55" s="12"/>
      <c r="E55" s="12"/>
      <c r="F55" s="12"/>
      <c r="G55" s="12"/>
      <c r="H55" s="12"/>
      <c r="I55" s="12"/>
      <c r="J55" s="15"/>
      <c r="K55" s="14"/>
      <c r="L55" s="12"/>
      <c r="M55" s="12"/>
      <c r="N55" s="12"/>
      <c r="O55" s="12"/>
      <c r="P55" s="12"/>
    </row>
    <row r="56" spans="1:16" x14ac:dyDescent="0.25">
      <c r="A56" s="29"/>
      <c r="B56" s="12"/>
      <c r="C56" s="12"/>
      <c r="D56" s="12"/>
      <c r="E56" s="12"/>
      <c r="F56" s="12"/>
      <c r="G56" s="12"/>
      <c r="H56" s="12"/>
      <c r="I56" s="12"/>
      <c r="J56" s="15"/>
      <c r="K56" s="14"/>
      <c r="L56" s="12"/>
      <c r="M56" s="12"/>
      <c r="N56" s="12"/>
      <c r="O56" s="12"/>
      <c r="P56" s="12"/>
    </row>
    <row r="57" spans="1:16" x14ac:dyDescent="0.25">
      <c r="A57" s="29"/>
      <c r="B57" s="12"/>
      <c r="C57" s="12"/>
      <c r="D57" s="12"/>
      <c r="E57" s="12"/>
      <c r="F57" s="12"/>
      <c r="G57" s="12"/>
      <c r="H57" s="12"/>
      <c r="I57" s="12"/>
      <c r="J57" s="15"/>
      <c r="K57" s="14"/>
      <c r="L57" s="12"/>
      <c r="M57" s="12"/>
      <c r="N57" s="12"/>
      <c r="O57" s="12"/>
      <c r="P57" s="12"/>
    </row>
    <row r="58" spans="1:16" x14ac:dyDescent="0.25">
      <c r="A58" s="29"/>
      <c r="B58" s="12"/>
      <c r="C58" s="12"/>
      <c r="D58" s="12"/>
      <c r="E58" s="12"/>
      <c r="F58" s="12"/>
      <c r="G58" s="12"/>
      <c r="H58" s="12"/>
      <c r="I58" s="12"/>
      <c r="J58" s="15"/>
      <c r="K58" s="14"/>
      <c r="L58" s="12"/>
      <c r="M58" s="12"/>
      <c r="N58" s="12"/>
      <c r="O58" s="12"/>
      <c r="P58" s="12"/>
    </row>
    <row r="59" spans="1:16" x14ac:dyDescent="0.25">
      <c r="A59" s="29"/>
      <c r="B59" s="12"/>
      <c r="C59" s="12"/>
      <c r="D59" s="12"/>
      <c r="E59" s="12"/>
      <c r="F59" s="12"/>
      <c r="G59" s="12"/>
      <c r="H59" s="12"/>
      <c r="I59" s="12"/>
      <c r="J59" s="15"/>
      <c r="K59" s="14"/>
      <c r="L59" s="12"/>
      <c r="M59" s="12"/>
      <c r="N59" s="12"/>
      <c r="O59" s="12"/>
      <c r="P59" s="12"/>
    </row>
    <row r="60" spans="1:16" x14ac:dyDescent="0.25">
      <c r="A60" s="29"/>
      <c r="B60" s="12"/>
      <c r="C60" s="12"/>
      <c r="D60" s="12"/>
      <c r="E60" s="12"/>
      <c r="F60" s="12"/>
      <c r="G60" s="12"/>
      <c r="H60" s="12"/>
      <c r="I60" s="12"/>
      <c r="J60" s="15"/>
      <c r="K60" s="14"/>
      <c r="L60" s="12"/>
      <c r="M60" s="12"/>
      <c r="N60" s="12"/>
      <c r="O60" s="12"/>
      <c r="P60" s="12"/>
    </row>
    <row r="61" spans="1:16" x14ac:dyDescent="0.25">
      <c r="A61" s="29"/>
      <c r="B61" s="12"/>
      <c r="C61" s="12"/>
      <c r="D61" s="12"/>
      <c r="E61" s="12"/>
      <c r="F61" s="12"/>
      <c r="G61" s="12"/>
      <c r="H61" s="12"/>
      <c r="I61" s="12"/>
      <c r="J61" s="15"/>
      <c r="K61" s="14"/>
      <c r="L61" s="12"/>
      <c r="M61" s="12"/>
      <c r="N61" s="12"/>
      <c r="O61" s="12"/>
      <c r="P61" s="12"/>
    </row>
    <row r="62" spans="1:16" x14ac:dyDescent="0.25">
      <c r="A62" s="29"/>
      <c r="B62" s="12"/>
      <c r="C62" s="12"/>
      <c r="D62" s="12"/>
      <c r="E62" s="12"/>
      <c r="F62" s="12"/>
      <c r="G62" s="12"/>
      <c r="H62" s="12"/>
      <c r="I62" s="12"/>
      <c r="J62" s="15"/>
      <c r="K62" s="14"/>
      <c r="L62" s="12"/>
      <c r="M62" s="12"/>
      <c r="N62" s="12"/>
      <c r="O62" s="12"/>
      <c r="P62" s="12"/>
    </row>
    <row r="63" spans="1:16" x14ac:dyDescent="0.25">
      <c r="A63" s="29"/>
      <c r="B63" s="12"/>
      <c r="C63" s="12"/>
      <c r="D63" s="12"/>
      <c r="E63" s="12"/>
      <c r="F63" s="12"/>
      <c r="G63" s="12"/>
      <c r="H63" s="12"/>
      <c r="I63" s="12"/>
      <c r="J63" s="15"/>
      <c r="K63" s="14"/>
      <c r="L63" s="12"/>
      <c r="M63" s="12"/>
      <c r="N63" s="12"/>
      <c r="O63" s="12"/>
      <c r="P63" s="12"/>
    </row>
    <row r="64" spans="1:16" x14ac:dyDescent="0.25">
      <c r="A64" s="29"/>
      <c r="B64" s="12"/>
      <c r="C64" s="12"/>
      <c r="D64" s="12"/>
      <c r="E64" s="12"/>
      <c r="F64" s="12"/>
      <c r="G64" s="12"/>
      <c r="H64" s="12"/>
      <c r="I64" s="12"/>
      <c r="J64" s="15"/>
      <c r="K64" s="14"/>
      <c r="L64" s="12"/>
      <c r="M64" s="12"/>
      <c r="N64" s="12"/>
      <c r="O64" s="12"/>
      <c r="P64" s="12"/>
    </row>
    <row r="65" spans="1:16" x14ac:dyDescent="0.25">
      <c r="A65" s="29"/>
      <c r="B65" s="12"/>
      <c r="C65" s="12"/>
      <c r="D65" s="12"/>
      <c r="E65" s="12"/>
      <c r="F65" s="12"/>
      <c r="G65" s="12"/>
      <c r="H65" s="12"/>
      <c r="I65" s="12"/>
      <c r="J65" s="15"/>
      <c r="K65" s="14"/>
      <c r="L65" s="12"/>
      <c r="M65" s="12"/>
      <c r="N65" s="12"/>
      <c r="O65" s="12"/>
      <c r="P65" s="12"/>
    </row>
    <row r="66" spans="1:16" x14ac:dyDescent="0.25">
      <c r="A66" s="29"/>
      <c r="B66" s="12"/>
      <c r="C66" s="12"/>
      <c r="D66" s="12"/>
      <c r="E66" s="12"/>
      <c r="F66" s="12"/>
      <c r="G66" s="12"/>
      <c r="H66" s="12"/>
      <c r="I66" s="12"/>
      <c r="J66" s="15"/>
      <c r="K66" s="14"/>
      <c r="L66" s="12"/>
      <c r="M66" s="12"/>
      <c r="N66" s="12"/>
      <c r="O66" s="12"/>
      <c r="P66" s="12"/>
    </row>
    <row r="67" spans="1:16" x14ac:dyDescent="0.25">
      <c r="A67" s="29"/>
      <c r="B67" s="12"/>
      <c r="C67" s="12"/>
      <c r="D67" s="12"/>
      <c r="E67" s="12"/>
      <c r="F67" s="12"/>
      <c r="G67" s="12"/>
      <c r="H67" s="12"/>
      <c r="I67" s="12"/>
      <c r="J67" s="15"/>
      <c r="K67" s="14"/>
      <c r="L67" s="12"/>
      <c r="M67" s="12"/>
      <c r="N67" s="12"/>
      <c r="O67" s="12"/>
      <c r="P67" s="12"/>
    </row>
    <row r="68" spans="1:16" x14ac:dyDescent="0.25">
      <c r="A68" s="29"/>
      <c r="B68" s="12"/>
      <c r="C68" s="12"/>
      <c r="D68" s="12"/>
      <c r="E68" s="12"/>
      <c r="F68" s="12"/>
      <c r="G68" s="12"/>
      <c r="H68" s="12"/>
      <c r="I68" s="12"/>
      <c r="J68" s="15"/>
      <c r="K68" s="14"/>
      <c r="L68" s="12"/>
      <c r="M68" s="12"/>
      <c r="N68" s="12"/>
      <c r="O68" s="12"/>
      <c r="P68" s="12"/>
    </row>
    <row r="69" spans="1:16" x14ac:dyDescent="0.25">
      <c r="A69" s="29"/>
      <c r="B69" s="12"/>
      <c r="C69" s="12"/>
      <c r="D69" s="12"/>
      <c r="E69" s="12"/>
      <c r="F69" s="12"/>
      <c r="G69" s="12"/>
      <c r="H69" s="12"/>
      <c r="I69" s="12"/>
      <c r="J69" s="15"/>
      <c r="K69" s="14"/>
      <c r="L69" s="12"/>
      <c r="M69" s="12"/>
      <c r="N69" s="12"/>
      <c r="O69" s="12"/>
      <c r="P69" s="12"/>
    </row>
    <row r="70" spans="1:16" x14ac:dyDescent="0.25">
      <c r="A70" s="29"/>
      <c r="B70" s="12"/>
      <c r="C70" s="12"/>
      <c r="D70" s="12"/>
      <c r="E70" s="12"/>
      <c r="F70" s="12"/>
      <c r="G70" s="12"/>
      <c r="H70" s="12"/>
      <c r="I70" s="12"/>
      <c r="J70" s="15"/>
      <c r="K70" s="14"/>
      <c r="L70" s="12"/>
      <c r="M70" s="12"/>
      <c r="N70" s="12"/>
      <c r="O70" s="12"/>
      <c r="P70" s="12"/>
    </row>
    <row r="71" spans="1:16" x14ac:dyDescent="0.25">
      <c r="A71" s="29"/>
      <c r="B71" s="12"/>
      <c r="C71" s="12"/>
      <c r="D71" s="12"/>
      <c r="E71" s="12"/>
      <c r="F71" s="12"/>
      <c r="G71" s="12"/>
      <c r="H71" s="12"/>
      <c r="I71" s="12"/>
      <c r="J71" s="15"/>
      <c r="K71" s="14"/>
      <c r="L71" s="12"/>
      <c r="M71" s="12"/>
      <c r="N71" s="12"/>
      <c r="O71" s="12"/>
      <c r="P71" s="12"/>
    </row>
    <row r="72" spans="1:16" x14ac:dyDescent="0.25">
      <c r="A72" s="29"/>
      <c r="B72" s="12"/>
      <c r="C72" s="12"/>
      <c r="D72" s="12"/>
      <c r="E72" s="12"/>
      <c r="F72" s="12"/>
      <c r="G72" s="12"/>
      <c r="H72" s="12"/>
      <c r="I72" s="12"/>
      <c r="J72" s="15"/>
      <c r="K72" s="14"/>
      <c r="L72" s="12"/>
      <c r="M72" s="12"/>
      <c r="N72" s="12"/>
      <c r="O72" s="12"/>
      <c r="P72" s="12"/>
    </row>
    <row r="73" spans="1:16" x14ac:dyDescent="0.25">
      <c r="A73" s="29"/>
      <c r="B73" s="12"/>
      <c r="C73" s="12"/>
      <c r="D73" s="12"/>
      <c r="E73" s="12"/>
      <c r="F73" s="12"/>
      <c r="G73" s="12"/>
      <c r="H73" s="12"/>
      <c r="I73" s="12"/>
      <c r="J73" s="15"/>
      <c r="K73" s="14"/>
      <c r="L73" s="12"/>
      <c r="M73" s="12"/>
      <c r="N73" s="12"/>
      <c r="O73" s="12"/>
      <c r="P73" s="12"/>
    </row>
    <row r="74" spans="1:16" x14ac:dyDescent="0.25">
      <c r="A74" s="29"/>
      <c r="B74" s="12"/>
      <c r="C74" s="12"/>
      <c r="D74" s="12"/>
      <c r="E74" s="12"/>
      <c r="F74" s="12"/>
      <c r="G74" s="12"/>
      <c r="H74" s="12"/>
      <c r="I74" s="12"/>
      <c r="J74" s="15"/>
      <c r="K74" s="14"/>
      <c r="L74" s="12"/>
      <c r="M74" s="12"/>
      <c r="N74" s="12"/>
      <c r="O74" s="12"/>
      <c r="P74" s="12"/>
    </row>
    <row r="75" spans="1:16" x14ac:dyDescent="0.25">
      <c r="A75" s="29"/>
      <c r="B75" s="12"/>
      <c r="C75" s="12"/>
      <c r="D75" s="12"/>
      <c r="E75" s="12"/>
      <c r="F75" s="12"/>
      <c r="G75" s="12"/>
      <c r="H75" s="12"/>
      <c r="I75" s="12"/>
      <c r="J75" s="15"/>
      <c r="K75" s="14"/>
      <c r="L75" s="12"/>
      <c r="M75" s="12"/>
      <c r="N75" s="12"/>
      <c r="O75" s="12"/>
      <c r="P75" s="12"/>
    </row>
    <row r="76" spans="1:16" x14ac:dyDescent="0.25">
      <c r="A76" s="29"/>
      <c r="B76" s="12"/>
      <c r="C76" s="12"/>
      <c r="D76" s="12"/>
      <c r="E76" s="12"/>
      <c r="F76" s="12"/>
      <c r="G76" s="12"/>
      <c r="H76" s="12"/>
      <c r="I76" s="12"/>
      <c r="J76" s="15"/>
      <c r="K76" s="14"/>
      <c r="L76" s="12"/>
      <c r="M76" s="12"/>
      <c r="N76" s="12"/>
      <c r="O76" s="12"/>
      <c r="P76" s="12"/>
    </row>
    <row r="77" spans="1:16" x14ac:dyDescent="0.25">
      <c r="A77" s="29"/>
      <c r="B77" s="12"/>
      <c r="C77" s="12"/>
      <c r="D77" s="12"/>
      <c r="E77" s="12"/>
      <c r="F77" s="12"/>
      <c r="G77" s="12"/>
      <c r="H77" s="16"/>
      <c r="I77" s="12"/>
      <c r="J77" s="15"/>
      <c r="K77" s="14"/>
      <c r="L77" s="12"/>
      <c r="M77" s="12"/>
      <c r="N77" s="12"/>
      <c r="O77" s="12"/>
      <c r="P77" s="12"/>
    </row>
    <row r="78" spans="1:16" x14ac:dyDescent="0.25">
      <c r="A78" s="29"/>
      <c r="B78" s="12"/>
      <c r="C78" s="12"/>
      <c r="D78" s="12"/>
      <c r="E78" s="12"/>
      <c r="F78" s="12"/>
      <c r="G78" s="12"/>
      <c r="H78" s="13"/>
      <c r="I78" s="12"/>
      <c r="J78" s="15"/>
      <c r="K78" s="14"/>
      <c r="L78" s="12"/>
      <c r="M78" s="12"/>
      <c r="N78" s="12"/>
      <c r="O78" s="12"/>
      <c r="P78" s="12"/>
    </row>
    <row r="79" spans="1:16" x14ac:dyDescent="0.25">
      <c r="A79" s="29"/>
      <c r="B79" s="12"/>
      <c r="C79" s="12"/>
      <c r="D79" s="12"/>
      <c r="E79" s="12"/>
      <c r="F79" s="12"/>
      <c r="G79" s="12"/>
      <c r="H79" s="13"/>
      <c r="I79" s="12"/>
      <c r="J79" s="15"/>
      <c r="K79" s="14"/>
      <c r="L79" s="12"/>
      <c r="M79" s="12"/>
      <c r="N79" s="12"/>
      <c r="O79" s="12"/>
      <c r="P79" s="12"/>
    </row>
    <row r="80" spans="1:16" x14ac:dyDescent="0.25">
      <c r="A80" s="29"/>
      <c r="B80" s="12"/>
      <c r="C80" s="12"/>
      <c r="D80" s="12"/>
      <c r="E80" s="12"/>
      <c r="F80" s="12"/>
      <c r="G80" s="12"/>
      <c r="I80" s="12"/>
      <c r="J80" s="15"/>
      <c r="K80" s="14"/>
      <c r="L80" s="12"/>
      <c r="M80" s="12"/>
      <c r="N80" s="12"/>
      <c r="O80" s="12"/>
      <c r="P80" s="12"/>
    </row>
    <row r="81" spans="1:16" x14ac:dyDescent="0.25">
      <c r="A81" s="28"/>
      <c r="B81" s="16"/>
      <c r="C81" s="16"/>
      <c r="D81" s="16"/>
      <c r="E81" s="16"/>
      <c r="F81" s="16"/>
      <c r="G81" s="16"/>
      <c r="H81" s="2"/>
      <c r="I81" s="16"/>
      <c r="J81" s="16"/>
      <c r="K81" s="17"/>
      <c r="L81" s="13"/>
      <c r="M81" s="12"/>
      <c r="N81" s="12"/>
      <c r="O81" s="12"/>
      <c r="P81" s="12"/>
    </row>
    <row r="82" spans="1:16" x14ac:dyDescent="0.25">
      <c r="A82" s="28"/>
      <c r="B82" s="13"/>
      <c r="C82" s="18"/>
      <c r="D82" s="13"/>
      <c r="E82" s="13"/>
      <c r="F82" s="13"/>
      <c r="G82" s="13"/>
      <c r="H82" s="1"/>
      <c r="I82" s="13"/>
      <c r="J82" s="13"/>
      <c r="K82" s="17"/>
      <c r="L82" s="13"/>
      <c r="M82" s="12"/>
      <c r="N82" s="12"/>
      <c r="O82" s="12"/>
      <c r="P82" s="12"/>
    </row>
    <row r="83" spans="1:16" x14ac:dyDescent="0.25">
      <c r="A83" s="29"/>
      <c r="B83" s="13"/>
      <c r="C83" s="18"/>
      <c r="D83" s="13"/>
      <c r="E83" s="13"/>
      <c r="F83" s="13"/>
      <c r="G83" s="13"/>
      <c r="H83" s="1"/>
      <c r="I83" s="13"/>
      <c r="J83" s="13"/>
      <c r="K83" s="17"/>
      <c r="L83" s="13"/>
      <c r="M83" s="12"/>
      <c r="N83" s="12"/>
      <c r="O83" s="12"/>
      <c r="P83" s="12"/>
    </row>
    <row r="85" spans="1:16" s="2" customFormat="1" ht="69.75" customHeight="1" x14ac:dyDescent="0.25">
      <c r="A85" s="30"/>
      <c r="H85"/>
    </row>
    <row r="86" spans="1:16" s="1" customFormat="1" x14ac:dyDescent="0.25">
      <c r="A86" s="24"/>
      <c r="H86"/>
    </row>
    <row r="87" spans="1:16" s="1" customFormat="1" x14ac:dyDescent="0.25">
      <c r="A87" s="24"/>
      <c r="H87"/>
    </row>
  </sheetData>
  <phoneticPr fontId="0" type="noConversion"/>
  <pageMargins left="0.4" right="0.4" top="0.5" bottom="0.5" header="0.5" footer="0.5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</vt:lpstr>
    </vt:vector>
  </TitlesOfParts>
  <Company>GC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Gonsalves</dc:creator>
  <cp:lastModifiedBy>Aniket Gupta</cp:lastModifiedBy>
  <cp:lastPrinted>2004-01-27T15:55:15Z</cp:lastPrinted>
  <dcterms:created xsi:type="dcterms:W3CDTF">2001-06-06T14:59:08Z</dcterms:created>
  <dcterms:modified xsi:type="dcterms:W3CDTF">2024-02-03T22:17:04Z</dcterms:modified>
</cp:coreProperties>
</file>