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3B3E5D50-CCEF-46C6-BB0F-F55F72AA4190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I5" i="1"/>
  <c r="K5" i="1"/>
  <c r="M5" i="1"/>
  <c r="N5" i="1" s="1"/>
  <c r="F6" i="1"/>
  <c r="N6" i="1" s="1"/>
  <c r="I6" i="1"/>
  <c r="K6" i="1"/>
  <c r="M6" i="1"/>
  <c r="F7" i="1"/>
  <c r="I7" i="1"/>
  <c r="K7" i="1"/>
  <c r="M7" i="1"/>
  <c r="N7" i="1"/>
  <c r="F8" i="1"/>
  <c r="N8" i="1" s="1"/>
  <c r="I8" i="1"/>
  <c r="K8" i="1"/>
  <c r="M8" i="1"/>
  <c r="P8" i="1"/>
  <c r="F9" i="1"/>
  <c r="N9" i="1" s="1"/>
  <c r="I9" i="1"/>
  <c r="K9" i="1"/>
  <c r="M9" i="1"/>
  <c r="P9" i="1"/>
  <c r="F10" i="1"/>
  <c r="I10" i="1"/>
  <c r="K10" i="1"/>
  <c r="M10" i="1"/>
  <c r="N10" i="1"/>
  <c r="F11" i="1"/>
  <c r="I11" i="1"/>
  <c r="K11" i="1"/>
  <c r="M11" i="1"/>
  <c r="N11" i="1" s="1"/>
  <c r="F12" i="1"/>
  <c r="N12" i="1" s="1"/>
  <c r="I12" i="1"/>
  <c r="K12" i="1"/>
  <c r="M12" i="1"/>
  <c r="F13" i="1"/>
  <c r="I13" i="1"/>
  <c r="K13" i="1"/>
  <c r="M13" i="1"/>
  <c r="N13" i="1"/>
  <c r="P13" i="1"/>
  <c r="F14" i="1"/>
  <c r="I14" i="1"/>
  <c r="K14" i="1"/>
  <c r="M14" i="1"/>
  <c r="N14" i="1" s="1"/>
  <c r="P14" i="1"/>
  <c r="F15" i="1"/>
  <c r="N15" i="1" s="1"/>
  <c r="I15" i="1"/>
  <c r="K15" i="1"/>
  <c r="M15" i="1"/>
  <c r="F16" i="1"/>
  <c r="I16" i="1"/>
  <c r="K16" i="1"/>
  <c r="M16" i="1"/>
  <c r="N16" i="1"/>
  <c r="P16" i="1"/>
  <c r="F17" i="1"/>
  <c r="I17" i="1"/>
  <c r="K17" i="1"/>
  <c r="M17" i="1"/>
  <c r="N17" i="1"/>
  <c r="F18" i="1"/>
  <c r="N18" i="1" s="1"/>
  <c r="I18" i="1"/>
  <c r="K18" i="1"/>
  <c r="M18" i="1"/>
  <c r="F19" i="1"/>
  <c r="I19" i="1"/>
  <c r="K19" i="1"/>
  <c r="M19" i="1"/>
  <c r="N19" i="1"/>
  <c r="P19" i="1"/>
  <c r="F20" i="1"/>
  <c r="I20" i="1"/>
  <c r="K20" i="1"/>
  <c r="M20" i="1"/>
  <c r="N20" i="1"/>
  <c r="F21" i="1"/>
  <c r="N21" i="1" s="1"/>
  <c r="I21" i="1"/>
  <c r="K21" i="1"/>
  <c r="M21" i="1"/>
  <c r="F22" i="1"/>
  <c r="I22" i="1"/>
  <c r="K22" i="1"/>
  <c r="M22" i="1"/>
  <c r="N22" i="1"/>
  <c r="F23" i="1"/>
  <c r="I23" i="1"/>
  <c r="K23" i="1"/>
  <c r="M23" i="1"/>
  <c r="N23" i="1"/>
  <c r="F24" i="1"/>
  <c r="N24" i="1" s="1"/>
  <c r="I24" i="1"/>
  <c r="K24" i="1"/>
  <c r="M24" i="1"/>
  <c r="F25" i="1"/>
  <c r="I25" i="1"/>
  <c r="K25" i="1"/>
  <c r="M25" i="1"/>
  <c r="N25" i="1"/>
  <c r="P25" i="1"/>
  <c r="F26" i="1"/>
  <c r="I26" i="1"/>
  <c r="K26" i="1"/>
  <c r="M26" i="1"/>
  <c r="N26" i="1"/>
  <c r="F27" i="1"/>
  <c r="N27" i="1" s="1"/>
  <c r="I27" i="1"/>
  <c r="K27" i="1"/>
  <c r="M27" i="1"/>
  <c r="F28" i="1"/>
  <c r="I28" i="1"/>
  <c r="K28" i="1"/>
  <c r="M28" i="1"/>
  <c r="N28" i="1"/>
  <c r="F29" i="1"/>
  <c r="N29" i="1" s="1"/>
  <c r="I29" i="1"/>
  <c r="K29" i="1"/>
  <c r="M29" i="1"/>
  <c r="P29" i="1"/>
  <c r="F30" i="1"/>
  <c r="N30" i="1" s="1"/>
  <c r="I30" i="1"/>
  <c r="K30" i="1"/>
  <c r="M30" i="1"/>
  <c r="F31" i="1"/>
  <c r="I31" i="1"/>
  <c r="K31" i="1"/>
  <c r="M31" i="1"/>
  <c r="N31" i="1"/>
</calcChain>
</file>

<file path=xl/sharedStrings.xml><?xml version="1.0" encoding="utf-8"?>
<sst xmlns="http://schemas.openxmlformats.org/spreadsheetml/2006/main" count="41" uniqueCount="39">
  <si>
    <t>BIOLOGY 160 GRADES</t>
  </si>
  <si>
    <t>Lec</t>
  </si>
  <si>
    <t>Lab</t>
  </si>
  <si>
    <t>Final</t>
  </si>
  <si>
    <t>Grade</t>
  </si>
  <si>
    <t>RA</t>
  </si>
  <si>
    <t>EI</t>
  </si>
  <si>
    <t>Pop</t>
  </si>
  <si>
    <t>Taal</t>
  </si>
  <si>
    <t>Ter</t>
  </si>
  <si>
    <t>Diel</t>
  </si>
  <si>
    <t>F&amp;L</t>
  </si>
  <si>
    <t>02-78766</t>
  </si>
  <si>
    <t>02-78779</t>
  </si>
  <si>
    <t>97-65041</t>
  </si>
  <si>
    <t>98-03565</t>
  </si>
  <si>
    <t>98-21606</t>
  </si>
  <si>
    <t>98-52240</t>
  </si>
  <si>
    <t>99-01448</t>
  </si>
  <si>
    <t>99-07693</t>
  </si>
  <si>
    <t>99-09113</t>
  </si>
  <si>
    <t>99-17702</t>
  </si>
  <si>
    <t>99-18288</t>
  </si>
  <si>
    <t>99-19901</t>
  </si>
  <si>
    <t>99-19944</t>
  </si>
  <si>
    <t>99-21388</t>
  </si>
  <si>
    <t>99-21454</t>
  </si>
  <si>
    <t>99-22431</t>
  </si>
  <si>
    <t>99-22756</t>
  </si>
  <si>
    <t>99-24307</t>
  </si>
  <si>
    <t>99-30523</t>
  </si>
  <si>
    <t>99-32591</t>
  </si>
  <si>
    <t>99-37442</t>
  </si>
  <si>
    <t>99-39315</t>
  </si>
  <si>
    <t>99-40665</t>
  </si>
  <si>
    <t>99-60851</t>
  </si>
  <si>
    <t>99-66331</t>
  </si>
  <si>
    <t>99-70570</t>
  </si>
  <si>
    <t>99-78362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</si>
</sst>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sqref="A1:IV65536"/>
    </sheetView>
  </sheetViews>
  <sheetFormatPr defaultRowHeight="13.2" x14ac:dyDescent="0.25"/>
  <cols>
    <col min="2" max="2" width="6.5546875" style="1" customWidth="1"/>
    <col min="3" max="5" width="5.6640625" style="2" customWidth="1"/>
    <col min="6" max="6" width="5.6640625" style="1" customWidth="1"/>
    <col min="7" max="8" width="5.6640625" style="2" customWidth="1"/>
    <col min="9" max="9" width="5.6640625" style="1" customWidth="1"/>
    <col min="10" max="10" width="5.6640625" style="2" customWidth="1"/>
    <col min="11" max="11" width="5.6640625" style="1" customWidth="1"/>
    <col min="12" max="12" width="5.6640625" style="2" customWidth="1"/>
    <col min="13" max="14" width="5.6640625" style="1" customWidth="1"/>
    <col min="15" max="16" width="6.5546875" style="1" customWidth="1"/>
  </cols>
  <sheetData>
    <row r="1" spans="1:16" x14ac:dyDescent="0.25">
      <c r="A1" t="s">
        <v>0</v>
      </c>
    </row>
    <row r="3" spans="1:16" x14ac:dyDescent="0.25">
      <c r="B3" s="3" t="s">
        <v>1</v>
      </c>
      <c r="O3" s="3" t="s">
        <v>2</v>
      </c>
      <c r="P3" s="3" t="s">
        <v>3</v>
      </c>
    </row>
    <row r="4" spans="1:16" x14ac:dyDescent="0.25">
      <c r="B4" s="3" t="s">
        <v>4</v>
      </c>
      <c r="C4" s="4" t="s">
        <v>5</v>
      </c>
      <c r="D4" s="4" t="s">
        <v>6</v>
      </c>
      <c r="E4" s="4" t="s">
        <v>7</v>
      </c>
      <c r="F4" s="5">
        <v>0.5</v>
      </c>
      <c r="G4" s="4" t="s">
        <v>8</v>
      </c>
      <c r="H4" s="4" t="s">
        <v>9</v>
      </c>
      <c r="I4" s="5">
        <v>0.3</v>
      </c>
      <c r="J4" s="4" t="s">
        <v>10</v>
      </c>
      <c r="K4" s="5">
        <v>0.1</v>
      </c>
      <c r="L4" s="4" t="s">
        <v>11</v>
      </c>
      <c r="M4" s="5">
        <v>0.1</v>
      </c>
      <c r="N4" s="5">
        <v>1</v>
      </c>
      <c r="O4" s="3" t="s">
        <v>4</v>
      </c>
      <c r="P4" s="3" t="s">
        <v>4</v>
      </c>
    </row>
    <row r="5" spans="1:16" x14ac:dyDescent="0.25">
      <c r="A5" s="6" t="s">
        <v>12</v>
      </c>
      <c r="B5" s="3">
        <v>2.75</v>
      </c>
      <c r="C5" s="2">
        <v>45</v>
      </c>
      <c r="D5" s="2">
        <v>45</v>
      </c>
      <c r="E5" s="2">
        <v>37</v>
      </c>
      <c r="F5" s="1">
        <f t="shared" ref="F5:F31" si="0">((C5+D5+E5)/150)*100*0.5</f>
        <v>42.333333333333336</v>
      </c>
      <c r="G5" s="2">
        <v>35</v>
      </c>
      <c r="H5" s="2">
        <v>37</v>
      </c>
      <c r="I5" s="1">
        <f t="shared" ref="I5:I31" si="1">((G5+H5)/100)*100*0.3</f>
        <v>21.599999999999998</v>
      </c>
      <c r="J5" s="2">
        <v>37</v>
      </c>
      <c r="K5" s="1">
        <f t="shared" ref="K5:K31" si="2">(J5/50)*100*0.1</f>
        <v>7.4</v>
      </c>
      <c r="L5" s="2">
        <v>9</v>
      </c>
      <c r="M5" s="1">
        <f t="shared" ref="M5:M31" si="3">(L5/10)*100*0.1</f>
        <v>9</v>
      </c>
      <c r="N5" s="1">
        <f t="shared" ref="N5:N31" si="4">F5+I5+K5+M5</f>
        <v>80.333333333333343</v>
      </c>
      <c r="O5" s="3">
        <v>2</v>
      </c>
      <c r="P5" s="3">
        <v>2.25</v>
      </c>
    </row>
    <row r="6" spans="1:16" x14ac:dyDescent="0.25">
      <c r="A6" s="6" t="s">
        <v>13</v>
      </c>
      <c r="B6" s="3">
        <v>1.75</v>
      </c>
      <c r="C6" s="2">
        <v>48</v>
      </c>
      <c r="D6" s="2">
        <v>48</v>
      </c>
      <c r="E6" s="2">
        <v>42</v>
      </c>
      <c r="F6" s="1">
        <f t="shared" si="0"/>
        <v>46</v>
      </c>
      <c r="G6" s="2">
        <v>38</v>
      </c>
      <c r="H6" s="2">
        <v>46</v>
      </c>
      <c r="I6" s="1">
        <f t="shared" si="1"/>
        <v>25.2</v>
      </c>
      <c r="J6" s="2">
        <v>35</v>
      </c>
      <c r="K6" s="1">
        <f t="shared" si="2"/>
        <v>7</v>
      </c>
      <c r="L6" s="2">
        <v>9</v>
      </c>
      <c r="M6" s="1">
        <f t="shared" si="3"/>
        <v>9</v>
      </c>
      <c r="N6" s="1">
        <f t="shared" si="4"/>
        <v>87.2</v>
      </c>
      <c r="O6" s="3">
        <v>1.5</v>
      </c>
      <c r="P6" s="3">
        <v>1.5</v>
      </c>
    </row>
    <row r="7" spans="1:16" x14ac:dyDescent="0.25">
      <c r="A7" s="6" t="s">
        <v>14</v>
      </c>
      <c r="B7" s="3">
        <v>2</v>
      </c>
      <c r="C7" s="2">
        <v>48</v>
      </c>
      <c r="D7" s="2">
        <v>48</v>
      </c>
      <c r="E7" s="2">
        <v>42</v>
      </c>
      <c r="F7" s="1">
        <f t="shared" si="0"/>
        <v>46</v>
      </c>
      <c r="G7" s="2">
        <v>38</v>
      </c>
      <c r="H7" s="2">
        <v>46</v>
      </c>
      <c r="I7" s="1">
        <f t="shared" si="1"/>
        <v>25.2</v>
      </c>
      <c r="J7" s="2">
        <v>35</v>
      </c>
      <c r="K7" s="1">
        <f t="shared" si="2"/>
        <v>7</v>
      </c>
      <c r="L7" s="2">
        <v>7</v>
      </c>
      <c r="M7" s="1">
        <f t="shared" si="3"/>
        <v>7</v>
      </c>
      <c r="N7" s="1">
        <f t="shared" si="4"/>
        <v>85.2</v>
      </c>
      <c r="O7" s="3">
        <v>1.75</v>
      </c>
      <c r="P7" s="3">
        <v>1.75</v>
      </c>
    </row>
    <row r="8" spans="1:16" x14ac:dyDescent="0.25">
      <c r="A8" s="6" t="s">
        <v>15</v>
      </c>
      <c r="B8" s="3">
        <v>1.5</v>
      </c>
      <c r="C8" s="2">
        <v>45</v>
      </c>
      <c r="D8" s="2">
        <v>45</v>
      </c>
      <c r="E8" s="2">
        <v>37</v>
      </c>
      <c r="F8" s="1">
        <f t="shared" si="0"/>
        <v>42.333333333333336</v>
      </c>
      <c r="G8" s="2">
        <v>35</v>
      </c>
      <c r="H8" s="2">
        <v>37</v>
      </c>
      <c r="I8" s="1">
        <f t="shared" si="1"/>
        <v>21.599999999999998</v>
      </c>
      <c r="J8" s="2">
        <v>37</v>
      </c>
      <c r="K8" s="1">
        <f t="shared" si="2"/>
        <v>7.4</v>
      </c>
      <c r="L8" s="2">
        <v>8</v>
      </c>
      <c r="M8" s="1">
        <f t="shared" si="3"/>
        <v>8</v>
      </c>
      <c r="N8" s="1">
        <f t="shared" si="4"/>
        <v>79.333333333333343</v>
      </c>
      <c r="O8" s="3">
        <v>2</v>
      </c>
      <c r="P8" s="3">
        <f>(B8+O8)/2</f>
        <v>1.75</v>
      </c>
    </row>
    <row r="9" spans="1:16" x14ac:dyDescent="0.25">
      <c r="A9" s="6" t="s">
        <v>16</v>
      </c>
      <c r="B9" s="3">
        <v>2</v>
      </c>
      <c r="C9" s="2">
        <v>48</v>
      </c>
      <c r="D9" s="2">
        <v>48</v>
      </c>
      <c r="E9" s="2">
        <v>42</v>
      </c>
      <c r="F9" s="1">
        <f t="shared" si="0"/>
        <v>46</v>
      </c>
      <c r="G9" s="2">
        <v>38</v>
      </c>
      <c r="H9" s="2">
        <v>46</v>
      </c>
      <c r="I9" s="1">
        <f t="shared" si="1"/>
        <v>25.2</v>
      </c>
      <c r="J9" s="2">
        <v>35</v>
      </c>
      <c r="K9" s="1">
        <f t="shared" si="2"/>
        <v>7</v>
      </c>
      <c r="L9" s="2">
        <v>8</v>
      </c>
      <c r="M9" s="1">
        <f t="shared" si="3"/>
        <v>8</v>
      </c>
      <c r="N9" s="1">
        <f t="shared" si="4"/>
        <v>86.2</v>
      </c>
      <c r="O9" s="3">
        <v>1.5</v>
      </c>
      <c r="P9" s="3">
        <f>(B9+O9)/2</f>
        <v>1.75</v>
      </c>
    </row>
    <row r="10" spans="1:16" x14ac:dyDescent="0.25">
      <c r="A10" s="6" t="s">
        <v>17</v>
      </c>
      <c r="B10" s="3">
        <v>1.75</v>
      </c>
      <c r="C10" s="2">
        <v>45</v>
      </c>
      <c r="D10" s="2">
        <v>45</v>
      </c>
      <c r="E10" s="2">
        <v>37</v>
      </c>
      <c r="F10" s="1">
        <f t="shared" si="0"/>
        <v>42.333333333333336</v>
      </c>
      <c r="G10" s="2">
        <v>35</v>
      </c>
      <c r="H10" s="2">
        <v>37</v>
      </c>
      <c r="I10" s="1">
        <f t="shared" si="1"/>
        <v>21.599999999999998</v>
      </c>
      <c r="J10" s="2">
        <v>37</v>
      </c>
      <c r="K10" s="1">
        <f t="shared" si="2"/>
        <v>7.4</v>
      </c>
      <c r="L10" s="2">
        <v>9</v>
      </c>
      <c r="M10" s="1">
        <f t="shared" si="3"/>
        <v>9</v>
      </c>
      <c r="N10" s="1">
        <f t="shared" si="4"/>
        <v>80.333333333333343</v>
      </c>
      <c r="O10" s="3">
        <v>2</v>
      </c>
      <c r="P10" s="3">
        <v>1.75</v>
      </c>
    </row>
    <row r="11" spans="1:16" x14ac:dyDescent="0.25">
      <c r="A11" s="6" t="s">
        <v>18</v>
      </c>
      <c r="B11" s="3">
        <v>2</v>
      </c>
      <c r="C11" s="2">
        <v>48</v>
      </c>
      <c r="D11" s="2">
        <v>48</v>
      </c>
      <c r="E11" s="2">
        <v>42</v>
      </c>
      <c r="F11" s="1">
        <f t="shared" si="0"/>
        <v>46</v>
      </c>
      <c r="G11" s="2">
        <v>38</v>
      </c>
      <c r="H11" s="2">
        <v>46</v>
      </c>
      <c r="I11" s="1">
        <f t="shared" si="1"/>
        <v>25.2</v>
      </c>
      <c r="J11" s="2">
        <v>35</v>
      </c>
      <c r="K11" s="1">
        <f t="shared" si="2"/>
        <v>7</v>
      </c>
      <c r="L11" s="2">
        <v>7</v>
      </c>
      <c r="M11" s="1">
        <f t="shared" si="3"/>
        <v>7</v>
      </c>
      <c r="N11" s="1">
        <f t="shared" si="4"/>
        <v>85.2</v>
      </c>
      <c r="O11" s="3">
        <v>1.75</v>
      </c>
      <c r="P11" s="3">
        <v>1.75</v>
      </c>
    </row>
    <row r="12" spans="1:16" x14ac:dyDescent="0.25">
      <c r="A12" s="6" t="s">
        <v>19</v>
      </c>
      <c r="B12" s="3">
        <v>1.25</v>
      </c>
      <c r="C12" s="2">
        <v>48</v>
      </c>
      <c r="D12" s="2">
        <v>48</v>
      </c>
      <c r="E12" s="2">
        <v>50</v>
      </c>
      <c r="F12" s="1">
        <f t="shared" si="0"/>
        <v>48.666666666666671</v>
      </c>
      <c r="G12" s="2">
        <v>35</v>
      </c>
      <c r="H12" s="2">
        <v>41</v>
      </c>
      <c r="I12" s="1">
        <f t="shared" si="1"/>
        <v>22.8</v>
      </c>
      <c r="J12" s="2">
        <v>40</v>
      </c>
      <c r="K12" s="1">
        <f t="shared" si="2"/>
        <v>8</v>
      </c>
      <c r="L12" s="2">
        <v>10</v>
      </c>
      <c r="M12" s="1">
        <f t="shared" si="3"/>
        <v>10</v>
      </c>
      <c r="N12" s="1">
        <f t="shared" si="4"/>
        <v>89.466666666666669</v>
      </c>
      <c r="O12" s="3">
        <v>1.5</v>
      </c>
      <c r="P12" s="3">
        <v>1.25</v>
      </c>
    </row>
    <row r="13" spans="1:16" x14ac:dyDescent="0.25">
      <c r="A13" s="6" t="s">
        <v>20</v>
      </c>
      <c r="B13" s="3">
        <v>1</v>
      </c>
      <c r="C13" s="2">
        <v>48</v>
      </c>
      <c r="D13" s="2">
        <v>48</v>
      </c>
      <c r="E13" s="2">
        <v>42</v>
      </c>
      <c r="F13" s="1">
        <f t="shared" si="0"/>
        <v>46</v>
      </c>
      <c r="G13" s="2">
        <v>38</v>
      </c>
      <c r="H13" s="2">
        <v>46</v>
      </c>
      <c r="I13" s="1">
        <f t="shared" si="1"/>
        <v>25.2</v>
      </c>
      <c r="J13" s="2">
        <v>35</v>
      </c>
      <c r="K13" s="1">
        <f t="shared" si="2"/>
        <v>7</v>
      </c>
      <c r="L13" s="2">
        <v>10</v>
      </c>
      <c r="M13" s="1">
        <f t="shared" si="3"/>
        <v>10</v>
      </c>
      <c r="N13" s="1">
        <f t="shared" si="4"/>
        <v>88.2</v>
      </c>
      <c r="O13" s="3">
        <v>1.5</v>
      </c>
      <c r="P13" s="3">
        <f>(B13+O13)/2</f>
        <v>1.25</v>
      </c>
    </row>
    <row r="14" spans="1:16" x14ac:dyDescent="0.25">
      <c r="A14" s="6" t="s">
        <v>21</v>
      </c>
      <c r="B14" s="3">
        <v>1.25</v>
      </c>
      <c r="C14" s="2">
        <v>50</v>
      </c>
      <c r="D14" s="2">
        <v>49</v>
      </c>
      <c r="E14" s="2">
        <v>48</v>
      </c>
      <c r="F14" s="1">
        <f t="shared" si="0"/>
        <v>49</v>
      </c>
      <c r="G14" s="2">
        <v>40</v>
      </c>
      <c r="H14" s="2">
        <v>42</v>
      </c>
      <c r="I14" s="1">
        <f t="shared" si="1"/>
        <v>24.599999999999998</v>
      </c>
      <c r="J14" s="2">
        <v>42</v>
      </c>
      <c r="K14" s="1">
        <f t="shared" si="2"/>
        <v>8.4</v>
      </c>
      <c r="L14" s="2">
        <v>9</v>
      </c>
      <c r="M14" s="1">
        <f t="shared" si="3"/>
        <v>9</v>
      </c>
      <c r="N14" s="1">
        <f t="shared" si="4"/>
        <v>91</v>
      </c>
      <c r="O14" s="3">
        <v>1.25</v>
      </c>
      <c r="P14" s="3">
        <f>(B14+O14)/2</f>
        <v>1.25</v>
      </c>
    </row>
    <row r="15" spans="1:16" x14ac:dyDescent="0.25">
      <c r="A15" s="6" t="s">
        <v>22</v>
      </c>
      <c r="B15" s="3">
        <v>2.25</v>
      </c>
      <c r="C15" s="2">
        <v>45</v>
      </c>
      <c r="D15" s="2">
        <v>45</v>
      </c>
      <c r="E15" s="2">
        <v>37</v>
      </c>
      <c r="F15" s="1">
        <f t="shared" si="0"/>
        <v>42.333333333333336</v>
      </c>
      <c r="G15" s="2">
        <v>35</v>
      </c>
      <c r="H15" s="2">
        <v>37</v>
      </c>
      <c r="I15" s="1">
        <f t="shared" si="1"/>
        <v>21.599999999999998</v>
      </c>
      <c r="J15" s="2">
        <v>37</v>
      </c>
      <c r="K15" s="1">
        <f t="shared" si="2"/>
        <v>7.4</v>
      </c>
      <c r="L15" s="2">
        <v>9</v>
      </c>
      <c r="M15" s="1">
        <f t="shared" si="3"/>
        <v>9</v>
      </c>
      <c r="N15" s="1">
        <f t="shared" si="4"/>
        <v>80.333333333333343</v>
      </c>
      <c r="O15" s="3">
        <v>2</v>
      </c>
      <c r="P15" s="3">
        <v>2</v>
      </c>
    </row>
    <row r="16" spans="1:16" x14ac:dyDescent="0.25">
      <c r="A16" s="6" t="s">
        <v>23</v>
      </c>
      <c r="B16" s="3">
        <v>2</v>
      </c>
      <c r="C16" s="2">
        <v>48</v>
      </c>
      <c r="D16" s="2">
        <v>48</v>
      </c>
      <c r="E16" s="2">
        <v>50</v>
      </c>
      <c r="F16" s="1">
        <f t="shared" si="0"/>
        <v>48.666666666666671</v>
      </c>
      <c r="G16" s="2">
        <v>35</v>
      </c>
      <c r="H16" s="2">
        <v>41</v>
      </c>
      <c r="I16" s="1">
        <f t="shared" si="1"/>
        <v>22.8</v>
      </c>
      <c r="J16" s="2">
        <v>40</v>
      </c>
      <c r="K16" s="1">
        <f t="shared" si="2"/>
        <v>8</v>
      </c>
      <c r="L16" s="2">
        <v>8</v>
      </c>
      <c r="M16" s="1">
        <f t="shared" si="3"/>
        <v>8</v>
      </c>
      <c r="N16" s="1">
        <f t="shared" si="4"/>
        <v>87.466666666666669</v>
      </c>
      <c r="O16" s="3">
        <v>1.5</v>
      </c>
      <c r="P16" s="3">
        <f>(B16+O16)/2</f>
        <v>1.75</v>
      </c>
    </row>
    <row r="17" spans="1:16" x14ac:dyDescent="0.25">
      <c r="A17" s="6" t="s">
        <v>24</v>
      </c>
      <c r="B17" s="3">
        <v>1.75</v>
      </c>
      <c r="C17" s="2">
        <v>48</v>
      </c>
      <c r="D17" s="2">
        <v>48</v>
      </c>
      <c r="E17" s="2">
        <v>50</v>
      </c>
      <c r="F17" s="1">
        <f t="shared" si="0"/>
        <v>48.666666666666671</v>
      </c>
      <c r="G17" s="2">
        <v>35</v>
      </c>
      <c r="H17" s="2">
        <v>41</v>
      </c>
      <c r="I17" s="1">
        <f t="shared" si="1"/>
        <v>22.8</v>
      </c>
      <c r="J17" s="2">
        <v>40</v>
      </c>
      <c r="K17" s="1">
        <f t="shared" si="2"/>
        <v>8</v>
      </c>
      <c r="L17" s="2">
        <v>9</v>
      </c>
      <c r="M17" s="1">
        <f t="shared" si="3"/>
        <v>9</v>
      </c>
      <c r="N17" s="1">
        <f t="shared" si="4"/>
        <v>88.466666666666669</v>
      </c>
      <c r="O17" s="3">
        <v>1.5</v>
      </c>
      <c r="P17" s="3">
        <v>1.5</v>
      </c>
    </row>
    <row r="18" spans="1:16" x14ac:dyDescent="0.25">
      <c r="A18" s="6" t="s">
        <v>25</v>
      </c>
      <c r="B18" s="3">
        <v>2</v>
      </c>
      <c r="C18" s="2">
        <v>50</v>
      </c>
      <c r="D18" s="2">
        <v>49</v>
      </c>
      <c r="E18" s="2">
        <v>48</v>
      </c>
      <c r="F18" s="1">
        <f t="shared" si="0"/>
        <v>49</v>
      </c>
      <c r="G18" s="2">
        <v>40</v>
      </c>
      <c r="H18" s="2">
        <v>42</v>
      </c>
      <c r="I18" s="1">
        <f t="shared" si="1"/>
        <v>24.599999999999998</v>
      </c>
      <c r="J18" s="2">
        <v>42</v>
      </c>
      <c r="K18" s="1">
        <f t="shared" si="2"/>
        <v>8.4</v>
      </c>
      <c r="L18" s="2">
        <v>9</v>
      </c>
      <c r="M18" s="1">
        <f t="shared" si="3"/>
        <v>9</v>
      </c>
      <c r="N18" s="1">
        <f t="shared" si="4"/>
        <v>91</v>
      </c>
      <c r="O18" s="3">
        <v>1.25</v>
      </c>
      <c r="P18" s="3">
        <v>1.5</v>
      </c>
    </row>
    <row r="19" spans="1:16" x14ac:dyDescent="0.25">
      <c r="A19" s="6" t="s">
        <v>26</v>
      </c>
      <c r="B19" s="3">
        <v>2</v>
      </c>
      <c r="C19" s="2">
        <v>45</v>
      </c>
      <c r="D19" s="2">
        <v>45</v>
      </c>
      <c r="E19" s="2">
        <v>37</v>
      </c>
      <c r="F19" s="1">
        <f t="shared" si="0"/>
        <v>42.333333333333336</v>
      </c>
      <c r="G19" s="2">
        <v>35</v>
      </c>
      <c r="H19" s="2">
        <v>37</v>
      </c>
      <c r="I19" s="1">
        <f t="shared" si="1"/>
        <v>21.599999999999998</v>
      </c>
      <c r="J19" s="2">
        <v>37</v>
      </c>
      <c r="K19" s="1">
        <f t="shared" si="2"/>
        <v>7.4</v>
      </c>
      <c r="L19" s="2">
        <v>8</v>
      </c>
      <c r="M19" s="1">
        <f t="shared" si="3"/>
        <v>8</v>
      </c>
      <c r="N19" s="1">
        <f t="shared" si="4"/>
        <v>79.333333333333343</v>
      </c>
      <c r="O19" s="3">
        <v>2</v>
      </c>
      <c r="P19" s="3">
        <f>(B19+O19)/2</f>
        <v>2</v>
      </c>
    </row>
    <row r="20" spans="1:16" x14ac:dyDescent="0.25">
      <c r="A20" s="6" t="s">
        <v>27</v>
      </c>
      <c r="B20" s="3">
        <v>1.75</v>
      </c>
      <c r="C20" s="2">
        <v>50</v>
      </c>
      <c r="D20" s="2">
        <v>49</v>
      </c>
      <c r="E20" s="2">
        <v>48</v>
      </c>
      <c r="F20" s="1">
        <f t="shared" si="0"/>
        <v>49</v>
      </c>
      <c r="G20" s="2">
        <v>40</v>
      </c>
      <c r="H20" s="2">
        <v>42</v>
      </c>
      <c r="I20" s="1">
        <f t="shared" si="1"/>
        <v>24.599999999999998</v>
      </c>
      <c r="J20" s="2">
        <v>42</v>
      </c>
      <c r="K20" s="1">
        <f t="shared" si="2"/>
        <v>8.4</v>
      </c>
      <c r="L20" s="2">
        <v>8</v>
      </c>
      <c r="M20" s="1">
        <f t="shared" si="3"/>
        <v>8</v>
      </c>
      <c r="N20" s="1">
        <f t="shared" si="4"/>
        <v>90</v>
      </c>
      <c r="O20" s="3">
        <v>1.5</v>
      </c>
      <c r="P20" s="3">
        <v>1.5</v>
      </c>
    </row>
    <row r="21" spans="1:16" x14ac:dyDescent="0.25">
      <c r="A21" s="6" t="s">
        <v>28</v>
      </c>
      <c r="B21" s="3">
        <v>1.5</v>
      </c>
      <c r="C21" s="2">
        <v>50</v>
      </c>
      <c r="D21" s="2">
        <v>49</v>
      </c>
      <c r="E21" s="2">
        <v>48</v>
      </c>
      <c r="F21" s="1">
        <f t="shared" si="0"/>
        <v>49</v>
      </c>
      <c r="G21" s="2">
        <v>40</v>
      </c>
      <c r="H21" s="2">
        <v>42</v>
      </c>
      <c r="I21" s="1">
        <f t="shared" si="1"/>
        <v>24.599999999999998</v>
      </c>
      <c r="J21" s="2">
        <v>42</v>
      </c>
      <c r="K21" s="1">
        <f t="shared" si="2"/>
        <v>8.4</v>
      </c>
      <c r="L21" s="2">
        <v>10</v>
      </c>
      <c r="M21" s="1">
        <f t="shared" si="3"/>
        <v>10</v>
      </c>
      <c r="N21" s="1">
        <f t="shared" si="4"/>
        <v>92</v>
      </c>
      <c r="O21" s="3">
        <v>1.25</v>
      </c>
      <c r="P21" s="3">
        <v>1.25</v>
      </c>
    </row>
    <row r="22" spans="1:16" x14ac:dyDescent="0.25">
      <c r="A22" s="6" t="s">
        <v>29</v>
      </c>
      <c r="B22" s="3">
        <v>1.5</v>
      </c>
      <c r="C22" s="2">
        <v>50</v>
      </c>
      <c r="D22" s="2">
        <v>49</v>
      </c>
      <c r="E22" s="2">
        <v>48</v>
      </c>
      <c r="F22" s="1">
        <f t="shared" si="0"/>
        <v>49</v>
      </c>
      <c r="G22" s="2">
        <v>40</v>
      </c>
      <c r="H22" s="2">
        <v>42</v>
      </c>
      <c r="I22" s="1">
        <f t="shared" si="1"/>
        <v>24.599999999999998</v>
      </c>
      <c r="J22" s="2">
        <v>42</v>
      </c>
      <c r="K22" s="1">
        <f t="shared" si="2"/>
        <v>8.4</v>
      </c>
      <c r="L22" s="2">
        <v>10</v>
      </c>
      <c r="M22" s="1">
        <f t="shared" si="3"/>
        <v>10</v>
      </c>
      <c r="N22" s="1">
        <f t="shared" si="4"/>
        <v>92</v>
      </c>
      <c r="O22" s="3">
        <v>1.25</v>
      </c>
      <c r="P22" s="3">
        <v>1.25</v>
      </c>
    </row>
    <row r="23" spans="1:16" x14ac:dyDescent="0.25">
      <c r="A23" s="6" t="s">
        <v>30</v>
      </c>
      <c r="B23" s="3">
        <v>1.25</v>
      </c>
      <c r="C23" s="2">
        <v>48</v>
      </c>
      <c r="D23" s="2">
        <v>48</v>
      </c>
      <c r="E23" s="2">
        <v>50</v>
      </c>
      <c r="F23" s="1">
        <f t="shared" si="0"/>
        <v>48.666666666666671</v>
      </c>
      <c r="G23" s="2">
        <v>35</v>
      </c>
      <c r="H23" s="2">
        <v>41</v>
      </c>
      <c r="I23" s="1">
        <f t="shared" si="1"/>
        <v>22.8</v>
      </c>
      <c r="J23" s="2">
        <v>40</v>
      </c>
      <c r="K23" s="1">
        <f t="shared" si="2"/>
        <v>8</v>
      </c>
      <c r="L23" s="2">
        <v>9</v>
      </c>
      <c r="M23" s="1">
        <f t="shared" si="3"/>
        <v>9</v>
      </c>
      <c r="N23" s="1">
        <f t="shared" si="4"/>
        <v>88.466666666666669</v>
      </c>
      <c r="O23" s="3">
        <v>1.5</v>
      </c>
      <c r="P23" s="3">
        <v>1.25</v>
      </c>
    </row>
    <row r="24" spans="1:16" x14ac:dyDescent="0.25">
      <c r="A24" s="6" t="s">
        <v>31</v>
      </c>
      <c r="B24" s="3">
        <v>1.5</v>
      </c>
      <c r="C24" s="2">
        <v>50</v>
      </c>
      <c r="D24" s="2">
        <v>49</v>
      </c>
      <c r="E24" s="2">
        <v>48</v>
      </c>
      <c r="F24" s="1">
        <f t="shared" si="0"/>
        <v>49</v>
      </c>
      <c r="G24" s="2">
        <v>40</v>
      </c>
      <c r="H24" s="2">
        <v>42</v>
      </c>
      <c r="I24" s="1">
        <f t="shared" si="1"/>
        <v>24.599999999999998</v>
      </c>
      <c r="J24" s="2">
        <v>42</v>
      </c>
      <c r="K24" s="1">
        <f t="shared" si="2"/>
        <v>8.4</v>
      </c>
      <c r="L24" s="2">
        <v>9</v>
      </c>
      <c r="M24" s="1">
        <f t="shared" si="3"/>
        <v>9</v>
      </c>
      <c r="N24" s="1">
        <f t="shared" si="4"/>
        <v>91</v>
      </c>
      <c r="O24" s="3">
        <v>1.25</v>
      </c>
      <c r="P24" s="3">
        <v>1.25</v>
      </c>
    </row>
    <row r="25" spans="1:16" x14ac:dyDescent="0.25">
      <c r="A25" s="6" t="s">
        <v>32</v>
      </c>
      <c r="B25" s="3">
        <v>2.5</v>
      </c>
      <c r="C25" s="2">
        <v>48</v>
      </c>
      <c r="D25" s="2">
        <v>48</v>
      </c>
      <c r="E25" s="2">
        <v>50</v>
      </c>
      <c r="F25" s="1">
        <f t="shared" si="0"/>
        <v>48.666666666666671</v>
      </c>
      <c r="G25" s="2">
        <v>35</v>
      </c>
      <c r="H25" s="2">
        <v>41</v>
      </c>
      <c r="I25" s="1">
        <f t="shared" si="1"/>
        <v>22.8</v>
      </c>
      <c r="J25" s="2">
        <v>40</v>
      </c>
      <c r="K25" s="1">
        <f t="shared" si="2"/>
        <v>8</v>
      </c>
      <c r="L25" s="2">
        <v>9</v>
      </c>
      <c r="M25" s="1">
        <f t="shared" si="3"/>
        <v>9</v>
      </c>
      <c r="N25" s="1">
        <f t="shared" si="4"/>
        <v>88.466666666666669</v>
      </c>
      <c r="O25" s="3">
        <v>1.5</v>
      </c>
      <c r="P25" s="3">
        <f>(B25+O25)/2</f>
        <v>2</v>
      </c>
    </row>
    <row r="26" spans="1:16" x14ac:dyDescent="0.25">
      <c r="A26" s="6" t="s">
        <v>33</v>
      </c>
      <c r="B26" s="3">
        <v>2</v>
      </c>
      <c r="C26" s="2">
        <v>50</v>
      </c>
      <c r="D26" s="2">
        <v>49</v>
      </c>
      <c r="E26" s="2">
        <v>48</v>
      </c>
      <c r="F26" s="1">
        <f t="shared" si="0"/>
        <v>49</v>
      </c>
      <c r="G26" s="2">
        <v>40</v>
      </c>
      <c r="H26" s="2">
        <v>42</v>
      </c>
      <c r="I26" s="1">
        <f t="shared" si="1"/>
        <v>24.599999999999998</v>
      </c>
      <c r="J26" s="2">
        <v>42</v>
      </c>
      <c r="K26" s="1">
        <f t="shared" si="2"/>
        <v>8.4</v>
      </c>
      <c r="L26" s="2">
        <v>9</v>
      </c>
      <c r="M26" s="1">
        <f t="shared" si="3"/>
        <v>9</v>
      </c>
      <c r="N26" s="1">
        <f t="shared" si="4"/>
        <v>91</v>
      </c>
      <c r="O26" s="3">
        <v>1.25</v>
      </c>
      <c r="P26" s="3">
        <v>1.5</v>
      </c>
    </row>
    <row r="27" spans="1:16" x14ac:dyDescent="0.25">
      <c r="A27" s="6" t="s">
        <v>34</v>
      </c>
      <c r="B27" s="3">
        <v>1.25</v>
      </c>
      <c r="C27" s="2">
        <v>48</v>
      </c>
      <c r="D27" s="2">
        <v>48</v>
      </c>
      <c r="E27" s="2">
        <v>42</v>
      </c>
      <c r="F27" s="1">
        <f t="shared" si="0"/>
        <v>46</v>
      </c>
      <c r="G27" s="2">
        <v>38</v>
      </c>
      <c r="H27" s="2">
        <v>46</v>
      </c>
      <c r="I27" s="1">
        <f t="shared" si="1"/>
        <v>25.2</v>
      </c>
      <c r="J27" s="2">
        <v>35</v>
      </c>
      <c r="K27" s="1">
        <f t="shared" si="2"/>
        <v>7</v>
      </c>
      <c r="L27" s="2">
        <v>9</v>
      </c>
      <c r="M27" s="1">
        <f t="shared" si="3"/>
        <v>9</v>
      </c>
      <c r="N27" s="1">
        <f t="shared" si="4"/>
        <v>87.2</v>
      </c>
      <c r="O27" s="3">
        <v>1.5</v>
      </c>
      <c r="P27" s="3">
        <v>1.25</v>
      </c>
    </row>
    <row r="28" spans="1:16" x14ac:dyDescent="0.25">
      <c r="A28" s="6" t="s">
        <v>35</v>
      </c>
      <c r="B28" s="3">
        <v>1.25</v>
      </c>
      <c r="C28" s="2">
        <v>48</v>
      </c>
      <c r="D28" s="2">
        <v>48</v>
      </c>
      <c r="E28" s="2">
        <v>50</v>
      </c>
      <c r="F28" s="1">
        <f t="shared" si="0"/>
        <v>48.666666666666671</v>
      </c>
      <c r="G28" s="2">
        <v>35</v>
      </c>
      <c r="H28" s="2">
        <v>41</v>
      </c>
      <c r="I28" s="1">
        <f t="shared" si="1"/>
        <v>22.8</v>
      </c>
      <c r="J28" s="2">
        <v>40</v>
      </c>
      <c r="K28" s="1">
        <f t="shared" si="2"/>
        <v>8</v>
      </c>
      <c r="L28" s="2">
        <v>10</v>
      </c>
      <c r="M28" s="1">
        <f t="shared" si="3"/>
        <v>10</v>
      </c>
      <c r="N28" s="1">
        <f t="shared" si="4"/>
        <v>89.466666666666669</v>
      </c>
      <c r="O28" s="3">
        <v>1.5</v>
      </c>
      <c r="P28" s="3">
        <v>1.25</v>
      </c>
    </row>
    <row r="29" spans="1:16" x14ac:dyDescent="0.25">
      <c r="A29" s="6" t="s">
        <v>36</v>
      </c>
      <c r="B29" s="3">
        <v>2</v>
      </c>
      <c r="C29" s="2">
        <v>48</v>
      </c>
      <c r="D29" s="2">
        <v>48</v>
      </c>
      <c r="E29" s="2">
        <v>50</v>
      </c>
      <c r="F29" s="1">
        <f t="shared" si="0"/>
        <v>48.666666666666671</v>
      </c>
      <c r="G29" s="2">
        <v>35</v>
      </c>
      <c r="H29" s="2">
        <v>41</v>
      </c>
      <c r="I29" s="1">
        <f t="shared" si="1"/>
        <v>22.8</v>
      </c>
      <c r="J29" s="2">
        <v>40</v>
      </c>
      <c r="K29" s="1">
        <f t="shared" si="2"/>
        <v>8</v>
      </c>
      <c r="L29" s="2">
        <v>10</v>
      </c>
      <c r="M29" s="1">
        <f t="shared" si="3"/>
        <v>10</v>
      </c>
      <c r="N29" s="1">
        <f t="shared" si="4"/>
        <v>89.466666666666669</v>
      </c>
      <c r="O29" s="3">
        <v>1.5</v>
      </c>
      <c r="P29" s="3">
        <f>(B29+O29)/2</f>
        <v>1.75</v>
      </c>
    </row>
    <row r="30" spans="1:16" x14ac:dyDescent="0.25">
      <c r="A30" s="6" t="s">
        <v>37</v>
      </c>
      <c r="B30" s="3">
        <v>1.25</v>
      </c>
      <c r="C30" s="2">
        <v>48</v>
      </c>
      <c r="D30" s="2">
        <v>48</v>
      </c>
      <c r="E30" s="2">
        <v>50</v>
      </c>
      <c r="F30" s="1">
        <f t="shared" si="0"/>
        <v>48.666666666666671</v>
      </c>
      <c r="G30" s="2">
        <v>35</v>
      </c>
      <c r="H30" s="2">
        <v>41</v>
      </c>
      <c r="I30" s="1">
        <f t="shared" si="1"/>
        <v>22.8</v>
      </c>
      <c r="J30" s="2">
        <v>40</v>
      </c>
      <c r="K30" s="1">
        <f t="shared" si="2"/>
        <v>8</v>
      </c>
      <c r="L30" s="2">
        <v>9</v>
      </c>
      <c r="M30" s="1">
        <f t="shared" si="3"/>
        <v>9</v>
      </c>
      <c r="N30" s="1">
        <f t="shared" si="4"/>
        <v>88.466666666666669</v>
      </c>
      <c r="O30" s="3">
        <v>1.5</v>
      </c>
      <c r="P30" s="3">
        <v>1.25</v>
      </c>
    </row>
    <row r="31" spans="1:16" x14ac:dyDescent="0.25">
      <c r="A31" s="6" t="s">
        <v>38</v>
      </c>
      <c r="B31" s="3">
        <v>1.75</v>
      </c>
      <c r="C31" s="2">
        <v>45</v>
      </c>
      <c r="D31" s="2">
        <v>45</v>
      </c>
      <c r="E31" s="2">
        <v>37</v>
      </c>
      <c r="F31" s="1">
        <f t="shared" si="0"/>
        <v>42.333333333333336</v>
      </c>
      <c r="G31" s="2">
        <v>35</v>
      </c>
      <c r="H31" s="2">
        <v>37</v>
      </c>
      <c r="I31" s="1">
        <f t="shared" si="1"/>
        <v>21.599999999999998</v>
      </c>
      <c r="J31" s="2">
        <v>37</v>
      </c>
      <c r="K31" s="1">
        <f t="shared" si="2"/>
        <v>7.4</v>
      </c>
      <c r="L31" s="2">
        <v>8</v>
      </c>
      <c r="M31" s="1">
        <f t="shared" si="3"/>
        <v>8</v>
      </c>
      <c r="N31" s="1">
        <f t="shared" si="4"/>
        <v>79.333333333333343</v>
      </c>
      <c r="O31" s="3">
        <v>2</v>
      </c>
      <c r="P31" s="3">
        <v>1.75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UP Diliman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Institute of Biology</dc:creator>
  <cp:lastModifiedBy>Aniket Gupta</cp:lastModifiedBy>
  <dcterms:created xsi:type="dcterms:W3CDTF">2003-04-13T21:39:35Z</dcterms:created>
  <dcterms:modified xsi:type="dcterms:W3CDTF">2024-02-03T22:17:18Z</dcterms:modified>
</cp:coreProperties>
</file>