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B09C2B7-4147-40DF-91B1-8AB3C2EC5FA8}" xr6:coauthVersionLast="47" xr6:coauthVersionMax="47" xr10:uidLastSave="{00000000-0000-0000-0000-000000000000}"/>
  <bookViews>
    <workbookView xWindow="3348" yWindow="3348" windowWidth="17280" windowHeight="8880"/>
  </bookViews>
  <sheets>
    <sheet name="IND28 Dropouts" sheetId="1" r:id="rId1"/>
    <sheet name="99 - 01 dropouts" sheetId="4" r:id="rId2"/>
    <sheet name="Androscoggin" sheetId="21" r:id="rId3"/>
    <sheet name="Aroostook" sheetId="22" r:id="rId4"/>
    <sheet name="Cumberland" sheetId="23" r:id="rId5"/>
    <sheet name="Franklin" sheetId="24" r:id="rId6"/>
    <sheet name="Hancock" sheetId="25" r:id="rId7"/>
    <sheet name="Kennebec" sheetId="26" r:id="rId8"/>
    <sheet name="Knox" sheetId="27" r:id="rId9"/>
    <sheet name="Lincoln" sheetId="28" r:id="rId10"/>
    <sheet name="Oxford" sheetId="29" r:id="rId11"/>
    <sheet name="Penobscot" sheetId="30" r:id="rId12"/>
    <sheet name="Piscataquis" sheetId="31" r:id="rId13"/>
    <sheet name="Sagadahoc" sheetId="32" r:id="rId14"/>
    <sheet name="Somerset" sheetId="33" r:id="rId15"/>
    <sheet name="Waldo" sheetId="34" r:id="rId16"/>
    <sheet name="Washington" sheetId="35" r:id="rId17"/>
    <sheet name="York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72" i="1" s="1"/>
  <c r="D28" i="1"/>
  <c r="D72" i="1" s="1"/>
  <c r="E28" i="1"/>
  <c r="F28" i="1"/>
  <c r="G28" i="1"/>
  <c r="H28" i="1"/>
  <c r="I28" i="1"/>
  <c r="J28" i="1"/>
  <c r="J72" i="1" s="1"/>
  <c r="K28" i="1"/>
  <c r="K72" i="1" s="1"/>
  <c r="L28" i="1"/>
  <c r="L72" i="1" s="1"/>
  <c r="C50" i="1"/>
  <c r="D50" i="1"/>
  <c r="E50" i="1"/>
  <c r="E72" i="1" s="1"/>
  <c r="F50" i="1"/>
  <c r="G50" i="1"/>
  <c r="H50" i="1"/>
  <c r="I50" i="1"/>
  <c r="I72" i="1" s="1"/>
  <c r="J50" i="1"/>
  <c r="K50" i="1"/>
  <c r="L50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F72" i="1"/>
  <c r="G72" i="1"/>
  <c r="H72" i="1"/>
</calcChain>
</file>

<file path=xl/sharedStrings.xml><?xml version="1.0" encoding="utf-8"?>
<sst xmlns="http://schemas.openxmlformats.org/spreadsheetml/2006/main" count="66" uniqueCount="28">
  <si>
    <t>DROPOUTS</t>
  </si>
  <si>
    <t>ID</t>
  </si>
  <si>
    <t>NAME</t>
  </si>
  <si>
    <t>Androscoggin</t>
  </si>
  <si>
    <t>Aroostook</t>
  </si>
  <si>
    <t>Cumberland</t>
  </si>
  <si>
    <t>Franklin</t>
  </si>
  <si>
    <t>Hancock</t>
  </si>
  <si>
    <t>Kennebec</t>
  </si>
  <si>
    <t>Knox</t>
  </si>
  <si>
    <t>Lincoln</t>
  </si>
  <si>
    <t>Oxford</t>
  </si>
  <si>
    <t>Penobscot</t>
  </si>
  <si>
    <t>Piscataquis</t>
  </si>
  <si>
    <t>Sagadahoc</t>
  </si>
  <si>
    <t>Somerset</t>
  </si>
  <si>
    <t>Waldo</t>
  </si>
  <si>
    <t>Washington</t>
  </si>
  <si>
    <t>York</t>
  </si>
  <si>
    <t>State Totals</t>
  </si>
  <si>
    <t>ENROLLMENTS</t>
  </si>
  <si>
    <t>PERCENTAGES</t>
  </si>
  <si>
    <r>
      <t>Note: County figures include private schools located in that county</t>
    </r>
    <r>
      <rPr>
        <sz val="10"/>
        <rFont val="Arial"/>
      </rPr>
      <t>.</t>
    </r>
  </si>
  <si>
    <t>Risk Factor: Outcome Indicator</t>
  </si>
  <si>
    <t xml:space="preserve">Indicator 28:  Event Dropouts </t>
  </si>
  <si>
    <t>Definition: Reported as the percentage of students (grades 9-12) dropping out of school in a single year without</t>
  </si>
  <si>
    <t>completing high school.</t>
  </si>
  <si>
    <t>Source: State of Maine Department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</si>
</sst>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6" xfId="0" applyNumberForma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'99 - '01 Dropouts -  Grades 9-12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637010676156566E-2"/>
          <c:y val="0.11125654450261781"/>
          <c:w val="0.83718861209964401"/>
          <c:h val="0.73821989528795817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'IND28 Dropouts'!$J$55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'IND28 Dropouts'!$B$56:$B$72</c:f>
              <c:strCache>
                <c:ptCount val="17"/>
                <c:pt idx="0">
                  <c:v>Androscoggin</c:v>
                </c:pt>
                <c:pt idx="1">
                  <c:v>Aroostook</c:v>
                </c:pt>
                <c:pt idx="2">
                  <c:v>Cumberland</c:v>
                </c:pt>
                <c:pt idx="3">
                  <c:v>Franklin</c:v>
                </c:pt>
                <c:pt idx="4">
                  <c:v>Hancock</c:v>
                </c:pt>
                <c:pt idx="5">
                  <c:v>Kennebec</c:v>
                </c:pt>
                <c:pt idx="6">
                  <c:v>Knox</c:v>
                </c:pt>
                <c:pt idx="7">
                  <c:v>Lincoln</c:v>
                </c:pt>
                <c:pt idx="8">
                  <c:v>Oxford</c:v>
                </c:pt>
                <c:pt idx="9">
                  <c:v>Penobscot</c:v>
                </c:pt>
                <c:pt idx="10">
                  <c:v>Piscataquis</c:v>
                </c:pt>
                <c:pt idx="11">
                  <c:v>Sagadahoc</c:v>
                </c:pt>
                <c:pt idx="12">
                  <c:v>Somerset</c:v>
                </c:pt>
                <c:pt idx="13">
                  <c:v>Waldo</c:v>
                </c:pt>
                <c:pt idx="14">
                  <c:v>Washington</c:v>
                </c:pt>
                <c:pt idx="15">
                  <c:v>York</c:v>
                </c:pt>
                <c:pt idx="16">
                  <c:v>State Totals</c:v>
                </c:pt>
              </c:strCache>
            </c:strRef>
          </c:cat>
          <c:val>
            <c:numRef>
              <c:f>'IND28 Dropouts'!$J$56:$J$72</c:f>
              <c:numCache>
                <c:formatCode>0.00</c:formatCode>
                <c:ptCount val="17"/>
                <c:pt idx="0">
                  <c:v>3.9371772805507743</c:v>
                </c:pt>
                <c:pt idx="1">
                  <c:v>2.1825396825396823</c:v>
                </c:pt>
                <c:pt idx="2">
                  <c:v>3.9420544337137842</c:v>
                </c:pt>
                <c:pt idx="3">
                  <c:v>2.0307692307692307</c:v>
                </c:pt>
                <c:pt idx="4">
                  <c:v>4.2168674698795181</c:v>
                </c:pt>
                <c:pt idx="5">
                  <c:v>2.7085053674649049</c:v>
                </c:pt>
                <c:pt idx="6">
                  <c:v>2.8514588859416445</c:v>
                </c:pt>
                <c:pt idx="7">
                  <c:v>2.2039979497693492</c:v>
                </c:pt>
                <c:pt idx="8">
                  <c:v>3.1375935521013241</c:v>
                </c:pt>
                <c:pt idx="9">
                  <c:v>2.7279340446168767</c:v>
                </c:pt>
                <c:pt idx="10">
                  <c:v>3.0032467532467533</c:v>
                </c:pt>
                <c:pt idx="11">
                  <c:v>4.1933892451899357</c:v>
                </c:pt>
                <c:pt idx="12">
                  <c:v>2.9670687968699054</c:v>
                </c:pt>
                <c:pt idx="13">
                  <c:v>4.4097693351424692</c:v>
                </c:pt>
                <c:pt idx="14">
                  <c:v>4.4667783361250697</c:v>
                </c:pt>
                <c:pt idx="15">
                  <c:v>2.9242766263082287</c:v>
                </c:pt>
                <c:pt idx="16">
                  <c:v>3.2222290678331587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4DF-A859-68B290A60424}"/>
            </c:ext>
          </c:extLst>
        </c:ser>
        <c:ser>
          <c:idx val="2"/>
          <c:order val="1"/>
          <c:tx>
            <c:strRef>
              <c:f>'IND28 Dropouts'!$K$55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'IND28 Dropouts'!$B$56:$B$72</c:f>
              <c:strCache>
                <c:ptCount val="17"/>
                <c:pt idx="0">
                  <c:v>Androscoggin</c:v>
                </c:pt>
                <c:pt idx="1">
                  <c:v>Aroostook</c:v>
                </c:pt>
                <c:pt idx="2">
                  <c:v>Cumberland</c:v>
                </c:pt>
                <c:pt idx="3">
                  <c:v>Franklin</c:v>
                </c:pt>
                <c:pt idx="4">
                  <c:v>Hancock</c:v>
                </c:pt>
                <c:pt idx="5">
                  <c:v>Kennebec</c:v>
                </c:pt>
                <c:pt idx="6">
                  <c:v>Knox</c:v>
                </c:pt>
                <c:pt idx="7">
                  <c:v>Lincoln</c:v>
                </c:pt>
                <c:pt idx="8">
                  <c:v>Oxford</c:v>
                </c:pt>
                <c:pt idx="9">
                  <c:v>Penobscot</c:v>
                </c:pt>
                <c:pt idx="10">
                  <c:v>Piscataquis</c:v>
                </c:pt>
                <c:pt idx="11">
                  <c:v>Sagadahoc</c:v>
                </c:pt>
                <c:pt idx="12">
                  <c:v>Somerset</c:v>
                </c:pt>
                <c:pt idx="13">
                  <c:v>Waldo</c:v>
                </c:pt>
                <c:pt idx="14">
                  <c:v>Washington</c:v>
                </c:pt>
                <c:pt idx="15">
                  <c:v>York</c:v>
                </c:pt>
                <c:pt idx="16">
                  <c:v>State Totals</c:v>
                </c:pt>
              </c:strCache>
            </c:strRef>
          </c:cat>
          <c:val>
            <c:numRef>
              <c:f>'IND28 Dropouts'!$K$56:$K$72</c:f>
              <c:numCache>
                <c:formatCode>0.00</c:formatCode>
                <c:ptCount val="17"/>
                <c:pt idx="0">
                  <c:v>3.3313851548801869</c:v>
                </c:pt>
                <c:pt idx="1">
                  <c:v>2.5449101796407185</c:v>
                </c:pt>
                <c:pt idx="2">
                  <c:v>3.7758211987809007</c:v>
                </c:pt>
                <c:pt idx="3">
                  <c:v>3.0525030525030523</c:v>
                </c:pt>
                <c:pt idx="4">
                  <c:v>4.7845142439737032</c:v>
                </c:pt>
                <c:pt idx="5">
                  <c:v>2.4909270867700428</c:v>
                </c:pt>
                <c:pt idx="6">
                  <c:v>2.5277161862527717</c:v>
                </c:pt>
                <c:pt idx="7">
                  <c:v>2.1155410903173308</c:v>
                </c:pt>
                <c:pt idx="8">
                  <c:v>2.9558011049723758</c:v>
                </c:pt>
                <c:pt idx="9">
                  <c:v>3.5850860420650097</c:v>
                </c:pt>
                <c:pt idx="10">
                  <c:v>3.1075697211155378</c:v>
                </c:pt>
                <c:pt idx="11">
                  <c:v>4.4899951195705228</c:v>
                </c:pt>
                <c:pt idx="12">
                  <c:v>2.8765352294764059</c:v>
                </c:pt>
                <c:pt idx="13">
                  <c:v>2.3208191126279862</c:v>
                </c:pt>
                <c:pt idx="14">
                  <c:v>2.9043280182232345</c:v>
                </c:pt>
                <c:pt idx="15">
                  <c:v>2.6201753501965133</c:v>
                </c:pt>
                <c:pt idx="16">
                  <c:v>3.1714479331375651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A-44DF-A859-68B290A60424}"/>
            </c:ext>
          </c:extLst>
        </c:ser>
        <c:ser>
          <c:idx val="0"/>
          <c:order val="2"/>
          <c:tx>
            <c:strRef>
              <c:f>'IND28 Dropouts'!$L$55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'IND28 Dropouts'!$L$56:$L$72</c:f>
              <c:numCache>
                <c:formatCode>0.00</c:formatCode>
                <c:ptCount val="17"/>
                <c:pt idx="0">
                  <c:v>4.4901960784313726</c:v>
                </c:pt>
                <c:pt idx="1">
                  <c:v>1.5981735159817352</c:v>
                </c:pt>
                <c:pt idx="2">
                  <c:v>2.5769326995246438</c:v>
                </c:pt>
                <c:pt idx="3">
                  <c:v>1.5033072760072159</c:v>
                </c:pt>
                <c:pt idx="4">
                  <c:v>3.9237257059039234</c:v>
                </c:pt>
                <c:pt idx="5">
                  <c:v>1.8144525086778163</c:v>
                </c:pt>
                <c:pt idx="6">
                  <c:v>3.535353535353535</c:v>
                </c:pt>
                <c:pt idx="7">
                  <c:v>3.9525691699604746</c:v>
                </c:pt>
                <c:pt idx="8">
                  <c:v>3.4209085933223866</c:v>
                </c:pt>
                <c:pt idx="9">
                  <c:v>3.1414868105515588</c:v>
                </c:pt>
                <c:pt idx="10">
                  <c:v>4.3478260869565215</c:v>
                </c:pt>
                <c:pt idx="11">
                  <c:v>4.3436754176610979</c:v>
                </c:pt>
                <c:pt idx="12">
                  <c:v>3.5807291666666665</c:v>
                </c:pt>
                <c:pt idx="13">
                  <c:v>3.1735313977042536</c:v>
                </c:pt>
                <c:pt idx="14">
                  <c:v>3.2973280272882324</c:v>
                </c:pt>
                <c:pt idx="15">
                  <c:v>3.1979595840690598</c:v>
                </c:pt>
                <c:pt idx="16">
                  <c:v>3.0558200428469413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A-44DF-A859-68B290A6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2795920"/>
        <c:axId val="1"/>
        <c:axId val="0"/>
      </c:bar3DChart>
      <c:catAx>
        <c:axId val="119279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7.5622775800711736E-2"/>
              <c:y val="0.33246073298429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039145907473298"/>
          <c:y val="0.49476439790575916"/>
          <c:w val="5.6049822064056939E-2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Oxford County Dropouts - Grades 9-12</a:t>
            </a:r>
          </a:p>
        </c:rich>
      </c:tx>
      <c:layout>
        <c:manualLayout>
          <c:xMode val="edge"/>
          <c:yMode val="edge"/>
          <c:x val="0.3336298932384341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Dropouts'!$B$64</c:f>
              <c:strCache>
                <c:ptCount val="1"/>
                <c:pt idx="0">
                  <c:v>Oxford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Dropouts'!$C$64:$L$64</c:f>
              <c:numCache>
                <c:formatCode>0.00</c:formatCode>
                <c:ptCount val="10"/>
                <c:pt idx="0">
                  <c:v>3.5609397944199705</c:v>
                </c:pt>
                <c:pt idx="1">
                  <c:v>3.4148094895758452</c:v>
                </c:pt>
                <c:pt idx="2">
                  <c:v>4.8737104233368909</c:v>
                </c:pt>
                <c:pt idx="3">
                  <c:v>7.1400853705859522</c:v>
                </c:pt>
                <c:pt idx="4">
                  <c:v>5.8402411454408441</c:v>
                </c:pt>
                <c:pt idx="5">
                  <c:v>3.4260614934114204</c:v>
                </c:pt>
                <c:pt idx="6">
                  <c:v>3.6221385105766446</c:v>
                </c:pt>
                <c:pt idx="7">
                  <c:v>3.1375935521013241</c:v>
                </c:pt>
                <c:pt idx="8">
                  <c:v>2.9558011049723758</c:v>
                </c:pt>
                <c:pt idx="9">
                  <c:v>3.4209085933223866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B-4ADF-823D-5683FB734A22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B-4ADF-823D-5683FB73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25680"/>
        <c:axId val="1"/>
      </c:lineChart>
      <c:catAx>
        <c:axId val="11928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387900355871877"/>
          <c:y val="0.93717277486910999"/>
          <c:w val="0.41814946619217075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Penobscot County Dropouts - Grades 9-12</a:t>
            </a:r>
          </a:p>
        </c:rich>
      </c:tx>
      <c:layout>
        <c:manualLayout>
          <c:xMode val="edge"/>
          <c:yMode val="edge"/>
          <c:x val="0.3185053380782917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Dropouts'!$B$65</c:f>
              <c:strCache>
                <c:ptCount val="1"/>
                <c:pt idx="0">
                  <c:v>Penobscot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Dropouts'!$C$65:$L$65</c:f>
              <c:numCache>
                <c:formatCode>0.00</c:formatCode>
                <c:ptCount val="10"/>
                <c:pt idx="0">
                  <c:v>2.6962505266114309</c:v>
                </c:pt>
                <c:pt idx="1">
                  <c:v>4.2347079988928868</c:v>
                </c:pt>
                <c:pt idx="2">
                  <c:v>2.6822157434402332</c:v>
                </c:pt>
                <c:pt idx="3">
                  <c:v>3.2495055100310823</c:v>
                </c:pt>
                <c:pt idx="4">
                  <c:v>2.7416421877185617</c:v>
                </c:pt>
                <c:pt idx="5">
                  <c:v>3.1166724597381532</c:v>
                </c:pt>
                <c:pt idx="6">
                  <c:v>2.910482374768089</c:v>
                </c:pt>
                <c:pt idx="7">
                  <c:v>2.7279340446168767</c:v>
                </c:pt>
                <c:pt idx="8">
                  <c:v>3.5850860420650097</c:v>
                </c:pt>
                <c:pt idx="9">
                  <c:v>3.1414868105515588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0-4DE8-B9F6-DA5CE5C1F2EE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0-4DE8-B9F6-DA5CE5C1F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27120"/>
        <c:axId val="1"/>
      </c:line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1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3451957295373658"/>
          <c:y val="0.93717277486910999"/>
          <c:w val="0.43416370106761554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Piscataquis County Dropouts - Grades 9-12</a:t>
            </a:r>
          </a:p>
        </c:rich>
      </c:tx>
      <c:layout>
        <c:manualLayout>
          <c:xMode val="edge"/>
          <c:yMode val="edge"/>
          <c:x val="0.314946619217081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Dropouts'!$B$66</c:f>
              <c:strCache>
                <c:ptCount val="1"/>
                <c:pt idx="0">
                  <c:v>Piscataquis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Dropouts'!$C$66:$L$66</c:f>
              <c:numCache>
                <c:formatCode>0.00</c:formatCode>
                <c:ptCount val="10"/>
                <c:pt idx="0">
                  <c:v>5.3547523427041499</c:v>
                </c:pt>
                <c:pt idx="1">
                  <c:v>2.8169014084507045</c:v>
                </c:pt>
                <c:pt idx="2">
                  <c:v>4.5597484276729556</c:v>
                </c:pt>
                <c:pt idx="3">
                  <c:v>2.5</c:v>
                </c:pt>
                <c:pt idx="4">
                  <c:v>2.509907529722589</c:v>
                </c:pt>
                <c:pt idx="5">
                  <c:v>3.4029389017788092</c:v>
                </c:pt>
                <c:pt idx="6">
                  <c:v>3.4856700232378004</c:v>
                </c:pt>
                <c:pt idx="7">
                  <c:v>3.0032467532467533</c:v>
                </c:pt>
                <c:pt idx="8">
                  <c:v>3.1075697211155378</c:v>
                </c:pt>
                <c:pt idx="9">
                  <c:v>4.3478260869565215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1-4902-8D31-5E976DB44509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1-4902-8D31-5E976DB4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27600"/>
        <c:axId val="1"/>
      </c:lineChart>
      <c:catAx>
        <c:axId val="119282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6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120996441281134"/>
          <c:y val="0.93717277486910999"/>
          <c:w val="0.40035587188612093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Sagadahoc County Dropouts - Grade 9-12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5516014234874"/>
          <c:y val="0.13219895287958117"/>
          <c:w val="0.86476868327402112"/>
          <c:h val="0.69240837696335078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Dropouts'!$B$67</c:f>
              <c:strCache>
                <c:ptCount val="1"/>
                <c:pt idx="0">
                  <c:v>Sagadahoc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Dropouts'!$C$67:$L$67</c:f>
              <c:numCache>
                <c:formatCode>0.00</c:formatCode>
                <c:ptCount val="10"/>
                <c:pt idx="0">
                  <c:v>3.1578947368421053</c:v>
                </c:pt>
                <c:pt idx="1">
                  <c:v>2.9875986471251408</c:v>
                </c:pt>
                <c:pt idx="2">
                  <c:v>3.2482598607888629</c:v>
                </c:pt>
                <c:pt idx="3">
                  <c:v>3.7856726849155504</c:v>
                </c:pt>
                <c:pt idx="4">
                  <c:v>1.1117287381878822</c:v>
                </c:pt>
                <c:pt idx="5">
                  <c:v>2.7696793002915454</c:v>
                </c:pt>
                <c:pt idx="6">
                  <c:v>3.6199095022624439</c:v>
                </c:pt>
                <c:pt idx="7">
                  <c:v>4.1933892451899357</c:v>
                </c:pt>
                <c:pt idx="8">
                  <c:v>4.4899951195705228</c:v>
                </c:pt>
                <c:pt idx="9">
                  <c:v>4.3436754176610979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6-4020-841E-B8414C9424D6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6-4020-841E-B8414C9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15120"/>
        <c:axId val="1"/>
      </c:lineChart>
      <c:catAx>
        <c:axId val="119281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 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3272251308900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51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434163701067608"/>
          <c:y val="0.94633507853403154"/>
          <c:w val="0.3754448398576512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Somerset County Dropouts - Grades 9-12</a:t>
            </a:r>
          </a:p>
        </c:rich>
      </c:tx>
      <c:layout>
        <c:manualLayout>
          <c:xMode val="edge"/>
          <c:yMode val="edge"/>
          <c:x val="0.322953736654804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Dropouts'!$B$68</c:f>
              <c:strCache>
                <c:ptCount val="1"/>
                <c:pt idx="0">
                  <c:v>Somerset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Dropouts'!$C$68:$L$68</c:f>
              <c:numCache>
                <c:formatCode>0.00</c:formatCode>
                <c:ptCount val="10"/>
                <c:pt idx="0">
                  <c:v>4.3168168168168171</c:v>
                </c:pt>
                <c:pt idx="1">
                  <c:v>5.3578119145747474</c:v>
                </c:pt>
                <c:pt idx="2">
                  <c:v>3.7912912912912913</c:v>
                </c:pt>
                <c:pt idx="3">
                  <c:v>3.1987814166031989</c:v>
                </c:pt>
                <c:pt idx="4">
                  <c:v>3.9364118092354281</c:v>
                </c:pt>
                <c:pt idx="5">
                  <c:v>3.0559757942511347</c:v>
                </c:pt>
                <c:pt idx="6">
                  <c:v>3.4514925373134329</c:v>
                </c:pt>
                <c:pt idx="7">
                  <c:v>2.9670687968699054</c:v>
                </c:pt>
                <c:pt idx="8">
                  <c:v>2.8765352294764059</c:v>
                </c:pt>
                <c:pt idx="9">
                  <c:v>3.5807291666666665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F-49CD-B976-602021626320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F-49CD-B976-60202162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30960"/>
        <c:axId val="1"/>
      </c:lineChart>
      <c:catAx>
        <c:axId val="119283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09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302491103202842"/>
          <c:y val="0.93717277486910999"/>
          <c:w val="0.36298932384341631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Waldo County Dropouts - Grades 9-12</a:t>
            </a:r>
          </a:p>
        </c:rich>
      </c:tx>
      <c:layout>
        <c:manualLayout>
          <c:xMode val="edge"/>
          <c:yMode val="edge"/>
          <c:x val="0.3371886120996440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Dropouts'!$B$69</c:f>
              <c:strCache>
                <c:ptCount val="1"/>
                <c:pt idx="0">
                  <c:v>Waldo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Dropouts'!$C$69:$L$69</c:f>
              <c:numCache>
                <c:formatCode>0.00</c:formatCode>
                <c:ptCount val="10"/>
                <c:pt idx="0">
                  <c:v>3.6671368124118473</c:v>
                </c:pt>
                <c:pt idx="1">
                  <c:v>4.1819515774027876</c:v>
                </c:pt>
                <c:pt idx="2">
                  <c:v>3.4567901234567899</c:v>
                </c:pt>
                <c:pt idx="3">
                  <c:v>5.3322395406070546</c:v>
                </c:pt>
                <c:pt idx="4">
                  <c:v>3.3672670321064997</c:v>
                </c:pt>
                <c:pt idx="5">
                  <c:v>3.5644847699287099</c:v>
                </c:pt>
                <c:pt idx="6">
                  <c:v>3.6065573770491808</c:v>
                </c:pt>
                <c:pt idx="7">
                  <c:v>4.4097693351424692</c:v>
                </c:pt>
                <c:pt idx="8">
                  <c:v>2.3208191126279862</c:v>
                </c:pt>
                <c:pt idx="9">
                  <c:v>3.1735313977042536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D-4E20-A522-16EC5EE53DF2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E20-A522-16EC5EE5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34320"/>
        <c:axId val="1"/>
      </c:lineChart>
      <c:catAx>
        <c:axId val="11928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3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7010676156583627"/>
          <c:y val="0.93717277486910999"/>
          <c:w val="0.36743772241992878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Washington County Dropouts - Grades 9-12</a:t>
            </a:r>
          </a:p>
        </c:rich>
      </c:tx>
      <c:layout>
        <c:manualLayout>
          <c:xMode val="edge"/>
          <c:yMode val="edge"/>
          <c:x val="0.31316725978647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548042704625"/>
          <c:y val="0.13089005235602094"/>
          <c:w val="0.86565836298932364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Dropouts'!$B$70</c:f>
              <c:strCache>
                <c:ptCount val="1"/>
                <c:pt idx="0">
                  <c:v>Washington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Dropouts'!$C$70:$L$70</c:f>
              <c:numCache>
                <c:formatCode>0.00</c:formatCode>
                <c:ptCount val="10"/>
                <c:pt idx="0">
                  <c:v>3.3248081841432229</c:v>
                </c:pt>
                <c:pt idx="1">
                  <c:v>3.7982565379825655</c:v>
                </c:pt>
                <c:pt idx="2">
                  <c:v>4.4061302681992336</c:v>
                </c:pt>
                <c:pt idx="3">
                  <c:v>4.8959608323133414</c:v>
                </c:pt>
                <c:pt idx="4">
                  <c:v>4.2111879321181647</c:v>
                </c:pt>
                <c:pt idx="5">
                  <c:v>2.8948704926358557</c:v>
                </c:pt>
                <c:pt idx="6">
                  <c:v>3.5527690700104495</c:v>
                </c:pt>
                <c:pt idx="7">
                  <c:v>4.4667783361250697</c:v>
                </c:pt>
                <c:pt idx="8">
                  <c:v>2.9043280182232345</c:v>
                </c:pt>
                <c:pt idx="9">
                  <c:v>3.2973280272882324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E-486F-BAAF-E8CDF8E98F05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E-486F-BAAF-E8CDF8E9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12720"/>
        <c:axId val="1"/>
      </c:lineChart>
      <c:catAx>
        <c:axId val="119281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7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387900355871877"/>
          <c:y val="0.93717277486910999"/>
          <c:w val="0.38434163701067608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York County Dropouts - Grades 9-12</a:t>
            </a:r>
          </a:p>
        </c:rich>
      </c:tx>
      <c:layout>
        <c:manualLayout>
          <c:xMode val="edge"/>
          <c:yMode val="edge"/>
          <c:x val="0.3434163701067615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Dropouts'!$B$71</c:f>
              <c:strCache>
                <c:ptCount val="1"/>
                <c:pt idx="0">
                  <c:v>York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Dropouts'!$C$71:$L$71</c:f>
              <c:numCache>
                <c:formatCode>0.00</c:formatCode>
                <c:ptCount val="10"/>
                <c:pt idx="0">
                  <c:v>2.3104921664820384</c:v>
                </c:pt>
                <c:pt idx="1">
                  <c:v>2.4266625710336354</c:v>
                </c:pt>
                <c:pt idx="2">
                  <c:v>2.460880032098435</c:v>
                </c:pt>
                <c:pt idx="3">
                  <c:v>3.0311017395888245</c:v>
                </c:pt>
                <c:pt idx="4">
                  <c:v>2.7099922938607754</c:v>
                </c:pt>
                <c:pt idx="5">
                  <c:v>2.6743576297850029</c:v>
                </c:pt>
                <c:pt idx="6">
                  <c:v>2.6737967914438503</c:v>
                </c:pt>
                <c:pt idx="7">
                  <c:v>2.9242766263082287</c:v>
                </c:pt>
                <c:pt idx="8">
                  <c:v>2.6201753501965133</c:v>
                </c:pt>
                <c:pt idx="9">
                  <c:v>3.1979595840690598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4E29-87E1-A35E30C89B1A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4E29-87E1-A35E30C8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33840"/>
        <c:axId val="1"/>
      </c:lineChart>
      <c:catAx>
        <c:axId val="119283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38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5943060498220636"/>
          <c:y val="0.9345549738219896"/>
          <c:w val="0.41637010676156577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Androscoggin County Dropouts - Grades 9-12</a:t>
            </a:r>
          </a:p>
        </c:rich>
      </c:tx>
      <c:layout>
        <c:manualLayout>
          <c:xMode val="edge"/>
          <c:yMode val="edge"/>
          <c:x val="0.3042704626334519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099644128112"/>
          <c:y val="0.13481675392670156"/>
          <c:w val="0.85320284697508886"/>
          <c:h val="0.68979057591623039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Dropouts'!$B$56</c:f>
              <c:strCache>
                <c:ptCount val="1"/>
                <c:pt idx="0">
                  <c:v>Androscoggin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Dropouts'!$C$56:$L$56</c:f>
              <c:numCache>
                <c:formatCode>0.00</c:formatCode>
                <c:ptCount val="10"/>
                <c:pt idx="0">
                  <c:v>3.2085561497326207</c:v>
                </c:pt>
                <c:pt idx="1">
                  <c:v>2.4793388429752068</c:v>
                </c:pt>
                <c:pt idx="2">
                  <c:v>4.3313239562402321</c:v>
                </c:pt>
                <c:pt idx="3">
                  <c:v>5.1319043693322337</c:v>
                </c:pt>
                <c:pt idx="4">
                  <c:v>4.017094017094017</c:v>
                </c:pt>
                <c:pt idx="5">
                  <c:v>3.5727932747420712</c:v>
                </c:pt>
                <c:pt idx="6">
                  <c:v>2.9853513814203598</c:v>
                </c:pt>
                <c:pt idx="7">
                  <c:v>3.9371772805507743</c:v>
                </c:pt>
                <c:pt idx="8">
                  <c:v>3.3313851548801869</c:v>
                </c:pt>
                <c:pt idx="9">
                  <c:v>4.4901960784313726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D2C-A947-7A75956A0185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6-4D2C-A947-7A75956A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03120"/>
        <c:axId val="1"/>
      </c:lineChart>
      <c:catAx>
        <c:axId val="11928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72251308900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31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4519572953736649"/>
          <c:y val="0.94109947643979053"/>
          <c:w val="0.42081850533807824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Aroostook County Dropouts - Grades 9-12</a:t>
            </a:r>
          </a:p>
        </c:rich>
      </c:tx>
      <c:layout>
        <c:manualLayout>
          <c:xMode val="edge"/>
          <c:yMode val="edge"/>
          <c:x val="0.3193950177935942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481675392670156"/>
          <c:w val="0.86832740213523107"/>
          <c:h val="0.68979057591623039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Dropouts'!$B$57</c:f>
              <c:strCache>
                <c:ptCount val="1"/>
                <c:pt idx="0">
                  <c:v>Aroostook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Dropouts'!$C$57:$L$57</c:f>
              <c:numCache>
                <c:formatCode>0.00</c:formatCode>
                <c:ptCount val="10"/>
                <c:pt idx="0">
                  <c:v>1.844306240617628</c:v>
                </c:pt>
                <c:pt idx="1">
                  <c:v>1.9916830816371196</c:v>
                </c:pt>
                <c:pt idx="2">
                  <c:v>1.8832391713747645</c:v>
                </c:pt>
                <c:pt idx="3">
                  <c:v>1.0833517576829539</c:v>
                </c:pt>
                <c:pt idx="4">
                  <c:v>1.2942779291553135</c:v>
                </c:pt>
                <c:pt idx="5">
                  <c:v>1.6415261756876662</c:v>
                </c:pt>
                <c:pt idx="6">
                  <c:v>1.4158483672071249</c:v>
                </c:pt>
                <c:pt idx="7">
                  <c:v>2.1825396825396823</c:v>
                </c:pt>
                <c:pt idx="8">
                  <c:v>2.5449101796407185</c:v>
                </c:pt>
                <c:pt idx="9">
                  <c:v>1.5981735159817352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F-4E9B-8E8B-2E9116878EC4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F-4E9B-8E8B-2E911687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79600"/>
        <c:axId val="1"/>
      </c:lineChart>
      <c:catAx>
        <c:axId val="11927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72251308900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796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4519572953736649"/>
          <c:y val="0.94109947643979053"/>
          <c:w val="0.39590747330960852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Cumberland County Dropouts - Grades 9-12</a:t>
            </a:r>
          </a:p>
        </c:rich>
      </c:tx>
      <c:layout>
        <c:manualLayout>
          <c:xMode val="edge"/>
          <c:yMode val="edge"/>
          <c:x val="0.312277580071174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5516014234874"/>
          <c:y val="0.13481675392670156"/>
          <c:w val="0.86476868327402112"/>
          <c:h val="0.68979057591623039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Dropouts'!$B$58</c:f>
              <c:strCache>
                <c:ptCount val="1"/>
                <c:pt idx="0">
                  <c:v>Cumberland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Dropouts'!$C$58:$L$58</c:f>
              <c:numCache>
                <c:formatCode>0.00</c:formatCode>
                <c:ptCount val="10"/>
                <c:pt idx="0">
                  <c:v>3.7937743190661477</c:v>
                </c:pt>
                <c:pt idx="1">
                  <c:v>3.3788362861845291</c:v>
                </c:pt>
                <c:pt idx="2">
                  <c:v>3.2647189021691019</c:v>
                </c:pt>
                <c:pt idx="3">
                  <c:v>3.4383649137747496</c:v>
                </c:pt>
                <c:pt idx="4">
                  <c:v>3.6517433463998348</c:v>
                </c:pt>
                <c:pt idx="5">
                  <c:v>3.870967741935484</c:v>
                </c:pt>
                <c:pt idx="6">
                  <c:v>3.4578627280625542</c:v>
                </c:pt>
                <c:pt idx="7">
                  <c:v>3.9420544337137842</c:v>
                </c:pt>
                <c:pt idx="8">
                  <c:v>3.7758211987809007</c:v>
                </c:pt>
                <c:pt idx="9">
                  <c:v>2.5769326995246438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C-4889-B9E1-024A0105681C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C-4889-B9E1-024A0105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0080"/>
        <c:axId val="1"/>
      </c:lineChart>
      <c:catAx>
        <c:axId val="11927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72251308900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00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6743772241992878"/>
          <c:y val="0.94633507853403154"/>
          <c:w val="0.38701067615658358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Franklin County Dropouts - Grades 9-12</a:t>
            </a:r>
          </a:p>
        </c:rich>
      </c:tx>
      <c:layout>
        <c:manualLayout>
          <c:xMode val="edge"/>
          <c:yMode val="edge"/>
          <c:x val="0.3291814946619216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219895287958117"/>
          <c:w val="0.86832740213523107"/>
          <c:h val="0.69240837696335078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Dropouts'!$B$59</c:f>
              <c:strCache>
                <c:ptCount val="1"/>
                <c:pt idx="0">
                  <c:v>Franklin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Dropouts'!$C$59:$L$59</c:f>
              <c:numCache>
                <c:formatCode>0.00</c:formatCode>
                <c:ptCount val="10"/>
                <c:pt idx="0">
                  <c:v>2.5916561314791404</c:v>
                </c:pt>
                <c:pt idx="1">
                  <c:v>1.6763378465506125</c:v>
                </c:pt>
                <c:pt idx="2">
                  <c:v>2.3285084959093769</c:v>
                </c:pt>
                <c:pt idx="3">
                  <c:v>1.4230271668822769</c:v>
                </c:pt>
                <c:pt idx="4">
                  <c:v>2.89490245437382</c:v>
                </c:pt>
                <c:pt idx="5">
                  <c:v>1.5253203172666259</c:v>
                </c:pt>
                <c:pt idx="6">
                  <c:v>2.4466750313676284</c:v>
                </c:pt>
                <c:pt idx="7">
                  <c:v>2.0307692307692307</c:v>
                </c:pt>
                <c:pt idx="8">
                  <c:v>3.0525030525030523</c:v>
                </c:pt>
                <c:pt idx="9">
                  <c:v>1.5033072760072159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C-42A9-97C7-B606576348EC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C-42A9-97C7-B6065763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1040"/>
        <c:axId val="1"/>
      </c:lineChart>
      <c:catAx>
        <c:axId val="119278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1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811387900355869"/>
          <c:y val="0.94371727748691114"/>
          <c:w val="0.36298932384341631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Hancock County Dropouts - Grades 9-12</a:t>
            </a:r>
          </a:p>
        </c:rich>
      </c:tx>
      <c:layout>
        <c:manualLayout>
          <c:xMode val="edge"/>
          <c:yMode val="edge"/>
          <c:x val="0.3265124555160141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219895287958117"/>
          <c:w val="0.86832740213523107"/>
          <c:h val="0.69240837696335078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Dropouts'!$B$60</c:f>
              <c:strCache>
                <c:ptCount val="1"/>
                <c:pt idx="0">
                  <c:v>Hancock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Dropouts'!$C$60:$L$60</c:f>
              <c:numCache>
                <c:formatCode>0.00</c:formatCode>
                <c:ptCount val="10"/>
                <c:pt idx="0">
                  <c:v>3.4972677595628414</c:v>
                </c:pt>
                <c:pt idx="1">
                  <c:v>4.395604395604396</c:v>
                </c:pt>
                <c:pt idx="2">
                  <c:v>3.9301310043668125</c:v>
                </c:pt>
                <c:pt idx="3">
                  <c:v>3.268318397469689</c:v>
                </c:pt>
                <c:pt idx="4">
                  <c:v>3.2091097308488616</c:v>
                </c:pt>
                <c:pt idx="5">
                  <c:v>3.2282003710575138</c:v>
                </c:pt>
                <c:pt idx="6">
                  <c:v>3.9730400851365735</c:v>
                </c:pt>
                <c:pt idx="7">
                  <c:v>4.2168674698795181</c:v>
                </c:pt>
                <c:pt idx="8">
                  <c:v>4.7845142439737032</c:v>
                </c:pt>
                <c:pt idx="9">
                  <c:v>3.9237257059039234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6-40A9-B8E1-E1523424E3D0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6-40A9-B8E1-E1523424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6320"/>
        <c:axId val="1"/>
      </c:lineChart>
      <c:catAx>
        <c:axId val="119278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63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590747330960852"/>
          <c:y val="0.94109947643979053"/>
          <c:w val="0.34519572953736649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Kennebec County Dropouts - Grades 9-12</a:t>
            </a:r>
          </a:p>
        </c:rich>
      </c:tx>
      <c:layout>
        <c:manualLayout>
          <c:xMode val="edge"/>
          <c:yMode val="edge"/>
          <c:x val="0.32117437722419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219895287958117"/>
          <c:w val="0.86832740213523107"/>
          <c:h val="0.69240837696335078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Dropouts'!$B$61</c:f>
              <c:strCache>
                <c:ptCount val="1"/>
                <c:pt idx="0">
                  <c:v>Kennebec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Dropouts'!$C$61:$L$61</c:f>
              <c:numCache>
                <c:formatCode>0.00</c:formatCode>
                <c:ptCount val="10"/>
                <c:pt idx="0">
                  <c:v>2.4449383713881589</c:v>
                </c:pt>
                <c:pt idx="1">
                  <c:v>2.4125452352231602</c:v>
                </c:pt>
                <c:pt idx="2">
                  <c:v>3.1132469703301293</c:v>
                </c:pt>
                <c:pt idx="3">
                  <c:v>2.5495750708215295</c:v>
                </c:pt>
                <c:pt idx="4">
                  <c:v>3.2220721589812853</c:v>
                </c:pt>
                <c:pt idx="5">
                  <c:v>1.9486692015209126</c:v>
                </c:pt>
                <c:pt idx="6">
                  <c:v>2.7147876077930375</c:v>
                </c:pt>
                <c:pt idx="7">
                  <c:v>2.7085053674649049</c:v>
                </c:pt>
                <c:pt idx="8">
                  <c:v>2.4909270867700428</c:v>
                </c:pt>
                <c:pt idx="9">
                  <c:v>1.8144525086778163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5-458F-B93A-411FC828526D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5-458F-B93A-411FC8285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90160"/>
        <c:axId val="1"/>
      </c:lineChart>
      <c:catAx>
        <c:axId val="119279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01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501779359430605"/>
          <c:y val="0.94371727748691114"/>
          <c:w val="0.36654804270462626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Knox County Dropouts - Grades 9-12</a:t>
            </a:r>
          </a:p>
        </c:rich>
      </c:tx>
      <c:layout>
        <c:manualLayout>
          <c:xMode val="edge"/>
          <c:yMode val="edge"/>
          <c:x val="0.3416370106761565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Dropouts'!$B$62</c:f>
              <c:strCache>
                <c:ptCount val="1"/>
                <c:pt idx="0">
                  <c:v>Knox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Dropouts'!$C$62:$L$62</c:f>
              <c:numCache>
                <c:formatCode>0.00</c:formatCode>
                <c:ptCount val="10"/>
                <c:pt idx="0">
                  <c:v>1.8142235123367199</c:v>
                </c:pt>
                <c:pt idx="1">
                  <c:v>2.8614457831325302</c:v>
                </c:pt>
                <c:pt idx="2">
                  <c:v>3.188180404354588</c:v>
                </c:pt>
                <c:pt idx="3">
                  <c:v>2.4332810047095763</c:v>
                </c:pt>
                <c:pt idx="4">
                  <c:v>3.0651340996168579</c:v>
                </c:pt>
                <c:pt idx="5">
                  <c:v>1.4647137150466045</c:v>
                </c:pt>
                <c:pt idx="6">
                  <c:v>2.490170380078637</c:v>
                </c:pt>
                <c:pt idx="7">
                  <c:v>2.8514588859416445</c:v>
                </c:pt>
                <c:pt idx="8">
                  <c:v>2.5277161862527717</c:v>
                </c:pt>
                <c:pt idx="9">
                  <c:v>3.535353535353535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0-4991-B8A5-22CD9C618AA5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0-4991-B8A5-22CD9C61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96880"/>
        <c:axId val="1"/>
      </c:lineChart>
      <c:catAx>
        <c:axId val="119279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6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7811387900355869"/>
          <c:y val="0.93717277486910999"/>
          <c:w val="0.36032028469750887"/>
          <c:h val="4.057591623036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County Dropouts - Grades 9-12</a:t>
            </a:r>
          </a:p>
        </c:rich>
      </c:tx>
      <c:layout>
        <c:manualLayout>
          <c:xMode val="edge"/>
          <c:yMode val="edge"/>
          <c:x val="0.332740213523131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644128113876"/>
          <c:y val="0.13089005235602094"/>
          <c:w val="0.86832740213523107"/>
          <c:h val="0.69371727748691103"/>
        </c:manualLayout>
      </c:layout>
      <c:lineChart>
        <c:grouping val="standard"/>
        <c:varyColors val="0"/>
        <c:ser>
          <c:idx val="0"/>
          <c:order val="0"/>
          <c:tx>
            <c:strRef>
              <c:f>'IND28 Dropouts'!$B$63</c:f>
              <c:strCache>
                <c:ptCount val="1"/>
                <c:pt idx="0">
                  <c:v>Lincoln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Dropouts'!$C$63:$L$63</c:f>
              <c:numCache>
                <c:formatCode>0.00</c:formatCode>
                <c:ptCount val="10"/>
                <c:pt idx="0">
                  <c:v>2.8637770897832819</c:v>
                </c:pt>
                <c:pt idx="1">
                  <c:v>2.5345622119815667</c:v>
                </c:pt>
                <c:pt idx="2">
                  <c:v>3.7750385208012327</c:v>
                </c:pt>
                <c:pt idx="3">
                  <c:v>3.5573122529644272</c:v>
                </c:pt>
                <c:pt idx="4">
                  <c:v>2.9368575624082229</c:v>
                </c:pt>
                <c:pt idx="5">
                  <c:v>3.6335721596724664</c:v>
                </c:pt>
                <c:pt idx="6">
                  <c:v>2.9352226720647772</c:v>
                </c:pt>
                <c:pt idx="7">
                  <c:v>2.2039979497693492</c:v>
                </c:pt>
                <c:pt idx="8">
                  <c:v>2.1155410903173308</c:v>
                </c:pt>
                <c:pt idx="9">
                  <c:v>3.9525691699604746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D-4BD2-8C90-14C470688DC8}"/>
            </c:ext>
          </c:extLst>
        </c:ser>
        <c:ser>
          <c:idx val="1"/>
          <c:order val="1"/>
          <c:tx>
            <c:strRef>
              <c:f>'IND28 Dropouts'!$B$72</c:f>
              <c:strCache>
                <c:ptCount val="1"/>
                <c:pt idx="0">
                  <c:v>State Totals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'IND28 Dropouts'!$C$55:$L$55</c:f>
              <c:numCache>
                <c:formatCode>General</c:formatCode>
                <c:ptCount val="1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</c:numCache>
            </c:numRef>
          </c:cat>
          <c:val>
            <c:numRef>
              <c:f>'IND28 Dropouts'!$C$72:$L$72</c:f>
              <c:numCache>
                <c:formatCode>0.00</c:formatCode>
                <c:ptCount val="10"/>
                <c:pt idx="0">
                  <c:v>3.0266673937939683</c:v>
                </c:pt>
                <c:pt idx="1">
                  <c:v>3.1634953557579579</c:v>
                </c:pt>
                <c:pt idx="2">
                  <c:v>3.1996002812835411</c:v>
                </c:pt>
                <c:pt idx="3">
                  <c:v>3.3964121636403415</c:v>
                </c:pt>
                <c:pt idx="4">
                  <c:v>3.1700236542183355</c:v>
                </c:pt>
                <c:pt idx="5">
                  <c:v>2.9559171018767967</c:v>
                </c:pt>
                <c:pt idx="6">
                  <c:v>3.0127634312852476</c:v>
                </c:pt>
                <c:pt idx="7">
                  <c:v>3.2222290678331587</c:v>
                </c:pt>
                <c:pt idx="8">
                  <c:v>3.1714479331375651</c:v>
                </c:pt>
                <c:pt idx="9">
                  <c:v>3.0558200428469413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D-4BD2-8C90-14C47068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30480"/>
        <c:axId val="1"/>
      </c:lineChart>
      <c:catAx>
        <c:axId val="119283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Enrolled Students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3259162303664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04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83274021352313"/>
          <c:y val="0.93717277486910999"/>
          <c:w val="0.39590747330960852"/>
          <c:h val="4.319371727748691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/>
  </sheetViews>
  <pageMargins left="0.75" right="0.75" top="1" bottom="1" header="0.5" footer="0.5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2D237-D93D-DED6-A6BD-D9D951286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7174A-D132-AA52-BF1D-0C87E56E9B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9FFE1-EADE-EA58-B4E8-C5C8D276B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A7772-D691-DA53-F132-31DB7C480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D7005-CFF2-11FF-D5CF-486A5F481D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2D61F-B155-DA2A-B2B3-5EF9E01EB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AADC4-9878-C137-3EAF-3134FAA7B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B964C-EEF4-0B55-4C26-F26293F4D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6B8C-D9AB-995C-29BB-446F32C50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B296-EA96-48CF-7974-C3D05D24B8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D0037-E2A1-F6AE-DE07-566A4B8034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1DBDA-C0AD-8594-B50B-7305BC706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8BC6A-88F4-5B87-4C52-CE91DF886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0C5AB-68E6-09DA-B39E-B9A14F7ACC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C2AB1-59E9-32FA-7BD5-DBB4A44300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9513E-1549-9E8B-4F3B-2F42B327F7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393A8-BBF2-9C89-EA2F-4258CE6B91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tabSelected="1" zoomScaleNormal="100" workbookViewId="0">
      <selection activeCell="L39" sqref="L39"/>
    </sheetView>
  </sheetViews>
  <sheetFormatPr defaultRowHeight="13.2" x14ac:dyDescent="0.25"/>
  <cols>
    <col min="1" max="1" width="9.33203125" bestFit="1" customWidth="1"/>
    <col min="2" max="2" width="12.33203125" customWidth="1"/>
    <col min="3" max="12" width="7.6640625" bestFit="1" customWidth="1"/>
  </cols>
  <sheetData>
    <row r="2" spans="1:13" x14ac:dyDescent="0.25">
      <c r="A2" s="18" t="s">
        <v>0</v>
      </c>
      <c r="B2" s="18"/>
    </row>
    <row r="3" spans="1:13" x14ac:dyDescent="0.25">
      <c r="A3" s="18" t="s">
        <v>23</v>
      </c>
      <c r="B3" s="18"/>
      <c r="C3" s="18"/>
      <c r="D3" s="18"/>
      <c r="E3" s="13"/>
      <c r="F3" s="14"/>
      <c r="G3" s="14"/>
      <c r="H3" s="14"/>
      <c r="I3" s="15"/>
      <c r="J3" s="15"/>
      <c r="K3" s="15"/>
      <c r="L3" s="15"/>
    </row>
    <row r="4" spans="1:13" x14ac:dyDescent="0.25">
      <c r="A4" s="18" t="s">
        <v>24</v>
      </c>
      <c r="B4" s="18"/>
      <c r="C4" s="18"/>
      <c r="D4" s="13"/>
      <c r="E4" s="13"/>
      <c r="F4" s="14"/>
      <c r="G4" s="14"/>
      <c r="H4" s="14"/>
      <c r="I4" s="15"/>
      <c r="J4" s="15"/>
      <c r="K4" s="15"/>
      <c r="L4" s="15"/>
    </row>
    <row r="5" spans="1:13" x14ac:dyDescent="0.25">
      <c r="A5" s="18" t="s">
        <v>25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8" t="s">
        <v>26</v>
      </c>
      <c r="B6" s="18"/>
      <c r="C6" s="18"/>
      <c r="D6" s="13"/>
      <c r="E6" s="13"/>
      <c r="F6" s="14"/>
      <c r="G6" s="14"/>
      <c r="H6" s="14"/>
      <c r="I6" s="15"/>
      <c r="J6" s="15"/>
      <c r="K6" s="15"/>
      <c r="L6" s="15"/>
    </row>
    <row r="7" spans="1:13" x14ac:dyDescent="0.25">
      <c r="A7" s="18" t="s">
        <v>27</v>
      </c>
      <c r="B7" s="18"/>
      <c r="C7" s="18"/>
      <c r="D7" s="18"/>
      <c r="E7" s="18"/>
      <c r="F7" s="18"/>
      <c r="G7" s="14"/>
      <c r="H7" s="14"/>
      <c r="I7" s="15"/>
      <c r="J7" s="15"/>
      <c r="K7" s="15"/>
      <c r="L7" s="15"/>
    </row>
    <row r="8" spans="1:13" x14ac:dyDescent="0.25">
      <c r="A8" s="18" t="s">
        <v>22</v>
      </c>
      <c r="B8" s="18"/>
      <c r="C8" s="18"/>
      <c r="D8" s="18"/>
      <c r="E8" s="18"/>
      <c r="F8" s="18"/>
      <c r="G8" s="18"/>
      <c r="H8" s="18"/>
      <c r="I8" s="15"/>
      <c r="J8" s="15"/>
      <c r="K8" s="15"/>
      <c r="L8" s="15"/>
    </row>
    <row r="9" spans="1:13" x14ac:dyDescent="0.25">
      <c r="A9" s="1"/>
    </row>
    <row r="11" spans="1:13" x14ac:dyDescent="0.25">
      <c r="A11" s="5" t="s">
        <v>1</v>
      </c>
      <c r="B11" s="6" t="s">
        <v>2</v>
      </c>
      <c r="C11" s="8">
        <v>1992</v>
      </c>
      <c r="D11" s="8">
        <v>1993</v>
      </c>
      <c r="E11" s="8">
        <v>1994</v>
      </c>
      <c r="F11" s="8">
        <v>1995</v>
      </c>
      <c r="G11" s="8">
        <v>1996</v>
      </c>
      <c r="H11" s="8">
        <v>1997</v>
      </c>
      <c r="I11" s="8">
        <v>1998</v>
      </c>
      <c r="J11" s="8">
        <v>1999</v>
      </c>
      <c r="K11" s="8">
        <v>2000</v>
      </c>
      <c r="L11" s="8">
        <v>2001</v>
      </c>
    </row>
    <row r="12" spans="1:13" x14ac:dyDescent="0.25">
      <c r="A12" s="2">
        <v>23001</v>
      </c>
      <c r="B12" s="4" t="s">
        <v>3</v>
      </c>
      <c r="C12">
        <v>150</v>
      </c>
      <c r="D12">
        <v>120</v>
      </c>
      <c r="E12">
        <v>194</v>
      </c>
      <c r="F12">
        <v>249</v>
      </c>
      <c r="G12">
        <v>188</v>
      </c>
      <c r="H12">
        <v>187</v>
      </c>
      <c r="I12">
        <v>161</v>
      </c>
      <c r="J12">
        <v>183</v>
      </c>
      <c r="K12">
        <v>171</v>
      </c>
      <c r="L12">
        <v>229</v>
      </c>
    </row>
    <row r="13" spans="1:13" x14ac:dyDescent="0.25">
      <c r="A13" s="2">
        <v>23003</v>
      </c>
      <c r="B13" s="4" t="s">
        <v>4</v>
      </c>
      <c r="C13">
        <v>86</v>
      </c>
      <c r="D13">
        <v>91</v>
      </c>
      <c r="E13">
        <v>90</v>
      </c>
      <c r="F13">
        <v>49</v>
      </c>
      <c r="G13">
        <v>57</v>
      </c>
      <c r="H13">
        <v>74</v>
      </c>
      <c r="I13">
        <v>62</v>
      </c>
      <c r="J13">
        <v>88</v>
      </c>
      <c r="K13">
        <v>102</v>
      </c>
      <c r="L13">
        <v>63</v>
      </c>
    </row>
    <row r="14" spans="1:13" x14ac:dyDescent="0.25">
      <c r="A14" s="2">
        <v>23005</v>
      </c>
      <c r="B14" s="4" t="s">
        <v>5</v>
      </c>
      <c r="C14">
        <v>390</v>
      </c>
      <c r="D14">
        <v>349</v>
      </c>
      <c r="E14">
        <v>295</v>
      </c>
      <c r="F14">
        <v>323</v>
      </c>
      <c r="G14">
        <v>354</v>
      </c>
      <c r="H14">
        <v>420</v>
      </c>
      <c r="I14">
        <v>398</v>
      </c>
      <c r="J14">
        <v>449</v>
      </c>
      <c r="K14">
        <v>446</v>
      </c>
      <c r="L14">
        <v>309</v>
      </c>
    </row>
    <row r="15" spans="1:13" x14ac:dyDescent="0.25">
      <c r="A15" s="2">
        <v>23007</v>
      </c>
      <c r="B15" s="4" t="s">
        <v>6</v>
      </c>
      <c r="C15">
        <v>41</v>
      </c>
      <c r="D15">
        <v>26</v>
      </c>
      <c r="E15">
        <v>37</v>
      </c>
      <c r="F15">
        <v>22</v>
      </c>
      <c r="G15">
        <v>46</v>
      </c>
      <c r="H15">
        <v>25</v>
      </c>
      <c r="I15">
        <v>39</v>
      </c>
      <c r="J15">
        <v>33</v>
      </c>
      <c r="K15">
        <v>50</v>
      </c>
      <c r="L15">
        <v>25</v>
      </c>
    </row>
    <row r="16" spans="1:13" x14ac:dyDescent="0.25">
      <c r="A16" s="2">
        <v>23009</v>
      </c>
      <c r="B16" s="4" t="s">
        <v>7</v>
      </c>
      <c r="C16">
        <v>64</v>
      </c>
      <c r="D16">
        <v>84</v>
      </c>
      <c r="E16">
        <v>72</v>
      </c>
      <c r="F16">
        <v>62</v>
      </c>
      <c r="G16">
        <v>62</v>
      </c>
      <c r="H16">
        <v>87</v>
      </c>
      <c r="I16">
        <v>112</v>
      </c>
      <c r="J16">
        <v>112</v>
      </c>
      <c r="K16">
        <v>131</v>
      </c>
      <c r="L16">
        <v>107</v>
      </c>
    </row>
    <row r="17" spans="1:12" x14ac:dyDescent="0.25">
      <c r="A17" s="2">
        <v>23011</v>
      </c>
      <c r="B17" s="4" t="s">
        <v>8</v>
      </c>
      <c r="C17">
        <v>121</v>
      </c>
      <c r="D17">
        <v>120</v>
      </c>
      <c r="E17">
        <v>149</v>
      </c>
      <c r="F17">
        <v>126</v>
      </c>
      <c r="G17">
        <v>167</v>
      </c>
      <c r="H17">
        <v>123</v>
      </c>
      <c r="I17">
        <v>170</v>
      </c>
      <c r="J17">
        <v>164</v>
      </c>
      <c r="K17">
        <v>151</v>
      </c>
      <c r="L17">
        <v>115</v>
      </c>
    </row>
    <row r="18" spans="1:12" x14ac:dyDescent="0.25">
      <c r="A18" s="2">
        <v>23013</v>
      </c>
      <c r="B18" s="4" t="s">
        <v>9</v>
      </c>
      <c r="C18">
        <v>25</v>
      </c>
      <c r="D18">
        <v>38</v>
      </c>
      <c r="E18">
        <v>41</v>
      </c>
      <c r="F18">
        <v>31</v>
      </c>
      <c r="G18">
        <v>40</v>
      </c>
      <c r="H18">
        <v>22</v>
      </c>
      <c r="I18">
        <v>38</v>
      </c>
      <c r="J18">
        <v>43</v>
      </c>
      <c r="K18">
        <v>57</v>
      </c>
      <c r="L18">
        <v>84</v>
      </c>
    </row>
    <row r="19" spans="1:12" x14ac:dyDescent="0.25">
      <c r="A19" s="2">
        <v>20315</v>
      </c>
      <c r="B19" s="4" t="s">
        <v>10</v>
      </c>
      <c r="C19">
        <v>37</v>
      </c>
      <c r="D19">
        <v>33</v>
      </c>
      <c r="E19">
        <v>49</v>
      </c>
      <c r="F19">
        <v>45</v>
      </c>
      <c r="G19">
        <v>40</v>
      </c>
      <c r="H19">
        <v>71</v>
      </c>
      <c r="I19">
        <v>58</v>
      </c>
      <c r="J19">
        <v>43</v>
      </c>
      <c r="K19">
        <v>26</v>
      </c>
      <c r="L19">
        <v>50</v>
      </c>
    </row>
    <row r="20" spans="1:12" x14ac:dyDescent="0.25">
      <c r="A20" s="2">
        <v>23017</v>
      </c>
      <c r="B20" s="4" t="s">
        <v>11</v>
      </c>
      <c r="C20">
        <v>97</v>
      </c>
      <c r="D20">
        <v>95</v>
      </c>
      <c r="E20">
        <v>137</v>
      </c>
      <c r="F20">
        <v>184</v>
      </c>
      <c r="G20">
        <v>155</v>
      </c>
      <c r="H20">
        <v>117</v>
      </c>
      <c r="I20">
        <v>125</v>
      </c>
      <c r="J20">
        <v>109</v>
      </c>
      <c r="K20">
        <v>107</v>
      </c>
      <c r="L20">
        <v>125</v>
      </c>
    </row>
    <row r="21" spans="1:12" x14ac:dyDescent="0.25">
      <c r="A21" s="2">
        <v>23019</v>
      </c>
      <c r="B21" s="4" t="s">
        <v>12</v>
      </c>
      <c r="C21">
        <v>192</v>
      </c>
      <c r="D21">
        <v>306</v>
      </c>
      <c r="E21">
        <v>184</v>
      </c>
      <c r="F21">
        <v>230</v>
      </c>
      <c r="G21">
        <v>196</v>
      </c>
      <c r="H21">
        <v>269</v>
      </c>
      <c r="I21">
        <v>251</v>
      </c>
      <c r="J21">
        <v>225</v>
      </c>
      <c r="K21">
        <v>300</v>
      </c>
      <c r="L21">
        <v>262</v>
      </c>
    </row>
    <row r="22" spans="1:12" x14ac:dyDescent="0.25">
      <c r="A22" s="2">
        <v>23021</v>
      </c>
      <c r="B22" s="4" t="s">
        <v>13</v>
      </c>
      <c r="C22">
        <v>40</v>
      </c>
      <c r="D22">
        <v>20</v>
      </c>
      <c r="E22">
        <v>29</v>
      </c>
      <c r="F22">
        <v>18</v>
      </c>
      <c r="G22">
        <v>19</v>
      </c>
      <c r="H22">
        <v>44</v>
      </c>
      <c r="I22">
        <v>45</v>
      </c>
      <c r="J22">
        <v>37</v>
      </c>
      <c r="K22">
        <v>39</v>
      </c>
      <c r="L22">
        <v>53</v>
      </c>
    </row>
    <row r="23" spans="1:12" x14ac:dyDescent="0.25">
      <c r="A23" s="2">
        <v>23023</v>
      </c>
      <c r="B23" s="4" t="s">
        <v>14</v>
      </c>
      <c r="C23">
        <v>57</v>
      </c>
      <c r="D23">
        <v>53</v>
      </c>
      <c r="E23">
        <v>56</v>
      </c>
      <c r="F23">
        <v>65</v>
      </c>
      <c r="G23">
        <v>20</v>
      </c>
      <c r="H23">
        <v>57</v>
      </c>
      <c r="I23">
        <v>72</v>
      </c>
      <c r="J23">
        <v>85</v>
      </c>
      <c r="K23">
        <v>92</v>
      </c>
      <c r="L23">
        <v>91</v>
      </c>
    </row>
    <row r="24" spans="1:12" x14ac:dyDescent="0.25">
      <c r="A24" s="2">
        <v>23025</v>
      </c>
      <c r="B24" s="4" t="s">
        <v>15</v>
      </c>
      <c r="C24">
        <v>115</v>
      </c>
      <c r="D24">
        <v>143</v>
      </c>
      <c r="E24">
        <v>101</v>
      </c>
      <c r="F24">
        <v>84</v>
      </c>
      <c r="G24">
        <v>104</v>
      </c>
      <c r="H24">
        <v>101</v>
      </c>
      <c r="I24">
        <v>111</v>
      </c>
      <c r="J24">
        <v>91</v>
      </c>
      <c r="K24">
        <v>89</v>
      </c>
      <c r="L24">
        <v>110</v>
      </c>
    </row>
    <row r="25" spans="1:12" x14ac:dyDescent="0.25">
      <c r="A25" s="2">
        <v>23027</v>
      </c>
      <c r="B25" s="4" t="s">
        <v>16</v>
      </c>
      <c r="C25">
        <v>52</v>
      </c>
      <c r="D25">
        <v>57</v>
      </c>
      <c r="E25">
        <v>42</v>
      </c>
      <c r="F25">
        <v>65</v>
      </c>
      <c r="G25">
        <v>43</v>
      </c>
      <c r="H25">
        <v>55</v>
      </c>
      <c r="I25">
        <v>55</v>
      </c>
      <c r="J25">
        <v>65</v>
      </c>
      <c r="K25">
        <v>34</v>
      </c>
      <c r="L25">
        <v>47</v>
      </c>
    </row>
    <row r="26" spans="1:12" x14ac:dyDescent="0.25">
      <c r="A26" s="2">
        <v>23029</v>
      </c>
      <c r="B26" s="4" t="s">
        <v>17</v>
      </c>
      <c r="C26">
        <v>52</v>
      </c>
      <c r="D26">
        <v>61</v>
      </c>
      <c r="E26">
        <v>69</v>
      </c>
      <c r="F26">
        <v>80</v>
      </c>
      <c r="G26">
        <v>67</v>
      </c>
      <c r="H26">
        <v>57</v>
      </c>
      <c r="I26">
        <v>68</v>
      </c>
      <c r="J26">
        <v>80</v>
      </c>
      <c r="K26">
        <v>51</v>
      </c>
      <c r="L26">
        <v>58</v>
      </c>
    </row>
    <row r="27" spans="1:12" x14ac:dyDescent="0.25">
      <c r="A27" s="9">
        <v>23031</v>
      </c>
      <c r="B27" s="10" t="s">
        <v>18</v>
      </c>
      <c r="C27" s="7">
        <v>146</v>
      </c>
      <c r="D27" s="7">
        <v>158</v>
      </c>
      <c r="E27" s="7">
        <v>184</v>
      </c>
      <c r="F27" s="7">
        <v>230</v>
      </c>
      <c r="G27" s="7">
        <v>211</v>
      </c>
      <c r="H27" s="7">
        <v>255</v>
      </c>
      <c r="I27" s="7">
        <v>265</v>
      </c>
      <c r="J27" s="7">
        <v>285</v>
      </c>
      <c r="K27" s="7">
        <v>260</v>
      </c>
      <c r="L27" s="7">
        <v>326</v>
      </c>
    </row>
    <row r="28" spans="1:12" x14ac:dyDescent="0.25">
      <c r="A28" s="3"/>
      <c r="B28" s="4" t="s">
        <v>19</v>
      </c>
      <c r="C28">
        <f t="shared" ref="C28:L28" si="0">SUM(C12:C27)</f>
        <v>1665</v>
      </c>
      <c r="D28">
        <f t="shared" si="0"/>
        <v>1754</v>
      </c>
      <c r="E28">
        <f t="shared" si="0"/>
        <v>1729</v>
      </c>
      <c r="F28">
        <f t="shared" si="0"/>
        <v>1863</v>
      </c>
      <c r="G28">
        <f t="shared" si="0"/>
        <v>1769</v>
      </c>
      <c r="H28">
        <f t="shared" si="0"/>
        <v>1964</v>
      </c>
      <c r="I28">
        <f t="shared" si="0"/>
        <v>2030</v>
      </c>
      <c r="J28">
        <f t="shared" si="0"/>
        <v>2092</v>
      </c>
      <c r="K28">
        <f t="shared" si="0"/>
        <v>2106</v>
      </c>
      <c r="L28">
        <f t="shared" si="0"/>
        <v>2054</v>
      </c>
    </row>
    <row r="30" spans="1:12" x14ac:dyDescent="0.25">
      <c r="A30" s="11"/>
      <c r="B30" s="12"/>
      <c r="C30" s="12"/>
      <c r="D30" s="12"/>
      <c r="E30" s="12"/>
      <c r="F30" s="12"/>
      <c r="G30" s="12"/>
    </row>
    <row r="31" spans="1:12" x14ac:dyDescent="0.25">
      <c r="A31" s="1" t="s">
        <v>20</v>
      </c>
    </row>
    <row r="33" spans="1:12" x14ac:dyDescent="0.25">
      <c r="A33" s="5" t="s">
        <v>1</v>
      </c>
      <c r="B33" s="6" t="s">
        <v>2</v>
      </c>
      <c r="C33" s="8">
        <v>1992</v>
      </c>
      <c r="D33" s="8">
        <v>1993</v>
      </c>
      <c r="E33" s="8">
        <v>1994</v>
      </c>
      <c r="F33" s="8">
        <v>1995</v>
      </c>
      <c r="G33" s="8">
        <v>1996</v>
      </c>
      <c r="H33" s="8">
        <v>1997</v>
      </c>
      <c r="I33" s="8">
        <v>1998</v>
      </c>
      <c r="J33" s="8">
        <v>1999</v>
      </c>
      <c r="K33" s="8">
        <v>2000</v>
      </c>
      <c r="L33" s="8">
        <v>2001</v>
      </c>
    </row>
    <row r="34" spans="1:12" x14ac:dyDescent="0.25">
      <c r="A34" s="2">
        <v>23001</v>
      </c>
      <c r="B34" s="4" t="s">
        <v>3</v>
      </c>
      <c r="C34">
        <v>4675</v>
      </c>
      <c r="D34">
        <v>4840</v>
      </c>
      <c r="E34">
        <v>4479</v>
      </c>
      <c r="F34">
        <v>4852</v>
      </c>
      <c r="G34">
        <v>4680</v>
      </c>
      <c r="H34">
        <v>5234</v>
      </c>
      <c r="I34">
        <v>5393</v>
      </c>
      <c r="J34">
        <v>4648</v>
      </c>
      <c r="K34">
        <v>5133</v>
      </c>
      <c r="L34">
        <v>5100</v>
      </c>
    </row>
    <row r="35" spans="1:12" x14ac:dyDescent="0.25">
      <c r="A35" s="2">
        <v>23003</v>
      </c>
      <c r="B35" s="4" t="s">
        <v>4</v>
      </c>
      <c r="C35">
        <v>4663</v>
      </c>
      <c r="D35">
        <v>4569</v>
      </c>
      <c r="E35">
        <v>4779</v>
      </c>
      <c r="F35">
        <v>4523</v>
      </c>
      <c r="G35">
        <v>4404</v>
      </c>
      <c r="H35">
        <v>4508</v>
      </c>
      <c r="I35">
        <v>4379</v>
      </c>
      <c r="J35">
        <v>4032</v>
      </c>
      <c r="K35">
        <v>4008</v>
      </c>
      <c r="L35">
        <v>3942</v>
      </c>
    </row>
    <row r="36" spans="1:12" x14ac:dyDescent="0.25">
      <c r="A36" s="2">
        <v>23005</v>
      </c>
      <c r="B36" s="4" t="s">
        <v>5</v>
      </c>
      <c r="C36">
        <v>10280</v>
      </c>
      <c r="D36">
        <v>10329</v>
      </c>
      <c r="E36">
        <v>9036</v>
      </c>
      <c r="F36">
        <v>9394</v>
      </c>
      <c r="G36">
        <v>9694</v>
      </c>
      <c r="H36">
        <v>10850</v>
      </c>
      <c r="I36">
        <v>11510</v>
      </c>
      <c r="J36">
        <v>11390</v>
      </c>
      <c r="K36">
        <v>11812</v>
      </c>
      <c r="L36">
        <v>11991</v>
      </c>
    </row>
    <row r="37" spans="1:12" x14ac:dyDescent="0.25">
      <c r="A37" s="2">
        <v>23007</v>
      </c>
      <c r="B37" s="4" t="s">
        <v>6</v>
      </c>
      <c r="C37">
        <v>1582</v>
      </c>
      <c r="D37">
        <v>1551</v>
      </c>
      <c r="E37">
        <v>1589</v>
      </c>
      <c r="F37">
        <v>1546</v>
      </c>
      <c r="G37">
        <v>1589</v>
      </c>
      <c r="H37">
        <v>1639</v>
      </c>
      <c r="I37">
        <v>1594</v>
      </c>
      <c r="J37">
        <v>1625</v>
      </c>
      <c r="K37">
        <v>1638</v>
      </c>
      <c r="L37">
        <v>1663</v>
      </c>
    </row>
    <row r="38" spans="1:12" x14ac:dyDescent="0.25">
      <c r="A38" s="2">
        <v>23009</v>
      </c>
      <c r="B38" s="4" t="s">
        <v>7</v>
      </c>
      <c r="C38">
        <v>1830</v>
      </c>
      <c r="D38">
        <v>1911</v>
      </c>
      <c r="E38">
        <v>1832</v>
      </c>
      <c r="F38">
        <v>1897</v>
      </c>
      <c r="G38">
        <v>1932</v>
      </c>
      <c r="H38">
        <v>2695</v>
      </c>
      <c r="I38">
        <v>2819</v>
      </c>
      <c r="J38">
        <v>2656</v>
      </c>
      <c r="K38">
        <v>2738</v>
      </c>
      <c r="L38">
        <v>2727</v>
      </c>
    </row>
    <row r="39" spans="1:12" x14ac:dyDescent="0.25">
      <c r="A39" s="2">
        <v>23011</v>
      </c>
      <c r="B39" s="4" t="s">
        <v>8</v>
      </c>
      <c r="C39">
        <v>4949</v>
      </c>
      <c r="D39">
        <v>4974</v>
      </c>
      <c r="E39">
        <v>4786</v>
      </c>
      <c r="F39">
        <v>4942</v>
      </c>
      <c r="G39">
        <v>5183</v>
      </c>
      <c r="H39">
        <v>6312</v>
      </c>
      <c r="I39">
        <v>6262</v>
      </c>
      <c r="J39">
        <v>6055</v>
      </c>
      <c r="K39">
        <v>6062</v>
      </c>
      <c r="L39">
        <v>6338</v>
      </c>
    </row>
    <row r="40" spans="1:12" x14ac:dyDescent="0.25">
      <c r="A40" s="2">
        <v>23013</v>
      </c>
      <c r="B40" s="4" t="s">
        <v>9</v>
      </c>
      <c r="C40">
        <v>1378</v>
      </c>
      <c r="D40">
        <v>1328</v>
      </c>
      <c r="E40">
        <v>1286</v>
      </c>
      <c r="F40">
        <v>1274</v>
      </c>
      <c r="G40">
        <v>1305</v>
      </c>
      <c r="H40">
        <v>1502</v>
      </c>
      <c r="I40">
        <v>1526</v>
      </c>
      <c r="J40">
        <v>1508</v>
      </c>
      <c r="K40">
        <v>2255</v>
      </c>
      <c r="L40">
        <v>2376</v>
      </c>
    </row>
    <row r="41" spans="1:12" x14ac:dyDescent="0.25">
      <c r="A41" s="2">
        <v>20315</v>
      </c>
      <c r="B41" s="4" t="s">
        <v>10</v>
      </c>
      <c r="C41">
        <v>1292</v>
      </c>
      <c r="D41">
        <v>1302</v>
      </c>
      <c r="E41">
        <v>1298</v>
      </c>
      <c r="F41">
        <v>1265</v>
      </c>
      <c r="G41">
        <v>1362</v>
      </c>
      <c r="H41">
        <v>1954</v>
      </c>
      <c r="I41">
        <v>1976</v>
      </c>
      <c r="J41">
        <v>1951</v>
      </c>
      <c r="K41">
        <v>1229</v>
      </c>
      <c r="L41">
        <v>1265</v>
      </c>
    </row>
    <row r="42" spans="1:12" x14ac:dyDescent="0.25">
      <c r="A42" s="2">
        <v>23017</v>
      </c>
      <c r="B42" s="4" t="s">
        <v>11</v>
      </c>
      <c r="C42">
        <v>2724</v>
      </c>
      <c r="D42">
        <v>2782</v>
      </c>
      <c r="E42">
        <v>2811</v>
      </c>
      <c r="F42">
        <v>2577</v>
      </c>
      <c r="G42">
        <v>2654</v>
      </c>
      <c r="H42">
        <v>3415</v>
      </c>
      <c r="I42">
        <v>3451</v>
      </c>
      <c r="J42">
        <v>3474</v>
      </c>
      <c r="K42">
        <v>3620</v>
      </c>
      <c r="L42">
        <v>3654</v>
      </c>
    </row>
    <row r="43" spans="1:12" x14ac:dyDescent="0.25">
      <c r="A43" s="2">
        <v>23019</v>
      </c>
      <c r="B43" s="4" t="s">
        <v>12</v>
      </c>
      <c r="C43">
        <v>7121</v>
      </c>
      <c r="D43">
        <v>7226</v>
      </c>
      <c r="E43">
        <v>6860</v>
      </c>
      <c r="F43">
        <v>7078</v>
      </c>
      <c r="G43">
        <v>7149</v>
      </c>
      <c r="H43">
        <v>8631</v>
      </c>
      <c r="I43">
        <v>8624</v>
      </c>
      <c r="J43">
        <v>8248</v>
      </c>
      <c r="K43">
        <v>8368</v>
      </c>
      <c r="L43">
        <v>8340</v>
      </c>
    </row>
    <row r="44" spans="1:12" x14ac:dyDescent="0.25">
      <c r="A44" s="2">
        <v>23021</v>
      </c>
      <c r="B44" s="4" t="s">
        <v>13</v>
      </c>
      <c r="C44">
        <v>747</v>
      </c>
      <c r="D44">
        <v>710</v>
      </c>
      <c r="E44">
        <v>636</v>
      </c>
      <c r="F44">
        <v>720</v>
      </c>
      <c r="G44">
        <v>757</v>
      </c>
      <c r="H44">
        <v>1293</v>
      </c>
      <c r="I44">
        <v>1291</v>
      </c>
      <c r="J44">
        <v>1232</v>
      </c>
      <c r="K44">
        <v>1255</v>
      </c>
      <c r="L44">
        <v>1219</v>
      </c>
    </row>
    <row r="45" spans="1:12" x14ac:dyDescent="0.25">
      <c r="A45" s="2">
        <v>23023</v>
      </c>
      <c r="B45" s="4" t="s">
        <v>14</v>
      </c>
      <c r="C45">
        <v>1805</v>
      </c>
      <c r="D45">
        <v>1774</v>
      </c>
      <c r="E45">
        <v>1724</v>
      </c>
      <c r="F45">
        <v>1717</v>
      </c>
      <c r="G45">
        <v>1799</v>
      </c>
      <c r="H45">
        <v>2058</v>
      </c>
      <c r="I45">
        <v>1989</v>
      </c>
      <c r="J45">
        <v>2027</v>
      </c>
      <c r="K45">
        <v>2049</v>
      </c>
      <c r="L45">
        <v>2095</v>
      </c>
    </row>
    <row r="46" spans="1:12" x14ac:dyDescent="0.25">
      <c r="A46" s="2">
        <v>23025</v>
      </c>
      <c r="B46" s="4" t="s">
        <v>15</v>
      </c>
      <c r="C46">
        <v>2664</v>
      </c>
      <c r="D46">
        <v>2669</v>
      </c>
      <c r="E46">
        <v>2664</v>
      </c>
      <c r="F46">
        <v>2626</v>
      </c>
      <c r="G46">
        <v>2642</v>
      </c>
      <c r="H46">
        <v>3305</v>
      </c>
      <c r="I46">
        <v>3216</v>
      </c>
      <c r="J46">
        <v>3067</v>
      </c>
      <c r="K46">
        <v>3094</v>
      </c>
      <c r="L46">
        <v>3072</v>
      </c>
    </row>
    <row r="47" spans="1:12" x14ac:dyDescent="0.25">
      <c r="A47" s="2">
        <v>23027</v>
      </c>
      <c r="B47" s="4" t="s">
        <v>16</v>
      </c>
      <c r="C47">
        <v>1418</v>
      </c>
      <c r="D47">
        <v>1363</v>
      </c>
      <c r="E47">
        <v>1215</v>
      </c>
      <c r="F47">
        <v>1219</v>
      </c>
      <c r="G47">
        <v>1277</v>
      </c>
      <c r="H47">
        <v>1543</v>
      </c>
      <c r="I47">
        <v>1525</v>
      </c>
      <c r="J47">
        <v>1474</v>
      </c>
      <c r="K47">
        <v>1465</v>
      </c>
      <c r="L47">
        <v>1481</v>
      </c>
    </row>
    <row r="48" spans="1:12" x14ac:dyDescent="0.25">
      <c r="A48" s="2">
        <v>23029</v>
      </c>
      <c r="B48" s="4" t="s">
        <v>17</v>
      </c>
      <c r="C48">
        <v>1564</v>
      </c>
      <c r="D48">
        <v>1606</v>
      </c>
      <c r="E48">
        <v>1566</v>
      </c>
      <c r="F48">
        <v>1634</v>
      </c>
      <c r="G48">
        <v>1591</v>
      </c>
      <c r="H48">
        <v>1969</v>
      </c>
      <c r="I48">
        <v>1914</v>
      </c>
      <c r="J48">
        <v>1791</v>
      </c>
      <c r="K48">
        <v>1756</v>
      </c>
      <c r="L48">
        <v>1759</v>
      </c>
    </row>
    <row r="49" spans="1:12" x14ac:dyDescent="0.25">
      <c r="A49" s="9">
        <v>23031</v>
      </c>
      <c r="B49" s="10" t="s">
        <v>18</v>
      </c>
      <c r="C49" s="7">
        <v>6319</v>
      </c>
      <c r="D49" s="7">
        <v>6511</v>
      </c>
      <c r="E49" s="7">
        <v>7477</v>
      </c>
      <c r="F49" s="7">
        <v>7588</v>
      </c>
      <c r="G49" s="7">
        <v>7786</v>
      </c>
      <c r="H49" s="7">
        <v>9535</v>
      </c>
      <c r="I49" s="7">
        <v>9911</v>
      </c>
      <c r="J49" s="7">
        <v>9746</v>
      </c>
      <c r="K49" s="7">
        <v>9923</v>
      </c>
      <c r="L49" s="7">
        <v>10194</v>
      </c>
    </row>
    <row r="50" spans="1:12" x14ac:dyDescent="0.25">
      <c r="A50" s="3"/>
      <c r="B50" s="4" t="s">
        <v>19</v>
      </c>
      <c r="C50">
        <f t="shared" ref="C50:L50" si="1">SUM(C34:C49)</f>
        <v>55011</v>
      </c>
      <c r="D50">
        <f t="shared" si="1"/>
        <v>55445</v>
      </c>
      <c r="E50">
        <f t="shared" si="1"/>
        <v>54038</v>
      </c>
      <c r="F50">
        <f t="shared" si="1"/>
        <v>54852</v>
      </c>
      <c r="G50">
        <f t="shared" si="1"/>
        <v>55804</v>
      </c>
      <c r="H50">
        <f t="shared" si="1"/>
        <v>66443</v>
      </c>
      <c r="I50">
        <f t="shared" si="1"/>
        <v>67380</v>
      </c>
      <c r="J50">
        <f t="shared" si="1"/>
        <v>64924</v>
      </c>
      <c r="K50">
        <f t="shared" si="1"/>
        <v>66405</v>
      </c>
      <c r="L50">
        <f t="shared" si="1"/>
        <v>67216</v>
      </c>
    </row>
    <row r="53" spans="1:12" x14ac:dyDescent="0.25">
      <c r="A53" s="18" t="s">
        <v>21</v>
      </c>
      <c r="B53" s="18"/>
    </row>
    <row r="55" spans="1:12" x14ac:dyDescent="0.25">
      <c r="A55" s="5" t="s">
        <v>1</v>
      </c>
      <c r="B55" s="6" t="s">
        <v>2</v>
      </c>
      <c r="C55" s="8">
        <v>1992</v>
      </c>
      <c r="D55" s="8">
        <v>1993</v>
      </c>
      <c r="E55" s="8">
        <v>1994</v>
      </c>
      <c r="F55" s="8">
        <v>1995</v>
      </c>
      <c r="G55" s="8">
        <v>1996</v>
      </c>
      <c r="H55" s="8">
        <v>1997</v>
      </c>
      <c r="I55" s="8">
        <v>1998</v>
      </c>
      <c r="J55" s="8">
        <v>1999</v>
      </c>
      <c r="K55" s="8">
        <v>2000</v>
      </c>
      <c r="L55" s="8">
        <v>2001</v>
      </c>
    </row>
    <row r="56" spans="1:12" x14ac:dyDescent="0.25">
      <c r="A56" s="2">
        <v>23001</v>
      </c>
      <c r="B56" s="4" t="s">
        <v>3</v>
      </c>
      <c r="C56" s="16">
        <f t="shared" ref="C56:K56" si="2">C12/C34*100</f>
        <v>3.2085561497326207</v>
      </c>
      <c r="D56" s="16">
        <f t="shared" si="2"/>
        <v>2.4793388429752068</v>
      </c>
      <c r="E56" s="16">
        <f t="shared" si="2"/>
        <v>4.3313239562402321</v>
      </c>
      <c r="F56" s="16">
        <f t="shared" si="2"/>
        <v>5.1319043693322337</v>
      </c>
      <c r="G56" s="16">
        <f t="shared" si="2"/>
        <v>4.017094017094017</v>
      </c>
      <c r="H56" s="16">
        <f t="shared" si="2"/>
        <v>3.5727932747420712</v>
      </c>
      <c r="I56" s="16">
        <f t="shared" si="2"/>
        <v>2.9853513814203598</v>
      </c>
      <c r="J56" s="16">
        <f t="shared" si="2"/>
        <v>3.9371772805507743</v>
      </c>
      <c r="K56" s="16">
        <f t="shared" si="2"/>
        <v>3.3313851548801869</v>
      </c>
      <c r="L56" s="16">
        <f t="shared" ref="L56:L72" si="3">L12/L34*100</f>
        <v>4.4901960784313726</v>
      </c>
    </row>
    <row r="57" spans="1:12" x14ac:dyDescent="0.25">
      <c r="A57" s="2">
        <v>23003</v>
      </c>
      <c r="B57" s="4" t="s">
        <v>4</v>
      </c>
      <c r="C57" s="16">
        <f t="shared" ref="C57:K57" si="4">C13/C35*100</f>
        <v>1.844306240617628</v>
      </c>
      <c r="D57" s="16">
        <f t="shared" si="4"/>
        <v>1.9916830816371196</v>
      </c>
      <c r="E57" s="16">
        <f t="shared" si="4"/>
        <v>1.8832391713747645</v>
      </c>
      <c r="F57" s="16">
        <f t="shared" si="4"/>
        <v>1.0833517576829539</v>
      </c>
      <c r="G57" s="16">
        <f t="shared" si="4"/>
        <v>1.2942779291553135</v>
      </c>
      <c r="H57" s="16">
        <f t="shared" si="4"/>
        <v>1.6415261756876662</v>
      </c>
      <c r="I57" s="16">
        <f t="shared" si="4"/>
        <v>1.4158483672071249</v>
      </c>
      <c r="J57" s="16">
        <f t="shared" si="4"/>
        <v>2.1825396825396823</v>
      </c>
      <c r="K57" s="16">
        <f t="shared" si="4"/>
        <v>2.5449101796407185</v>
      </c>
      <c r="L57" s="16">
        <f t="shared" si="3"/>
        <v>1.5981735159817352</v>
      </c>
    </row>
    <row r="58" spans="1:12" x14ac:dyDescent="0.25">
      <c r="A58" s="2">
        <v>23005</v>
      </c>
      <c r="B58" s="4" t="s">
        <v>5</v>
      </c>
      <c r="C58" s="16">
        <f t="shared" ref="C58:K58" si="5">C14/C36*100</f>
        <v>3.7937743190661477</v>
      </c>
      <c r="D58" s="16">
        <f t="shared" si="5"/>
        <v>3.3788362861845291</v>
      </c>
      <c r="E58" s="16">
        <f t="shared" si="5"/>
        <v>3.2647189021691019</v>
      </c>
      <c r="F58" s="16">
        <f t="shared" si="5"/>
        <v>3.4383649137747496</v>
      </c>
      <c r="G58" s="16">
        <f t="shared" si="5"/>
        <v>3.6517433463998348</v>
      </c>
      <c r="H58" s="16">
        <f t="shared" si="5"/>
        <v>3.870967741935484</v>
      </c>
      <c r="I58" s="16">
        <f t="shared" si="5"/>
        <v>3.4578627280625542</v>
      </c>
      <c r="J58" s="16">
        <f t="shared" si="5"/>
        <v>3.9420544337137842</v>
      </c>
      <c r="K58" s="16">
        <f t="shared" si="5"/>
        <v>3.7758211987809007</v>
      </c>
      <c r="L58" s="16">
        <f t="shared" si="3"/>
        <v>2.5769326995246438</v>
      </c>
    </row>
    <row r="59" spans="1:12" x14ac:dyDescent="0.25">
      <c r="A59" s="2">
        <v>23007</v>
      </c>
      <c r="B59" s="4" t="s">
        <v>6</v>
      </c>
      <c r="C59" s="16">
        <f t="shared" ref="C59:K59" si="6">C15/C37*100</f>
        <v>2.5916561314791404</v>
      </c>
      <c r="D59" s="16">
        <f t="shared" si="6"/>
        <v>1.6763378465506125</v>
      </c>
      <c r="E59" s="16">
        <f t="shared" si="6"/>
        <v>2.3285084959093769</v>
      </c>
      <c r="F59" s="16">
        <f t="shared" si="6"/>
        <v>1.4230271668822769</v>
      </c>
      <c r="G59" s="16">
        <f t="shared" si="6"/>
        <v>2.89490245437382</v>
      </c>
      <c r="H59" s="16">
        <f t="shared" si="6"/>
        <v>1.5253203172666259</v>
      </c>
      <c r="I59" s="16">
        <f t="shared" si="6"/>
        <v>2.4466750313676284</v>
      </c>
      <c r="J59" s="16">
        <f t="shared" si="6"/>
        <v>2.0307692307692307</v>
      </c>
      <c r="K59" s="16">
        <f t="shared" si="6"/>
        <v>3.0525030525030523</v>
      </c>
      <c r="L59" s="16">
        <f t="shared" si="3"/>
        <v>1.5033072760072159</v>
      </c>
    </row>
    <row r="60" spans="1:12" x14ac:dyDescent="0.25">
      <c r="A60" s="2">
        <v>23009</v>
      </c>
      <c r="B60" s="4" t="s">
        <v>7</v>
      </c>
      <c r="C60" s="16">
        <f t="shared" ref="C60:K60" si="7">C16/C38*100</f>
        <v>3.4972677595628414</v>
      </c>
      <c r="D60" s="16">
        <f t="shared" si="7"/>
        <v>4.395604395604396</v>
      </c>
      <c r="E60" s="16">
        <f t="shared" si="7"/>
        <v>3.9301310043668125</v>
      </c>
      <c r="F60" s="16">
        <f t="shared" si="7"/>
        <v>3.268318397469689</v>
      </c>
      <c r="G60" s="16">
        <f t="shared" si="7"/>
        <v>3.2091097308488616</v>
      </c>
      <c r="H60" s="16">
        <f t="shared" si="7"/>
        <v>3.2282003710575138</v>
      </c>
      <c r="I60" s="16">
        <f t="shared" si="7"/>
        <v>3.9730400851365735</v>
      </c>
      <c r="J60" s="16">
        <f t="shared" si="7"/>
        <v>4.2168674698795181</v>
      </c>
      <c r="K60" s="16">
        <f t="shared" si="7"/>
        <v>4.7845142439737032</v>
      </c>
      <c r="L60" s="16">
        <f t="shared" si="3"/>
        <v>3.9237257059039234</v>
      </c>
    </row>
    <row r="61" spans="1:12" x14ac:dyDescent="0.25">
      <c r="A61" s="2">
        <v>23011</v>
      </c>
      <c r="B61" s="4" t="s">
        <v>8</v>
      </c>
      <c r="C61" s="16">
        <f t="shared" ref="C61:K61" si="8">C17/C39*100</f>
        <v>2.4449383713881589</v>
      </c>
      <c r="D61" s="16">
        <f t="shared" si="8"/>
        <v>2.4125452352231602</v>
      </c>
      <c r="E61" s="16">
        <f t="shared" si="8"/>
        <v>3.1132469703301293</v>
      </c>
      <c r="F61" s="16">
        <f t="shared" si="8"/>
        <v>2.5495750708215295</v>
      </c>
      <c r="G61" s="16">
        <f t="shared" si="8"/>
        <v>3.2220721589812853</v>
      </c>
      <c r="H61" s="16">
        <f t="shared" si="8"/>
        <v>1.9486692015209126</v>
      </c>
      <c r="I61" s="16">
        <f t="shared" si="8"/>
        <v>2.7147876077930375</v>
      </c>
      <c r="J61" s="16">
        <f t="shared" si="8"/>
        <v>2.7085053674649049</v>
      </c>
      <c r="K61" s="16">
        <f t="shared" si="8"/>
        <v>2.4909270867700428</v>
      </c>
      <c r="L61" s="16">
        <f t="shared" si="3"/>
        <v>1.8144525086778163</v>
      </c>
    </row>
    <row r="62" spans="1:12" x14ac:dyDescent="0.25">
      <c r="A62" s="2">
        <v>23013</v>
      </c>
      <c r="B62" s="4" t="s">
        <v>9</v>
      </c>
      <c r="C62" s="16">
        <f t="shared" ref="C62:K62" si="9">C18/C40*100</f>
        <v>1.8142235123367199</v>
      </c>
      <c r="D62" s="16">
        <f t="shared" si="9"/>
        <v>2.8614457831325302</v>
      </c>
      <c r="E62" s="16">
        <f t="shared" si="9"/>
        <v>3.188180404354588</v>
      </c>
      <c r="F62" s="16">
        <f t="shared" si="9"/>
        <v>2.4332810047095763</v>
      </c>
      <c r="G62" s="16">
        <f t="shared" si="9"/>
        <v>3.0651340996168579</v>
      </c>
      <c r="H62" s="16">
        <f t="shared" si="9"/>
        <v>1.4647137150466045</v>
      </c>
      <c r="I62" s="16">
        <f t="shared" si="9"/>
        <v>2.490170380078637</v>
      </c>
      <c r="J62" s="16">
        <f t="shared" si="9"/>
        <v>2.8514588859416445</v>
      </c>
      <c r="K62" s="16">
        <f t="shared" si="9"/>
        <v>2.5277161862527717</v>
      </c>
      <c r="L62" s="16">
        <f t="shared" si="3"/>
        <v>3.535353535353535</v>
      </c>
    </row>
    <row r="63" spans="1:12" x14ac:dyDescent="0.25">
      <c r="A63" s="2">
        <v>20315</v>
      </c>
      <c r="B63" s="4" t="s">
        <v>10</v>
      </c>
      <c r="C63" s="16">
        <f t="shared" ref="C63:K63" si="10">C19/C41*100</f>
        <v>2.8637770897832819</v>
      </c>
      <c r="D63" s="16">
        <f t="shared" si="10"/>
        <v>2.5345622119815667</v>
      </c>
      <c r="E63" s="16">
        <f t="shared" si="10"/>
        <v>3.7750385208012327</v>
      </c>
      <c r="F63" s="16">
        <f t="shared" si="10"/>
        <v>3.5573122529644272</v>
      </c>
      <c r="G63" s="16">
        <f t="shared" si="10"/>
        <v>2.9368575624082229</v>
      </c>
      <c r="H63" s="16">
        <f t="shared" si="10"/>
        <v>3.6335721596724664</v>
      </c>
      <c r="I63" s="16">
        <f t="shared" si="10"/>
        <v>2.9352226720647772</v>
      </c>
      <c r="J63" s="16">
        <f t="shared" si="10"/>
        <v>2.2039979497693492</v>
      </c>
      <c r="K63" s="16">
        <f t="shared" si="10"/>
        <v>2.1155410903173308</v>
      </c>
      <c r="L63" s="16">
        <f t="shared" si="3"/>
        <v>3.9525691699604746</v>
      </c>
    </row>
    <row r="64" spans="1:12" x14ac:dyDescent="0.25">
      <c r="A64" s="2">
        <v>23017</v>
      </c>
      <c r="B64" s="4" t="s">
        <v>11</v>
      </c>
      <c r="C64" s="16">
        <f t="shared" ref="C64:K64" si="11">C20/C42*100</f>
        <v>3.5609397944199705</v>
      </c>
      <c r="D64" s="16">
        <f t="shared" si="11"/>
        <v>3.4148094895758452</v>
      </c>
      <c r="E64" s="16">
        <f t="shared" si="11"/>
        <v>4.8737104233368909</v>
      </c>
      <c r="F64" s="16">
        <f t="shared" si="11"/>
        <v>7.1400853705859522</v>
      </c>
      <c r="G64" s="16">
        <f t="shared" si="11"/>
        <v>5.8402411454408441</v>
      </c>
      <c r="H64" s="16">
        <f t="shared" si="11"/>
        <v>3.4260614934114204</v>
      </c>
      <c r="I64" s="16">
        <f t="shared" si="11"/>
        <v>3.6221385105766446</v>
      </c>
      <c r="J64" s="16">
        <f t="shared" si="11"/>
        <v>3.1375935521013241</v>
      </c>
      <c r="K64" s="16">
        <f t="shared" si="11"/>
        <v>2.9558011049723758</v>
      </c>
      <c r="L64" s="16">
        <f t="shared" si="3"/>
        <v>3.4209085933223866</v>
      </c>
    </row>
    <row r="65" spans="1:12" x14ac:dyDescent="0.25">
      <c r="A65" s="2">
        <v>23019</v>
      </c>
      <c r="B65" s="4" t="s">
        <v>12</v>
      </c>
      <c r="C65" s="16">
        <f t="shared" ref="C65:K65" si="12">C21/C43*100</f>
        <v>2.6962505266114309</v>
      </c>
      <c r="D65" s="16">
        <f t="shared" si="12"/>
        <v>4.2347079988928868</v>
      </c>
      <c r="E65" s="16">
        <f t="shared" si="12"/>
        <v>2.6822157434402332</v>
      </c>
      <c r="F65" s="16">
        <f t="shared" si="12"/>
        <v>3.2495055100310823</v>
      </c>
      <c r="G65" s="16">
        <f t="shared" si="12"/>
        <v>2.7416421877185617</v>
      </c>
      <c r="H65" s="16">
        <f t="shared" si="12"/>
        <v>3.1166724597381532</v>
      </c>
      <c r="I65" s="16">
        <f t="shared" si="12"/>
        <v>2.910482374768089</v>
      </c>
      <c r="J65" s="16">
        <f t="shared" si="12"/>
        <v>2.7279340446168767</v>
      </c>
      <c r="K65" s="16">
        <f t="shared" si="12"/>
        <v>3.5850860420650097</v>
      </c>
      <c r="L65" s="16">
        <f t="shared" si="3"/>
        <v>3.1414868105515588</v>
      </c>
    </row>
    <row r="66" spans="1:12" x14ac:dyDescent="0.25">
      <c r="A66" s="2">
        <v>23021</v>
      </c>
      <c r="B66" s="4" t="s">
        <v>13</v>
      </c>
      <c r="C66" s="16">
        <f t="shared" ref="C66:K66" si="13">C22/C44*100</f>
        <v>5.3547523427041499</v>
      </c>
      <c r="D66" s="16">
        <f t="shared" si="13"/>
        <v>2.8169014084507045</v>
      </c>
      <c r="E66" s="16">
        <f t="shared" si="13"/>
        <v>4.5597484276729556</v>
      </c>
      <c r="F66" s="16">
        <f t="shared" si="13"/>
        <v>2.5</v>
      </c>
      <c r="G66" s="16">
        <f t="shared" si="13"/>
        <v>2.509907529722589</v>
      </c>
      <c r="H66" s="16">
        <f t="shared" si="13"/>
        <v>3.4029389017788092</v>
      </c>
      <c r="I66" s="16">
        <f t="shared" si="13"/>
        <v>3.4856700232378004</v>
      </c>
      <c r="J66" s="16">
        <f t="shared" si="13"/>
        <v>3.0032467532467533</v>
      </c>
      <c r="K66" s="16">
        <f t="shared" si="13"/>
        <v>3.1075697211155378</v>
      </c>
      <c r="L66" s="16">
        <f t="shared" si="3"/>
        <v>4.3478260869565215</v>
      </c>
    </row>
    <row r="67" spans="1:12" x14ac:dyDescent="0.25">
      <c r="A67" s="2">
        <v>23023</v>
      </c>
      <c r="B67" s="4" t="s">
        <v>14</v>
      </c>
      <c r="C67" s="16">
        <f t="shared" ref="C67:K67" si="14">C23/C45*100</f>
        <v>3.1578947368421053</v>
      </c>
      <c r="D67" s="16">
        <f t="shared" si="14"/>
        <v>2.9875986471251408</v>
      </c>
      <c r="E67" s="16">
        <f t="shared" si="14"/>
        <v>3.2482598607888629</v>
      </c>
      <c r="F67" s="16">
        <f t="shared" si="14"/>
        <v>3.7856726849155504</v>
      </c>
      <c r="G67" s="16">
        <f t="shared" si="14"/>
        <v>1.1117287381878822</v>
      </c>
      <c r="H67" s="16">
        <f t="shared" si="14"/>
        <v>2.7696793002915454</v>
      </c>
      <c r="I67" s="16">
        <f t="shared" si="14"/>
        <v>3.6199095022624439</v>
      </c>
      <c r="J67" s="16">
        <f t="shared" si="14"/>
        <v>4.1933892451899357</v>
      </c>
      <c r="K67" s="16">
        <f t="shared" si="14"/>
        <v>4.4899951195705228</v>
      </c>
      <c r="L67" s="16">
        <f t="shared" si="3"/>
        <v>4.3436754176610979</v>
      </c>
    </row>
    <row r="68" spans="1:12" x14ac:dyDescent="0.25">
      <c r="A68" s="2">
        <v>23025</v>
      </c>
      <c r="B68" s="4" t="s">
        <v>15</v>
      </c>
      <c r="C68" s="16">
        <f t="shared" ref="C68:K68" si="15">C24/C46*100</f>
        <v>4.3168168168168171</v>
      </c>
      <c r="D68" s="16">
        <f t="shared" si="15"/>
        <v>5.3578119145747474</v>
      </c>
      <c r="E68" s="16">
        <f t="shared" si="15"/>
        <v>3.7912912912912913</v>
      </c>
      <c r="F68" s="16">
        <f t="shared" si="15"/>
        <v>3.1987814166031989</v>
      </c>
      <c r="G68" s="16">
        <f t="shared" si="15"/>
        <v>3.9364118092354281</v>
      </c>
      <c r="H68" s="16">
        <f t="shared" si="15"/>
        <v>3.0559757942511347</v>
      </c>
      <c r="I68" s="16">
        <f t="shared" si="15"/>
        <v>3.4514925373134329</v>
      </c>
      <c r="J68" s="16">
        <f t="shared" si="15"/>
        <v>2.9670687968699054</v>
      </c>
      <c r="K68" s="16">
        <f t="shared" si="15"/>
        <v>2.8765352294764059</v>
      </c>
      <c r="L68" s="16">
        <f t="shared" si="3"/>
        <v>3.5807291666666665</v>
      </c>
    </row>
    <row r="69" spans="1:12" x14ac:dyDescent="0.25">
      <c r="A69" s="2">
        <v>23027</v>
      </c>
      <c r="B69" s="4" t="s">
        <v>16</v>
      </c>
      <c r="C69" s="16">
        <f t="shared" ref="C69:K69" si="16">C25/C47*100</f>
        <v>3.6671368124118473</v>
      </c>
      <c r="D69" s="16">
        <f t="shared" si="16"/>
        <v>4.1819515774027876</v>
      </c>
      <c r="E69" s="16">
        <f t="shared" si="16"/>
        <v>3.4567901234567899</v>
      </c>
      <c r="F69" s="16">
        <f t="shared" si="16"/>
        <v>5.3322395406070546</v>
      </c>
      <c r="G69" s="16">
        <f t="shared" si="16"/>
        <v>3.3672670321064997</v>
      </c>
      <c r="H69" s="16">
        <f t="shared" si="16"/>
        <v>3.5644847699287099</v>
      </c>
      <c r="I69" s="16">
        <f t="shared" si="16"/>
        <v>3.6065573770491808</v>
      </c>
      <c r="J69" s="16">
        <f t="shared" si="16"/>
        <v>4.4097693351424692</v>
      </c>
      <c r="K69" s="16">
        <f t="shared" si="16"/>
        <v>2.3208191126279862</v>
      </c>
      <c r="L69" s="16">
        <f t="shared" si="3"/>
        <v>3.1735313977042536</v>
      </c>
    </row>
    <row r="70" spans="1:12" x14ac:dyDescent="0.25">
      <c r="A70" s="2">
        <v>23029</v>
      </c>
      <c r="B70" s="4" t="s">
        <v>17</v>
      </c>
      <c r="C70" s="16">
        <f t="shared" ref="C70:K70" si="17">C26/C48*100</f>
        <v>3.3248081841432229</v>
      </c>
      <c r="D70" s="16">
        <f t="shared" si="17"/>
        <v>3.7982565379825655</v>
      </c>
      <c r="E70" s="16">
        <f t="shared" si="17"/>
        <v>4.4061302681992336</v>
      </c>
      <c r="F70" s="16">
        <f t="shared" si="17"/>
        <v>4.8959608323133414</v>
      </c>
      <c r="G70" s="16">
        <f t="shared" si="17"/>
        <v>4.2111879321181647</v>
      </c>
      <c r="H70" s="16">
        <f t="shared" si="17"/>
        <v>2.8948704926358557</v>
      </c>
      <c r="I70" s="16">
        <f t="shared" si="17"/>
        <v>3.5527690700104495</v>
      </c>
      <c r="J70" s="16">
        <f t="shared" si="17"/>
        <v>4.4667783361250697</v>
      </c>
      <c r="K70" s="16">
        <f t="shared" si="17"/>
        <v>2.9043280182232345</v>
      </c>
      <c r="L70" s="16">
        <f t="shared" si="3"/>
        <v>3.2973280272882324</v>
      </c>
    </row>
    <row r="71" spans="1:12" x14ac:dyDescent="0.25">
      <c r="A71" s="9">
        <v>23031</v>
      </c>
      <c r="B71" s="10" t="s">
        <v>18</v>
      </c>
      <c r="C71" s="16">
        <f t="shared" ref="C71:K71" si="18">C27/C49*100</f>
        <v>2.3104921664820384</v>
      </c>
      <c r="D71" s="16">
        <f t="shared" si="18"/>
        <v>2.4266625710336354</v>
      </c>
      <c r="E71" s="16">
        <f t="shared" si="18"/>
        <v>2.460880032098435</v>
      </c>
      <c r="F71" s="16">
        <f t="shared" si="18"/>
        <v>3.0311017395888245</v>
      </c>
      <c r="G71" s="16">
        <f t="shared" si="18"/>
        <v>2.7099922938607754</v>
      </c>
      <c r="H71" s="16">
        <f t="shared" si="18"/>
        <v>2.6743576297850029</v>
      </c>
      <c r="I71" s="16">
        <f t="shared" si="18"/>
        <v>2.6737967914438503</v>
      </c>
      <c r="J71" s="16">
        <f t="shared" si="18"/>
        <v>2.9242766263082287</v>
      </c>
      <c r="K71" s="16">
        <f t="shared" si="18"/>
        <v>2.6201753501965133</v>
      </c>
      <c r="L71" s="16">
        <f t="shared" si="3"/>
        <v>3.1979595840690598</v>
      </c>
    </row>
    <row r="72" spans="1:12" x14ac:dyDescent="0.25">
      <c r="A72" s="3"/>
      <c r="B72" s="4" t="s">
        <v>19</v>
      </c>
      <c r="C72" s="17">
        <f t="shared" ref="C72:K72" si="19">C28/C50*100</f>
        <v>3.0266673937939683</v>
      </c>
      <c r="D72" s="17">
        <f t="shared" si="19"/>
        <v>3.1634953557579579</v>
      </c>
      <c r="E72" s="17">
        <f t="shared" si="19"/>
        <v>3.1996002812835411</v>
      </c>
      <c r="F72" s="17">
        <f t="shared" si="19"/>
        <v>3.3964121636403415</v>
      </c>
      <c r="G72" s="17">
        <f t="shared" si="19"/>
        <v>3.1700236542183355</v>
      </c>
      <c r="H72" s="17">
        <f t="shared" si="19"/>
        <v>2.9559171018767967</v>
      </c>
      <c r="I72" s="17">
        <f t="shared" si="19"/>
        <v>3.0127634312852476</v>
      </c>
      <c r="J72" s="17">
        <f t="shared" si="19"/>
        <v>3.2222290678331587</v>
      </c>
      <c r="K72" s="17">
        <f t="shared" si="19"/>
        <v>3.1714479331375651</v>
      </c>
      <c r="L72" s="17">
        <f t="shared" si="3"/>
        <v>3.0558200428469413</v>
      </c>
    </row>
  </sheetData>
  <mergeCells count="8">
    <mergeCell ref="A2:B2"/>
    <mergeCell ref="A4:C4"/>
    <mergeCell ref="A3:D3"/>
    <mergeCell ref="A5:M5"/>
    <mergeCell ref="A53:B53"/>
    <mergeCell ref="A6:C6"/>
    <mergeCell ref="A8:H8"/>
    <mergeCell ref="A7:F7"/>
  </mergeCells>
  <phoneticPr fontId="0" type="noConversion"/>
  <pageMargins left="0.75" right="0.75" top="1" bottom="1" header="0.5" footer="0.5"/>
  <pageSetup orientation="landscape" horizontalDpi="4294967292" r:id="rId1"/>
  <headerFooter alignWithMargins="0">
    <oddFooter>&amp;L&amp;P&amp;CInd28.xls&amp;R&amp;D&amp;T</oddFooter>
  </headerFooter>
  <rowBreaks count="2" manualBreakCount="2">
    <brk id="30" max="16383" man="1"/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17</vt:i4>
      </vt:variant>
    </vt:vector>
  </HeadingPairs>
  <TitlesOfParts>
    <vt:vector size="18" baseType="lpstr">
      <vt:lpstr>IND28 Dropouts</vt:lpstr>
      <vt:lpstr>99 - 01 dropouts</vt:lpstr>
      <vt:lpstr>Androscoggin</vt:lpstr>
      <vt:lpstr>Aroostook</vt:lpstr>
      <vt:lpstr>Cumberland</vt:lpstr>
      <vt:lpstr>Franklin</vt:lpstr>
      <vt:lpstr>Hancock</vt:lpstr>
      <vt:lpstr>Kennebec</vt:lpstr>
      <vt:lpstr>Knox</vt:lpstr>
      <vt:lpstr>Lincoln</vt:lpstr>
      <vt:lpstr>Oxford</vt:lpstr>
      <vt:lpstr>Penobscot</vt:lpstr>
      <vt:lpstr>Piscataquis</vt:lpstr>
      <vt:lpstr>Sagadahoc</vt:lpstr>
      <vt:lpstr>Somerset</vt:lpstr>
      <vt:lpstr>Waldo</vt:lpstr>
      <vt:lpstr>Washington</vt:lpstr>
      <vt:lpstr>York</vt:lpstr>
    </vt:vector>
  </TitlesOfParts>
  <Manager>Jamie Clough</Manager>
  <Company>Maine Office of Substance Abuse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Indicator 28 Summary</dc:title>
  <dc:subject>Event Dropouts</dc:subject>
  <dc:creator>David Baird</dc:creator>
  <cp:lastModifiedBy>Aniket Gupta</cp:lastModifiedBy>
  <cp:lastPrinted>2000-10-30T20:49:40Z</cp:lastPrinted>
  <dcterms:created xsi:type="dcterms:W3CDTF">1999-09-01T17:23:40Z</dcterms:created>
  <dcterms:modified xsi:type="dcterms:W3CDTF">2024-02-03T22:17:46Z</dcterms:modified>
</cp:coreProperties>
</file>