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47F0080-EF6D-4BBA-BCAA-DAB544B1546C}" xr6:coauthVersionLast="47" xr6:coauthVersionMax="47" xr10:uidLastSave="{00000000-0000-0000-0000-000000000000}"/>
  <bookViews>
    <workbookView xWindow="3348" yWindow="3348" windowWidth="17280" windowHeight="8880"/>
  </bookViews>
  <sheets>
    <sheet name="Indiv Student Sheet (Points)" sheetId="3" r:id="rId1"/>
    <sheet name="Indiv Student Sheet (Percent)" sheetId="1" r:id="rId2"/>
    <sheet name="Section Composite Grad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9" i="1"/>
  <c r="K13" i="1"/>
  <c r="K50" i="1" s="1"/>
  <c r="K18" i="1"/>
  <c r="K23" i="1"/>
  <c r="K29" i="1"/>
  <c r="K34" i="1"/>
  <c r="K38" i="1"/>
  <c r="K46" i="1"/>
  <c r="A50" i="1"/>
  <c r="K6" i="3"/>
  <c r="K9" i="3"/>
  <c r="K13" i="3"/>
  <c r="K18" i="3"/>
  <c r="K23" i="3"/>
  <c r="K29" i="3"/>
  <c r="K34" i="3"/>
  <c r="K38" i="3"/>
  <c r="K46" i="3"/>
  <c r="A50" i="3"/>
  <c r="K50" i="3" s="1"/>
  <c r="K5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<sst xmlns="http://schemas.openxmlformats.org/spreadsheetml/2006/main" count="94" uniqueCount="51">
  <si>
    <t>Poor</t>
  </si>
  <si>
    <t>Introduction</t>
  </si>
  <si>
    <t>Results</t>
  </si>
  <si>
    <t>Discussion</t>
  </si>
  <si>
    <t>Conclusion</t>
  </si>
  <si>
    <t>Presentation</t>
  </si>
  <si>
    <t>Fair</t>
  </si>
  <si>
    <t>Excellent</t>
  </si>
  <si>
    <t>Section Scores</t>
  </si>
  <si>
    <t>Section Weights</t>
  </si>
  <si>
    <t>Writer:</t>
  </si>
  <si>
    <t xml:space="preserve">Final Grade </t>
  </si>
  <si>
    <t xml:space="preserve">Describes lab content concisely, adequately, appropriately </t>
  </si>
  <si>
    <t xml:space="preserve">  Abstract</t>
  </si>
  <si>
    <t>Summarizes the gist of each part in proper order</t>
  </si>
  <si>
    <t>Conveys a sense of the full report concisely and effectively</t>
  </si>
  <si>
    <t>Successfully establishes the learning context</t>
  </si>
  <si>
    <t>Effectively presents the goals of the report</t>
  </si>
  <si>
    <t>States hypothesis and provides logical reasoning for it</t>
  </si>
  <si>
    <t>Materials and methods</t>
  </si>
  <si>
    <t>Identifies all key materials used in lab procedure</t>
  </si>
  <si>
    <t>Presents a clear and concise description of lab procedure</t>
  </si>
  <si>
    <t>Gives enough details to allow for replication</t>
  </si>
  <si>
    <t>Opens with effective statement of overall findings</t>
  </si>
  <si>
    <t>Presents visuals clearly, accurately, without redundancy</t>
  </si>
  <si>
    <t>Presents verbal findings clearly and with sufficient support</t>
  </si>
  <si>
    <t>Successfully integrates verbal and visual representations</t>
  </si>
  <si>
    <t>Opens with effective comparison of results and hypothesis</t>
  </si>
  <si>
    <t>Provides sufficient and logical explanation for comparison</t>
  </si>
  <si>
    <t>Sufficiently addresses other issues pertinent to lab</t>
  </si>
  <si>
    <t>Directly addresses what has been learned in the lab</t>
  </si>
  <si>
    <t xml:space="preserve">Provides enough details to be convincing </t>
  </si>
  <si>
    <t>Citations and references adhere to proper format</t>
  </si>
  <si>
    <t>Format of tables, graphs, drawings is correct</t>
  </si>
  <si>
    <t>Report is written in scientific style:  clear and to the point</t>
  </si>
  <si>
    <t>Verb tenses are appropriate to each section</t>
  </si>
  <si>
    <t>Report is grammatically correct</t>
  </si>
  <si>
    <t>Report is clear of spelling errors</t>
  </si>
  <si>
    <t>Has successfully learned what the lab is designed to teach</t>
  </si>
  <si>
    <t>Demonstrates clear and thoughtful scientific inquiry</t>
  </si>
  <si>
    <t>Applies procedures effectively to arrive at expected outcomes</t>
  </si>
  <si>
    <r>
      <t>Overall aims of the report:</t>
    </r>
    <r>
      <rPr>
        <sz val="10"/>
        <rFont val="New Century Schlbk"/>
      </rPr>
      <t xml:space="preserve"> </t>
    </r>
    <r>
      <rPr>
        <i/>
        <sz val="10"/>
        <rFont val="New Century Schlbk"/>
      </rPr>
      <t>the student...</t>
    </r>
  </si>
  <si>
    <t xml:space="preserve">EVALUATION:  Lab Report </t>
  </si>
  <si>
    <t>Title</t>
  </si>
  <si>
    <t>Student</t>
  </si>
  <si>
    <t>Final Lab Grade</t>
  </si>
  <si>
    <t xml:space="preserve">Lab </t>
  </si>
  <si>
    <t>Jane Q. Smith</t>
  </si>
  <si>
    <t>Total Possible Points</t>
  </si>
  <si>
    <t xml:space="preserve">Grade (percent) </t>
  </si>
  <si>
    <t xml:space="preserve">Points Earned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</si>
</sst>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9"/>
      <name val="Geneva"/>
    </font>
    <font>
      <sz val="12"/>
      <name val="New Century Schlbk"/>
    </font>
    <font>
      <b/>
      <sz val="12"/>
      <name val="New Century Schlbk"/>
    </font>
    <font>
      <b/>
      <sz val="14"/>
      <name val="New Century Schlbk"/>
    </font>
    <font>
      <sz val="9"/>
      <name val="New Century Schlbk"/>
    </font>
    <font>
      <sz val="10"/>
      <name val="New Century Schlbk"/>
    </font>
    <font>
      <b/>
      <sz val="10"/>
      <name val="New Century Schlbk"/>
    </font>
    <font>
      <i/>
      <sz val="10"/>
      <name val="New Century Schlbk"/>
    </font>
    <font>
      <sz val="10"/>
      <name val="Geneva"/>
    </font>
    <font>
      <sz val="12"/>
      <name val="Geneva"/>
    </font>
    <font>
      <b/>
      <sz val="12"/>
      <name val="Genev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9" fontId="5" fillId="0" borderId="2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0" xfId="0" applyFont="1" applyAlignment="1">
      <alignment horizontal="left" wrapText="1"/>
    </xf>
    <xf numFmtId="0" fontId="9" fillId="0" borderId="0" xfId="0" applyFont="1"/>
    <xf numFmtId="1" fontId="1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0" xfId="0" applyFont="1" applyAlignment="1">
      <alignment horizontal="right"/>
    </xf>
    <xf numFmtId="1" fontId="1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30" workbookViewId="0">
      <selection activeCell="F52" sqref="F52"/>
    </sheetView>
  </sheetViews>
  <sheetFormatPr defaultRowHeight="11.4"/>
  <cols>
    <col min="1" max="1" width="6.375" style="7" customWidth="1"/>
    <col min="2" max="2" width="1.875" customWidth="1"/>
    <col min="3" max="3" width="11" customWidth="1"/>
    <col min="4" max="4" width="15.875" customWidth="1"/>
    <col min="5" max="5" width="8" customWidth="1"/>
    <col min="6" max="6" width="9.625" customWidth="1"/>
    <col min="7" max="7" width="6.5" customWidth="1"/>
    <col min="8" max="10" width="4.875" style="7" customWidth="1"/>
    <col min="11" max="11" width="8.625" style="7" customWidth="1"/>
    <col min="12" max="256" width="11" customWidth="1"/>
  </cols>
  <sheetData>
    <row r="1" spans="1:11" s="1" customFormat="1" ht="19.05" customHeight="1">
      <c r="D1" s="9" t="s">
        <v>42</v>
      </c>
      <c r="E1" s="27"/>
      <c r="G1" s="26" t="s">
        <v>10</v>
      </c>
      <c r="H1" s="27"/>
      <c r="I1" s="4"/>
      <c r="J1" s="4"/>
      <c r="K1" s="4"/>
    </row>
    <row r="2" spans="1:11" s="1" customFormat="1" ht="7.95" customHeight="1">
      <c r="A2" s="3"/>
      <c r="H2" s="3"/>
      <c r="I2" s="3"/>
      <c r="J2" s="3"/>
      <c r="K2" s="3"/>
    </row>
    <row r="3" spans="1:11" s="12" customFormat="1" ht="22.05" customHeight="1">
      <c r="A3" s="11"/>
      <c r="H3" s="23" t="s">
        <v>0</v>
      </c>
      <c r="I3" s="13" t="s">
        <v>6</v>
      </c>
      <c r="J3" s="15" t="s">
        <v>7</v>
      </c>
      <c r="K3" s="11"/>
    </row>
    <row r="4" spans="1:11" s="12" customFormat="1" ht="31.05" customHeight="1">
      <c r="A4" s="8" t="s">
        <v>9</v>
      </c>
      <c r="H4" s="14">
        <v>0</v>
      </c>
      <c r="I4" s="14">
        <v>50</v>
      </c>
      <c r="J4" s="14">
        <v>100</v>
      </c>
      <c r="K4" s="28" t="s">
        <v>8</v>
      </c>
    </row>
    <row r="5" spans="1:11" s="12" customFormat="1" ht="13.05" customHeight="1">
      <c r="A5" s="11"/>
      <c r="H5" s="16"/>
      <c r="I5" s="16"/>
      <c r="J5" s="16"/>
      <c r="K5" s="11"/>
    </row>
    <row r="6" spans="1:11" s="12" customFormat="1" ht="13.2">
      <c r="A6" s="17">
        <v>5</v>
      </c>
      <c r="C6" s="18" t="s">
        <v>43</v>
      </c>
      <c r="H6" s="11"/>
      <c r="I6" s="11"/>
      <c r="J6" s="11"/>
      <c r="K6" s="19">
        <f xml:space="preserve"> ((IF(ISBLANK(H7),0,0))+(IF(ISBLANK(I7),0,50))+(IF(ISBLANK(J7),0,100))) / 100</f>
        <v>0</v>
      </c>
    </row>
    <row r="7" spans="1:11" s="12" customFormat="1" ht="13.2">
      <c r="A7" s="11"/>
      <c r="C7" s="12" t="s">
        <v>12</v>
      </c>
      <c r="H7" s="17"/>
      <c r="I7" s="17"/>
      <c r="J7" s="17"/>
      <c r="K7" s="11"/>
    </row>
    <row r="8" spans="1:11" s="12" customFormat="1" ht="13.2">
      <c r="A8" s="11"/>
      <c r="H8" s="16"/>
      <c r="I8" s="16"/>
      <c r="J8" s="16"/>
      <c r="K8" s="11"/>
    </row>
    <row r="9" spans="1:11" s="12" customFormat="1" ht="13.2">
      <c r="A9" s="17">
        <v>5</v>
      </c>
      <c r="C9" s="18" t="s">
        <v>13</v>
      </c>
      <c r="H9" s="11"/>
      <c r="I9" s="11"/>
      <c r="J9" s="11"/>
      <c r="K9" s="19">
        <f xml:space="preserve"> ((IF(ISBLANK(H10),0,0))+(IF(ISBLANK(I10),0,50))+(IF(ISBLANK(J10),0,100))+(IF(ISBLANK(H11),0,0))+(IF(ISBLANK(I11),0,50))+(IF(ISBLANK(J11),0,100))) / 200</f>
        <v>0</v>
      </c>
    </row>
    <row r="10" spans="1:11" s="12" customFormat="1" ht="13.2">
      <c r="A10" s="16"/>
      <c r="C10" s="12" t="s">
        <v>14</v>
      </c>
      <c r="H10" s="17"/>
      <c r="I10" s="17"/>
      <c r="J10" s="17"/>
      <c r="K10" s="11"/>
    </row>
    <row r="11" spans="1:11" s="12" customFormat="1" ht="13.2">
      <c r="C11" s="12" t="s">
        <v>15</v>
      </c>
      <c r="H11" s="17"/>
      <c r="I11" s="17"/>
      <c r="J11" s="17"/>
      <c r="K11" s="11"/>
    </row>
    <row r="12" spans="1:11" s="12" customFormat="1" ht="13.2">
      <c r="A12" s="16"/>
      <c r="H12" s="11"/>
      <c r="I12" s="11"/>
      <c r="J12" s="11"/>
      <c r="K12" s="20"/>
    </row>
    <row r="13" spans="1:11" s="12" customFormat="1" ht="13.2">
      <c r="A13" s="17">
        <v>15</v>
      </c>
      <c r="C13" s="18" t="s">
        <v>1</v>
      </c>
      <c r="H13" s="11"/>
      <c r="I13" s="11"/>
      <c r="J13" s="11"/>
      <c r="K13" s="19">
        <f xml:space="preserve"> ((IF(ISBLANK(H14),0,0))+(IF(ISBLANK(I14),0,50))+(IF(ISBLANK(J14),0,100))+(IF(ISBLANK(H15),0,0))+(IF(ISBLANK(I15),0,50))+(IF(ISBLANK(J15),0,100))+(IF(ISBLANK(H16),0,0))+(IF(ISBLANK(I16),0,50))+(IF(ISBLANK(J16),0,100))) / 300</f>
        <v>0</v>
      </c>
    </row>
    <row r="14" spans="1:11" s="12" customFormat="1" ht="13.2">
      <c r="A14" s="11"/>
      <c r="C14" s="12" t="s">
        <v>16</v>
      </c>
      <c r="H14" s="17"/>
      <c r="I14" s="17"/>
      <c r="J14" s="17"/>
      <c r="K14" s="11"/>
    </row>
    <row r="15" spans="1:11" s="12" customFormat="1" ht="13.2">
      <c r="A15" s="11"/>
      <c r="C15" s="12" t="s">
        <v>17</v>
      </c>
      <c r="H15" s="17"/>
      <c r="I15" s="17"/>
      <c r="J15" s="17"/>
      <c r="K15" s="11"/>
    </row>
    <row r="16" spans="1:11" s="12" customFormat="1" ht="13.2">
      <c r="A16" s="11"/>
      <c r="C16" s="12" t="s">
        <v>18</v>
      </c>
      <c r="H16" s="17"/>
      <c r="I16" s="17"/>
      <c r="J16" s="17"/>
      <c r="K16" s="11"/>
    </row>
    <row r="17" spans="1:11" s="12" customFormat="1" ht="13.2">
      <c r="A17" s="11"/>
      <c r="H17" s="16"/>
      <c r="I17" s="16"/>
      <c r="J17" s="16"/>
      <c r="K17" s="11"/>
    </row>
    <row r="18" spans="1:11" s="12" customFormat="1" ht="13.2">
      <c r="A18" s="17">
        <v>15</v>
      </c>
      <c r="C18" s="18" t="s">
        <v>19</v>
      </c>
      <c r="H18" s="11"/>
      <c r="I18" s="11"/>
      <c r="J18" s="11"/>
      <c r="K18" s="19">
        <f xml:space="preserve"> ((IF(ISBLANK(H19),0,0))+(IF(ISBLANK(I19),0,50))+(IF(ISBLANK(J19),0,100))+(IF(ISBLANK(H20),0,0))+(IF(ISBLANK(I20),0,50))+(IF(ISBLANK(J20),0,100))+(IF(ISBLANK(H21),0,0))+(IF(ISBLANK(I21),0,50))+(IF(ISBLANK(J21),0,100))) / 300</f>
        <v>0</v>
      </c>
    </row>
    <row r="19" spans="1:11" s="12" customFormat="1" ht="13.2">
      <c r="A19" s="11"/>
      <c r="C19" s="12" t="s">
        <v>20</v>
      </c>
      <c r="H19" s="17"/>
      <c r="I19" s="17"/>
      <c r="J19" s="17"/>
      <c r="K19" s="11"/>
    </row>
    <row r="20" spans="1:11" s="12" customFormat="1" ht="13.2">
      <c r="A20" s="11"/>
      <c r="C20" s="12" t="s">
        <v>21</v>
      </c>
      <c r="H20" s="17"/>
      <c r="I20" s="17"/>
      <c r="J20" s="17"/>
      <c r="K20" s="11"/>
    </row>
    <row r="21" spans="1:11" s="12" customFormat="1" ht="13.2">
      <c r="A21" s="11"/>
      <c r="C21" s="12" t="s">
        <v>22</v>
      </c>
      <c r="H21" s="17"/>
      <c r="I21" s="17"/>
      <c r="J21" s="17"/>
      <c r="K21" s="11"/>
    </row>
    <row r="22" spans="1:11" s="12" customFormat="1" ht="13.2">
      <c r="A22" s="11"/>
      <c r="H22" s="16"/>
      <c r="I22" s="16"/>
      <c r="J22" s="16"/>
      <c r="K22" s="11"/>
    </row>
    <row r="23" spans="1:11" s="12" customFormat="1" ht="13.2">
      <c r="A23" s="17">
        <v>15</v>
      </c>
      <c r="C23" s="18" t="s">
        <v>2</v>
      </c>
      <c r="H23" s="11"/>
      <c r="I23" s="11"/>
      <c r="J23" s="11"/>
      <c r="K23" s="19">
        <f xml:space="preserve"> ((IF(ISBLANK(H24),0,0))+(IF(ISBLANK(I24),0,50))+(IF(ISBLANK(J24),0,100))+(IF(ISBLANK(H25),0,0))+(IF(ISBLANK(I25),0,50))+(IF(ISBLANK(J25),0,100))+(IF(ISBLANK(H26),0,0))+(IF(ISBLANK(I26),0,50))+(IF(ISBLANK(J26),0,100))+(IF(ISBLANK(H26),0,0))+(IF(ISBLANK(I26),0,50))+(IF(ISBLANK(J26),0,100))) / 400</f>
        <v>0</v>
      </c>
    </row>
    <row r="24" spans="1:11" s="12" customFormat="1" ht="13.2">
      <c r="C24" s="12" t="s">
        <v>23</v>
      </c>
      <c r="H24" s="17"/>
      <c r="I24" s="17"/>
      <c r="J24" s="17"/>
      <c r="K24" s="11"/>
    </row>
    <row r="25" spans="1:11" s="12" customFormat="1" ht="13.2">
      <c r="A25" s="11"/>
      <c r="C25" s="12" t="s">
        <v>24</v>
      </c>
      <c r="H25" s="17"/>
      <c r="I25" s="17"/>
      <c r="J25" s="17"/>
      <c r="K25" s="11"/>
    </row>
    <row r="26" spans="1:11" s="12" customFormat="1" ht="13.2">
      <c r="A26" s="11"/>
      <c r="C26" s="12" t="s">
        <v>25</v>
      </c>
      <c r="H26" s="17"/>
      <c r="I26" s="17"/>
      <c r="J26" s="17"/>
      <c r="K26" s="11"/>
    </row>
    <row r="27" spans="1:11" s="12" customFormat="1" ht="13.2">
      <c r="A27" s="11"/>
      <c r="C27" s="12" t="s">
        <v>26</v>
      </c>
      <c r="H27" s="17"/>
      <c r="I27" s="17"/>
      <c r="J27" s="17"/>
      <c r="K27" s="11"/>
    </row>
    <row r="28" spans="1:11" s="12" customFormat="1" ht="13.2">
      <c r="A28" s="11"/>
      <c r="H28" s="16"/>
      <c r="I28" s="16"/>
      <c r="J28" s="16"/>
      <c r="K28" s="11"/>
    </row>
    <row r="29" spans="1:11" s="12" customFormat="1" ht="13.2">
      <c r="A29" s="17">
        <v>15</v>
      </c>
      <c r="C29" s="18" t="s">
        <v>3</v>
      </c>
      <c r="H29" s="11"/>
      <c r="I29" s="11"/>
      <c r="J29" s="11"/>
      <c r="K29" s="19">
        <f xml:space="preserve"> ((IF(ISBLANK(H30),0,0))+(IF(ISBLANK(I30),0,50))+(IF(ISBLANK(J30),0,100))+(IF(ISBLANK(H31),0,0))+(IF(ISBLANK(I31),0,50))+(IF(ISBLANK(J31),0,100))+(IF(ISBLANK(H32),0,0))+(IF(ISBLANK(I32),0,50))+(IF(ISBLANK(J32),0,100))) / 300</f>
        <v>0</v>
      </c>
    </row>
    <row r="30" spans="1:11" s="12" customFormat="1" ht="13.2">
      <c r="C30" s="12" t="s">
        <v>27</v>
      </c>
      <c r="H30" s="17"/>
      <c r="I30" s="17"/>
      <c r="J30" s="17"/>
      <c r="K30" s="11"/>
    </row>
    <row r="31" spans="1:11" s="12" customFormat="1" ht="13.2">
      <c r="A31" s="11"/>
      <c r="C31" s="12" t="s">
        <v>28</v>
      </c>
      <c r="H31" s="17"/>
      <c r="I31" s="17"/>
      <c r="J31" s="17"/>
      <c r="K31" s="11"/>
    </row>
    <row r="32" spans="1:11" s="12" customFormat="1" ht="13.2">
      <c r="A32" s="11"/>
      <c r="C32" s="12" t="s">
        <v>29</v>
      </c>
      <c r="H32" s="17"/>
      <c r="I32" s="17"/>
      <c r="J32" s="17"/>
      <c r="K32" s="11"/>
    </row>
    <row r="33" spans="1:11" s="12" customFormat="1" ht="13.2">
      <c r="A33" s="11"/>
      <c r="H33" s="16"/>
      <c r="I33" s="16"/>
      <c r="J33" s="16"/>
      <c r="K33" s="11"/>
    </row>
    <row r="34" spans="1:11" s="12" customFormat="1" ht="13.2">
      <c r="A34" s="17">
        <v>10</v>
      </c>
      <c r="C34" s="18" t="s">
        <v>4</v>
      </c>
      <c r="H34" s="11"/>
      <c r="I34" s="11"/>
      <c r="J34" s="11"/>
      <c r="K34" s="19">
        <f xml:space="preserve"> ((IF(ISBLANK(H35),0,0))+(IF(ISBLANK(I35),0,50))+(IF(ISBLANK(J35),0,100))+(IF(ISBLANK(H36),0,0))+(IF(ISBLANK(I36),0,50))+(IF(ISBLANK(J36),0,100))) / 200</f>
        <v>0</v>
      </c>
    </row>
    <row r="35" spans="1:11" s="12" customFormat="1" ht="13.2">
      <c r="C35" s="12" t="s">
        <v>30</v>
      </c>
      <c r="H35" s="17"/>
      <c r="I35" s="17"/>
      <c r="J35" s="17"/>
      <c r="K35" s="11"/>
    </row>
    <row r="36" spans="1:11" s="12" customFormat="1" ht="13.2">
      <c r="A36" s="11"/>
      <c r="C36" s="12" t="s">
        <v>31</v>
      </c>
      <c r="H36" s="17"/>
      <c r="I36" s="17"/>
      <c r="J36" s="17"/>
      <c r="K36" s="11"/>
    </row>
    <row r="37" spans="1:11" s="12" customFormat="1" ht="13.2">
      <c r="A37" s="11"/>
      <c r="H37" s="16"/>
      <c r="I37" s="16"/>
      <c r="J37" s="16"/>
      <c r="K37" s="11"/>
    </row>
    <row r="38" spans="1:11" s="12" customFormat="1" ht="13.2">
      <c r="A38" s="17">
        <v>10</v>
      </c>
      <c r="C38" s="18" t="s">
        <v>5</v>
      </c>
      <c r="H38" s="11"/>
      <c r="I38" s="11"/>
      <c r="J38" s="11"/>
      <c r="K38" s="19">
        <f xml:space="preserve"> ((IF(ISBLANK(H39),0,0))+(IF(ISBLANK(I39),0,50))+(IF(ISBLANK(J39),0,100))+(IF(ISBLANK(H40),0,0))+(IF(ISBLANK(I40),0,50))+(IF(ISBLANK(J40),0,100))+(IF(ISBLANK(H41),0,0))+(IF(ISBLANK(I41),0,50))+(IF(ISBLANK(J41),0,100))+(IF(ISBLANK(H41),0,0))+(IF(ISBLANK(H42),0,0))+(IF(ISBLANK(I42),0,50))+(IF(ISBLANK(J42),0,100))+(IF(ISBLANK(H43),0,0))+(IF(ISBLANK(I43),0,50))+(IF(ISBLANK(J43),0,100))+(IF(ISBLANK(H44),0,0))+(IF(ISBLANK(I44),0,50))+(IF(ISBLANK(J44),0,100))) / 600</f>
        <v>0</v>
      </c>
    </row>
    <row r="39" spans="1:11" s="12" customFormat="1" ht="13.2">
      <c r="A39" s="11"/>
      <c r="C39" s="12" t="s">
        <v>32</v>
      </c>
      <c r="H39" s="17"/>
      <c r="I39" s="17"/>
      <c r="J39" s="17"/>
      <c r="K39" s="11"/>
    </row>
    <row r="40" spans="1:11" s="12" customFormat="1" ht="13.2">
      <c r="C40" s="12" t="s">
        <v>33</v>
      </c>
      <c r="H40" s="17"/>
      <c r="I40" s="17"/>
      <c r="J40" s="17"/>
      <c r="K40" s="11"/>
    </row>
    <row r="41" spans="1:11" s="12" customFormat="1" ht="13.2">
      <c r="A41" s="11"/>
      <c r="C41" s="12" t="s">
        <v>34</v>
      </c>
      <c r="H41" s="17"/>
      <c r="I41" s="17"/>
      <c r="J41" s="17"/>
      <c r="K41" s="11"/>
    </row>
    <row r="42" spans="1:11" s="12" customFormat="1" ht="13.2">
      <c r="A42" s="11"/>
      <c r="C42" s="12" t="s">
        <v>35</v>
      </c>
      <c r="H42" s="17"/>
      <c r="I42" s="17"/>
      <c r="J42" s="17"/>
      <c r="K42" s="11"/>
    </row>
    <row r="43" spans="1:11" s="12" customFormat="1" ht="13.2">
      <c r="A43" s="11"/>
      <c r="C43" s="12" t="s">
        <v>36</v>
      </c>
      <c r="H43" s="17"/>
      <c r="I43" s="17"/>
      <c r="J43" s="17"/>
    </row>
    <row r="44" spans="1:11" s="12" customFormat="1" ht="13.2">
      <c r="A44" s="11"/>
      <c r="C44" s="12" t="s">
        <v>37</v>
      </c>
      <c r="H44" s="17"/>
      <c r="I44" s="17"/>
      <c r="J44" s="17"/>
    </row>
    <row r="45" spans="1:11" s="12" customFormat="1" ht="13.2">
      <c r="A45" s="11"/>
      <c r="H45" s="16"/>
      <c r="I45" s="16"/>
      <c r="J45" s="16"/>
      <c r="K45" s="11"/>
    </row>
    <row r="46" spans="1:11" s="12" customFormat="1" ht="13.2">
      <c r="A46" s="17">
        <v>10</v>
      </c>
      <c r="C46" s="18" t="s">
        <v>41</v>
      </c>
      <c r="H46" s="11"/>
      <c r="I46" s="11"/>
      <c r="J46" s="11"/>
      <c r="K46" s="19">
        <f xml:space="preserve"> ((IF(ISBLANK(H47),0,0))+(IF(ISBLANK(I47),0,50))+(IF(ISBLANK(J47),0,100))+(IF(ISBLANK(H48),0,0))+(IF(ISBLANK(I48),0,50))+(IF(ISBLANK(J48),0,100))+(IF(ISBLANK(H49),0,0))+(IF(ISBLANK(I49),0,50))+(IF(ISBLANK(J49),0,100))) / 300</f>
        <v>0</v>
      </c>
    </row>
    <row r="47" spans="1:11" s="12" customFormat="1" ht="13.2">
      <c r="A47" s="11"/>
      <c r="C47" s="12" t="s">
        <v>38</v>
      </c>
      <c r="H47" s="17"/>
      <c r="I47" s="17"/>
      <c r="J47" s="17"/>
      <c r="K47" s="11"/>
    </row>
    <row r="48" spans="1:11" s="12" customFormat="1" ht="13.2">
      <c r="A48" s="11"/>
      <c r="C48" s="12" t="s">
        <v>39</v>
      </c>
      <c r="H48" s="17"/>
      <c r="I48" s="17"/>
      <c r="J48" s="17"/>
      <c r="K48" s="11"/>
    </row>
    <row r="49" spans="1:11" s="12" customFormat="1" ht="13.2">
      <c r="A49" s="11"/>
      <c r="C49" s="12" t="s">
        <v>40</v>
      </c>
      <c r="H49" s="17"/>
      <c r="I49" s="17"/>
      <c r="J49" s="17"/>
      <c r="K49" s="11"/>
    </row>
    <row r="50" spans="1:11" s="21" customFormat="1" ht="21" customHeight="1">
      <c r="A50" s="6">
        <f>A46+A38+A34+A29+A23+A18+A13+A9+A6</f>
        <v>100</v>
      </c>
      <c r="H50" s="22"/>
      <c r="I50" s="11"/>
      <c r="J50" s="26" t="s">
        <v>49</v>
      </c>
      <c r="K50" s="19">
        <f>(K6*A6/A50)+(K9*A9/A50)+(K18*A18/A50)+(K23*A23/A50)+(K29*A29/A50)+(K34*A34/A50)+(K38*A38/A50)+(K13*A13/A50)+(K46*A46/A50)</f>
        <v>0</v>
      </c>
    </row>
    <row r="51" spans="1:11" s="21" customFormat="1" ht="19.95" customHeight="1">
      <c r="A51" s="22"/>
      <c r="F51" s="38"/>
      <c r="H51" s="22"/>
      <c r="I51" s="22"/>
      <c r="J51" s="26" t="s">
        <v>48</v>
      </c>
      <c r="K51" s="22">
        <v>0</v>
      </c>
    </row>
    <row r="52" spans="1:11" s="21" customFormat="1" ht="19.95" customHeight="1">
      <c r="A52" s="22"/>
      <c r="H52" s="22"/>
      <c r="I52" s="22"/>
      <c r="J52" s="24" t="s">
        <v>50</v>
      </c>
      <c r="K52" s="39">
        <f>K50*K51</f>
        <v>0</v>
      </c>
    </row>
    <row r="53" spans="1:11" s="21" customFormat="1" ht="19.95" customHeight="1">
      <c r="A53" s="23"/>
      <c r="D53" s="26"/>
      <c r="H53" s="22"/>
      <c r="I53" s="22"/>
      <c r="K53" s="22"/>
    </row>
    <row r="54" spans="1:11" ht="19.95" customHeight="1"/>
  </sheetData>
  <pageMargins left="0.75" right="0.75" top="0.5" bottom="0.5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zoomScaleNormal="100" workbookViewId="0">
      <selection activeCell="A52" sqref="A52:IV54"/>
    </sheetView>
  </sheetViews>
  <sheetFormatPr defaultRowHeight="11.4"/>
  <cols>
    <col min="1" max="1" width="6.375" style="7" customWidth="1"/>
    <col min="2" max="2" width="1.875" customWidth="1"/>
    <col min="3" max="3" width="11" customWidth="1"/>
    <col min="4" max="4" width="15.875" customWidth="1"/>
    <col min="5" max="5" width="8" customWidth="1"/>
    <col min="6" max="6" width="9.625" customWidth="1"/>
    <col min="7" max="7" width="6.5" customWidth="1"/>
    <col min="8" max="10" width="4.875" style="7" customWidth="1"/>
    <col min="11" max="11" width="8.625" style="7" customWidth="1"/>
    <col min="12" max="256" width="11" customWidth="1"/>
  </cols>
  <sheetData>
    <row r="1" spans="1:11" s="1" customFormat="1" ht="24" customHeight="1">
      <c r="D1" s="9" t="s">
        <v>42</v>
      </c>
      <c r="E1" s="27"/>
      <c r="G1" s="26" t="s">
        <v>10</v>
      </c>
      <c r="H1" s="27"/>
      <c r="I1" s="4"/>
      <c r="J1" s="4"/>
      <c r="K1" s="4"/>
    </row>
    <row r="2" spans="1:11" s="1" customFormat="1" ht="13.05" customHeight="1">
      <c r="A2" s="3"/>
      <c r="H2" s="3"/>
      <c r="I2" s="3"/>
      <c r="J2" s="3"/>
      <c r="K2" s="3"/>
    </row>
    <row r="3" spans="1:11" s="12" customFormat="1" ht="22.05" customHeight="1">
      <c r="A3" s="11"/>
      <c r="H3" s="23" t="s">
        <v>0</v>
      </c>
      <c r="I3" s="13" t="s">
        <v>6</v>
      </c>
      <c r="J3" s="15" t="s">
        <v>7</v>
      </c>
      <c r="K3" s="11"/>
    </row>
    <row r="4" spans="1:11" s="12" customFormat="1" ht="31.05" customHeight="1">
      <c r="A4" s="8" t="s">
        <v>9</v>
      </c>
      <c r="H4" s="14">
        <v>0</v>
      </c>
      <c r="I4" s="14">
        <v>50</v>
      </c>
      <c r="J4" s="14">
        <v>100</v>
      </c>
      <c r="K4" s="28" t="s">
        <v>8</v>
      </c>
    </row>
    <row r="5" spans="1:11" s="12" customFormat="1" ht="13.05" customHeight="1">
      <c r="A5" s="11"/>
      <c r="H5" s="16"/>
      <c r="I5" s="16"/>
      <c r="J5" s="16"/>
      <c r="K5" s="11"/>
    </row>
    <row r="6" spans="1:11" s="12" customFormat="1" ht="13.2">
      <c r="A6" s="17">
        <v>5</v>
      </c>
      <c r="C6" s="18" t="s">
        <v>43</v>
      </c>
      <c r="H6" s="11"/>
      <c r="I6" s="11"/>
      <c r="J6" s="11"/>
      <c r="K6" s="19">
        <f xml:space="preserve"> ((IF(ISBLANK(H7),0,0))+(IF(ISBLANK(I7),0,50))+(IF(ISBLANK(J7),0,100))) / 100</f>
        <v>0</v>
      </c>
    </row>
    <row r="7" spans="1:11" s="12" customFormat="1" ht="13.2">
      <c r="A7" s="11"/>
      <c r="C7" s="12" t="s">
        <v>12</v>
      </c>
      <c r="H7" s="17"/>
      <c r="I7" s="17"/>
      <c r="J7" s="17"/>
      <c r="K7" s="11"/>
    </row>
    <row r="8" spans="1:11" s="12" customFormat="1" ht="13.2">
      <c r="A8" s="11"/>
      <c r="H8" s="16"/>
      <c r="I8" s="16"/>
      <c r="J8" s="16"/>
      <c r="K8" s="11"/>
    </row>
    <row r="9" spans="1:11" s="12" customFormat="1" ht="13.2">
      <c r="A9" s="17">
        <v>5</v>
      </c>
      <c r="C9" s="18" t="s">
        <v>13</v>
      </c>
      <c r="H9" s="11"/>
      <c r="I9" s="11"/>
      <c r="J9" s="11"/>
      <c r="K9" s="19">
        <f xml:space="preserve"> ((IF(ISBLANK(H10),0,0))+(IF(ISBLANK(I10),0,50))+(IF(ISBLANK(J10),0,100))+(IF(ISBLANK(H11),0,0))+(IF(ISBLANK(I11),0,50))+(IF(ISBLANK(J11),0,100))) / 200</f>
        <v>0</v>
      </c>
    </row>
    <row r="10" spans="1:11" s="12" customFormat="1" ht="13.2">
      <c r="A10" s="16"/>
      <c r="C10" s="12" t="s">
        <v>14</v>
      </c>
      <c r="H10" s="17"/>
      <c r="I10" s="17"/>
      <c r="J10" s="17"/>
      <c r="K10" s="11"/>
    </row>
    <row r="11" spans="1:11" s="12" customFormat="1" ht="13.2">
      <c r="C11" s="12" t="s">
        <v>15</v>
      </c>
      <c r="H11" s="17"/>
      <c r="I11" s="17"/>
      <c r="J11" s="17"/>
      <c r="K11" s="11"/>
    </row>
    <row r="12" spans="1:11" s="12" customFormat="1" ht="13.2">
      <c r="A12" s="16"/>
      <c r="H12" s="11"/>
      <c r="I12" s="11"/>
      <c r="J12" s="11"/>
      <c r="K12" s="20"/>
    </row>
    <row r="13" spans="1:11" s="12" customFormat="1" ht="13.2">
      <c r="A13" s="17">
        <v>15</v>
      </c>
      <c r="C13" s="18" t="s">
        <v>1</v>
      </c>
      <c r="H13" s="11"/>
      <c r="I13" s="11"/>
      <c r="J13" s="11"/>
      <c r="K13" s="19">
        <f xml:space="preserve"> ((IF(ISBLANK(H14),0,0))+(IF(ISBLANK(I14),0,50))+(IF(ISBLANK(J14),0,100))+(IF(ISBLANK(H15),0,0))+(IF(ISBLANK(I15),0,50))+(IF(ISBLANK(J15),0,100))+(IF(ISBLANK(H16),0,0))+(IF(ISBLANK(I16),0,50))+(IF(ISBLANK(J16),0,100))) / 300</f>
        <v>0</v>
      </c>
    </row>
    <row r="14" spans="1:11" s="12" customFormat="1" ht="13.2">
      <c r="A14" s="11"/>
      <c r="C14" s="12" t="s">
        <v>16</v>
      </c>
      <c r="H14" s="17"/>
      <c r="I14" s="17"/>
      <c r="J14" s="17"/>
      <c r="K14" s="11"/>
    </row>
    <row r="15" spans="1:11" s="12" customFormat="1" ht="13.2">
      <c r="A15" s="11"/>
      <c r="C15" s="12" t="s">
        <v>17</v>
      </c>
      <c r="H15" s="17"/>
      <c r="I15" s="17"/>
      <c r="J15" s="17"/>
      <c r="K15" s="11"/>
    </row>
    <row r="16" spans="1:11" s="12" customFormat="1" ht="13.2">
      <c r="A16" s="11"/>
      <c r="C16" s="12" t="s">
        <v>18</v>
      </c>
      <c r="H16" s="17"/>
      <c r="I16" s="17"/>
      <c r="J16" s="17"/>
      <c r="K16" s="11"/>
    </row>
    <row r="17" spans="1:11" s="12" customFormat="1" ht="13.2">
      <c r="A17" s="11"/>
      <c r="H17" s="16"/>
      <c r="I17" s="16"/>
      <c r="J17" s="16"/>
      <c r="K17" s="11"/>
    </row>
    <row r="18" spans="1:11" s="12" customFormat="1" ht="13.2">
      <c r="A18" s="17">
        <v>15</v>
      </c>
      <c r="C18" s="18" t="s">
        <v>19</v>
      </c>
      <c r="H18" s="11"/>
      <c r="I18" s="11"/>
      <c r="J18" s="11"/>
      <c r="K18" s="19">
        <f xml:space="preserve"> ((IF(ISBLANK(H19),0,0))+(IF(ISBLANK(I19),0,50))+(IF(ISBLANK(J19),0,100))+(IF(ISBLANK(H20),0,0))+(IF(ISBLANK(I20),0,50))+(IF(ISBLANK(J20),0,100))+(IF(ISBLANK(H21),0,0))+(IF(ISBLANK(I21),0,50))+(IF(ISBLANK(J21),0,100))) / 300</f>
        <v>0</v>
      </c>
    </row>
    <row r="19" spans="1:11" s="12" customFormat="1" ht="13.2">
      <c r="A19" s="11"/>
      <c r="C19" s="12" t="s">
        <v>20</v>
      </c>
      <c r="H19" s="17"/>
      <c r="I19" s="17"/>
      <c r="J19" s="17"/>
      <c r="K19" s="11"/>
    </row>
    <row r="20" spans="1:11" s="12" customFormat="1" ht="13.2">
      <c r="A20" s="11"/>
      <c r="C20" s="12" t="s">
        <v>21</v>
      </c>
      <c r="H20" s="17"/>
      <c r="I20" s="17"/>
      <c r="J20" s="17"/>
      <c r="K20" s="11"/>
    </row>
    <row r="21" spans="1:11" s="12" customFormat="1" ht="13.2">
      <c r="A21" s="11"/>
      <c r="C21" s="12" t="s">
        <v>22</v>
      </c>
      <c r="H21" s="17"/>
      <c r="I21" s="17"/>
      <c r="J21" s="17"/>
      <c r="K21" s="11"/>
    </row>
    <row r="22" spans="1:11" s="12" customFormat="1" ht="13.2">
      <c r="A22" s="11"/>
      <c r="H22" s="16"/>
      <c r="I22" s="16"/>
      <c r="J22" s="16"/>
      <c r="K22" s="11"/>
    </row>
    <row r="23" spans="1:11" s="12" customFormat="1" ht="13.2">
      <c r="A23" s="17">
        <v>15</v>
      </c>
      <c r="C23" s="18" t="s">
        <v>2</v>
      </c>
      <c r="H23" s="11"/>
      <c r="I23" s="11"/>
      <c r="J23" s="11"/>
      <c r="K23" s="19">
        <f xml:space="preserve"> ((IF(ISBLANK(H24),0,0))+(IF(ISBLANK(I24),0,50))+(IF(ISBLANK(J24),0,100))+(IF(ISBLANK(H25),0,0))+(IF(ISBLANK(I25),0,50))+(IF(ISBLANK(J25),0,100))+(IF(ISBLANK(H26),0,0))+(IF(ISBLANK(I26),0,50))+(IF(ISBLANK(J26),0,100))+(IF(ISBLANK(H26),0,0))+(IF(ISBLANK(I26),0,50))+(IF(ISBLANK(J26),0,100))) / 400</f>
        <v>0</v>
      </c>
    </row>
    <row r="24" spans="1:11" s="12" customFormat="1" ht="13.2">
      <c r="C24" s="12" t="s">
        <v>23</v>
      </c>
      <c r="H24" s="17"/>
      <c r="I24" s="17"/>
      <c r="J24" s="17"/>
      <c r="K24" s="11"/>
    </row>
    <row r="25" spans="1:11" s="12" customFormat="1" ht="13.2">
      <c r="A25" s="11"/>
      <c r="C25" s="12" t="s">
        <v>24</v>
      </c>
      <c r="H25" s="17"/>
      <c r="I25" s="17"/>
      <c r="J25" s="17"/>
      <c r="K25" s="11"/>
    </row>
    <row r="26" spans="1:11" s="12" customFormat="1" ht="13.2">
      <c r="A26" s="11"/>
      <c r="C26" s="12" t="s">
        <v>25</v>
      </c>
      <c r="H26" s="17"/>
      <c r="I26" s="17"/>
      <c r="J26" s="17"/>
      <c r="K26" s="11"/>
    </row>
    <row r="27" spans="1:11" s="12" customFormat="1" ht="13.2">
      <c r="A27" s="11"/>
      <c r="C27" s="12" t="s">
        <v>26</v>
      </c>
      <c r="H27" s="17"/>
      <c r="I27" s="17"/>
      <c r="J27" s="17"/>
      <c r="K27" s="11"/>
    </row>
    <row r="28" spans="1:11" s="12" customFormat="1" ht="13.2">
      <c r="A28" s="11"/>
      <c r="H28" s="16"/>
      <c r="I28" s="16"/>
      <c r="J28" s="16"/>
      <c r="K28" s="11"/>
    </row>
    <row r="29" spans="1:11" s="12" customFormat="1" ht="13.2">
      <c r="A29" s="17">
        <v>15</v>
      </c>
      <c r="C29" s="18" t="s">
        <v>3</v>
      </c>
      <c r="H29" s="11"/>
      <c r="I29" s="11"/>
      <c r="J29" s="11"/>
      <c r="K29" s="19">
        <f xml:space="preserve"> ((IF(ISBLANK(H30),0,0))+(IF(ISBLANK(I30),0,50))+(IF(ISBLANK(J30),0,100))+(IF(ISBLANK(H31),0,0))+(IF(ISBLANK(I31),0,50))+(IF(ISBLANK(J31),0,100))+(IF(ISBLANK(H32),0,0))+(IF(ISBLANK(I32),0,50))+(IF(ISBLANK(J32),0,100))) / 300</f>
        <v>0</v>
      </c>
    </row>
    <row r="30" spans="1:11" s="12" customFormat="1" ht="13.2">
      <c r="C30" s="12" t="s">
        <v>27</v>
      </c>
      <c r="H30" s="17"/>
      <c r="I30" s="17"/>
      <c r="J30" s="17"/>
      <c r="K30" s="11"/>
    </row>
    <row r="31" spans="1:11" s="12" customFormat="1" ht="13.2">
      <c r="A31" s="11"/>
      <c r="C31" s="12" t="s">
        <v>28</v>
      </c>
      <c r="H31" s="17"/>
      <c r="I31" s="17"/>
      <c r="J31" s="17"/>
      <c r="K31" s="11"/>
    </row>
    <row r="32" spans="1:11" s="12" customFormat="1" ht="13.2">
      <c r="A32" s="11"/>
      <c r="C32" s="12" t="s">
        <v>29</v>
      </c>
      <c r="H32" s="17"/>
      <c r="I32" s="17"/>
      <c r="J32" s="17"/>
      <c r="K32" s="11"/>
    </row>
    <row r="33" spans="1:11" s="12" customFormat="1" ht="13.2">
      <c r="A33" s="11"/>
      <c r="H33" s="16"/>
      <c r="I33" s="16"/>
      <c r="J33" s="16"/>
      <c r="K33" s="11"/>
    </row>
    <row r="34" spans="1:11" s="12" customFormat="1" ht="13.2">
      <c r="A34" s="17">
        <v>10</v>
      </c>
      <c r="C34" s="18" t="s">
        <v>4</v>
      </c>
      <c r="H34" s="11"/>
      <c r="I34" s="11"/>
      <c r="J34" s="11"/>
      <c r="K34" s="19">
        <f xml:space="preserve"> ((IF(ISBLANK(H35),0,0))+(IF(ISBLANK(I35),0,50))+(IF(ISBLANK(J35),0,100))+(IF(ISBLANK(H36),0,0))+(IF(ISBLANK(I36),0,50))+(IF(ISBLANK(J36),0,100))) / 200</f>
        <v>0</v>
      </c>
    </row>
    <row r="35" spans="1:11" s="12" customFormat="1" ht="13.2">
      <c r="C35" s="12" t="s">
        <v>30</v>
      </c>
      <c r="H35" s="17"/>
      <c r="I35" s="17"/>
      <c r="J35" s="17"/>
      <c r="K35" s="11"/>
    </row>
    <row r="36" spans="1:11" s="12" customFormat="1" ht="13.2">
      <c r="A36" s="11"/>
      <c r="C36" s="12" t="s">
        <v>31</v>
      </c>
      <c r="H36" s="17"/>
      <c r="I36" s="17"/>
      <c r="J36" s="17"/>
      <c r="K36" s="11"/>
    </row>
    <row r="37" spans="1:11" s="12" customFormat="1" ht="13.2">
      <c r="A37" s="11"/>
      <c r="H37" s="16"/>
      <c r="I37" s="16"/>
      <c r="J37" s="16"/>
      <c r="K37" s="11"/>
    </row>
    <row r="38" spans="1:11" s="12" customFormat="1" ht="13.2">
      <c r="A38" s="17">
        <v>10</v>
      </c>
      <c r="C38" s="18" t="s">
        <v>5</v>
      </c>
      <c r="H38" s="11"/>
      <c r="I38" s="11"/>
      <c r="J38" s="11"/>
      <c r="K38" s="19">
        <f xml:space="preserve"> ((IF(ISBLANK(H39),0,0))+(IF(ISBLANK(I39),0,50))+(IF(ISBLANK(J39),0,100))+(IF(ISBLANK(H40),0,0))+(IF(ISBLANK(I40),0,50))+(IF(ISBLANK(J40),0,100))+(IF(ISBLANK(H41),0,0))+(IF(ISBLANK(I41),0,50))+(IF(ISBLANK(J41),0,100))+(IF(ISBLANK(H41),0,0))+(IF(ISBLANK(H42),0,0))+(IF(ISBLANK(I42),0,50))+(IF(ISBLANK(J42),0,100))+(IF(ISBLANK(H43),0,0))+(IF(ISBLANK(I43),0,50))+(IF(ISBLANK(J43),0,100))+(IF(ISBLANK(H44),0,0))+(IF(ISBLANK(I44),0,50))+(IF(ISBLANK(J44),0,100))) / 600</f>
        <v>0</v>
      </c>
    </row>
    <row r="39" spans="1:11" s="12" customFormat="1" ht="13.2">
      <c r="A39" s="11"/>
      <c r="C39" s="12" t="s">
        <v>32</v>
      </c>
      <c r="H39" s="17"/>
      <c r="I39" s="17"/>
      <c r="J39" s="17"/>
      <c r="K39" s="11"/>
    </row>
    <row r="40" spans="1:11" s="12" customFormat="1" ht="13.2">
      <c r="C40" s="12" t="s">
        <v>33</v>
      </c>
      <c r="H40" s="17"/>
      <c r="I40" s="17"/>
      <c r="J40" s="17"/>
      <c r="K40" s="11"/>
    </row>
    <row r="41" spans="1:11" s="12" customFormat="1" ht="13.2">
      <c r="A41" s="11"/>
      <c r="C41" s="12" t="s">
        <v>34</v>
      </c>
      <c r="H41" s="17"/>
      <c r="I41" s="17"/>
      <c r="J41" s="17"/>
      <c r="K41" s="11"/>
    </row>
    <row r="42" spans="1:11" s="12" customFormat="1" ht="13.2">
      <c r="A42" s="11"/>
      <c r="C42" s="12" t="s">
        <v>35</v>
      </c>
      <c r="H42" s="17"/>
      <c r="I42" s="17"/>
      <c r="J42" s="17"/>
      <c r="K42" s="11"/>
    </row>
    <row r="43" spans="1:11" s="12" customFormat="1" ht="13.2">
      <c r="A43" s="11"/>
      <c r="C43" s="12" t="s">
        <v>36</v>
      </c>
      <c r="H43" s="17"/>
      <c r="I43" s="17"/>
      <c r="J43" s="17"/>
    </row>
    <row r="44" spans="1:11" s="12" customFormat="1" ht="13.2">
      <c r="A44" s="11"/>
      <c r="C44" s="12" t="s">
        <v>37</v>
      </c>
      <c r="H44" s="17"/>
      <c r="I44" s="17"/>
      <c r="J44" s="17"/>
    </row>
    <row r="45" spans="1:11" s="12" customFormat="1" ht="13.2">
      <c r="A45" s="11"/>
      <c r="H45" s="16"/>
      <c r="I45" s="16"/>
      <c r="J45" s="16"/>
      <c r="K45" s="11"/>
    </row>
    <row r="46" spans="1:11" s="12" customFormat="1" ht="13.2">
      <c r="A46" s="17">
        <v>10</v>
      </c>
      <c r="C46" s="18" t="s">
        <v>41</v>
      </c>
      <c r="H46" s="11"/>
      <c r="I46" s="11"/>
      <c r="J46" s="11"/>
      <c r="K46" s="19">
        <f xml:space="preserve"> ((IF(ISBLANK(H47),0,0))+(IF(ISBLANK(I47),0,50))+(IF(ISBLANK(J47),0,100))+(IF(ISBLANK(H48),0,0))+(IF(ISBLANK(I48),0,50))+(IF(ISBLANK(J48),0,100))+(IF(ISBLANK(H49),0,0))+(IF(ISBLANK(I49),0,50))+(IF(ISBLANK(J49),0,100))) / 300</f>
        <v>0</v>
      </c>
    </row>
    <row r="47" spans="1:11" s="12" customFormat="1" ht="13.2">
      <c r="A47" s="11"/>
      <c r="C47" s="12" t="s">
        <v>38</v>
      </c>
      <c r="H47" s="17"/>
      <c r="I47" s="17"/>
      <c r="J47" s="17"/>
      <c r="K47" s="11"/>
    </row>
    <row r="48" spans="1:11" s="12" customFormat="1" ht="13.2">
      <c r="A48" s="11"/>
      <c r="C48" s="12" t="s">
        <v>39</v>
      </c>
      <c r="H48" s="17"/>
      <c r="I48" s="17"/>
      <c r="J48" s="17"/>
      <c r="K48" s="11"/>
    </row>
    <row r="49" spans="1:11" s="12" customFormat="1" ht="13.2">
      <c r="A49" s="11"/>
      <c r="C49" s="12" t="s">
        <v>40</v>
      </c>
      <c r="H49" s="17"/>
      <c r="I49" s="17"/>
      <c r="J49" s="17"/>
      <c r="K49" s="11"/>
    </row>
    <row r="50" spans="1:11" s="21" customFormat="1" ht="21" customHeight="1">
      <c r="A50" s="6">
        <f>A46+A38+A34+A29+A23+A18+A13+A9+A6</f>
        <v>100</v>
      </c>
      <c r="H50" s="22"/>
      <c r="I50" s="11"/>
      <c r="J50" s="24" t="s">
        <v>11</v>
      </c>
      <c r="K50" s="25">
        <f>(K6*A6/A50)+(K9*A9/A50)+(K18*A18/A50)+(K23*A23/A50)+(K29*A29/A50)+(K34*A34/A50)+(K38*A38/A50)+(K13*A13/A50)+(K46*A46/A50)</f>
        <v>0</v>
      </c>
    </row>
    <row r="51" spans="1:11" s="21" customFormat="1" ht="13.2">
      <c r="A51" s="22"/>
      <c r="F51" s="38"/>
      <c r="H51" s="22"/>
      <c r="I51" s="22"/>
      <c r="J51" s="22"/>
      <c r="K51" s="22"/>
    </row>
    <row r="52" spans="1:11" s="21" customFormat="1" ht="19.95" customHeight="1">
      <c r="A52" s="22"/>
      <c r="D52" s="26"/>
      <c r="H52" s="22"/>
      <c r="I52" s="22"/>
      <c r="J52" s="22"/>
      <c r="K52" s="22"/>
    </row>
    <row r="53" spans="1:11" s="21" customFormat="1" ht="19.95" customHeight="1">
      <c r="A53" s="23"/>
      <c r="D53" s="26"/>
      <c r="H53" s="22"/>
      <c r="I53" s="22"/>
      <c r="J53" s="22"/>
      <c r="K53" s="22"/>
    </row>
    <row r="54" spans="1:11" ht="19.95" customHeight="1">
      <c r="D54" s="26"/>
    </row>
  </sheetData>
  <pageMargins left="0.75" right="0.75" top="0.49" bottom="0.5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6" sqref="E6"/>
    </sheetView>
  </sheetViews>
  <sheetFormatPr defaultRowHeight="11.4"/>
  <cols>
    <col min="1" max="1" width="32.125" customWidth="1"/>
    <col min="2" max="8" width="6.875" customWidth="1"/>
    <col min="9" max="256" width="11" customWidth="1"/>
  </cols>
  <sheetData>
    <row r="1" spans="1:8" s="10" customFormat="1" ht="17.399999999999999">
      <c r="D1" s="5" t="s">
        <v>46</v>
      </c>
    </row>
    <row r="2" spans="1:8" s="1" customFormat="1" ht="18" customHeight="1">
      <c r="A2" s="2" t="s">
        <v>44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2" t="s">
        <v>45</v>
      </c>
    </row>
    <row r="3" spans="1:8" s="1" customFormat="1" ht="18" customHeight="1">
      <c r="A3" s="1" t="s">
        <v>47</v>
      </c>
      <c r="B3" s="31">
        <v>78</v>
      </c>
      <c r="C3" s="3">
        <v>90</v>
      </c>
      <c r="D3" s="3">
        <v>98</v>
      </c>
      <c r="E3" s="3">
        <v>82</v>
      </c>
      <c r="F3" s="3">
        <v>87</v>
      </c>
      <c r="G3" s="32">
        <v>80</v>
      </c>
      <c r="H3" s="30">
        <f>SUM(B3:G3)/6</f>
        <v>85.833333333333329</v>
      </c>
    </row>
    <row r="4" spans="1:8" s="1" customFormat="1" ht="18" customHeight="1">
      <c r="B4" s="33"/>
      <c r="C4" s="3"/>
      <c r="D4" s="3"/>
      <c r="E4" s="3"/>
      <c r="F4" s="3"/>
      <c r="G4" s="34"/>
      <c r="H4" s="30">
        <f t="shared" ref="H4:H30" si="0">SUM(B4:G4)/6</f>
        <v>0</v>
      </c>
    </row>
    <row r="5" spans="1:8" s="1" customFormat="1" ht="18" customHeight="1">
      <c r="B5" s="33"/>
      <c r="C5" s="3"/>
      <c r="D5" s="3"/>
      <c r="E5" s="3"/>
      <c r="F5" s="3"/>
      <c r="G5" s="34"/>
      <c r="H5" s="30">
        <f t="shared" si="0"/>
        <v>0</v>
      </c>
    </row>
    <row r="6" spans="1:8" s="1" customFormat="1" ht="18" customHeight="1">
      <c r="B6" s="33"/>
      <c r="C6" s="3"/>
      <c r="D6" s="3"/>
      <c r="E6" s="3"/>
      <c r="F6" s="3"/>
      <c r="G6" s="34"/>
      <c r="H6" s="30">
        <f t="shared" si="0"/>
        <v>0</v>
      </c>
    </row>
    <row r="7" spans="1:8" s="1" customFormat="1" ht="18" customHeight="1">
      <c r="B7" s="33"/>
      <c r="C7" s="3"/>
      <c r="D7" s="3"/>
      <c r="E7" s="3"/>
      <c r="F7" s="3"/>
      <c r="G7" s="34"/>
      <c r="H7" s="30">
        <f t="shared" si="0"/>
        <v>0</v>
      </c>
    </row>
    <row r="8" spans="1:8" s="1" customFormat="1" ht="18" customHeight="1">
      <c r="B8" s="33"/>
      <c r="C8" s="3"/>
      <c r="D8" s="3"/>
      <c r="E8" s="3"/>
      <c r="F8" s="3"/>
      <c r="G8" s="34"/>
      <c r="H8" s="30">
        <f t="shared" si="0"/>
        <v>0</v>
      </c>
    </row>
    <row r="9" spans="1:8" s="1" customFormat="1" ht="18" customHeight="1">
      <c r="B9" s="33"/>
      <c r="C9" s="3"/>
      <c r="D9" s="3"/>
      <c r="E9" s="3"/>
      <c r="F9" s="3"/>
      <c r="G9" s="34"/>
      <c r="H9" s="30">
        <f t="shared" si="0"/>
        <v>0</v>
      </c>
    </row>
    <row r="10" spans="1:8" s="1" customFormat="1" ht="18" customHeight="1">
      <c r="B10" s="33"/>
      <c r="C10" s="3"/>
      <c r="D10" s="3"/>
      <c r="E10" s="3"/>
      <c r="F10" s="3"/>
      <c r="G10" s="34"/>
      <c r="H10" s="30">
        <f t="shared" si="0"/>
        <v>0</v>
      </c>
    </row>
    <row r="11" spans="1:8" s="1" customFormat="1" ht="18" customHeight="1">
      <c r="B11" s="33"/>
      <c r="C11" s="3"/>
      <c r="D11" s="3"/>
      <c r="E11" s="3"/>
      <c r="F11" s="3"/>
      <c r="G11" s="34"/>
      <c r="H11" s="30">
        <f t="shared" si="0"/>
        <v>0</v>
      </c>
    </row>
    <row r="12" spans="1:8" s="1" customFormat="1" ht="18" customHeight="1">
      <c r="B12" s="33"/>
      <c r="C12" s="3"/>
      <c r="D12" s="3"/>
      <c r="E12" s="3"/>
      <c r="F12" s="3"/>
      <c r="G12" s="34"/>
      <c r="H12" s="30">
        <f t="shared" si="0"/>
        <v>0</v>
      </c>
    </row>
    <row r="13" spans="1:8" s="1" customFormat="1" ht="18" customHeight="1">
      <c r="B13" s="33"/>
      <c r="C13" s="3"/>
      <c r="D13" s="3"/>
      <c r="E13" s="3"/>
      <c r="F13" s="3"/>
      <c r="G13" s="34"/>
      <c r="H13" s="30">
        <f t="shared" si="0"/>
        <v>0</v>
      </c>
    </row>
    <row r="14" spans="1:8" s="1" customFormat="1" ht="18" customHeight="1">
      <c r="B14" s="33"/>
      <c r="C14" s="3"/>
      <c r="D14" s="3"/>
      <c r="E14" s="3"/>
      <c r="F14" s="3"/>
      <c r="G14" s="34"/>
      <c r="H14" s="30">
        <f t="shared" si="0"/>
        <v>0</v>
      </c>
    </row>
    <row r="15" spans="1:8" s="1" customFormat="1" ht="18" customHeight="1">
      <c r="B15" s="33"/>
      <c r="C15" s="3"/>
      <c r="D15" s="3"/>
      <c r="E15" s="3"/>
      <c r="F15" s="3"/>
      <c r="G15" s="34"/>
      <c r="H15" s="30">
        <f t="shared" si="0"/>
        <v>0</v>
      </c>
    </row>
    <row r="16" spans="1:8" s="1" customFormat="1" ht="18" customHeight="1">
      <c r="B16" s="33"/>
      <c r="C16" s="3"/>
      <c r="D16" s="3"/>
      <c r="E16" s="3"/>
      <c r="F16" s="3"/>
      <c r="G16" s="34"/>
      <c r="H16" s="30">
        <f t="shared" si="0"/>
        <v>0</v>
      </c>
    </row>
    <row r="17" spans="2:8" s="1" customFormat="1" ht="18" customHeight="1">
      <c r="B17" s="33"/>
      <c r="C17" s="3"/>
      <c r="D17" s="3"/>
      <c r="E17" s="3"/>
      <c r="F17" s="3"/>
      <c r="G17" s="34"/>
      <c r="H17" s="30">
        <f t="shared" si="0"/>
        <v>0</v>
      </c>
    </row>
    <row r="18" spans="2:8" s="1" customFormat="1" ht="18" customHeight="1">
      <c r="B18" s="33"/>
      <c r="C18" s="3"/>
      <c r="D18" s="3"/>
      <c r="E18" s="3"/>
      <c r="F18" s="3"/>
      <c r="G18" s="34"/>
      <c r="H18" s="30">
        <f t="shared" si="0"/>
        <v>0</v>
      </c>
    </row>
    <row r="19" spans="2:8" s="1" customFormat="1" ht="18" customHeight="1">
      <c r="B19" s="33"/>
      <c r="C19" s="3"/>
      <c r="D19" s="3"/>
      <c r="E19" s="3"/>
      <c r="F19" s="3"/>
      <c r="G19" s="34"/>
      <c r="H19" s="30">
        <f t="shared" si="0"/>
        <v>0</v>
      </c>
    </row>
    <row r="20" spans="2:8" s="1" customFormat="1" ht="18" customHeight="1">
      <c r="B20" s="33"/>
      <c r="C20" s="3"/>
      <c r="D20" s="3"/>
      <c r="E20" s="3"/>
      <c r="F20" s="3"/>
      <c r="G20" s="34"/>
      <c r="H20" s="30">
        <f t="shared" si="0"/>
        <v>0</v>
      </c>
    </row>
    <row r="21" spans="2:8" s="1" customFormat="1" ht="18" customHeight="1">
      <c r="B21" s="33"/>
      <c r="C21" s="3"/>
      <c r="D21" s="3"/>
      <c r="E21" s="3"/>
      <c r="F21" s="3"/>
      <c r="G21" s="34"/>
      <c r="H21" s="30">
        <f t="shared" si="0"/>
        <v>0</v>
      </c>
    </row>
    <row r="22" spans="2:8" s="1" customFormat="1" ht="18" customHeight="1">
      <c r="B22" s="33"/>
      <c r="C22" s="3"/>
      <c r="D22" s="3"/>
      <c r="E22" s="3"/>
      <c r="F22" s="3"/>
      <c r="G22" s="34"/>
      <c r="H22" s="30">
        <f t="shared" si="0"/>
        <v>0</v>
      </c>
    </row>
    <row r="23" spans="2:8" s="1" customFormat="1" ht="18" customHeight="1">
      <c r="B23" s="33"/>
      <c r="C23" s="3"/>
      <c r="D23" s="3"/>
      <c r="E23" s="3"/>
      <c r="F23" s="3"/>
      <c r="G23" s="34"/>
      <c r="H23" s="30">
        <f t="shared" si="0"/>
        <v>0</v>
      </c>
    </row>
    <row r="24" spans="2:8" s="1" customFormat="1" ht="18" customHeight="1">
      <c r="B24" s="33"/>
      <c r="C24" s="3"/>
      <c r="D24" s="3"/>
      <c r="E24" s="3"/>
      <c r="F24" s="3"/>
      <c r="G24" s="34"/>
      <c r="H24" s="30">
        <f t="shared" si="0"/>
        <v>0</v>
      </c>
    </row>
    <row r="25" spans="2:8" s="1" customFormat="1" ht="18" customHeight="1">
      <c r="B25" s="33"/>
      <c r="C25" s="3"/>
      <c r="D25" s="3"/>
      <c r="E25" s="3"/>
      <c r="F25" s="3"/>
      <c r="G25" s="34"/>
      <c r="H25" s="30">
        <f t="shared" si="0"/>
        <v>0</v>
      </c>
    </row>
    <row r="26" spans="2:8" s="1" customFormat="1" ht="18" customHeight="1">
      <c r="B26" s="33"/>
      <c r="C26" s="3"/>
      <c r="D26" s="3"/>
      <c r="E26" s="3"/>
      <c r="F26" s="3"/>
      <c r="G26" s="34"/>
      <c r="H26" s="30">
        <f t="shared" si="0"/>
        <v>0</v>
      </c>
    </row>
    <row r="27" spans="2:8" s="1" customFormat="1" ht="18" customHeight="1">
      <c r="B27" s="33"/>
      <c r="C27" s="3"/>
      <c r="D27" s="3"/>
      <c r="E27" s="3"/>
      <c r="F27" s="3"/>
      <c r="G27" s="34"/>
      <c r="H27" s="30">
        <f t="shared" si="0"/>
        <v>0</v>
      </c>
    </row>
    <row r="28" spans="2:8" s="1" customFormat="1" ht="18" customHeight="1">
      <c r="B28" s="33"/>
      <c r="C28" s="3"/>
      <c r="D28" s="3"/>
      <c r="E28" s="3"/>
      <c r="F28" s="3"/>
      <c r="G28" s="34"/>
      <c r="H28" s="30">
        <f t="shared" si="0"/>
        <v>0</v>
      </c>
    </row>
    <row r="29" spans="2:8" s="1" customFormat="1" ht="18" customHeight="1">
      <c r="B29" s="33"/>
      <c r="C29" s="3"/>
      <c r="D29" s="3"/>
      <c r="E29" s="3"/>
      <c r="F29" s="3"/>
      <c r="G29" s="34"/>
      <c r="H29" s="30">
        <f t="shared" si="0"/>
        <v>0</v>
      </c>
    </row>
    <row r="30" spans="2:8" s="29" customFormat="1" ht="18" customHeight="1">
      <c r="B30" s="35"/>
      <c r="C30" s="36"/>
      <c r="D30" s="36"/>
      <c r="E30" s="36"/>
      <c r="F30" s="36"/>
      <c r="G30" s="37"/>
      <c r="H30" s="30">
        <f t="shared" si="0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 Student Sheet (Points)</vt:lpstr>
      <vt:lpstr>Indiv Student Sheet (Percent)</vt:lpstr>
      <vt:lpstr>Section Composite Grades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Wiebe</dc:creator>
  <cp:lastModifiedBy>Aniket Gupta</cp:lastModifiedBy>
  <cp:lastPrinted>2000-08-22T00:41:23Z</cp:lastPrinted>
  <dcterms:created xsi:type="dcterms:W3CDTF">2000-03-11T02:18:12Z</dcterms:created>
  <dcterms:modified xsi:type="dcterms:W3CDTF">2024-02-03T22:17:49Z</dcterms:modified>
</cp:coreProperties>
</file>