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codeName="ThisWorkbook"/>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D8FF1F9B-A522-4F8C-9C71-76CB71E3D33C}" xr6:coauthVersionLast="47" xr6:coauthVersionMax="47" xr10:uidLastSave="{00000000-0000-0000-0000-000000000000}"/>
  <bookViews>
    <workbookView xWindow="3348" yWindow="3348" windowWidth="17280" windowHeight="8880"/>
  </bookViews>
  <sheets>
    <sheet name="Description" sheetId="8" r:id="rId1"/>
    <sheet name="Data_Entry" sheetId="1" r:id="rId2"/>
    <sheet name="Attendance" sheetId="2" r:id="rId3"/>
    <sheet name="Daily Work" sheetId="7" r:id="rId4"/>
    <sheet name="Reports" sheetId="9" r:id="rId5"/>
    <sheet name="Lookup_Table(s)" sheetId="3" r:id="rId6"/>
  </sheets>
  <definedNames>
    <definedName name="grades">'Lookup_Table(s)'!$B$6:$D$18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l="1"/>
  <c r="C7" i="3"/>
  <c r="C8" i="3"/>
  <c r="C5" i="3"/>
  <c r="B6" i="3"/>
  <c r="B7" i="3"/>
  <c r="B8" i="3"/>
  <c r="B5" i="3"/>
  <c r="M13" i="7"/>
  <c r="O13" i="7"/>
  <c r="AE13" i="7"/>
  <c r="E13" i="1" s="1"/>
  <c r="M13" i="1" s="1"/>
  <c r="N13" i="1" s="1"/>
  <c r="I14" i="7"/>
  <c r="AE14" i="7" s="1"/>
  <c r="E14" i="1" s="1"/>
  <c r="M14" i="1" s="1"/>
  <c r="N14" i="1" s="1"/>
  <c r="M14" i="7"/>
  <c r="O14" i="7"/>
  <c r="P14" i="7"/>
  <c r="Q14" i="7"/>
  <c r="R14" i="7"/>
  <c r="M15" i="7"/>
  <c r="AE15" i="7" s="1"/>
  <c r="E15" i="1" s="1"/>
  <c r="M15" i="1" s="1"/>
  <c r="N15" i="1" s="1"/>
  <c r="W15" i="7"/>
  <c r="AB15" i="7"/>
  <c r="D16" i="7"/>
  <c r="J16" i="7"/>
  <c r="AE16" i="7" s="1"/>
  <c r="E16" i="1" s="1"/>
  <c r="M16" i="1" s="1"/>
  <c r="N16" i="1" s="1"/>
  <c r="M16" i="7"/>
  <c r="AB16" i="7"/>
  <c r="D17" i="7"/>
  <c r="E17" i="7"/>
  <c r="G17" i="7"/>
  <c r="AE17" i="7" s="1"/>
  <c r="E17" i="1" s="1"/>
  <c r="M17" i="1" s="1"/>
  <c r="N17" i="1" s="1"/>
  <c r="L17" i="7"/>
  <c r="M17" i="7"/>
  <c r="O17" i="7"/>
  <c r="T17" i="7"/>
  <c r="V17" i="7"/>
  <c r="AA17" i="7"/>
  <c r="G12" i="7"/>
  <c r="AE12" i="7"/>
  <c r="E12" i="1"/>
  <c r="M12" i="1" s="1"/>
  <c r="N12" i="1" s="1"/>
  <c r="G36" i="9"/>
  <c r="G37" i="9"/>
  <c r="G38" i="9"/>
  <c r="G39" i="9"/>
  <c r="G40" i="9"/>
  <c r="F36" i="9"/>
  <c r="F37" i="9"/>
  <c r="F38" i="9"/>
  <c r="F39" i="9"/>
  <c r="F40" i="9"/>
  <c r="E36" i="9"/>
  <c r="E37" i="9"/>
  <c r="E38" i="9"/>
  <c r="E39" i="9"/>
  <c r="E40" i="9"/>
  <c r="D36" i="9"/>
  <c r="D37" i="9"/>
  <c r="D38" i="9"/>
  <c r="D39" i="9"/>
  <c r="D40" i="9"/>
  <c r="C36" i="9"/>
  <c r="C37" i="9"/>
  <c r="C38" i="9"/>
  <c r="C39" i="9"/>
  <c r="C40" i="9"/>
  <c r="B36" i="9"/>
  <c r="B37" i="9"/>
  <c r="B38" i="9"/>
  <c r="B39" i="9"/>
  <c r="B40" i="9"/>
  <c r="G35" i="9"/>
  <c r="F35" i="9"/>
  <c r="E35" i="9"/>
  <c r="D35" i="9"/>
  <c r="C35" i="9"/>
  <c r="B35" i="9"/>
  <c r="G34" i="9"/>
  <c r="F34" i="9"/>
  <c r="E34" i="9"/>
  <c r="D34" i="9"/>
  <c r="C34" i="9"/>
  <c r="B34" i="9"/>
  <c r="C8" i="9"/>
  <c r="C7" i="9"/>
  <c r="C6" i="9"/>
  <c r="C5" i="9"/>
  <c r="L14" i="1"/>
  <c r="L15" i="1"/>
  <c r="L16" i="1"/>
  <c r="AE17" i="2"/>
  <c r="L17" i="1"/>
  <c r="AE13" i="2"/>
  <c r="L13" i="1" s="1"/>
  <c r="AE14" i="2"/>
  <c r="AE15" i="2"/>
  <c r="AE16" i="2"/>
  <c r="AE12" i="2"/>
  <c r="L12" i="1" s="1"/>
  <c r="C17" i="7"/>
  <c r="B17" i="7"/>
  <c r="A17" i="7"/>
  <c r="C16" i="7"/>
  <c r="B16" i="7"/>
  <c r="A16" i="7"/>
  <c r="C15" i="7"/>
  <c r="B15" i="7"/>
  <c r="A15" i="7"/>
  <c r="C14" i="7"/>
  <c r="B14" i="7"/>
  <c r="A14" i="7"/>
  <c r="C13" i="7"/>
  <c r="B13" i="7"/>
  <c r="A13" i="7"/>
  <c r="C12" i="7"/>
  <c r="B12" i="7"/>
  <c r="A12" i="7"/>
  <c r="C13" i="2"/>
  <c r="C14" i="2"/>
  <c r="C15" i="2"/>
  <c r="C16" i="2"/>
  <c r="C17" i="2"/>
  <c r="C12" i="2"/>
  <c r="B13" i="2"/>
  <c r="B14" i="2"/>
  <c r="B15" i="2"/>
  <c r="B16" i="2"/>
  <c r="B17" i="2"/>
  <c r="B12" i="2"/>
  <c r="A13" i="2"/>
  <c r="A14" i="2"/>
  <c r="A15" i="2"/>
  <c r="A16" i="2"/>
  <c r="A17" i="2"/>
  <c r="A12" i="2"/>
  <c r="C8" i="2"/>
  <c r="C7" i="2"/>
  <c r="C6" i="2"/>
  <c r="C8" i="7"/>
  <c r="C7" i="7"/>
  <c r="C6" i="7"/>
  <c r="C5" i="7"/>
  <c r="C5" i="2"/>
</calcChain>
</file>

<file path=xl/comments1.xml><?xml version="1.0" encoding="utf-8"?>
<comments xmlns="http://schemas.openxmlformats.org/spreadsheetml/2006/main">
  <authors>
    <author>English Department</author>
    <author>Volker Hegelheimer</author>
  </authors>
  <commentList>
    <comment ref="D11" authorId="0" shapeId="0">
      <text>
        <r>
          <rPr>
            <b/>
            <sz val="8"/>
            <color indexed="81"/>
            <rFont val="Tahoma"/>
          </rPr>
          <t xml:space="preserve">Note:  In order to comply with the Buckley Amendment (protecting students' right to privacy), do NOT post grades by full Social Security or ISU ID numbers. </t>
        </r>
      </text>
    </comment>
    <comment ref="E11" authorId="1" shapeId="0">
      <text>
        <r>
          <rPr>
            <b/>
            <sz val="9"/>
            <color indexed="81"/>
            <rFont val="Arial"/>
            <family val="2"/>
          </rPr>
          <t>This score is composed of both short assignments and in-class work.</t>
        </r>
      </text>
    </comment>
    <comment ref="L11" authorId="0" shapeId="0">
      <text>
        <r>
          <rPr>
            <b/>
            <sz val="10"/>
            <color indexed="81"/>
            <rFont val="Tahoma"/>
            <family val="2"/>
          </rPr>
          <t xml:space="preserve"> Attendance Policy Reminder: </t>
        </r>
        <r>
          <rPr>
            <b/>
            <sz val="8"/>
            <color indexed="81"/>
            <rFont val="Tahoma"/>
          </rPr>
          <t xml:space="preserve"> 
Four or more absences during the semester lowers the final grade one letter.   Those exceeding this policy are noted here with a red flag. </t>
        </r>
      </text>
    </comment>
    <comment ref="F19" authorId="0" shapeId="0">
      <text>
        <r>
          <rPr>
            <b/>
            <sz val="8"/>
            <color indexed="81"/>
            <rFont val="Tahoma"/>
          </rPr>
          <t xml:space="preserve">The first essay assignment is ungraded to allow both students and instructor to manage the writing and grading processes before points factor into the final grade.
</t>
        </r>
      </text>
    </comment>
  </commentList>
</comments>
</file>

<file path=xl/comments2.xml><?xml version="1.0" encoding="utf-8"?>
<comments xmlns="http://schemas.openxmlformats.org/spreadsheetml/2006/main">
  <authors>
    <author>English Department</author>
  </authors>
  <commentList>
    <comment ref="F11" authorId="0" shapeId="0">
      <text>
        <r>
          <rPr>
            <b/>
            <sz val="8"/>
            <color indexed="81"/>
            <rFont val="Tahoma"/>
          </rPr>
          <t>This type of chart might be useful for instructors when presenting evidence to department heads about student performance, defending grade inflation, and the like (mostly for internal (instructor) use).</t>
        </r>
      </text>
    </comment>
    <comment ref="N11" authorId="0" shapeId="0">
      <text>
        <r>
          <rPr>
            <b/>
            <sz val="8"/>
            <color indexed="81"/>
            <rFont val="Tahoma"/>
          </rPr>
          <t>This chart could be useful in showing students how their work compares to that of their classmates.</t>
        </r>
        <r>
          <rPr>
            <sz val="8"/>
            <color indexed="81"/>
            <rFont val="Tahoma"/>
          </rPr>
          <t xml:space="preserve">
</t>
        </r>
      </text>
    </comment>
    <comment ref="N33" authorId="0" shapeId="0">
      <text>
        <r>
          <rPr>
            <b/>
            <sz val="8"/>
            <color indexed="81"/>
            <rFont val="Tahoma"/>
          </rPr>
          <t>This type of chart could be useful as a progress report when conferencing with an individual student (or parents at the elementary or secondary level) to discuss performance on assignments.</t>
        </r>
      </text>
    </comment>
  </commentList>
</comments>
</file>

<file path=xl/sharedStrings.xml><?xml version="1.0" encoding="utf-8"?>
<sst xmlns="http://schemas.openxmlformats.org/spreadsheetml/2006/main" count="119" uniqueCount="86">
  <si>
    <t>Excellent</t>
  </si>
  <si>
    <t>Instructor</t>
  </si>
  <si>
    <t>Data Entry</t>
  </si>
  <si>
    <t>Lookup Tables</t>
  </si>
  <si>
    <t>Final Grade</t>
  </si>
  <si>
    <t>A+</t>
  </si>
  <si>
    <t>A-</t>
  </si>
  <si>
    <t>B+</t>
  </si>
  <si>
    <t>B-</t>
  </si>
  <si>
    <t>C+</t>
  </si>
  <si>
    <t>Very Good</t>
  </si>
  <si>
    <t>Fall  2003</t>
  </si>
  <si>
    <t>First Name</t>
  </si>
  <si>
    <t>Last Name</t>
  </si>
  <si>
    <t>Class</t>
  </si>
  <si>
    <t>Section</t>
  </si>
  <si>
    <t>Semester</t>
  </si>
  <si>
    <t>Attendance</t>
  </si>
  <si>
    <t>Total</t>
  </si>
  <si>
    <t>B</t>
  </si>
  <si>
    <t>Good</t>
  </si>
  <si>
    <t>A</t>
  </si>
  <si>
    <t>RK</t>
  </si>
  <si>
    <t>Pearson</t>
  </si>
  <si>
    <t>ENG 104</t>
  </si>
  <si>
    <t>Daily Work</t>
  </si>
  <si>
    <t>Essay 1</t>
  </si>
  <si>
    <t>Essay 2</t>
  </si>
  <si>
    <t>Essay 3</t>
  </si>
  <si>
    <t>Essay 4</t>
  </si>
  <si>
    <t>ISU ID</t>
  </si>
  <si>
    <t>Notebook 6</t>
  </si>
  <si>
    <t xml:space="preserve"> </t>
  </si>
  <si>
    <t>Essay 5</t>
  </si>
  <si>
    <t>Reports</t>
  </si>
  <si>
    <t>Snow</t>
  </si>
  <si>
    <t>Cathy</t>
  </si>
  <si>
    <t xml:space="preserve">DeBot </t>
  </si>
  <si>
    <t>Keesy</t>
  </si>
  <si>
    <t>Nunan</t>
  </si>
  <si>
    <t>Davey</t>
  </si>
  <si>
    <t>Duff</t>
  </si>
  <si>
    <t>Patty</t>
  </si>
  <si>
    <t>Bailey</t>
  </si>
  <si>
    <t>Kathy</t>
  </si>
  <si>
    <t>Freeman</t>
  </si>
  <si>
    <t>Donny</t>
  </si>
  <si>
    <t>111-22-3333</t>
  </si>
  <si>
    <t>222-33-4444</t>
  </si>
  <si>
    <t>333-44-5555</t>
  </si>
  <si>
    <t>444-55-6666</t>
  </si>
  <si>
    <t>555-66-7777</t>
  </si>
  <si>
    <t>666-77-8888</t>
  </si>
  <si>
    <t>Weighting</t>
  </si>
  <si>
    <t xml:space="preserve">Attendance Policy:  3 Absences Allowed Before Grade Lowers     </t>
  </si>
  <si>
    <t xml:space="preserve">   4 or More = Grade Lowers One Letter Grade</t>
  </si>
  <si>
    <t xml:space="preserve">   Key:  0 = Absent, 1 = Present</t>
  </si>
  <si>
    <r>
      <t xml:space="preserve">  *Daily Work scores of </t>
    </r>
    <r>
      <rPr>
        <b/>
        <sz val="12"/>
        <rFont val="Arial"/>
        <family val="2"/>
      </rPr>
      <t>0</t>
    </r>
    <r>
      <rPr>
        <sz val="12"/>
        <rFont val="Arial"/>
      </rPr>
      <t xml:space="preserve"> are automatically populated from Absences Worksheet*</t>
    </r>
  </si>
  <si>
    <t>Distribution of Grades:  ENG 104 RK, Fall 2003</t>
  </si>
  <si>
    <t>Student Performance on Graded Essays:  Chart R1</t>
  </si>
  <si>
    <t>Sample Chart R1:  Kathy Bailey's Performance on Graded Essays</t>
  </si>
  <si>
    <t>Breakdown of Individual Student Performance by Assignment</t>
  </si>
  <si>
    <t>Final %</t>
  </si>
  <si>
    <t>Lookup</t>
  </si>
  <si>
    <t>Grade</t>
  </si>
  <si>
    <t>Comment</t>
  </si>
  <si>
    <t>F</t>
  </si>
  <si>
    <t>Failing</t>
  </si>
  <si>
    <t>D</t>
  </si>
  <si>
    <t>Poor</t>
  </si>
  <si>
    <t>C-</t>
  </si>
  <si>
    <t>C</t>
  </si>
  <si>
    <t>Fair</t>
  </si>
  <si>
    <t>Average</t>
  </si>
  <si>
    <t>Superior</t>
  </si>
  <si>
    <t>Below Average</t>
  </si>
  <si>
    <t>Above Average</t>
  </si>
  <si>
    <t>Adapted from a template created by Dr. Volker Hegelheimer, Pam’s GAM is a spreadsheet that calculates grades, tracks attendance, and creates reports using Microsoft® Excel.  It was specifically designed to facilitate the administrative tasks of an instructor of ENG 104, First-Year Composition, at Iowa State University.</t>
  </si>
  <si>
    <t>Pam's* GAM**</t>
  </si>
  <si>
    <t>Great</t>
  </si>
  <si>
    <t>The Data Entry worksheet is where you'll find an overview of all the pertinent data for assessment:  attendance, daily work, and scores on major assignments.  Grades and weighting for essays are entered here, and the overall attendance and daily work scores are viewed from calculations on their respective worksheets.  Anything entered/updated here will instantaneously populate within the accompanying worksheets:  no double or triple entry required!</t>
  </si>
  <si>
    <r>
      <t xml:space="preserve">This attendance table must be updated daily by the instructor.  Conditional formatting provides a flagging feature for students who have breached the attendance policy as stated on the course “Policy Sheet”—four or more absences will automatically redden the student’s attendance grade on the </t>
    </r>
    <r>
      <rPr>
        <i/>
        <sz val="10"/>
        <rFont val="Arial"/>
        <family val="2"/>
      </rPr>
      <t>Data Entry</t>
    </r>
    <r>
      <rPr>
        <sz val="10"/>
        <rFont val="Arial"/>
        <family val="2"/>
      </rPr>
      <t xml:space="preserve"> page so as to alert the instructor to lower the grade.</t>
    </r>
  </si>
  <si>
    <r>
      <t xml:space="preserve">This is the place to record smaller assignments turned in on a daily basis and/or work completed in class.  Since no late work is accepted, an absence constitutes a null daily work score.  Therefore, a ‘0’ entered on in the </t>
    </r>
    <r>
      <rPr>
        <i/>
        <sz val="10"/>
        <rFont val="Arial"/>
        <family val="2"/>
      </rPr>
      <t>Attendance</t>
    </r>
    <r>
      <rPr>
        <sz val="10"/>
        <rFont val="Arial"/>
        <family val="2"/>
      </rPr>
      <t xml:space="preserve"> worksheet automatically records a ‘0’ in the daily work grade for the corresponding day.  This feature eliminates data entry mistakes and reduces keystrokes.</t>
    </r>
  </si>
  <si>
    <t>*Pam=Pam Pearson, ENG 510                               **GAM=Grade and Attendance Management Solution</t>
  </si>
  <si>
    <r>
      <t xml:space="preserve">This worksheet is helpful for assigning letter grades (at midterm or final), as it houses reference tables that “read” a score (percentage) on the </t>
    </r>
    <r>
      <rPr>
        <i/>
        <sz val="10"/>
        <rFont val="Arial"/>
        <family val="2"/>
      </rPr>
      <t>Data Entry</t>
    </r>
    <r>
      <rPr>
        <sz val="10"/>
        <rFont val="Arial"/>
        <family val="2"/>
      </rPr>
      <t xml:space="preserve"> page and convert it to traditional letter grades:  A, B, C, D, F, etc.  This table also allows for a comment to be assigned as well, i.e., “Excellent.”</t>
    </r>
  </si>
  <si>
    <r>
      <t xml:space="preserve">Various reports can be generated with the data contained in the GAM.  The </t>
    </r>
    <r>
      <rPr>
        <i/>
        <sz val="10"/>
        <rFont val="Arial"/>
        <family val="2"/>
      </rPr>
      <t>Reports</t>
    </r>
    <r>
      <rPr>
        <sz val="10"/>
        <rFont val="Arial"/>
        <family val="2"/>
      </rPr>
      <t xml:space="preserve"> worksheet holds reports, charts, and tables which are useful when a) communicating individual performance to advisors or students themselves, and b) class performance, when informing classes as a whole, department heads and oneself (the instructor) about progress and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</si>
</sst>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7" formatCode="m/d;@"/>
  </numFmts>
  <fonts count="22">
    <font>
      <sz val="9"/>
      <name val="Geneva"/>
    </font>
    <font>
      <b/>
      <sz val="9"/>
      <name val="Geneva"/>
    </font>
    <font>
      <sz val="12"/>
      <name val="Trebuchet MS"/>
      <family val="2"/>
    </font>
    <font>
      <sz val="12"/>
      <name val="Arial"/>
    </font>
    <font>
      <b/>
      <sz val="12"/>
      <name val="Arial"/>
    </font>
    <font>
      <sz val="12"/>
      <name val="Geneva"/>
    </font>
    <font>
      <b/>
      <sz val="16"/>
      <name val="Arial"/>
    </font>
    <font>
      <sz val="8"/>
      <name val="Geneva"/>
    </font>
    <font>
      <b/>
      <sz val="16"/>
      <name val="Arial"/>
      <family val="2"/>
    </font>
    <font>
      <b/>
      <sz val="9"/>
      <color indexed="81"/>
      <name val="Arial"/>
      <family val="2"/>
    </font>
    <font>
      <b/>
      <sz val="12"/>
      <name val="Arial"/>
      <family val="2"/>
    </font>
    <font>
      <b/>
      <sz val="9"/>
      <name val="Arial"/>
      <family val="2"/>
    </font>
    <font>
      <b/>
      <sz val="8"/>
      <color indexed="81"/>
      <name val="Tahoma"/>
    </font>
    <font>
      <b/>
      <sz val="10"/>
      <color indexed="81"/>
      <name val="Tahoma"/>
      <family val="2"/>
    </font>
    <font>
      <b/>
      <sz val="28"/>
      <name val="Arial"/>
      <family val="2"/>
    </font>
    <font>
      <sz val="8"/>
      <color indexed="81"/>
      <name val="Tahoma"/>
    </font>
    <font>
      <sz val="12"/>
      <name val="Arial"/>
      <family val="2"/>
    </font>
    <font>
      <sz val="10"/>
      <name val="Geneva"/>
    </font>
    <font>
      <sz val="10"/>
      <name val="Times New Roman"/>
      <family val="1"/>
    </font>
    <font>
      <sz val="10"/>
      <name val="Arial"/>
      <family val="2"/>
    </font>
    <font>
      <b/>
      <sz val="10"/>
      <name val="Arial"/>
      <family val="2"/>
    </font>
    <font>
      <i/>
      <sz val="10"/>
      <name val="Arial"/>
      <family val="2"/>
    </font>
  </fonts>
  <fills count="13">
    <fill>
      <patternFill patternType="none"/>
    </fill>
    <fill>
      <patternFill patternType="gray125"/>
    </fill>
    <fill>
      <patternFill patternType="solid">
        <fgColor indexed="52"/>
        <bgColor indexed="64"/>
      </patternFill>
    </fill>
    <fill>
      <patternFill patternType="solid">
        <fgColor indexed="46"/>
        <bgColor indexed="64"/>
      </patternFill>
    </fill>
    <fill>
      <patternFill patternType="solid">
        <fgColor indexed="47"/>
        <bgColor indexed="64"/>
      </patternFill>
    </fill>
    <fill>
      <patternFill patternType="solid">
        <fgColor indexed="57"/>
        <bgColor indexed="64"/>
      </patternFill>
    </fill>
    <fill>
      <patternFill patternType="solid">
        <fgColor indexed="42"/>
        <bgColor indexed="64"/>
      </patternFill>
    </fill>
    <fill>
      <patternFill patternType="solid">
        <fgColor indexed="10"/>
        <bgColor indexed="64"/>
      </patternFill>
    </fill>
    <fill>
      <patternFill patternType="solid">
        <fgColor indexed="13"/>
        <bgColor indexed="64"/>
      </patternFill>
    </fill>
    <fill>
      <patternFill patternType="solid">
        <fgColor indexed="43"/>
        <bgColor indexed="64"/>
      </patternFill>
    </fill>
    <fill>
      <patternFill patternType="solid">
        <fgColor indexed="30"/>
        <bgColor indexed="64"/>
      </patternFill>
    </fill>
    <fill>
      <patternFill patternType="solid">
        <fgColor indexed="44"/>
        <bgColor indexed="64"/>
      </patternFill>
    </fill>
    <fill>
      <patternFill patternType="solid">
        <fgColor indexed="31"/>
        <bgColor indexed="64"/>
      </patternFill>
    </fill>
  </fills>
  <borders count="14">
    <border>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ck">
        <color indexed="64"/>
      </top>
      <bottom style="thick">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12">
    <xf numFmtId="0" fontId="0" fillId="0" borderId="0" xfId="0"/>
    <xf numFmtId="0" fontId="3" fillId="0" borderId="0" xfId="0" applyFont="1"/>
    <xf numFmtId="0" fontId="4" fillId="0" borderId="0" xfId="0" applyFont="1" applyAlignment="1">
      <alignment horizontal="left"/>
    </xf>
    <xf numFmtId="0" fontId="3" fillId="0" borderId="0" xfId="0" applyFont="1" applyAlignment="1">
      <alignment horizontal="left"/>
    </xf>
    <xf numFmtId="0" fontId="4" fillId="0" borderId="0" xfId="0" applyFont="1"/>
    <xf numFmtId="0" fontId="3" fillId="0" borderId="0" xfId="0" applyFont="1" applyBorder="1"/>
    <xf numFmtId="0" fontId="5" fillId="0" borderId="0" xfId="0" applyFont="1"/>
    <xf numFmtId="0" fontId="6" fillId="0" borderId="0" xfId="0" applyFont="1" applyFill="1" applyAlignment="1">
      <alignment horizontal="left"/>
    </xf>
    <xf numFmtId="0" fontId="8" fillId="2" borderId="1" xfId="0" applyFont="1" applyFill="1" applyBorder="1" applyAlignment="1">
      <alignment horizontal="centerContinuous" vertical="center"/>
    </xf>
    <xf numFmtId="0" fontId="8" fillId="2" borderId="2" xfId="0" applyFont="1" applyFill="1" applyBorder="1" applyAlignment="1">
      <alignment horizontal="centerContinuous" vertical="center"/>
    </xf>
    <xf numFmtId="0" fontId="3" fillId="0" borderId="3" xfId="0" applyFont="1" applyFill="1" applyBorder="1"/>
    <xf numFmtId="0" fontId="8" fillId="3" borderId="1" xfId="0" applyFont="1" applyFill="1" applyBorder="1" applyAlignment="1">
      <alignment horizontal="centerContinuous" vertical="center"/>
    </xf>
    <xf numFmtId="0" fontId="8" fillId="3" borderId="2" xfId="0" applyFont="1" applyFill="1" applyBorder="1" applyAlignment="1">
      <alignment horizontal="centerContinuous" vertical="center"/>
    </xf>
    <xf numFmtId="0" fontId="3" fillId="0" borderId="4" xfId="0" applyFont="1" applyFill="1" applyBorder="1"/>
    <xf numFmtId="0" fontId="3" fillId="0" borderId="4" xfId="0" applyFont="1" applyFill="1" applyBorder="1" applyAlignment="1">
      <alignment horizontal="left"/>
    </xf>
    <xf numFmtId="0" fontId="3" fillId="0" borderId="3" xfId="0" applyFont="1" applyFill="1" applyBorder="1" applyAlignment="1">
      <alignment horizontal="left"/>
    </xf>
    <xf numFmtId="0" fontId="4" fillId="0" borderId="0" xfId="0" applyFont="1" applyFill="1" applyBorder="1" applyAlignment="1">
      <alignment horizontal="left"/>
    </xf>
    <xf numFmtId="0" fontId="4" fillId="4" borderId="5" xfId="0" applyFont="1" applyFill="1" applyBorder="1" applyAlignment="1">
      <alignment horizontal="center"/>
    </xf>
    <xf numFmtId="0" fontId="4" fillId="4" borderId="6" xfId="0" applyFont="1" applyFill="1" applyBorder="1" applyAlignment="1">
      <alignment horizontal="center"/>
    </xf>
    <xf numFmtId="0" fontId="3" fillId="0" borderId="3" xfId="0" applyFont="1" applyBorder="1"/>
    <xf numFmtId="0" fontId="8" fillId="5" borderId="1" xfId="0" applyFont="1" applyFill="1" applyBorder="1" applyAlignment="1">
      <alignment horizontal="centerContinuous" vertical="center"/>
    </xf>
    <xf numFmtId="0" fontId="8" fillId="5" borderId="2" xfId="0" applyFont="1" applyFill="1" applyBorder="1" applyAlignment="1">
      <alignment horizontal="centerContinuous" vertical="center"/>
    </xf>
    <xf numFmtId="0" fontId="10" fillId="6" borderId="5" xfId="0" applyFont="1" applyFill="1" applyBorder="1" applyAlignment="1">
      <alignment horizontal="left"/>
    </xf>
    <xf numFmtId="0" fontId="10" fillId="6" borderId="6" xfId="0" applyFont="1" applyFill="1" applyBorder="1" applyAlignment="1">
      <alignment horizontal="left"/>
    </xf>
    <xf numFmtId="167" fontId="11" fillId="6" borderId="6" xfId="0" applyNumberFormat="1" applyFont="1" applyFill="1" applyBorder="1" applyAlignment="1">
      <alignment horizontal="center"/>
    </xf>
    <xf numFmtId="9" fontId="3" fillId="0" borderId="0" xfId="0" applyNumberFormat="1" applyFont="1" applyFill="1" applyBorder="1"/>
    <xf numFmtId="0" fontId="10" fillId="4" borderId="5" xfId="0" applyFont="1" applyFill="1" applyBorder="1" applyAlignment="1">
      <alignment horizontal="center"/>
    </xf>
    <xf numFmtId="0" fontId="10" fillId="0" borderId="0" xfId="0" applyFont="1"/>
    <xf numFmtId="0" fontId="14" fillId="7" borderId="1" xfId="0" applyFont="1" applyFill="1" applyBorder="1" applyAlignment="1">
      <alignment horizontal="centerContinuous" vertical="center"/>
    </xf>
    <xf numFmtId="0" fontId="8" fillId="7" borderId="7" xfId="0" applyFont="1" applyFill="1" applyBorder="1" applyAlignment="1">
      <alignment horizontal="centerContinuous" vertical="center"/>
    </xf>
    <xf numFmtId="0" fontId="6" fillId="7" borderId="7" xfId="0" applyFont="1" applyFill="1" applyBorder="1" applyAlignment="1">
      <alignment horizontal="centerContinuous"/>
    </xf>
    <xf numFmtId="0" fontId="4" fillId="7" borderId="2" xfId="0" applyFont="1" applyFill="1" applyBorder="1" applyAlignment="1">
      <alignment horizontal="centerContinuous"/>
    </xf>
    <xf numFmtId="0" fontId="3" fillId="0" borderId="0" xfId="0" applyFont="1" applyAlignment="1">
      <alignment horizontal="centerContinuous"/>
    </xf>
    <xf numFmtId="0" fontId="10" fillId="5" borderId="8" xfId="0" applyFont="1" applyFill="1" applyBorder="1"/>
    <xf numFmtId="0" fontId="10" fillId="0" borderId="0" xfId="0" applyFont="1" applyAlignment="1">
      <alignment horizontal="centerContinuous"/>
    </xf>
    <xf numFmtId="9" fontId="3" fillId="4" borderId="6" xfId="0" applyNumberFormat="1" applyFont="1" applyFill="1" applyBorder="1" applyAlignment="1">
      <alignment horizontal="center"/>
    </xf>
    <xf numFmtId="9" fontId="3" fillId="4" borderId="8" xfId="0" applyNumberFormat="1"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5" fillId="0" borderId="4" xfId="0" applyFont="1" applyBorder="1" applyAlignment="1">
      <alignment horizontal="center"/>
    </xf>
    <xf numFmtId="1" fontId="3" fillId="0" borderId="3" xfId="0" applyNumberFormat="1" applyFont="1" applyFill="1" applyBorder="1" applyAlignment="1">
      <alignment horizontal="center"/>
    </xf>
    <xf numFmtId="0" fontId="2" fillId="0" borderId="0" xfId="0" applyFont="1"/>
    <xf numFmtId="0" fontId="8" fillId="0" borderId="0" xfId="0" applyFont="1" applyFill="1" applyBorder="1" applyAlignment="1">
      <alignment horizontal="centerContinuous" vertical="center"/>
    </xf>
    <xf numFmtId="0" fontId="2" fillId="0" borderId="0" xfId="0" applyFont="1" applyAlignment="1">
      <alignment horizontal="left" indent="4"/>
    </xf>
    <xf numFmtId="0" fontId="4" fillId="4" borderId="9" xfId="0" applyFont="1" applyFill="1" applyBorder="1" applyAlignment="1" applyProtection="1">
      <alignment horizontal="center"/>
    </xf>
    <xf numFmtId="0" fontId="3" fillId="0" borderId="3" xfId="0" applyFont="1" applyFill="1" applyBorder="1" applyAlignment="1" applyProtection="1">
      <alignment horizontal="center"/>
    </xf>
    <xf numFmtId="0" fontId="1" fillId="0" borderId="0" xfId="0" applyFont="1"/>
    <xf numFmtId="0" fontId="4" fillId="4" borderId="8" xfId="0" applyFont="1" applyFill="1" applyBorder="1" applyAlignment="1">
      <alignment horizontal="center"/>
    </xf>
    <xf numFmtId="165" fontId="16" fillId="4" borderId="3" xfId="0" applyNumberFormat="1" applyFont="1" applyFill="1" applyBorder="1" applyAlignment="1">
      <alignment horizontal="center"/>
    </xf>
    <xf numFmtId="0" fontId="10" fillId="2" borderId="10" xfId="0" applyFont="1" applyFill="1" applyBorder="1" applyAlignment="1">
      <alignment horizontal="center"/>
    </xf>
    <xf numFmtId="0" fontId="4" fillId="2" borderId="11" xfId="0" applyFont="1" applyFill="1" applyBorder="1" applyAlignment="1">
      <alignment horizontal="center"/>
    </xf>
    <xf numFmtId="0" fontId="4" fillId="2" borderId="4" xfId="0" applyFont="1" applyFill="1" applyBorder="1" applyAlignment="1">
      <alignment horizontal="center"/>
    </xf>
    <xf numFmtId="0" fontId="8" fillId="8" borderId="1" xfId="0" applyFont="1" applyFill="1" applyBorder="1" applyAlignment="1">
      <alignment horizontal="centerContinuous" vertical="center"/>
    </xf>
    <xf numFmtId="0" fontId="8" fillId="8" borderId="2" xfId="0" applyFont="1" applyFill="1" applyBorder="1" applyAlignment="1">
      <alignment horizontal="centerContinuous" vertical="center"/>
    </xf>
    <xf numFmtId="0" fontId="10" fillId="8" borderId="8" xfId="0" applyFont="1" applyFill="1" applyBorder="1"/>
    <xf numFmtId="0" fontId="10" fillId="8" borderId="3" xfId="0" applyFont="1" applyFill="1" applyBorder="1" applyAlignment="1">
      <alignment horizontal="center"/>
    </xf>
    <xf numFmtId="0" fontId="10" fillId="9" borderId="5" xfId="0" applyFont="1" applyFill="1" applyBorder="1" applyAlignment="1">
      <alignment horizontal="left"/>
    </xf>
    <xf numFmtId="0" fontId="10" fillId="9" borderId="6" xfId="0" applyFont="1" applyFill="1" applyBorder="1" applyAlignment="1">
      <alignment horizontal="left"/>
    </xf>
    <xf numFmtId="167" fontId="11" fillId="9" borderId="6" xfId="0" applyNumberFormat="1" applyFont="1" applyFill="1" applyBorder="1" applyAlignment="1">
      <alignment horizontal="center"/>
    </xf>
    <xf numFmtId="0" fontId="4" fillId="5" borderId="3" xfId="0" applyFont="1" applyFill="1" applyBorder="1" applyAlignment="1">
      <alignment horizontal="center"/>
    </xf>
    <xf numFmtId="0" fontId="8" fillId="10" borderId="1" xfId="0" applyFont="1" applyFill="1" applyBorder="1" applyAlignment="1">
      <alignment horizontal="centerContinuous" vertical="center"/>
    </xf>
    <xf numFmtId="0" fontId="8" fillId="10" borderId="2" xfId="0" applyFont="1" applyFill="1" applyBorder="1" applyAlignment="1">
      <alignment horizontal="centerContinuous" vertic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3" fillId="0" borderId="12" xfId="0" applyFont="1" applyBorder="1"/>
    <xf numFmtId="0" fontId="4" fillId="2" borderId="12" xfId="0" applyFont="1" applyFill="1" applyBorder="1" applyAlignment="1">
      <alignment horizontal="left"/>
    </xf>
    <xf numFmtId="0" fontId="3" fillId="0" borderId="13" xfId="0" applyFont="1" applyBorder="1"/>
    <xf numFmtId="0" fontId="4" fillId="2" borderId="13" xfId="0" applyFont="1" applyFill="1" applyBorder="1" applyAlignment="1">
      <alignment horizontal="left"/>
    </xf>
    <xf numFmtId="0" fontId="4" fillId="2" borderId="3" xfId="0" applyFont="1" applyFill="1" applyBorder="1" applyAlignment="1">
      <alignment horizontal="left"/>
    </xf>
    <xf numFmtId="0" fontId="4" fillId="8" borderId="12" xfId="0" applyFont="1" applyFill="1" applyBorder="1" applyAlignment="1">
      <alignment horizontal="left"/>
    </xf>
    <xf numFmtId="0" fontId="4" fillId="8" borderId="13" xfId="0" applyFont="1" applyFill="1" applyBorder="1" applyAlignment="1">
      <alignment horizontal="left"/>
    </xf>
    <xf numFmtId="0" fontId="4" fillId="8" borderId="3" xfId="0" applyFont="1" applyFill="1" applyBorder="1" applyAlignment="1">
      <alignment horizontal="left"/>
    </xf>
    <xf numFmtId="0" fontId="4" fillId="5" borderId="12" xfId="0" applyFont="1" applyFill="1" applyBorder="1" applyAlignment="1">
      <alignment horizontal="left"/>
    </xf>
    <xf numFmtId="0" fontId="4" fillId="5" borderId="13" xfId="0" applyFont="1" applyFill="1" applyBorder="1" applyAlignment="1">
      <alignment horizontal="left"/>
    </xf>
    <xf numFmtId="0" fontId="4" fillId="5" borderId="3" xfId="0" applyFont="1" applyFill="1" applyBorder="1" applyAlignment="1">
      <alignment horizontal="left"/>
    </xf>
    <xf numFmtId="0" fontId="4" fillId="11" borderId="12" xfId="0" applyFont="1" applyFill="1" applyBorder="1" applyAlignment="1">
      <alignment horizontal="left"/>
    </xf>
    <xf numFmtId="0" fontId="4" fillId="11" borderId="13" xfId="0" applyFont="1" applyFill="1" applyBorder="1" applyAlignment="1">
      <alignment horizontal="left"/>
    </xf>
    <xf numFmtId="0" fontId="4" fillId="11" borderId="3" xfId="0" applyFont="1" applyFill="1" applyBorder="1" applyAlignment="1">
      <alignment horizontal="left"/>
    </xf>
    <xf numFmtId="0" fontId="3" fillId="0" borderId="4" xfId="0" applyFont="1" applyBorder="1"/>
    <xf numFmtId="0" fontId="4" fillId="3" borderId="12" xfId="0" applyFont="1" applyFill="1" applyBorder="1" applyAlignment="1">
      <alignment horizontal="left"/>
    </xf>
    <xf numFmtId="0" fontId="4" fillId="3" borderId="13" xfId="0" applyFont="1" applyFill="1" applyBorder="1" applyAlignment="1">
      <alignment horizontal="left"/>
    </xf>
    <xf numFmtId="0" fontId="4" fillId="3" borderId="3" xfId="0" applyFont="1" applyFill="1" applyBorder="1" applyAlignment="1">
      <alignment horizontal="left"/>
    </xf>
    <xf numFmtId="0" fontId="3" fillId="12" borderId="4" xfId="0" applyFont="1" applyFill="1" applyBorder="1" applyAlignment="1">
      <alignment wrapText="1"/>
    </xf>
    <xf numFmtId="0" fontId="3" fillId="12" borderId="4" xfId="0" applyFont="1" applyFill="1" applyBorder="1"/>
    <xf numFmtId="0" fontId="5" fillId="12" borderId="4" xfId="0" applyFont="1" applyFill="1" applyBorder="1"/>
    <xf numFmtId="0" fontId="3" fillId="12" borderId="4" xfId="0" applyFont="1" applyFill="1" applyBorder="1" applyAlignment="1">
      <alignment horizontal="center" wrapText="1"/>
    </xf>
    <xf numFmtId="0" fontId="3" fillId="12" borderId="4" xfId="0" applyFont="1" applyFill="1" applyBorder="1" applyAlignment="1">
      <alignment horizontal="center"/>
    </xf>
    <xf numFmtId="0" fontId="5" fillId="12" borderId="4" xfId="0" applyFont="1" applyFill="1" applyBorder="1" applyAlignment="1">
      <alignment horizontal="center"/>
    </xf>
    <xf numFmtId="0" fontId="3" fillId="12" borderId="4" xfId="0" applyFont="1" applyFill="1" applyBorder="1" applyAlignment="1"/>
    <xf numFmtId="0" fontId="3" fillId="12" borderId="3" xfId="0" applyFont="1" applyFill="1" applyBorder="1" applyAlignment="1">
      <alignment horizontal="center" wrapText="1"/>
    </xf>
    <xf numFmtId="0" fontId="3" fillId="12" borderId="3" xfId="0" applyFont="1" applyFill="1" applyBorder="1" applyAlignment="1">
      <alignment wrapText="1"/>
    </xf>
    <xf numFmtId="0" fontId="4" fillId="0" borderId="5" xfId="0" applyFont="1" applyBorder="1"/>
    <xf numFmtId="0" fontId="4" fillId="0" borderId="6" xfId="0" applyFont="1" applyBorder="1"/>
    <xf numFmtId="0" fontId="4" fillId="0" borderId="8" xfId="0" applyFont="1" applyBorder="1"/>
    <xf numFmtId="0" fontId="17" fillId="0" borderId="0" xfId="0" applyFont="1"/>
    <xf numFmtId="0" fontId="18" fillId="0" borderId="0" xfId="0" applyFont="1"/>
    <xf numFmtId="0" fontId="17" fillId="0" borderId="0" xfId="0" applyFont="1" applyAlignment="1">
      <alignment wrapText="1"/>
    </xf>
    <xf numFmtId="0" fontId="4" fillId="0" borderId="0" xfId="0" applyFont="1" applyAlignment="1">
      <alignment horizontal="centerContinuous"/>
    </xf>
    <xf numFmtId="0" fontId="20" fillId="0" borderId="0" xfId="0" applyFont="1" applyFill="1" applyBorder="1" applyAlignment="1">
      <alignment horizontal="centerContinuous" vertical="center"/>
    </xf>
    <xf numFmtId="0" fontId="20" fillId="0" borderId="0" xfId="0" applyFont="1" applyFill="1" applyAlignment="1">
      <alignment horizontal="centerContinuous"/>
    </xf>
    <xf numFmtId="0" fontId="20" fillId="0" borderId="0" xfId="0" applyFont="1" applyAlignment="1">
      <alignment horizontal="centerContinuous"/>
    </xf>
    <xf numFmtId="0" fontId="19" fillId="0" borderId="0" xfId="0" applyFont="1" applyAlignment="1">
      <alignment horizontal="centerContinuous"/>
    </xf>
    <xf numFmtId="0" fontId="6" fillId="0" borderId="0" xfId="0" applyFont="1" applyFill="1" applyAlignment="1">
      <alignment horizontal="centerContinuous" vertical="center"/>
    </xf>
    <xf numFmtId="0" fontId="4" fillId="0" borderId="0" xfId="0" applyFont="1" applyAlignment="1">
      <alignment horizontal="centerContinuous" vertical="center"/>
    </xf>
    <xf numFmtId="0" fontId="3" fillId="0" borderId="0" xfId="0" applyFont="1" applyAlignment="1">
      <alignment horizontal="centerContinuous" vertical="center"/>
    </xf>
    <xf numFmtId="0" fontId="19" fillId="0" borderId="0" xfId="0" applyFont="1" applyAlignment="1">
      <alignment horizontal="centerContinuous" vertical="center" wrapText="1"/>
    </xf>
    <xf numFmtId="0" fontId="0" fillId="0" borderId="0" xfId="0" applyAlignment="1">
      <alignment horizontal="centerContinuous" vertical="center"/>
    </xf>
    <xf numFmtId="0" fontId="19" fillId="0" borderId="0" xfId="0" applyNumberFormat="1" applyFont="1" applyAlignment="1">
      <alignment horizontal="centerContinuous" vertical="center" wrapText="1"/>
    </xf>
    <xf numFmtId="0" fontId="0" fillId="0" borderId="0" xfId="0" applyAlignment="1">
      <alignment horizontal="centerContinuous" vertical="center" wrapText="1"/>
    </xf>
    <xf numFmtId="0" fontId="17" fillId="0" borderId="0" xfId="0" applyFont="1" applyAlignment="1">
      <alignment horizontal="centerContinuous" vertical="center" wrapText="1"/>
    </xf>
  </cellXfs>
  <cellStyles count="1">
    <cellStyle name="Normal" xfId="0" builtinId="0"/>
  </cellStyles>
  <dxfs count="4">
    <dxf>
      <font>
        <b/>
        <i val="0"/>
        <condense val="0"/>
        <extend val="0"/>
        <color auto="1"/>
      </font>
      <fill>
        <patternFill patternType="none">
          <bgColor indexed="65"/>
        </patternFill>
      </fill>
    </dxf>
    <dxf>
      <font>
        <b/>
        <i val="0"/>
        <condense val="0"/>
        <extend val="0"/>
        <color auto="1"/>
      </font>
    </dxf>
    <dxf>
      <font>
        <b/>
        <i val="0"/>
        <condense val="0"/>
        <extend val="0"/>
        <color indexed="16"/>
      </font>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ENG 104 Final Grades:  Fall 2003</a:t>
            </a:r>
          </a:p>
        </c:rich>
      </c:tx>
      <c:layout>
        <c:manualLayout>
          <c:xMode val="edge"/>
          <c:yMode val="edge"/>
          <c:x val="0.25416538589577603"/>
          <c:y val="3.2756300220297782E-2"/>
        </c:manualLayout>
      </c:layout>
      <c:overlay val="0"/>
      <c:spPr>
        <a:noFill/>
        <a:ln w="25400">
          <a:noFill/>
        </a:ln>
      </c:spPr>
    </c:title>
    <c:autoTitleDeleted val="0"/>
    <c:plotArea>
      <c:layout>
        <c:manualLayout>
          <c:layoutTarget val="inner"/>
          <c:xMode val="edge"/>
          <c:yMode val="edge"/>
          <c:x val="9.7390474969409488E-2"/>
          <c:y val="0.13295204207062045"/>
          <c:w val="0.86226201009501569"/>
          <c:h val="0.79193172885543472"/>
        </c:manualLayout>
      </c:layout>
      <c:barChart>
        <c:barDir val="col"/>
        <c:grouping val="clustered"/>
        <c:varyColors val="0"/>
        <c:ser>
          <c:idx val="0"/>
          <c:order val="0"/>
          <c:tx>
            <c:strRef>
              <c:f>Data_Entry!$M$11</c:f>
              <c:strCache>
                <c:ptCount val="1"/>
                <c:pt idx="0">
                  <c:v>Final %</c:v>
                </c:pt>
              </c:strCache>
            </c:strRef>
          </c:tx>
          <c:spPr>
            <a:solidFill>
              <a:srgbClr val="CCCCFF"/>
            </a:solidFill>
            <a:ln w="12700">
              <a:solidFill>
                <a:srgbClr val="000000"/>
              </a:solidFill>
              <a:prstDash val="solid"/>
            </a:ln>
          </c:spPr>
          <c:invertIfNegative val="0"/>
          <c:dPt>
            <c:idx val="0"/>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3-CE19-4936-8A43-80B6E3C5734D}"/>
              </c:ext>
            </c:extLst>
          </c:dPt>
          <c:dPt>
            <c:idx val="1"/>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4-CE19-4936-8A43-80B6E3C5734D}"/>
              </c:ext>
            </c:extLst>
          </c:dPt>
          <c:dPt>
            <c:idx val="2"/>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5-CE19-4936-8A43-80B6E3C5734D}"/>
              </c:ext>
            </c:extLst>
          </c:dPt>
          <c:dPt>
            <c:idx val="3"/>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2-CE19-4936-8A43-80B6E3C5734D}"/>
              </c:ext>
            </c:extLst>
          </c:dPt>
          <c:dPt>
            <c:idx val="4"/>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1-CE19-4936-8A43-80B6E3C5734D}"/>
              </c:ext>
            </c:extLst>
          </c:dPt>
          <c:dPt>
            <c:idx val="5"/>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00-CE19-4936-8A43-80B6E3C5734D}"/>
              </c:ext>
            </c:extLst>
          </c:dPt>
          <c:cat>
            <c:strLit>
              <c:ptCount val="1"/>
              <c:pt idx="0">
                <c:v>Students</c:v>
              </c:pt>
            </c:strLit>
          </c:cat>
          <c:val>
            <c:numRef>
              <c:f>Data_Entry!$M$12:$M$17</c:f>
              <c:numCache>
                <c:formatCode>0.0</c:formatCode>
                <c:ptCount val="6"/>
                <c:pt idx="0">
                  <c:v>85.960493827160505</c:v>
                </c:pt>
                <c:pt idx="1">
                  <c:v>70.790123456790127</c:v>
                </c:pt>
                <c:pt idx="2">
                  <c:v>65.402469135802477</c:v>
                </c:pt>
                <c:pt idx="3">
                  <c:v>81.26666666666668</c:v>
                </c:pt>
                <c:pt idx="4">
                  <c:v>76.443209876543222</c:v>
                </c:pt>
                <c:pt idx="5">
                  <c:v>88.508641975308649</c:v>
                </c:pt>
              </c:numCache>
            </c:numRef>
          </c:val>
          <c:extLst>
            <c:ext xmlns:c16="http://schemas.microsoft.com/office/drawing/2014/chart" uri="{C3380CC4-5D6E-409C-BE32-E72D297353CC}">
              <c16:uniqueId val="{00000006-CE19-4936-8A43-80B6E3C5734D}"/>
            </c:ext>
          </c:extLst>
        </c:ser>
        <c:dLbls>
          <c:showLegendKey val="0"/>
          <c:showVal val="0"/>
          <c:showCatName val="0"/>
          <c:showSerName val="0"/>
          <c:showPercent val="0"/>
          <c:showBubbleSize val="0"/>
        </c:dLbls>
        <c:gapWidth val="150"/>
        <c:axId val="1192807920"/>
        <c:axId val="1"/>
      </c:barChart>
      <c:catAx>
        <c:axId val="1192807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5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n-US"/>
          </a:p>
        </c:txPr>
        <c:crossAx val="1192807920"/>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Student Performance Comparison</a:t>
            </a:r>
          </a:p>
        </c:rich>
      </c:tx>
      <c:layout>
        <c:manualLayout>
          <c:xMode val="edge"/>
          <c:yMode val="edge"/>
          <c:x val="0.28490964435115496"/>
          <c:y val="3.2756300220297782E-2"/>
        </c:manualLayout>
      </c:layout>
      <c:overlay val="0"/>
      <c:spPr>
        <a:noFill/>
        <a:ln w="25400">
          <a:noFill/>
        </a:ln>
      </c:spPr>
    </c:title>
    <c:autoTitleDeleted val="0"/>
    <c:plotArea>
      <c:layout>
        <c:manualLayout>
          <c:layoutTarget val="inner"/>
          <c:xMode val="edge"/>
          <c:yMode val="edge"/>
          <c:x val="7.977470041832338E-2"/>
          <c:y val="0.15607413634377185"/>
          <c:w val="0.89604083148438218"/>
          <c:h val="0.65512600440595581"/>
        </c:manualLayout>
      </c:layout>
      <c:lineChart>
        <c:grouping val="standard"/>
        <c:varyColors val="0"/>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Data_Entry!$E$12:$M$12</c:f>
              <c:numCache>
                <c:formatCode>General</c:formatCode>
                <c:ptCount val="9"/>
                <c:pt idx="0" formatCode="0">
                  <c:v>71.604938271604937</c:v>
                </c:pt>
                <c:pt idx="1">
                  <c:v>80</c:v>
                </c:pt>
                <c:pt idx="2">
                  <c:v>82</c:v>
                </c:pt>
                <c:pt idx="3">
                  <c:v>90</c:v>
                </c:pt>
                <c:pt idx="4">
                  <c:v>86</c:v>
                </c:pt>
                <c:pt idx="5">
                  <c:v>84</c:v>
                </c:pt>
                <c:pt idx="6">
                  <c:v>95</c:v>
                </c:pt>
                <c:pt idx="7">
                  <c:v>26</c:v>
                </c:pt>
                <c:pt idx="8" formatCode="0.0">
                  <c:v>85.960493827160505</c:v>
                </c:pt>
              </c:numCache>
            </c:numRef>
          </c:val>
          <c:smooth val="0"/>
          <c:extLst>
            <c:ext xmlns:c16="http://schemas.microsoft.com/office/drawing/2014/chart" uri="{C3380CC4-5D6E-409C-BE32-E72D297353CC}">
              <c16:uniqueId val="{00000000-E516-440C-99C6-0FAA30693C97}"/>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Data_Entry!$E$13:$M$13</c:f>
              <c:numCache>
                <c:formatCode>General</c:formatCode>
                <c:ptCount val="9"/>
                <c:pt idx="0" formatCode="0">
                  <c:v>67.901234567901241</c:v>
                </c:pt>
                <c:pt idx="1">
                  <c:v>65</c:v>
                </c:pt>
                <c:pt idx="2">
                  <c:v>67</c:v>
                </c:pt>
                <c:pt idx="3">
                  <c:v>72</c:v>
                </c:pt>
                <c:pt idx="4">
                  <c:v>78</c:v>
                </c:pt>
                <c:pt idx="5">
                  <c:v>68</c:v>
                </c:pt>
                <c:pt idx="6">
                  <c:v>74</c:v>
                </c:pt>
                <c:pt idx="7">
                  <c:v>26</c:v>
                </c:pt>
                <c:pt idx="8" formatCode="0.0">
                  <c:v>70.790123456790127</c:v>
                </c:pt>
              </c:numCache>
            </c:numRef>
          </c:val>
          <c:smooth val="0"/>
          <c:extLst>
            <c:ext xmlns:c16="http://schemas.microsoft.com/office/drawing/2014/chart" uri="{C3380CC4-5D6E-409C-BE32-E72D297353CC}">
              <c16:uniqueId val="{00000001-E516-440C-99C6-0FAA30693C97}"/>
            </c:ext>
          </c:extLst>
        </c:ser>
        <c:ser>
          <c:idx val="2"/>
          <c:order val="2"/>
          <c:spPr>
            <a:ln w="12700">
              <a:solidFill>
                <a:srgbClr val="008000"/>
              </a:solidFill>
              <a:prstDash val="solid"/>
            </a:ln>
          </c:spPr>
          <c:marker>
            <c:symbol val="triangle"/>
            <c:size val="5"/>
            <c:spPr>
              <a:solidFill>
                <a:srgbClr val="008000"/>
              </a:solidFill>
              <a:ln>
                <a:solidFill>
                  <a:srgbClr val="008000"/>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Data_Entry!$E$14:$M$14</c:f>
              <c:numCache>
                <c:formatCode>General</c:formatCode>
                <c:ptCount val="9"/>
                <c:pt idx="0" formatCode="0">
                  <c:v>58.024691358024697</c:v>
                </c:pt>
                <c:pt idx="1">
                  <c:v>68</c:v>
                </c:pt>
                <c:pt idx="2">
                  <c:v>64</c:v>
                </c:pt>
                <c:pt idx="3">
                  <c:v>53</c:v>
                </c:pt>
                <c:pt idx="4">
                  <c:v>70</c:v>
                </c:pt>
                <c:pt idx="5">
                  <c:v>66</c:v>
                </c:pt>
                <c:pt idx="6">
                  <c:v>80</c:v>
                </c:pt>
                <c:pt idx="7">
                  <c:v>23</c:v>
                </c:pt>
                <c:pt idx="8" formatCode="0.0">
                  <c:v>65.402469135802477</c:v>
                </c:pt>
              </c:numCache>
            </c:numRef>
          </c:val>
          <c:smooth val="0"/>
          <c:extLst>
            <c:ext xmlns:c16="http://schemas.microsoft.com/office/drawing/2014/chart" uri="{C3380CC4-5D6E-409C-BE32-E72D297353CC}">
              <c16:uniqueId val="{00000002-E516-440C-99C6-0FAA30693C97}"/>
            </c:ext>
          </c:extLst>
        </c:ser>
        <c:ser>
          <c:idx val="3"/>
          <c:order val="3"/>
          <c:spPr>
            <a:ln w="12700">
              <a:solidFill>
                <a:srgbClr val="FF6600"/>
              </a:solidFill>
              <a:prstDash val="solid"/>
            </a:ln>
          </c:spPr>
          <c:marker>
            <c:symbol val="diamond"/>
            <c:size val="5"/>
            <c:spPr>
              <a:solidFill>
                <a:srgbClr val="FF6600"/>
              </a:solidFill>
              <a:ln>
                <a:solidFill>
                  <a:srgbClr val="FF6600"/>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Data_Entry!$E$15:$M$15</c:f>
              <c:numCache>
                <c:formatCode>General</c:formatCode>
                <c:ptCount val="9"/>
                <c:pt idx="0" formatCode="0">
                  <c:v>66.666666666666657</c:v>
                </c:pt>
                <c:pt idx="1">
                  <c:v>84</c:v>
                </c:pt>
                <c:pt idx="2">
                  <c:v>79</c:v>
                </c:pt>
                <c:pt idx="3">
                  <c:v>78</c:v>
                </c:pt>
                <c:pt idx="4">
                  <c:v>86</c:v>
                </c:pt>
                <c:pt idx="5">
                  <c:v>85</c:v>
                </c:pt>
                <c:pt idx="6">
                  <c:v>88</c:v>
                </c:pt>
                <c:pt idx="7">
                  <c:v>26</c:v>
                </c:pt>
                <c:pt idx="8" formatCode="0.0">
                  <c:v>81.26666666666668</c:v>
                </c:pt>
              </c:numCache>
            </c:numRef>
          </c:val>
          <c:smooth val="0"/>
          <c:extLst>
            <c:ext xmlns:c16="http://schemas.microsoft.com/office/drawing/2014/chart" uri="{C3380CC4-5D6E-409C-BE32-E72D297353CC}">
              <c16:uniqueId val="{00000003-E516-440C-99C6-0FAA30693C97}"/>
            </c:ext>
          </c:extLst>
        </c:ser>
        <c:ser>
          <c:idx val="4"/>
          <c:order val="4"/>
          <c:spPr>
            <a:ln w="12700">
              <a:solidFill>
                <a:srgbClr val="FFFF00"/>
              </a:solidFill>
              <a:prstDash val="solid"/>
            </a:ln>
          </c:spPr>
          <c:marker>
            <c:symbol val="diamond"/>
            <c:size val="5"/>
            <c:spPr>
              <a:solidFill>
                <a:srgbClr val="FFFF00"/>
              </a:solidFill>
              <a:ln>
                <a:solidFill>
                  <a:srgbClr val="FFFF00"/>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Data_Entry!$E$16:$M$16</c:f>
              <c:numCache>
                <c:formatCode>General</c:formatCode>
                <c:ptCount val="9"/>
                <c:pt idx="0" formatCode="0">
                  <c:v>65.432098765432102</c:v>
                </c:pt>
                <c:pt idx="1">
                  <c:v>76</c:v>
                </c:pt>
                <c:pt idx="2">
                  <c:v>85</c:v>
                </c:pt>
                <c:pt idx="3">
                  <c:v>68</c:v>
                </c:pt>
                <c:pt idx="4">
                  <c:v>77</c:v>
                </c:pt>
                <c:pt idx="5">
                  <c:v>80</c:v>
                </c:pt>
                <c:pt idx="6">
                  <c:v>78</c:v>
                </c:pt>
                <c:pt idx="7">
                  <c:v>25</c:v>
                </c:pt>
                <c:pt idx="8" formatCode="0.0">
                  <c:v>76.443209876543222</c:v>
                </c:pt>
              </c:numCache>
            </c:numRef>
          </c:val>
          <c:smooth val="0"/>
          <c:extLst>
            <c:ext xmlns:c16="http://schemas.microsoft.com/office/drawing/2014/chart" uri="{C3380CC4-5D6E-409C-BE32-E72D297353CC}">
              <c16:uniqueId val="{00000004-E516-440C-99C6-0FAA30693C97}"/>
            </c:ext>
          </c:extLst>
        </c:ser>
        <c:ser>
          <c:idx val="5"/>
          <c:order val="5"/>
          <c:spPr>
            <a:ln w="12700">
              <a:solidFill>
                <a:srgbClr val="0000FF"/>
              </a:solidFill>
              <a:prstDash val="solid"/>
            </a:ln>
          </c:spPr>
          <c:marker>
            <c:symbol val="circle"/>
            <c:size val="5"/>
            <c:spPr>
              <a:solidFill>
                <a:srgbClr val="0000FF"/>
              </a:solidFill>
              <a:ln>
                <a:solidFill>
                  <a:srgbClr val="0000FF"/>
                </a:solidFill>
                <a:prstDash val="solid"/>
              </a:ln>
            </c:spPr>
          </c:marker>
          <c:cat>
            <c:strRef>
              <c:f>Data_Entry!$E$11:$M$11</c:f>
              <c:strCache>
                <c:ptCount val="9"/>
                <c:pt idx="0">
                  <c:v>Daily Work</c:v>
                </c:pt>
                <c:pt idx="1">
                  <c:v>Essay 1</c:v>
                </c:pt>
                <c:pt idx="2">
                  <c:v>Essay 2</c:v>
                </c:pt>
                <c:pt idx="3">
                  <c:v>Essay 3</c:v>
                </c:pt>
                <c:pt idx="4">
                  <c:v>Essay 4</c:v>
                </c:pt>
                <c:pt idx="5">
                  <c:v>Essay 5</c:v>
                </c:pt>
                <c:pt idx="6">
                  <c:v>Notebook 6</c:v>
                </c:pt>
                <c:pt idx="7">
                  <c:v>Attendance</c:v>
                </c:pt>
                <c:pt idx="8">
                  <c:v>Final %</c:v>
                </c:pt>
              </c:strCache>
            </c:strRef>
          </c:cat>
          <c:val>
            <c:numRef>
              <c:f>Data_Entry!$E$17:$M$17</c:f>
              <c:numCache>
                <c:formatCode>General</c:formatCode>
                <c:ptCount val="9"/>
                <c:pt idx="0" formatCode="0">
                  <c:v>53.086419753086425</c:v>
                </c:pt>
                <c:pt idx="1">
                  <c:v>91</c:v>
                </c:pt>
                <c:pt idx="2">
                  <c:v>92</c:v>
                </c:pt>
                <c:pt idx="3">
                  <c:v>88</c:v>
                </c:pt>
                <c:pt idx="4">
                  <c:v>90</c:v>
                </c:pt>
                <c:pt idx="5">
                  <c:v>96</c:v>
                </c:pt>
                <c:pt idx="6">
                  <c:v>95</c:v>
                </c:pt>
                <c:pt idx="7">
                  <c:v>23</c:v>
                </c:pt>
                <c:pt idx="8" formatCode="0.0">
                  <c:v>88.508641975308649</c:v>
                </c:pt>
              </c:numCache>
            </c:numRef>
          </c:val>
          <c:smooth val="0"/>
          <c:extLst>
            <c:ext xmlns:c16="http://schemas.microsoft.com/office/drawing/2014/chart" uri="{C3380CC4-5D6E-409C-BE32-E72D297353CC}">
              <c16:uniqueId val="{00000005-E516-440C-99C6-0FAA30693C97}"/>
            </c:ext>
          </c:extLst>
        </c:ser>
        <c:dLbls>
          <c:showLegendKey val="0"/>
          <c:showVal val="0"/>
          <c:showCatName val="0"/>
          <c:showSerName val="0"/>
          <c:showPercent val="0"/>
          <c:showBubbleSize val="0"/>
        </c:dLbls>
        <c:marker val="1"/>
        <c:smooth val="0"/>
        <c:axId val="1192829520"/>
        <c:axId val="1"/>
      </c:lineChart>
      <c:catAx>
        <c:axId val="1192829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92829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Bailey, Kathy</a:t>
            </a:r>
          </a:p>
        </c:rich>
      </c:tx>
      <c:layout>
        <c:manualLayout>
          <c:xMode val="edge"/>
          <c:yMode val="edge"/>
          <c:x val="0.41960725564711904"/>
          <c:y val="3.7635676535151527E-2"/>
        </c:manualLayout>
      </c:layout>
      <c:overlay val="0"/>
      <c:spPr>
        <a:noFill/>
        <a:ln w="25400">
          <a:noFill/>
        </a:ln>
      </c:spPr>
    </c:title>
    <c:autoTitleDeleted val="0"/>
    <c:plotArea>
      <c:layout>
        <c:manualLayout>
          <c:layoutTarget val="inner"/>
          <c:xMode val="edge"/>
          <c:yMode val="edge"/>
          <c:x val="0.14233373869968358"/>
          <c:y val="0.27420278618467542"/>
          <c:w val="0.79669923869563142"/>
          <c:h val="0.7043248037292642"/>
        </c:manualLayout>
      </c:layout>
      <c:barChart>
        <c:barDir val="bar"/>
        <c:grouping val="clustered"/>
        <c:varyColors val="0"/>
        <c:ser>
          <c:idx val="0"/>
          <c:order val="0"/>
          <c:tx>
            <c:strRef>
              <c:f>Reports!$B$35:$C$35</c:f>
              <c:strCache>
                <c:ptCount val="2"/>
                <c:pt idx="0">
                  <c:v>Bailey</c:v>
                </c:pt>
                <c:pt idx="1">
                  <c:v>Kathy</c:v>
                </c:pt>
              </c:strCache>
            </c:strRef>
          </c:tx>
          <c:spPr>
            <a:blipFill dpi="0" rotWithShape="0">
              <a:blip xmlns:r="http://schemas.openxmlformats.org/officeDocument/2006/relationships" r:embed="rId1"/>
              <a:srcRect/>
              <a:tile tx="0" ty="0" sx="100000" sy="100000" flip="none" algn="tl"/>
            </a:blipFill>
            <a:ln w="12700">
              <a:solidFill>
                <a:srgbClr val="000000"/>
              </a:solidFill>
              <a:prstDash val="solid"/>
            </a:ln>
          </c:spPr>
          <c:invertIfNegative val="0"/>
          <c:dPt>
            <c:idx val="0"/>
            <c:invertIfNegative val="0"/>
            <c:bubble3D val="0"/>
            <c:extLst>
              <c:ext xmlns:c16="http://schemas.microsoft.com/office/drawing/2014/chart" uri="{C3380CC4-5D6E-409C-BE32-E72D297353CC}">
                <c16:uniqueId val="{00000003-FB42-4848-9BB7-6C2AB9F58B4E}"/>
              </c:ext>
            </c:extLst>
          </c:dPt>
          <c:dPt>
            <c:idx val="1"/>
            <c:invertIfNegative val="0"/>
            <c:bubble3D val="0"/>
            <c:extLst>
              <c:ext xmlns:c16="http://schemas.microsoft.com/office/drawing/2014/chart" uri="{C3380CC4-5D6E-409C-BE32-E72D297353CC}">
                <c16:uniqueId val="{00000002-FB42-4848-9BB7-6C2AB9F58B4E}"/>
              </c:ext>
            </c:extLst>
          </c:dPt>
          <c:dPt>
            <c:idx val="2"/>
            <c:invertIfNegative val="0"/>
            <c:bubble3D val="0"/>
            <c:extLst>
              <c:ext xmlns:c16="http://schemas.microsoft.com/office/drawing/2014/chart" uri="{C3380CC4-5D6E-409C-BE32-E72D297353CC}">
                <c16:uniqueId val="{00000001-FB42-4848-9BB7-6C2AB9F58B4E}"/>
              </c:ext>
            </c:extLst>
          </c:dPt>
          <c:dPt>
            <c:idx val="3"/>
            <c:invertIfNegative val="0"/>
            <c:bubble3D val="0"/>
            <c:extLst>
              <c:ext xmlns:c16="http://schemas.microsoft.com/office/drawing/2014/chart" uri="{C3380CC4-5D6E-409C-BE32-E72D297353CC}">
                <c16:uniqueId val="{00000000-FB42-4848-9BB7-6C2AB9F58B4E}"/>
              </c:ext>
            </c:extLst>
          </c:dPt>
          <c:cat>
            <c:strRef>
              <c:f>Reports!$D$34:$G$34</c:f>
              <c:strCache>
                <c:ptCount val="4"/>
                <c:pt idx="0">
                  <c:v>Essay 2</c:v>
                </c:pt>
                <c:pt idx="1">
                  <c:v>Essay 3</c:v>
                </c:pt>
                <c:pt idx="2">
                  <c:v>Essay 4</c:v>
                </c:pt>
                <c:pt idx="3">
                  <c:v>Essay 5</c:v>
                </c:pt>
              </c:strCache>
            </c:strRef>
          </c:cat>
          <c:val>
            <c:numRef>
              <c:f>Reports!$D$35:$G$35</c:f>
              <c:numCache>
                <c:formatCode>General</c:formatCode>
                <c:ptCount val="4"/>
                <c:pt idx="0">
                  <c:v>82</c:v>
                </c:pt>
                <c:pt idx="1">
                  <c:v>90</c:v>
                </c:pt>
                <c:pt idx="2">
                  <c:v>86</c:v>
                </c:pt>
                <c:pt idx="3">
                  <c:v>84</c:v>
                </c:pt>
              </c:numCache>
            </c:numRef>
          </c:val>
          <c:extLst>
            <c:ext xmlns:c16="http://schemas.microsoft.com/office/drawing/2014/chart" uri="{C3380CC4-5D6E-409C-BE32-E72D297353CC}">
              <c16:uniqueId val="{00000004-FB42-4848-9BB7-6C2AB9F58B4E}"/>
            </c:ext>
          </c:extLst>
        </c:ser>
        <c:dLbls>
          <c:showLegendKey val="0"/>
          <c:showVal val="0"/>
          <c:showCatName val="0"/>
          <c:showSerName val="0"/>
          <c:showPercent val="0"/>
          <c:showBubbleSize val="0"/>
        </c:dLbls>
        <c:gapWidth val="150"/>
        <c:axId val="1192821840"/>
        <c:axId val="1"/>
      </c:barChart>
      <c:catAx>
        <c:axId val="1192821840"/>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min val="70"/>
        </c:scaling>
        <c:delete val="0"/>
        <c:axPos val="t"/>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218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11</xdr:row>
      <xdr:rowOff>22860</xdr:rowOff>
    </xdr:from>
    <xdr:to>
      <xdr:col>5</xdr:col>
      <xdr:colOff>335280</xdr:colOff>
      <xdr:row>29</xdr:row>
      <xdr:rowOff>137160</xdr:rowOff>
    </xdr:to>
    <xdr:graphicFrame macro="">
      <xdr:nvGraphicFramePr>
        <xdr:cNvPr id="5121" name="Chart 1">
          <a:extLst>
            <a:ext uri="{FF2B5EF4-FFF2-40B4-BE49-F238E27FC236}">
              <a16:creationId xmlns:a16="http://schemas.microsoft.com/office/drawing/2014/main" id="{2072DDC6-B4F8-39D4-24E6-E9E580201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11</xdr:row>
      <xdr:rowOff>7620</xdr:rowOff>
    </xdr:from>
    <xdr:to>
      <xdr:col>15</xdr:col>
      <xdr:colOff>381000</xdr:colOff>
      <xdr:row>29</xdr:row>
      <xdr:rowOff>121920</xdr:rowOff>
    </xdr:to>
    <xdr:graphicFrame macro="">
      <xdr:nvGraphicFramePr>
        <xdr:cNvPr id="5122" name="Chart 2">
          <a:extLst>
            <a:ext uri="{FF2B5EF4-FFF2-40B4-BE49-F238E27FC236}">
              <a16:creationId xmlns:a16="http://schemas.microsoft.com/office/drawing/2014/main" id="{F8CC79AA-57AA-C766-B686-40B259E0A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33</xdr:row>
      <xdr:rowOff>22860</xdr:rowOff>
    </xdr:from>
    <xdr:to>
      <xdr:col>15</xdr:col>
      <xdr:colOff>289560</xdr:colOff>
      <xdr:row>47</xdr:row>
      <xdr:rowOff>7620</xdr:rowOff>
    </xdr:to>
    <xdr:graphicFrame macro="">
      <xdr:nvGraphicFramePr>
        <xdr:cNvPr id="5124" name="Chart 4">
          <a:extLst>
            <a:ext uri="{FF2B5EF4-FFF2-40B4-BE49-F238E27FC236}">
              <a16:creationId xmlns:a16="http://schemas.microsoft.com/office/drawing/2014/main" id="{38DA802A-3363-6A07-DDF4-598522883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abSelected="1" topLeftCell="B1" workbookViewId="0">
      <selection activeCell="E15" sqref="E15"/>
    </sheetView>
  </sheetViews>
  <sheetFormatPr defaultRowHeight="11.4"/>
  <cols>
    <col min="1" max="1" width="2.875" customWidth="1"/>
    <col min="2" max="2" width="14.75" customWidth="1"/>
    <col min="3" max="3" width="9.25" customWidth="1"/>
    <col min="6" max="6" width="47.625" customWidth="1"/>
    <col min="7" max="7" width="8.625" customWidth="1"/>
    <col min="9" max="9" width="16" customWidth="1"/>
  </cols>
  <sheetData>
    <row r="1" spans="1:11" s="1" customFormat="1" ht="50.1" customHeight="1" thickTop="1" thickBot="1">
      <c r="B1" s="28" t="s">
        <v>78</v>
      </c>
      <c r="C1" s="29"/>
      <c r="D1" s="30"/>
      <c r="E1" s="31"/>
      <c r="F1" s="98" t="s">
        <v>83</v>
      </c>
      <c r="G1" s="98"/>
      <c r="H1" s="96"/>
      <c r="I1" s="98"/>
      <c r="J1" s="96"/>
      <c r="K1" s="97"/>
    </row>
    <row r="2" spans="1:11" ht="50.1" customHeight="1" thickTop="1" thickBot="1">
      <c r="B2" s="107" t="s">
        <v>77</v>
      </c>
      <c r="C2" s="111"/>
      <c r="D2" s="111"/>
      <c r="E2" s="111"/>
      <c r="F2" s="111"/>
      <c r="G2" s="111"/>
      <c r="H2" s="111"/>
      <c r="I2" s="111"/>
      <c r="J2" s="111" t="s">
        <v>32</v>
      </c>
    </row>
    <row r="3" spans="1:11" s="1" customFormat="1" ht="24.9" customHeight="1" thickTop="1" thickBot="1">
      <c r="B3" s="8" t="s">
        <v>2</v>
      </c>
      <c r="C3" s="9"/>
      <c r="D3" s="7"/>
      <c r="E3" s="2"/>
    </row>
    <row r="4" spans="1:11" s="1" customFormat="1" ht="50.1" customHeight="1" thickTop="1" thickBot="1">
      <c r="B4" s="109" t="s">
        <v>80</v>
      </c>
      <c r="C4" s="100"/>
      <c r="D4" s="101"/>
      <c r="E4" s="102"/>
      <c r="F4" s="103"/>
      <c r="G4" s="103"/>
      <c r="H4" s="103"/>
      <c r="I4" s="103"/>
      <c r="J4" s="103"/>
    </row>
    <row r="5" spans="1:11" s="1" customFormat="1" ht="24.9" customHeight="1" thickTop="1" thickBot="1">
      <c r="B5" s="54" t="s">
        <v>17</v>
      </c>
      <c r="C5" s="55"/>
      <c r="D5" s="7"/>
      <c r="E5" s="2"/>
    </row>
    <row r="6" spans="1:11" s="1" customFormat="1" ht="50.1" customHeight="1" thickTop="1" thickBot="1">
      <c r="B6" s="107" t="s">
        <v>81</v>
      </c>
      <c r="C6" s="44"/>
      <c r="D6" s="104"/>
      <c r="E6" s="105"/>
      <c r="F6" s="106"/>
      <c r="G6" s="106"/>
      <c r="H6" s="106"/>
      <c r="I6" s="106"/>
      <c r="J6" s="106"/>
    </row>
    <row r="7" spans="1:11" s="1" customFormat="1" ht="24.9" customHeight="1" thickTop="1" thickBot="1">
      <c r="B7" s="20" t="s">
        <v>25</v>
      </c>
      <c r="C7" s="21"/>
      <c r="D7" s="2"/>
    </row>
    <row r="8" spans="1:11" s="1" customFormat="1" ht="50.1" customHeight="1" thickTop="1" thickBot="1">
      <c r="B8" s="107" t="s">
        <v>82</v>
      </c>
      <c r="C8" s="44"/>
      <c r="D8" s="99"/>
      <c r="E8" s="32"/>
      <c r="F8" s="32"/>
      <c r="G8" s="32"/>
      <c r="H8" s="32"/>
      <c r="I8" s="32"/>
      <c r="J8" s="32"/>
    </row>
    <row r="9" spans="1:11" s="1" customFormat="1" ht="24.9" customHeight="1" thickTop="1" thickBot="1">
      <c r="B9" s="62" t="s">
        <v>34</v>
      </c>
      <c r="C9" s="63"/>
      <c r="D9" s="7"/>
      <c r="E9" s="2"/>
    </row>
    <row r="10" spans="1:11" ht="50.1" customHeight="1" thickTop="1" thickBot="1">
      <c r="B10" s="107" t="s">
        <v>85</v>
      </c>
      <c r="C10" s="110"/>
      <c r="D10" s="110"/>
      <c r="E10" s="110"/>
      <c r="F10" s="110"/>
      <c r="G10" s="110"/>
      <c r="H10" s="110"/>
      <c r="I10" s="110"/>
      <c r="J10" s="110"/>
    </row>
    <row r="11" spans="1:11" ht="24.9" customHeight="1" thickTop="1" thickBot="1">
      <c r="B11" s="11" t="s">
        <v>3</v>
      </c>
      <c r="C11" s="12"/>
    </row>
    <row r="12" spans="1:11" ht="50.1" customHeight="1" thickTop="1">
      <c r="B12" s="107" t="s">
        <v>84</v>
      </c>
      <c r="C12" s="108"/>
      <c r="D12" s="108"/>
      <c r="E12" s="108"/>
      <c r="F12" s="108"/>
      <c r="G12" s="108"/>
      <c r="H12" s="108"/>
      <c r="I12" s="108"/>
      <c r="J12" s="108"/>
    </row>
    <row r="13" spans="1:11" ht="17.100000000000001" customHeight="1"/>
    <row r="14" spans="1:11" ht="17.100000000000001" customHeight="1"/>
    <row r="15" spans="1:11" ht="17.100000000000001" customHeight="1">
      <c r="A15" s="43"/>
      <c r="B15" s="43"/>
    </row>
    <row r="16" spans="1:11" ht="17.100000000000001" customHeight="1">
      <c r="A16" s="43"/>
    </row>
    <row r="17" spans="4:4" ht="17.100000000000001" customHeight="1"/>
    <row r="18" spans="4:4" ht="17.100000000000001" customHeight="1"/>
    <row r="19" spans="4:4" ht="17.100000000000001" customHeight="1"/>
    <row r="20" spans="4:4" ht="17.100000000000001" customHeight="1"/>
    <row r="21" spans="4:4" ht="17.100000000000001" customHeight="1"/>
    <row r="22" spans="4:4" ht="17.100000000000001" customHeight="1">
      <c r="D22" t="s">
        <v>32</v>
      </c>
    </row>
    <row r="23" spans="4:4" ht="17.100000000000001" customHeight="1"/>
    <row r="24" spans="4:4" ht="17.100000000000001" customHeight="1"/>
    <row r="25" spans="4:4" ht="17.100000000000001" customHeight="1"/>
    <row r="26" spans="4:4" ht="17.100000000000001" customHeight="1"/>
    <row r="27" spans="4:4" ht="17.100000000000001" customHeight="1"/>
    <row r="28" spans="4:4" ht="17.100000000000001" customHeight="1"/>
    <row r="29" spans="4:4" ht="17.100000000000001" customHeight="1"/>
    <row r="30" spans="4:4" ht="17.100000000000001" customHeight="1"/>
    <row r="31" spans="4:4" ht="17.100000000000001" customHeight="1"/>
    <row r="32" spans="4:4" ht="17.100000000000001" customHeight="1"/>
    <row r="33" ht="17.100000000000001" customHeight="1"/>
    <row r="34" ht="17.100000000000001" customHeight="1"/>
    <row r="35" ht="17.100000000000001" customHeight="1"/>
    <row r="36" ht="17.100000000000001" customHeight="1"/>
    <row r="37" ht="17.100000000000001" customHeight="1"/>
    <row r="38" ht="17.100000000000001" customHeight="1"/>
    <row r="39" ht="17.100000000000001" customHeight="1"/>
    <row r="40" ht="17.100000000000001" customHeight="1"/>
    <row r="41" ht="17.100000000000001" customHeight="1"/>
    <row r="42" ht="17.100000000000001" customHeight="1"/>
    <row r="43" ht="17.100000000000001" customHeight="1"/>
    <row r="44" ht="17.100000000000001" customHeight="1"/>
    <row r="45" ht="17.100000000000001" customHeight="1"/>
    <row r="46" ht="17.100000000000001" customHeight="1"/>
    <row r="47" ht="17.100000000000001" customHeight="1"/>
    <row r="48" ht="17.100000000000001" customHeight="1"/>
    <row r="49" ht="17.100000000000001" customHeight="1"/>
  </sheetData>
  <phoneticPr fontId="7" type="noConversion"/>
  <printOptions horizontalCentered="1" verticalCentered="1"/>
  <pageMargins left="0.5" right="0.5" top="0.5" bottom="0.5"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19"/>
  <sheetViews>
    <sheetView workbookViewId="0">
      <selection activeCell="H26" sqref="H26"/>
    </sheetView>
  </sheetViews>
  <sheetFormatPr defaultColWidth="10.875" defaultRowHeight="17.100000000000001" customHeight="1"/>
  <cols>
    <col min="1" max="1" width="2.75" style="1" customWidth="1"/>
    <col min="2" max="2" width="13.875" style="1" customWidth="1"/>
    <col min="3" max="3" width="13.75" style="3" customWidth="1"/>
    <col min="4" max="4" width="14.375" style="1" bestFit="1" customWidth="1"/>
    <col min="5" max="5" width="13" style="1" bestFit="1" customWidth="1"/>
    <col min="6" max="9" width="9.875" style="1" bestFit="1" customWidth="1"/>
    <col min="10" max="10" width="9.875" style="1" customWidth="1"/>
    <col min="11" max="11" width="13.375" style="1" bestFit="1" customWidth="1"/>
    <col min="12" max="12" width="13.375" style="1" customWidth="1"/>
    <col min="13" max="13" width="9.375" style="1" bestFit="1" customWidth="1"/>
    <col min="14" max="14" width="13.875" style="1" bestFit="1" customWidth="1"/>
    <col min="15" max="16384" width="10.875" style="1"/>
  </cols>
  <sheetData>
    <row r="1" spans="1:14" ht="17.100000000000001" customHeight="1" thickBot="1"/>
    <row r="2" spans="1:14" ht="24.9" customHeight="1" thickTop="1" thickBot="1">
      <c r="B2" s="8" t="s">
        <v>2</v>
      </c>
      <c r="C2" s="9"/>
      <c r="D2" s="7"/>
      <c r="E2" s="2"/>
    </row>
    <row r="3" spans="1:14" ht="15.75" customHeight="1" thickTop="1"/>
    <row r="4" spans="1:14" ht="15.75" customHeight="1"/>
    <row r="5" spans="1:14" ht="17.100000000000001" customHeight="1">
      <c r="B5" s="66" t="s">
        <v>14</v>
      </c>
      <c r="C5" s="67" t="s">
        <v>24</v>
      </c>
    </row>
    <row r="6" spans="1:14" ht="17.100000000000001" customHeight="1">
      <c r="B6" s="68" t="s">
        <v>15</v>
      </c>
      <c r="C6" s="69" t="s">
        <v>22</v>
      </c>
    </row>
    <row r="7" spans="1:14" ht="17.100000000000001" customHeight="1">
      <c r="B7" s="68" t="s">
        <v>16</v>
      </c>
      <c r="C7" s="69" t="s">
        <v>11</v>
      </c>
    </row>
    <row r="8" spans="1:14" ht="17.100000000000001" customHeight="1">
      <c r="B8" s="19" t="s">
        <v>1</v>
      </c>
      <c r="C8" s="70" t="s">
        <v>23</v>
      </c>
      <c r="D8" s="1" t="s">
        <v>32</v>
      </c>
    </row>
    <row r="9" spans="1:14" ht="17.100000000000001" customHeight="1">
      <c r="B9" s="1" t="s">
        <v>32</v>
      </c>
    </row>
    <row r="10" spans="1:14" ht="17.100000000000001" customHeight="1" thickBot="1">
      <c r="B10" s="2"/>
      <c r="D10" s="2"/>
      <c r="E10" s="2"/>
    </row>
    <row r="11" spans="1:14" ht="17.100000000000001" customHeight="1" thickBot="1">
      <c r="B11" s="17" t="s">
        <v>13</v>
      </c>
      <c r="C11" s="18" t="s">
        <v>12</v>
      </c>
      <c r="D11" s="18" t="s">
        <v>30</v>
      </c>
      <c r="E11" s="18" t="s">
        <v>25</v>
      </c>
      <c r="F11" s="18" t="s">
        <v>26</v>
      </c>
      <c r="G11" s="18" t="s">
        <v>27</v>
      </c>
      <c r="H11" s="18" t="s">
        <v>28</v>
      </c>
      <c r="I11" s="18" t="s">
        <v>29</v>
      </c>
      <c r="J11" s="18" t="s">
        <v>33</v>
      </c>
      <c r="K11" s="18" t="s">
        <v>31</v>
      </c>
      <c r="L11" s="46" t="s">
        <v>17</v>
      </c>
      <c r="M11" s="49" t="s">
        <v>62</v>
      </c>
      <c r="N11" s="51" t="s">
        <v>4</v>
      </c>
    </row>
    <row r="12" spans="1:14" ht="17.100000000000001" customHeight="1">
      <c r="A12" s="1">
        <v>1</v>
      </c>
      <c r="B12" s="10" t="s">
        <v>43</v>
      </c>
      <c r="C12" s="15" t="s">
        <v>44</v>
      </c>
      <c r="D12" s="10" t="s">
        <v>47</v>
      </c>
      <c r="E12" s="42">
        <f>('Daily Work'!AE12/81)*100</f>
        <v>71.604938271604937</v>
      </c>
      <c r="F12" s="37">
        <v>80</v>
      </c>
      <c r="G12" s="37">
        <v>82</v>
      </c>
      <c r="H12" s="37">
        <v>90</v>
      </c>
      <c r="I12" s="37">
        <v>86</v>
      </c>
      <c r="J12" s="37">
        <v>84</v>
      </c>
      <c r="K12" s="37">
        <v>95</v>
      </c>
      <c r="L12" s="47">
        <f>Attendance!AE12</f>
        <v>26</v>
      </c>
      <c r="M12" s="50">
        <f t="shared" ref="M12:M17" si="0">(E12*0.1)+(G12*0.2)+(H12*0.2)+(I12*0.1)+(J12*0.2)+(K12*0.2)</f>
        <v>85.960493827160505</v>
      </c>
      <c r="N12" s="52" t="str">
        <f t="shared" ref="N12:N17" si="1">VLOOKUP(M12,grades,2)</f>
        <v>B</v>
      </c>
    </row>
    <row r="13" spans="1:14" ht="17.100000000000001" customHeight="1">
      <c r="A13" s="1">
        <v>2</v>
      </c>
      <c r="B13" s="13" t="s">
        <v>37</v>
      </c>
      <c r="C13" s="14" t="s">
        <v>38</v>
      </c>
      <c r="D13" s="13" t="s">
        <v>48</v>
      </c>
      <c r="E13" s="42">
        <f>('Daily Work'!AE13/81)*100</f>
        <v>67.901234567901241</v>
      </c>
      <c r="F13" s="38">
        <v>65</v>
      </c>
      <c r="G13" s="38">
        <v>67</v>
      </c>
      <c r="H13" s="38">
        <v>72</v>
      </c>
      <c r="I13" s="38">
        <v>78</v>
      </c>
      <c r="J13" s="38">
        <v>68</v>
      </c>
      <c r="K13" s="38">
        <v>74</v>
      </c>
      <c r="L13" s="47">
        <f>Attendance!AE13</f>
        <v>26</v>
      </c>
      <c r="M13" s="50">
        <f t="shared" si="0"/>
        <v>70.790123456790127</v>
      </c>
      <c r="N13" s="53" t="str">
        <f t="shared" si="1"/>
        <v>C-</v>
      </c>
    </row>
    <row r="14" spans="1:14" ht="17.100000000000001" customHeight="1">
      <c r="A14" s="1">
        <v>3</v>
      </c>
      <c r="B14" s="13" t="s">
        <v>41</v>
      </c>
      <c r="C14" s="14" t="s">
        <v>42</v>
      </c>
      <c r="D14" s="13" t="s">
        <v>49</v>
      </c>
      <c r="E14" s="42">
        <f>('Daily Work'!AE14/81)*100</f>
        <v>58.024691358024697</v>
      </c>
      <c r="F14" s="38">
        <v>68</v>
      </c>
      <c r="G14" s="38">
        <v>64</v>
      </c>
      <c r="H14" s="38">
        <v>53</v>
      </c>
      <c r="I14" s="38">
        <v>70</v>
      </c>
      <c r="J14" s="38">
        <v>66</v>
      </c>
      <c r="K14" s="38">
        <v>80</v>
      </c>
      <c r="L14" s="47">
        <f>Attendance!AE14</f>
        <v>23</v>
      </c>
      <c r="M14" s="50">
        <f t="shared" si="0"/>
        <v>65.402469135802477</v>
      </c>
      <c r="N14" s="53" t="str">
        <f t="shared" si="1"/>
        <v>D</v>
      </c>
    </row>
    <row r="15" spans="1:14" ht="17.100000000000001" customHeight="1">
      <c r="A15" s="1">
        <v>4</v>
      </c>
      <c r="B15" s="13" t="s">
        <v>45</v>
      </c>
      <c r="C15" s="14" t="s">
        <v>46</v>
      </c>
      <c r="D15" s="13" t="s">
        <v>50</v>
      </c>
      <c r="E15" s="42">
        <f>('Daily Work'!AE15/81)*100</f>
        <v>66.666666666666657</v>
      </c>
      <c r="F15" s="38">
        <v>84</v>
      </c>
      <c r="G15" s="38">
        <v>79</v>
      </c>
      <c r="H15" s="38">
        <v>78</v>
      </c>
      <c r="I15" s="38">
        <v>86</v>
      </c>
      <c r="J15" s="38">
        <v>85</v>
      </c>
      <c r="K15" s="38">
        <v>88</v>
      </c>
      <c r="L15" s="47">
        <f>Attendance!AE15</f>
        <v>26</v>
      </c>
      <c r="M15" s="50">
        <f t="shared" si="0"/>
        <v>81.26666666666668</v>
      </c>
      <c r="N15" s="53" t="str">
        <f t="shared" si="1"/>
        <v>B-</v>
      </c>
    </row>
    <row r="16" spans="1:14" ht="17.100000000000001" customHeight="1">
      <c r="A16" s="1">
        <v>5</v>
      </c>
      <c r="B16" s="13" t="s">
        <v>39</v>
      </c>
      <c r="C16" s="14" t="s">
        <v>40</v>
      </c>
      <c r="D16" s="13" t="s">
        <v>51</v>
      </c>
      <c r="E16" s="42">
        <f>('Daily Work'!AE16/81)*100</f>
        <v>65.432098765432102</v>
      </c>
      <c r="F16" s="38">
        <v>76</v>
      </c>
      <c r="G16" s="38">
        <v>85</v>
      </c>
      <c r="H16" s="38">
        <v>68</v>
      </c>
      <c r="I16" s="38">
        <v>77</v>
      </c>
      <c r="J16" s="38">
        <v>80</v>
      </c>
      <c r="K16" s="38">
        <v>78</v>
      </c>
      <c r="L16" s="47">
        <f>Attendance!AE16</f>
        <v>25</v>
      </c>
      <c r="M16" s="50">
        <f t="shared" si="0"/>
        <v>76.443209876543222</v>
      </c>
      <c r="N16" s="53" t="str">
        <f t="shared" si="1"/>
        <v>C</v>
      </c>
    </row>
    <row r="17" spans="1:14" ht="17.100000000000001" customHeight="1">
      <c r="A17" s="1">
        <v>6</v>
      </c>
      <c r="B17" s="13" t="s">
        <v>35</v>
      </c>
      <c r="C17" s="14" t="s">
        <v>36</v>
      </c>
      <c r="D17" s="13" t="s">
        <v>52</v>
      </c>
      <c r="E17" s="42">
        <f>('Daily Work'!AE17/81)*100</f>
        <v>53.086419753086425</v>
      </c>
      <c r="F17" s="38">
        <v>91</v>
      </c>
      <c r="G17" s="38">
        <v>92</v>
      </c>
      <c r="H17" s="38">
        <v>88</v>
      </c>
      <c r="I17" s="38">
        <v>90</v>
      </c>
      <c r="J17" s="38">
        <v>96</v>
      </c>
      <c r="K17" s="38">
        <v>95</v>
      </c>
      <c r="L17" s="47">
        <f>Attendance!AE17</f>
        <v>23</v>
      </c>
      <c r="M17" s="50">
        <f t="shared" si="0"/>
        <v>88.508641975308649</v>
      </c>
      <c r="N17" s="53" t="str">
        <f t="shared" si="1"/>
        <v>B</v>
      </c>
    </row>
    <row r="18" spans="1:14" ht="17.100000000000001" customHeight="1" thickBot="1">
      <c r="C18" s="1"/>
    </row>
    <row r="19" spans="1:14" ht="17.100000000000001" customHeight="1" thickBot="1">
      <c r="D19" s="26" t="s">
        <v>53</v>
      </c>
      <c r="E19" s="35">
        <v>0.1</v>
      </c>
      <c r="F19" s="35">
        <v>0</v>
      </c>
      <c r="G19" s="35">
        <v>0.2</v>
      </c>
      <c r="H19" s="35">
        <v>0.2</v>
      </c>
      <c r="I19" s="35">
        <v>0.1</v>
      </c>
      <c r="J19" s="35">
        <v>0.2</v>
      </c>
      <c r="K19" s="36">
        <v>0.2</v>
      </c>
      <c r="L19" s="25"/>
    </row>
  </sheetData>
  <dataConsolidate/>
  <phoneticPr fontId="0" type="noConversion"/>
  <conditionalFormatting sqref="L12:L17">
    <cfRule type="cellIs" dxfId="3" priority="1" stopIfTrue="1" operator="lessThanOrEqual">
      <formula>23</formula>
    </cfRule>
  </conditionalFormatting>
  <pageMargins left="0.75" right="0.75" top="1" bottom="1" header="0.5" footer="0.5"/>
  <pageSetup scale="86" orientation="landscape" cellComments="asDisplayed" horizontalDpi="4294967292" verticalDpi="4294967292" r:id="rId1"/>
  <headerFooter alignWithMargins="0">
    <oddFooter>&amp;A</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E25"/>
  <sheetViews>
    <sheetView workbookViewId="0">
      <selection activeCell="C25" sqref="C25"/>
    </sheetView>
  </sheetViews>
  <sheetFormatPr defaultColWidth="10.875" defaultRowHeight="17.100000000000001" customHeight="1"/>
  <cols>
    <col min="1" max="1" width="2.875" style="1" customWidth="1"/>
    <col min="2" max="2" width="13.875" style="1" customWidth="1"/>
    <col min="3" max="3" width="13.75" style="1" customWidth="1"/>
    <col min="4" max="4" width="4.375" style="1" bestFit="1" customWidth="1"/>
    <col min="5" max="5" width="4.25" style="1" customWidth="1"/>
    <col min="6" max="6" width="4.125" style="1" customWidth="1"/>
    <col min="7" max="7" width="3.875" style="1" customWidth="1"/>
    <col min="8" max="10" width="4.375" style="1" bestFit="1" customWidth="1"/>
    <col min="11" max="11" width="4.375" style="1" customWidth="1"/>
    <col min="12" max="12" width="4.25" style="1" customWidth="1"/>
    <col min="13" max="14" width="4.375" style="1" customWidth="1"/>
    <col min="15" max="15" width="5" style="1" customWidth="1"/>
    <col min="16" max="22" width="5.25" style="1" customWidth="1"/>
    <col min="23" max="26" width="5.375" style="1" bestFit="1" customWidth="1"/>
    <col min="27" max="29" width="4.375" style="1" bestFit="1" customWidth="1"/>
    <col min="30" max="30" width="5.375" style="1" bestFit="1" customWidth="1"/>
    <col min="31" max="31" width="6.75" style="1" bestFit="1" customWidth="1"/>
    <col min="32" max="16384" width="10.875" style="1"/>
  </cols>
  <sheetData>
    <row r="1" spans="1:31" ht="17.100000000000001" customHeight="1" thickBot="1">
      <c r="C1" s="3"/>
    </row>
    <row r="2" spans="1:31" ht="24.9" customHeight="1" thickTop="1" thickBot="1">
      <c r="B2" s="54" t="s">
        <v>17</v>
      </c>
      <c r="C2" s="55"/>
      <c r="D2" s="7"/>
      <c r="E2" s="2"/>
    </row>
    <row r="3" spans="1:31" ht="15.75" customHeight="1" thickTop="1">
      <c r="C3" s="3"/>
    </row>
    <row r="4" spans="1:31" ht="15.75" customHeight="1">
      <c r="C4" s="3"/>
    </row>
    <row r="5" spans="1:31" ht="17.100000000000001" customHeight="1">
      <c r="B5" s="66" t="s">
        <v>14</v>
      </c>
      <c r="C5" s="71" t="str">
        <f>Data_Entry!C5</f>
        <v>ENG 104</v>
      </c>
      <c r="K5" s="4"/>
      <c r="O5" s="34" t="s">
        <v>54</v>
      </c>
      <c r="P5" s="34"/>
      <c r="Q5" s="34"/>
      <c r="R5" s="34"/>
      <c r="S5" s="34"/>
      <c r="T5" s="34"/>
      <c r="U5" s="34"/>
      <c r="V5" s="34"/>
      <c r="W5" s="34"/>
      <c r="X5" s="34"/>
      <c r="Y5" s="34"/>
      <c r="Z5" s="32"/>
      <c r="AA5" s="32"/>
      <c r="AB5" s="32"/>
    </row>
    <row r="6" spans="1:31" ht="17.100000000000001" customHeight="1">
      <c r="B6" s="68" t="s">
        <v>15</v>
      </c>
      <c r="C6" s="72" t="str">
        <f>Data_Entry!C6</f>
        <v>RK</v>
      </c>
      <c r="S6" s="27" t="s">
        <v>55</v>
      </c>
      <c r="T6" s="27"/>
      <c r="U6" s="27"/>
      <c r="V6" s="27"/>
      <c r="W6" s="27"/>
      <c r="X6" s="27"/>
      <c r="Y6" s="27"/>
    </row>
    <row r="7" spans="1:31" ht="17.100000000000001" customHeight="1">
      <c r="B7" s="68" t="s">
        <v>16</v>
      </c>
      <c r="C7" s="72" t="str">
        <f>Data_Entry!C7</f>
        <v>Fall  2003</v>
      </c>
    </row>
    <row r="8" spans="1:31" ht="17.100000000000001" customHeight="1">
      <c r="B8" s="19" t="s">
        <v>1</v>
      </c>
      <c r="C8" s="73" t="str">
        <f>Data_Entry!C8</f>
        <v>Pearson</v>
      </c>
      <c r="D8" s="1" t="s">
        <v>32</v>
      </c>
      <c r="S8" s="27" t="s">
        <v>56</v>
      </c>
    </row>
    <row r="9" spans="1:31" ht="17.100000000000001" customHeight="1">
      <c r="B9" s="1" t="s">
        <v>32</v>
      </c>
      <c r="C9" s="3"/>
    </row>
    <row r="10" spans="1:31" ht="17.100000000000001" customHeight="1" thickBot="1"/>
    <row r="11" spans="1:31" customFormat="1" ht="17.100000000000001" customHeight="1" thickBot="1">
      <c r="A11" s="6"/>
      <c r="B11" s="58" t="s">
        <v>12</v>
      </c>
      <c r="C11" s="59" t="s">
        <v>13</v>
      </c>
      <c r="D11" s="60">
        <v>36399</v>
      </c>
      <c r="E11" s="60">
        <v>36404</v>
      </c>
      <c r="F11" s="60">
        <v>36406</v>
      </c>
      <c r="G11" s="60">
        <v>36411</v>
      </c>
      <c r="H11" s="60">
        <v>36413</v>
      </c>
      <c r="I11" s="60">
        <v>36418</v>
      </c>
      <c r="J11" s="60">
        <v>36420</v>
      </c>
      <c r="K11" s="60">
        <v>36425</v>
      </c>
      <c r="L11" s="60">
        <v>36427</v>
      </c>
      <c r="M11" s="60">
        <v>36432</v>
      </c>
      <c r="N11" s="60">
        <v>36434</v>
      </c>
      <c r="O11" s="60">
        <v>36439</v>
      </c>
      <c r="P11" s="60">
        <v>36441</v>
      </c>
      <c r="Q11" s="60">
        <v>36446</v>
      </c>
      <c r="R11" s="60">
        <v>36448</v>
      </c>
      <c r="S11" s="60">
        <v>36460</v>
      </c>
      <c r="T11" s="60">
        <v>36462</v>
      </c>
      <c r="U11" s="60">
        <v>36467</v>
      </c>
      <c r="V11" s="60">
        <v>36469</v>
      </c>
      <c r="W11" s="60">
        <v>36474</v>
      </c>
      <c r="X11" s="60">
        <v>36476</v>
      </c>
      <c r="Y11" s="60">
        <v>36481</v>
      </c>
      <c r="Z11" s="60">
        <v>36483</v>
      </c>
      <c r="AA11" s="60">
        <v>36495</v>
      </c>
      <c r="AB11" s="60">
        <v>36497</v>
      </c>
      <c r="AC11" s="60">
        <v>36502</v>
      </c>
      <c r="AD11" s="60">
        <v>36504</v>
      </c>
      <c r="AE11" s="56" t="s">
        <v>18</v>
      </c>
    </row>
    <row r="12" spans="1:31" customFormat="1" ht="17.100000000000001" customHeight="1">
      <c r="A12" s="6">
        <f>Data_Entry!A12</f>
        <v>1</v>
      </c>
      <c r="B12" s="19" t="str">
        <f>Data_Entry!B12</f>
        <v>Bailey</v>
      </c>
      <c r="C12" s="19" t="str">
        <f>Data_Entry!C12</f>
        <v>Kathy</v>
      </c>
      <c r="D12" s="39">
        <v>1</v>
      </c>
      <c r="E12" s="39">
        <v>1</v>
      </c>
      <c r="F12" s="39">
        <v>1</v>
      </c>
      <c r="G12" s="39">
        <v>0</v>
      </c>
      <c r="H12" s="39">
        <v>1</v>
      </c>
      <c r="I12" s="39">
        <v>1</v>
      </c>
      <c r="J12" s="39">
        <v>1</v>
      </c>
      <c r="K12" s="39">
        <v>1</v>
      </c>
      <c r="L12" s="39">
        <v>1</v>
      </c>
      <c r="M12" s="39">
        <v>1</v>
      </c>
      <c r="N12" s="39">
        <v>1</v>
      </c>
      <c r="O12" s="39">
        <v>1</v>
      </c>
      <c r="P12" s="39">
        <v>1</v>
      </c>
      <c r="Q12" s="39">
        <v>1</v>
      </c>
      <c r="R12" s="39">
        <v>1</v>
      </c>
      <c r="S12" s="39">
        <v>1</v>
      </c>
      <c r="T12" s="39">
        <v>1</v>
      </c>
      <c r="U12" s="39">
        <v>1</v>
      </c>
      <c r="V12" s="39">
        <v>1</v>
      </c>
      <c r="W12" s="39">
        <v>1</v>
      </c>
      <c r="X12" s="39">
        <v>1</v>
      </c>
      <c r="Y12" s="39">
        <v>1</v>
      </c>
      <c r="Z12" s="39">
        <v>1</v>
      </c>
      <c r="AA12" s="39">
        <v>1</v>
      </c>
      <c r="AB12" s="39">
        <v>1</v>
      </c>
      <c r="AC12" s="39">
        <v>1</v>
      </c>
      <c r="AD12" s="39">
        <v>1</v>
      </c>
      <c r="AE12" s="57">
        <f t="shared" ref="AE12:AE17" si="0">SUM(D12:AD12)</f>
        <v>26</v>
      </c>
    </row>
    <row r="13" spans="1:31" customFormat="1" ht="17.100000000000001" customHeight="1">
      <c r="A13" s="6">
        <f>Data_Entry!A13</f>
        <v>2</v>
      </c>
      <c r="B13" s="19" t="str">
        <f>Data_Entry!B13</f>
        <v xml:space="preserve">DeBot </v>
      </c>
      <c r="C13" s="19" t="str">
        <f>Data_Entry!C13</f>
        <v>Keesy</v>
      </c>
      <c r="D13" s="40">
        <v>1</v>
      </c>
      <c r="E13" s="40">
        <v>1</v>
      </c>
      <c r="F13" s="40">
        <v>1</v>
      </c>
      <c r="G13" s="40">
        <v>1</v>
      </c>
      <c r="H13" s="39">
        <v>1</v>
      </c>
      <c r="I13" s="39">
        <v>1</v>
      </c>
      <c r="J13" s="39">
        <v>1</v>
      </c>
      <c r="K13" s="39">
        <v>1</v>
      </c>
      <c r="L13" s="39">
        <v>1</v>
      </c>
      <c r="M13" s="40">
        <v>0</v>
      </c>
      <c r="N13" s="40">
        <v>1</v>
      </c>
      <c r="O13" s="40">
        <v>1</v>
      </c>
      <c r="P13" s="40">
        <v>1</v>
      </c>
      <c r="Q13" s="40">
        <v>1</v>
      </c>
      <c r="R13" s="40">
        <v>1</v>
      </c>
      <c r="S13" s="40">
        <v>1</v>
      </c>
      <c r="T13" s="40">
        <v>1</v>
      </c>
      <c r="U13" s="40">
        <v>1</v>
      </c>
      <c r="V13" s="40">
        <v>1</v>
      </c>
      <c r="W13" s="40">
        <v>1</v>
      </c>
      <c r="X13" s="40">
        <v>1</v>
      </c>
      <c r="Y13" s="40">
        <v>1</v>
      </c>
      <c r="Z13" s="40">
        <v>1</v>
      </c>
      <c r="AA13" s="40">
        <v>1</v>
      </c>
      <c r="AB13" s="40">
        <v>1</v>
      </c>
      <c r="AC13" s="40">
        <v>1</v>
      </c>
      <c r="AD13" s="40">
        <v>1</v>
      </c>
      <c r="AE13" s="57">
        <f t="shared" si="0"/>
        <v>26</v>
      </c>
    </row>
    <row r="14" spans="1:31" customFormat="1" ht="17.100000000000001" customHeight="1">
      <c r="A14" s="6">
        <f>Data_Entry!A14</f>
        <v>3</v>
      </c>
      <c r="B14" s="19" t="str">
        <f>Data_Entry!B14</f>
        <v>Duff</v>
      </c>
      <c r="C14" s="19" t="str">
        <f>Data_Entry!C14</f>
        <v>Patty</v>
      </c>
      <c r="D14" s="40">
        <v>1</v>
      </c>
      <c r="E14" s="40">
        <v>1</v>
      </c>
      <c r="F14" s="40">
        <v>1</v>
      </c>
      <c r="G14" s="40">
        <v>1</v>
      </c>
      <c r="H14" s="39">
        <v>1</v>
      </c>
      <c r="I14" s="39">
        <v>1</v>
      </c>
      <c r="J14" s="39">
        <v>1</v>
      </c>
      <c r="K14" s="39">
        <v>1</v>
      </c>
      <c r="L14" s="39">
        <v>1</v>
      </c>
      <c r="M14" s="40">
        <v>1</v>
      </c>
      <c r="N14" s="40">
        <v>1</v>
      </c>
      <c r="O14" s="40">
        <v>0</v>
      </c>
      <c r="P14" s="40">
        <v>0</v>
      </c>
      <c r="Q14" s="40">
        <v>0</v>
      </c>
      <c r="R14" s="40">
        <v>0</v>
      </c>
      <c r="S14" s="40">
        <v>1</v>
      </c>
      <c r="T14" s="40">
        <v>1</v>
      </c>
      <c r="U14" s="40">
        <v>1</v>
      </c>
      <c r="V14" s="40">
        <v>1</v>
      </c>
      <c r="W14" s="40">
        <v>1</v>
      </c>
      <c r="X14" s="40">
        <v>1</v>
      </c>
      <c r="Y14" s="40">
        <v>1</v>
      </c>
      <c r="Z14" s="40">
        <v>1</v>
      </c>
      <c r="AA14" s="40">
        <v>1</v>
      </c>
      <c r="AB14" s="40">
        <v>1</v>
      </c>
      <c r="AC14" s="40">
        <v>1</v>
      </c>
      <c r="AD14" s="40">
        <v>1</v>
      </c>
      <c r="AE14" s="57">
        <f t="shared" si="0"/>
        <v>23</v>
      </c>
    </row>
    <row r="15" spans="1:31" customFormat="1" ht="17.100000000000001" customHeight="1">
      <c r="A15" s="6">
        <f>Data_Entry!A15</f>
        <v>4</v>
      </c>
      <c r="B15" s="19" t="str">
        <f>Data_Entry!B15</f>
        <v>Freeman</v>
      </c>
      <c r="C15" s="19" t="str">
        <f>Data_Entry!C15</f>
        <v>Donny</v>
      </c>
      <c r="D15" s="40">
        <v>1</v>
      </c>
      <c r="E15" s="40">
        <v>1</v>
      </c>
      <c r="F15" s="40">
        <v>1</v>
      </c>
      <c r="G15" s="40">
        <v>1</v>
      </c>
      <c r="H15" s="39">
        <v>1</v>
      </c>
      <c r="I15" s="39">
        <v>1</v>
      </c>
      <c r="J15" s="39">
        <v>1</v>
      </c>
      <c r="K15" s="39">
        <v>1</v>
      </c>
      <c r="L15" s="39">
        <v>1</v>
      </c>
      <c r="M15" s="40">
        <v>1</v>
      </c>
      <c r="N15" s="40">
        <v>1</v>
      </c>
      <c r="O15" s="40">
        <v>1</v>
      </c>
      <c r="P15" s="40">
        <v>1</v>
      </c>
      <c r="Q15" s="40">
        <v>1</v>
      </c>
      <c r="R15" s="40">
        <v>1</v>
      </c>
      <c r="S15" s="40">
        <v>1</v>
      </c>
      <c r="T15" s="40">
        <v>1</v>
      </c>
      <c r="U15" s="40">
        <v>1</v>
      </c>
      <c r="V15" s="40">
        <v>1</v>
      </c>
      <c r="W15" s="40">
        <v>0</v>
      </c>
      <c r="X15" s="40">
        <v>1</v>
      </c>
      <c r="Y15" s="40">
        <v>1</v>
      </c>
      <c r="Z15" s="40">
        <v>1</v>
      </c>
      <c r="AA15" s="40">
        <v>1</v>
      </c>
      <c r="AB15" s="40">
        <v>1</v>
      </c>
      <c r="AC15" s="40">
        <v>1</v>
      </c>
      <c r="AD15" s="40">
        <v>1</v>
      </c>
      <c r="AE15" s="57">
        <f t="shared" si="0"/>
        <v>26</v>
      </c>
    </row>
    <row r="16" spans="1:31" customFormat="1" ht="17.100000000000001" customHeight="1">
      <c r="A16" s="6">
        <f>Data_Entry!A16</f>
        <v>5</v>
      </c>
      <c r="B16" s="19" t="str">
        <f>Data_Entry!B16</f>
        <v>Nunan</v>
      </c>
      <c r="C16" s="19" t="str">
        <f>Data_Entry!C16</f>
        <v>Davey</v>
      </c>
      <c r="D16" s="40">
        <v>1</v>
      </c>
      <c r="E16" s="40">
        <v>1</v>
      </c>
      <c r="F16" s="40">
        <v>1</v>
      </c>
      <c r="G16" s="40">
        <v>1</v>
      </c>
      <c r="H16" s="39">
        <v>1</v>
      </c>
      <c r="I16" s="39">
        <v>1</v>
      </c>
      <c r="J16" s="40">
        <v>0</v>
      </c>
      <c r="K16" s="39">
        <v>1</v>
      </c>
      <c r="L16" s="39">
        <v>1</v>
      </c>
      <c r="M16" s="40">
        <v>1</v>
      </c>
      <c r="N16" s="40">
        <v>1</v>
      </c>
      <c r="O16" s="40">
        <v>1</v>
      </c>
      <c r="P16" s="40">
        <v>1</v>
      </c>
      <c r="Q16" s="40">
        <v>1</v>
      </c>
      <c r="R16" s="40">
        <v>1</v>
      </c>
      <c r="S16" s="40">
        <v>1</v>
      </c>
      <c r="T16" s="40">
        <v>1</v>
      </c>
      <c r="U16" s="40">
        <v>1</v>
      </c>
      <c r="V16" s="40">
        <v>1</v>
      </c>
      <c r="W16" s="40">
        <v>1</v>
      </c>
      <c r="X16" s="40">
        <v>1</v>
      </c>
      <c r="Y16" s="40">
        <v>1</v>
      </c>
      <c r="Z16" s="40">
        <v>1</v>
      </c>
      <c r="AA16" s="40">
        <v>1</v>
      </c>
      <c r="AB16" s="40">
        <v>0</v>
      </c>
      <c r="AC16" s="40">
        <v>1</v>
      </c>
      <c r="AD16" s="40">
        <v>1</v>
      </c>
      <c r="AE16" s="57">
        <f t="shared" si="0"/>
        <v>25</v>
      </c>
    </row>
    <row r="17" spans="1:31" customFormat="1" ht="17.100000000000001" customHeight="1">
      <c r="A17" s="6">
        <f>Data_Entry!A17</f>
        <v>6</v>
      </c>
      <c r="B17" s="19" t="str">
        <f>Data_Entry!B17</f>
        <v>Snow</v>
      </c>
      <c r="C17" s="19" t="str">
        <f>Data_Entry!C17</f>
        <v>Cathy</v>
      </c>
      <c r="D17" s="41">
        <v>0</v>
      </c>
      <c r="E17" s="41">
        <v>1</v>
      </c>
      <c r="F17" s="41">
        <v>1</v>
      </c>
      <c r="G17" s="41">
        <v>0</v>
      </c>
      <c r="H17" s="39">
        <v>1</v>
      </c>
      <c r="I17" s="39">
        <v>1</v>
      </c>
      <c r="J17" s="41">
        <v>1</v>
      </c>
      <c r="K17" s="39">
        <v>1</v>
      </c>
      <c r="L17" s="39">
        <v>1</v>
      </c>
      <c r="M17" s="41">
        <v>1</v>
      </c>
      <c r="N17" s="41">
        <v>1</v>
      </c>
      <c r="O17" s="41">
        <v>0</v>
      </c>
      <c r="P17" s="41">
        <v>1</v>
      </c>
      <c r="Q17" s="41">
        <v>1</v>
      </c>
      <c r="R17" s="41">
        <v>1</v>
      </c>
      <c r="S17" s="41">
        <v>1</v>
      </c>
      <c r="T17" s="41">
        <v>0</v>
      </c>
      <c r="U17" s="41">
        <v>1</v>
      </c>
      <c r="V17" s="41">
        <v>1</v>
      </c>
      <c r="W17" s="41">
        <v>1</v>
      </c>
      <c r="X17" s="41">
        <v>1</v>
      </c>
      <c r="Y17" s="41">
        <v>1</v>
      </c>
      <c r="Z17" s="41">
        <v>1</v>
      </c>
      <c r="AA17" s="41">
        <v>1</v>
      </c>
      <c r="AB17" s="41">
        <v>1</v>
      </c>
      <c r="AC17" s="41">
        <v>1</v>
      </c>
      <c r="AD17" s="41">
        <v>1</v>
      </c>
      <c r="AE17" s="57">
        <f t="shared" si="0"/>
        <v>23</v>
      </c>
    </row>
    <row r="18" spans="1:31" customFormat="1" ht="17.100000000000001" customHeight="1">
      <c r="A18" s="6"/>
    </row>
    <row r="24" spans="1:31" ht="17.100000000000001" customHeight="1">
      <c r="I24" s="4"/>
    </row>
    <row r="25" spans="1:31" ht="17.100000000000001" customHeight="1">
      <c r="I25" s="4"/>
    </row>
  </sheetData>
  <phoneticPr fontId="0" type="noConversion"/>
  <pageMargins left="0.75" right="0.75" top="1" bottom="1" header="0.5" footer="0.5"/>
  <pageSetup scale="82" orientation="landscape" cellComments="asDisplayed" horizontalDpi="4294967292" verticalDpi="4294967292" r:id="rId1"/>
  <headerFooter alignWithMargins="0">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5"/>
  <sheetViews>
    <sheetView workbookViewId="0">
      <selection activeCell="L23" sqref="L23"/>
    </sheetView>
  </sheetViews>
  <sheetFormatPr defaultRowHeight="15"/>
  <cols>
    <col min="1" max="1" width="2.75" style="6" customWidth="1"/>
    <col min="2" max="3" width="13.75" customWidth="1"/>
    <col min="4" max="16" width="5" customWidth="1"/>
    <col min="17" max="20" width="5.375" bestFit="1" customWidth="1"/>
    <col min="21" max="22" width="5" customWidth="1"/>
    <col min="23" max="26" width="5.375" bestFit="1" customWidth="1"/>
    <col min="27" max="27" width="4.375" bestFit="1" customWidth="1"/>
    <col min="28" max="29" width="5" customWidth="1"/>
    <col min="30" max="30" width="5.375" bestFit="1" customWidth="1"/>
    <col min="31" max="31" width="6.75" bestFit="1" customWidth="1"/>
  </cols>
  <sheetData>
    <row r="1" spans="1:31" s="1" customFormat="1" ht="17.100000000000001" customHeight="1" thickBot="1">
      <c r="C1" s="3"/>
    </row>
    <row r="2" spans="1:31" s="1" customFormat="1" ht="24.9" customHeight="1" thickTop="1" thickBot="1">
      <c r="B2" s="20" t="s">
        <v>25</v>
      </c>
      <c r="C2" s="21"/>
      <c r="D2" s="2"/>
    </row>
    <row r="3" spans="1:31" s="1" customFormat="1" ht="17.100000000000001" customHeight="1" thickTop="1">
      <c r="C3" s="3"/>
    </row>
    <row r="4" spans="1:31" s="1" customFormat="1" ht="17.100000000000001" customHeight="1">
      <c r="C4" s="3"/>
    </row>
    <row r="5" spans="1:31" s="1" customFormat="1" ht="17.100000000000001" customHeight="1">
      <c r="B5" s="66" t="s">
        <v>14</v>
      </c>
      <c r="C5" s="74" t="str">
        <f>Data_Entry!C5</f>
        <v>ENG 104</v>
      </c>
      <c r="N5" s="3" t="s">
        <v>57</v>
      </c>
      <c r="O5" s="32"/>
      <c r="P5" s="32"/>
      <c r="Q5" s="32"/>
      <c r="R5" s="32"/>
      <c r="S5" s="32"/>
      <c r="T5" s="32"/>
      <c r="U5" s="32"/>
      <c r="V5" s="32"/>
      <c r="W5" s="32"/>
      <c r="X5" s="32"/>
      <c r="Y5" s="32"/>
      <c r="Z5" s="32"/>
      <c r="AA5" s="32"/>
      <c r="AB5" s="32"/>
      <c r="AC5" s="32"/>
      <c r="AD5" s="32"/>
    </row>
    <row r="6" spans="1:31" s="1" customFormat="1" ht="17.100000000000001" customHeight="1">
      <c r="B6" s="68" t="s">
        <v>15</v>
      </c>
      <c r="C6" s="75" t="str">
        <f>Data_Entry!C6</f>
        <v>RK</v>
      </c>
    </row>
    <row r="7" spans="1:31" s="1" customFormat="1" ht="17.100000000000001" customHeight="1">
      <c r="B7" s="68" t="s">
        <v>16</v>
      </c>
      <c r="C7" s="75" t="str">
        <f>Data_Entry!C7</f>
        <v>Fall  2003</v>
      </c>
    </row>
    <row r="8" spans="1:31" s="1" customFormat="1" ht="17.100000000000001" customHeight="1">
      <c r="B8" s="19" t="s">
        <v>1</v>
      </c>
      <c r="C8" s="76" t="str">
        <f>Data_Entry!C8</f>
        <v>Pearson</v>
      </c>
    </row>
    <row r="9" spans="1:31" s="1" customFormat="1" ht="17.100000000000001" customHeight="1">
      <c r="B9" s="5"/>
      <c r="C9" s="16"/>
    </row>
    <row r="10" spans="1:31" ht="17.100000000000001" customHeight="1" thickBot="1"/>
    <row r="11" spans="1:31" ht="17.100000000000001" customHeight="1" thickBot="1">
      <c r="B11" s="22" t="s">
        <v>12</v>
      </c>
      <c r="C11" s="23" t="s">
        <v>13</v>
      </c>
      <c r="D11" s="24">
        <v>36399</v>
      </c>
      <c r="E11" s="24">
        <v>36404</v>
      </c>
      <c r="F11" s="24">
        <v>36406</v>
      </c>
      <c r="G11" s="24">
        <v>36411</v>
      </c>
      <c r="H11" s="24">
        <v>36413</v>
      </c>
      <c r="I11" s="24">
        <v>36418</v>
      </c>
      <c r="J11" s="24">
        <v>36420</v>
      </c>
      <c r="K11" s="24">
        <v>36425</v>
      </c>
      <c r="L11" s="24">
        <v>36427</v>
      </c>
      <c r="M11" s="24">
        <v>36432</v>
      </c>
      <c r="N11" s="24">
        <v>36434</v>
      </c>
      <c r="O11" s="24">
        <v>36439</v>
      </c>
      <c r="P11" s="24">
        <v>36441</v>
      </c>
      <c r="Q11" s="24">
        <v>36446</v>
      </c>
      <c r="R11" s="24">
        <v>36448</v>
      </c>
      <c r="S11" s="24">
        <v>36460</v>
      </c>
      <c r="T11" s="24">
        <v>36462</v>
      </c>
      <c r="U11" s="24">
        <v>36467</v>
      </c>
      <c r="V11" s="24">
        <v>36469</v>
      </c>
      <c r="W11" s="24">
        <v>36474</v>
      </c>
      <c r="X11" s="24">
        <v>36476</v>
      </c>
      <c r="Y11" s="24">
        <v>36481</v>
      </c>
      <c r="Z11" s="24">
        <v>36483</v>
      </c>
      <c r="AA11" s="24">
        <v>36495</v>
      </c>
      <c r="AB11" s="24">
        <v>36497</v>
      </c>
      <c r="AC11" s="24">
        <v>36502</v>
      </c>
      <c r="AD11" s="24">
        <v>36504</v>
      </c>
      <c r="AE11" s="33" t="s">
        <v>18</v>
      </c>
    </row>
    <row r="12" spans="1:31" ht="17.100000000000001" customHeight="1">
      <c r="A12" s="6">
        <f>Data_Entry!A12</f>
        <v>1</v>
      </c>
      <c r="B12" s="19" t="str">
        <f>Data_Entry!B12</f>
        <v>Bailey</v>
      </c>
      <c r="C12" s="19" t="str">
        <f>Data_Entry!C12</f>
        <v>Kathy</v>
      </c>
      <c r="D12" s="39">
        <v>3</v>
      </c>
      <c r="E12" s="39">
        <v>2</v>
      </c>
      <c r="F12" s="39">
        <v>2</v>
      </c>
      <c r="G12" s="39">
        <f>IF(Attendance!G12=0,0,1)</f>
        <v>0</v>
      </c>
      <c r="H12" s="39">
        <v>2</v>
      </c>
      <c r="I12" s="39">
        <v>2</v>
      </c>
      <c r="J12" s="39">
        <v>2</v>
      </c>
      <c r="K12" s="39">
        <v>2</v>
      </c>
      <c r="L12" s="39">
        <v>2</v>
      </c>
      <c r="M12" s="39">
        <v>3</v>
      </c>
      <c r="N12" s="39">
        <v>2</v>
      </c>
      <c r="O12" s="39">
        <v>2</v>
      </c>
      <c r="P12" s="39">
        <v>2</v>
      </c>
      <c r="Q12" s="39">
        <v>3</v>
      </c>
      <c r="R12" s="39">
        <v>2</v>
      </c>
      <c r="S12" s="39">
        <v>2</v>
      </c>
      <c r="T12" s="39">
        <v>3</v>
      </c>
      <c r="U12" s="39">
        <v>2</v>
      </c>
      <c r="V12" s="39">
        <v>3</v>
      </c>
      <c r="W12" s="39">
        <v>2</v>
      </c>
      <c r="X12" s="39">
        <v>2</v>
      </c>
      <c r="Y12" s="39">
        <v>2</v>
      </c>
      <c r="Z12" s="39">
        <v>2</v>
      </c>
      <c r="AA12" s="39">
        <v>3</v>
      </c>
      <c r="AB12" s="39">
        <v>2</v>
      </c>
      <c r="AC12" s="39">
        <v>2</v>
      </c>
      <c r="AD12" s="39">
        <v>2</v>
      </c>
      <c r="AE12" s="61">
        <f t="shared" ref="AE12:AE17" si="0">SUM(D12:AD12)</f>
        <v>58</v>
      </c>
    </row>
    <row r="13" spans="1:31" ht="17.100000000000001" customHeight="1">
      <c r="A13" s="6">
        <f>Data_Entry!A13</f>
        <v>2</v>
      </c>
      <c r="B13" s="19" t="str">
        <f>Data_Entry!B13</f>
        <v xml:space="preserve">DeBot </v>
      </c>
      <c r="C13" s="19" t="str">
        <f>Data_Entry!C13</f>
        <v>Keesy</v>
      </c>
      <c r="D13" s="39">
        <v>2</v>
      </c>
      <c r="E13" s="39">
        <v>2</v>
      </c>
      <c r="F13" s="39">
        <v>3</v>
      </c>
      <c r="G13" s="39">
        <v>2</v>
      </c>
      <c r="H13" s="39">
        <v>2</v>
      </c>
      <c r="I13" s="39">
        <v>3</v>
      </c>
      <c r="J13" s="39">
        <v>2</v>
      </c>
      <c r="K13" s="39">
        <v>2</v>
      </c>
      <c r="L13" s="39">
        <v>2</v>
      </c>
      <c r="M13" s="39">
        <f>IF(Attendance!M13=0,0,1)</f>
        <v>0</v>
      </c>
      <c r="N13" s="39">
        <v>2</v>
      </c>
      <c r="O13" s="39">
        <f>IF(Attendance!O13=0,0,1)</f>
        <v>1</v>
      </c>
      <c r="P13" s="39">
        <v>2</v>
      </c>
      <c r="Q13" s="39">
        <v>2</v>
      </c>
      <c r="R13" s="39">
        <v>2</v>
      </c>
      <c r="S13" s="39">
        <v>2</v>
      </c>
      <c r="T13" s="39">
        <v>2</v>
      </c>
      <c r="U13" s="39">
        <v>2</v>
      </c>
      <c r="V13" s="39">
        <v>2</v>
      </c>
      <c r="W13" s="39">
        <v>2</v>
      </c>
      <c r="X13" s="39">
        <v>2</v>
      </c>
      <c r="Y13" s="39">
        <v>3</v>
      </c>
      <c r="Z13" s="39">
        <v>2</v>
      </c>
      <c r="AA13" s="39">
        <v>3</v>
      </c>
      <c r="AB13" s="39">
        <v>2</v>
      </c>
      <c r="AC13" s="39">
        <v>2</v>
      </c>
      <c r="AD13" s="39">
        <v>2</v>
      </c>
      <c r="AE13" s="61">
        <f t="shared" si="0"/>
        <v>55</v>
      </c>
    </row>
    <row r="14" spans="1:31" ht="17.100000000000001" customHeight="1">
      <c r="A14" s="6">
        <f>Data_Entry!A14</f>
        <v>3</v>
      </c>
      <c r="B14" s="19" t="str">
        <f>Data_Entry!B14</f>
        <v>Duff</v>
      </c>
      <c r="C14" s="19" t="str">
        <f>Data_Entry!C14</f>
        <v>Patty</v>
      </c>
      <c r="D14" s="39">
        <v>2</v>
      </c>
      <c r="E14" s="39">
        <v>2</v>
      </c>
      <c r="F14" s="39">
        <v>2</v>
      </c>
      <c r="G14" s="39">
        <v>2</v>
      </c>
      <c r="H14" s="39">
        <v>3</v>
      </c>
      <c r="I14" s="39">
        <f>IF(Attendance!I14=0,0,1)</f>
        <v>1</v>
      </c>
      <c r="J14" s="39">
        <v>2</v>
      </c>
      <c r="K14" s="39">
        <v>2</v>
      </c>
      <c r="L14" s="39">
        <v>2</v>
      </c>
      <c r="M14" s="39">
        <f>IF(Attendance!M14=0,0,1)</f>
        <v>1</v>
      </c>
      <c r="N14" s="39">
        <v>2</v>
      </c>
      <c r="O14" s="39">
        <f>IF(Attendance!O14=0,0,1)</f>
        <v>0</v>
      </c>
      <c r="P14" s="39">
        <f>IF(Attendance!P14=0,0,1)</f>
        <v>0</v>
      </c>
      <c r="Q14" s="39">
        <f>IF(Attendance!Q14=0,0,1)</f>
        <v>0</v>
      </c>
      <c r="R14" s="39">
        <f>IF(Attendance!R14=0,0,1)</f>
        <v>0</v>
      </c>
      <c r="S14" s="39">
        <v>2</v>
      </c>
      <c r="T14" s="39">
        <v>2</v>
      </c>
      <c r="U14" s="39">
        <v>2</v>
      </c>
      <c r="V14" s="39">
        <v>3</v>
      </c>
      <c r="W14" s="39">
        <v>2</v>
      </c>
      <c r="X14" s="39">
        <v>2</v>
      </c>
      <c r="Y14" s="39">
        <v>2</v>
      </c>
      <c r="Z14" s="39">
        <v>2</v>
      </c>
      <c r="AA14" s="39">
        <v>3</v>
      </c>
      <c r="AB14" s="39">
        <v>2</v>
      </c>
      <c r="AC14" s="39">
        <v>2</v>
      </c>
      <c r="AD14" s="39">
        <v>2</v>
      </c>
      <c r="AE14" s="61">
        <f t="shared" si="0"/>
        <v>47</v>
      </c>
    </row>
    <row r="15" spans="1:31" ht="17.100000000000001" customHeight="1">
      <c r="A15" s="6">
        <f>Data_Entry!A15</f>
        <v>4</v>
      </c>
      <c r="B15" s="19" t="str">
        <f>Data_Entry!B15</f>
        <v>Freeman</v>
      </c>
      <c r="C15" s="19" t="str">
        <f>Data_Entry!C15</f>
        <v>Donny</v>
      </c>
      <c r="D15" s="39">
        <v>2</v>
      </c>
      <c r="E15" s="39">
        <v>2</v>
      </c>
      <c r="F15" s="39">
        <v>2</v>
      </c>
      <c r="G15" s="39">
        <v>2</v>
      </c>
      <c r="H15" s="39">
        <v>3</v>
      </c>
      <c r="I15" s="39">
        <v>3</v>
      </c>
      <c r="J15" s="39">
        <v>2</v>
      </c>
      <c r="K15" s="39">
        <v>2</v>
      </c>
      <c r="L15" s="39">
        <v>2</v>
      </c>
      <c r="M15" s="39">
        <f>IF(Attendance!M15=0,0,1)</f>
        <v>1</v>
      </c>
      <c r="N15" s="39">
        <v>2</v>
      </c>
      <c r="O15" s="39">
        <v>2</v>
      </c>
      <c r="P15" s="39">
        <v>2</v>
      </c>
      <c r="Q15" s="39">
        <v>2</v>
      </c>
      <c r="R15" s="39">
        <v>3</v>
      </c>
      <c r="S15" s="39">
        <v>2</v>
      </c>
      <c r="T15" s="39">
        <v>2</v>
      </c>
      <c r="U15" s="39">
        <v>2</v>
      </c>
      <c r="V15" s="39">
        <v>2</v>
      </c>
      <c r="W15" s="39">
        <f>IF(Attendance!W15=0,0,1)</f>
        <v>0</v>
      </c>
      <c r="X15" s="39">
        <v>2</v>
      </c>
      <c r="Y15" s="39">
        <v>2</v>
      </c>
      <c r="Z15" s="39">
        <v>2</v>
      </c>
      <c r="AA15" s="39">
        <v>2</v>
      </c>
      <c r="AB15" s="39">
        <f>IF(Attendance!AB15=0,0,1)</f>
        <v>1</v>
      </c>
      <c r="AC15" s="39">
        <v>2</v>
      </c>
      <c r="AD15" s="39">
        <v>3</v>
      </c>
      <c r="AE15" s="61">
        <f t="shared" si="0"/>
        <v>54</v>
      </c>
    </row>
    <row r="16" spans="1:31" ht="17.100000000000001" customHeight="1">
      <c r="A16" s="6">
        <f>Data_Entry!A16</f>
        <v>5</v>
      </c>
      <c r="B16" s="19" t="str">
        <f>Data_Entry!B16</f>
        <v>Nunan</v>
      </c>
      <c r="C16" s="19" t="str">
        <f>Data_Entry!C16</f>
        <v>Davey</v>
      </c>
      <c r="D16" s="39">
        <f>IF(Attendance!D16=0,0,1)</f>
        <v>1</v>
      </c>
      <c r="E16" s="39">
        <v>2</v>
      </c>
      <c r="F16" s="39">
        <v>2</v>
      </c>
      <c r="G16" s="39">
        <v>2</v>
      </c>
      <c r="H16" s="39">
        <v>2</v>
      </c>
      <c r="I16" s="39">
        <v>3</v>
      </c>
      <c r="J16" s="39">
        <f>IF(Attendance!J16=0,0,1)</f>
        <v>0</v>
      </c>
      <c r="K16" s="39">
        <v>2</v>
      </c>
      <c r="L16" s="39">
        <v>2</v>
      </c>
      <c r="M16" s="39">
        <f>IF(Attendance!M16=0,0,1)</f>
        <v>1</v>
      </c>
      <c r="N16" s="39">
        <v>2</v>
      </c>
      <c r="O16" s="39">
        <v>2</v>
      </c>
      <c r="P16" s="39">
        <v>3</v>
      </c>
      <c r="Q16" s="39">
        <v>2</v>
      </c>
      <c r="R16" s="39">
        <v>3</v>
      </c>
      <c r="S16" s="39">
        <v>2</v>
      </c>
      <c r="T16" s="39">
        <v>2</v>
      </c>
      <c r="U16" s="39">
        <v>3</v>
      </c>
      <c r="V16" s="39">
        <v>2</v>
      </c>
      <c r="W16" s="39">
        <v>2</v>
      </c>
      <c r="X16" s="39">
        <v>2</v>
      </c>
      <c r="Y16" s="39">
        <v>3</v>
      </c>
      <c r="Z16" s="39">
        <v>2</v>
      </c>
      <c r="AA16" s="39">
        <v>2</v>
      </c>
      <c r="AB16" s="39">
        <f>IF(Attendance!AB16=0,0,1)</f>
        <v>0</v>
      </c>
      <c r="AC16" s="39">
        <v>2</v>
      </c>
      <c r="AD16" s="39">
        <v>2</v>
      </c>
      <c r="AE16" s="61">
        <f t="shared" si="0"/>
        <v>53</v>
      </c>
    </row>
    <row r="17" spans="1:31" ht="17.100000000000001" customHeight="1">
      <c r="A17" s="6">
        <f>Data_Entry!A17</f>
        <v>6</v>
      </c>
      <c r="B17" s="19" t="str">
        <f>Data_Entry!B17</f>
        <v>Snow</v>
      </c>
      <c r="C17" s="19" t="str">
        <f>Data_Entry!C17</f>
        <v>Cathy</v>
      </c>
      <c r="D17" s="39">
        <f>IF(Attendance!D17=0,0,1)</f>
        <v>0</v>
      </c>
      <c r="E17" s="39">
        <f>IF(Attendance!E17=0,0,1)</f>
        <v>1</v>
      </c>
      <c r="F17" s="39">
        <v>2</v>
      </c>
      <c r="G17" s="39">
        <f>IF(Attendance!G17=0,0,1)</f>
        <v>0</v>
      </c>
      <c r="H17" s="39">
        <v>2</v>
      </c>
      <c r="I17" s="39">
        <v>2</v>
      </c>
      <c r="J17" s="39">
        <v>2</v>
      </c>
      <c r="K17" s="39">
        <v>2</v>
      </c>
      <c r="L17" s="39">
        <f>IF(Attendance!L17=0,0,1)</f>
        <v>1</v>
      </c>
      <c r="M17" s="39">
        <f>IF(Attendance!M17=0,0,1)</f>
        <v>1</v>
      </c>
      <c r="N17" s="39">
        <v>2</v>
      </c>
      <c r="O17" s="39">
        <f>IF(Attendance!O17=0,0,1)</f>
        <v>0</v>
      </c>
      <c r="P17" s="39">
        <v>2</v>
      </c>
      <c r="Q17" s="39">
        <v>2</v>
      </c>
      <c r="R17" s="39">
        <v>3</v>
      </c>
      <c r="S17" s="39">
        <v>2</v>
      </c>
      <c r="T17" s="39">
        <f>IF(Attendance!T17=0,0,1)</f>
        <v>0</v>
      </c>
      <c r="U17" s="39">
        <v>2</v>
      </c>
      <c r="V17" s="39">
        <f>IF(Attendance!V17=0,0,1)</f>
        <v>1</v>
      </c>
      <c r="W17" s="39">
        <v>2</v>
      </c>
      <c r="X17" s="39">
        <v>2</v>
      </c>
      <c r="Y17" s="39">
        <v>2</v>
      </c>
      <c r="Z17" s="39">
        <v>2</v>
      </c>
      <c r="AA17" s="39">
        <f>IF(Attendance!AA17=0,0,1)</f>
        <v>1</v>
      </c>
      <c r="AB17" s="39">
        <v>3</v>
      </c>
      <c r="AC17" s="39">
        <v>2</v>
      </c>
      <c r="AD17" s="39">
        <v>2</v>
      </c>
      <c r="AE17" s="61">
        <f t="shared" si="0"/>
        <v>43</v>
      </c>
    </row>
    <row r="18" spans="1:31" ht="17.100000000000001" customHeight="1">
      <c r="G18" t="s">
        <v>32</v>
      </c>
    </row>
    <row r="19" spans="1:31" ht="17.100000000000001" customHeight="1"/>
    <row r="20" spans="1:31" ht="17.100000000000001" customHeight="1"/>
    <row r="21" spans="1:31" ht="17.100000000000001" customHeight="1"/>
    <row r="22" spans="1:31" ht="17.100000000000001" customHeight="1"/>
    <row r="23" spans="1:31" ht="17.100000000000001" customHeight="1"/>
    <row r="24" spans="1:31" ht="17.100000000000001" customHeight="1"/>
    <row r="25" spans="1:31" ht="17.100000000000001" customHeight="1"/>
    <row r="26" spans="1:31" ht="17.100000000000001" customHeight="1"/>
    <row r="27" spans="1:31" ht="17.100000000000001" customHeight="1"/>
    <row r="28" spans="1:31" ht="17.100000000000001" customHeight="1"/>
    <row r="29" spans="1:31" ht="17.100000000000001" customHeight="1"/>
    <row r="30" spans="1:31" ht="17.100000000000001" customHeight="1"/>
    <row r="31" spans="1:31" ht="17.100000000000001" customHeight="1"/>
    <row r="32" spans="1:31" ht="17.100000000000001" customHeight="1"/>
    <row r="33" ht="17.100000000000001" customHeight="1"/>
    <row r="34" ht="17.100000000000001" customHeight="1"/>
    <row r="35" ht="17.100000000000001" customHeight="1"/>
  </sheetData>
  <phoneticPr fontId="7" type="noConversion"/>
  <conditionalFormatting sqref="D13:D16 E12:F17 G13:G16 H12:I17 J17 J12:J15 K12:L17 M14:M17 AB17 O15:O16 P15:R17 O12:R13 N13:N17 T12:T16 S12:S17 W16:W17 W12:W14 U12:V17 AC12:AD17 AB12:AB15 M12:N12 Y12:AA17 X12:X16">
    <cfRule type="cellIs" dxfId="2" priority="1" stopIfTrue="1" operator="equal">
      <formula>0</formula>
    </cfRule>
  </conditionalFormatting>
  <conditionalFormatting sqref="D12">
    <cfRule type="cellIs" dxfId="1" priority="2" stopIfTrue="1" operator="equal">
      <formula>0</formula>
    </cfRule>
  </conditionalFormatting>
  <conditionalFormatting sqref="D17 G12 G17 J16 M13 O17 O14:R14 T17 W15 AB16 X17">
    <cfRule type="cellIs" dxfId="0" priority="3" stopIfTrue="1" operator="equal">
      <formula>0</formula>
    </cfRule>
  </conditionalFormatting>
  <pageMargins left="0.75" right="0.75" top="1" bottom="1" header="0.5" footer="0.5"/>
  <pageSetup scale="77"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7"/>
  <sheetViews>
    <sheetView workbookViewId="0">
      <selection activeCell="E8" sqref="E8"/>
    </sheetView>
  </sheetViews>
  <sheetFormatPr defaultRowHeight="11.4"/>
  <cols>
    <col min="1" max="1" width="2.75" customWidth="1"/>
    <col min="2" max="3" width="13.75" customWidth="1"/>
    <col min="4" max="6" width="9.875" bestFit="1" customWidth="1"/>
    <col min="7" max="7" width="9.75" customWidth="1"/>
  </cols>
  <sheetData>
    <row r="1" spans="1:14" s="1" customFormat="1" ht="17.100000000000001" customHeight="1" thickBot="1">
      <c r="C1" s="3"/>
    </row>
    <row r="2" spans="1:14" s="1" customFormat="1" ht="24.9" customHeight="1" thickTop="1" thickBot="1">
      <c r="B2" s="62" t="s">
        <v>34</v>
      </c>
      <c r="C2" s="63"/>
      <c r="D2" s="7"/>
      <c r="E2" s="2"/>
    </row>
    <row r="3" spans="1:14" s="1" customFormat="1" ht="15.75" customHeight="1" thickTop="1">
      <c r="C3" s="3"/>
    </row>
    <row r="4" spans="1:14" s="1" customFormat="1" ht="15.75" customHeight="1">
      <c r="C4" s="3"/>
    </row>
    <row r="5" spans="1:14" s="1" customFormat="1" ht="17.100000000000001" customHeight="1">
      <c r="B5" s="66" t="s">
        <v>14</v>
      </c>
      <c r="C5" s="77" t="str">
        <f>Data_Entry!C5</f>
        <v>ENG 104</v>
      </c>
    </row>
    <row r="6" spans="1:14" s="1" customFormat="1" ht="17.100000000000001" customHeight="1">
      <c r="B6" s="68" t="s">
        <v>15</v>
      </c>
      <c r="C6" s="78" t="str">
        <f>Data_Entry!C6</f>
        <v>RK</v>
      </c>
    </row>
    <row r="7" spans="1:14" s="1" customFormat="1" ht="17.100000000000001" customHeight="1">
      <c r="B7" s="68" t="s">
        <v>16</v>
      </c>
      <c r="C7" s="78" t="str">
        <f>Data_Entry!C7</f>
        <v>Fall  2003</v>
      </c>
    </row>
    <row r="8" spans="1:14" s="1" customFormat="1" ht="17.100000000000001" customHeight="1">
      <c r="B8" s="19" t="s">
        <v>1</v>
      </c>
      <c r="C8" s="79" t="str">
        <f>Data_Entry!C8</f>
        <v>Pearson</v>
      </c>
      <c r="D8" s="1" t="s">
        <v>32</v>
      </c>
    </row>
    <row r="9" spans="1:14" s="1" customFormat="1" ht="17.100000000000001" customHeight="1">
      <c r="B9" s="1" t="s">
        <v>32</v>
      </c>
      <c r="C9" s="3"/>
    </row>
    <row r="10" spans="1:14" s="1" customFormat="1" ht="17.100000000000001" customHeight="1">
      <c r="C10" s="3"/>
    </row>
    <row r="11" spans="1:14" s="1" customFormat="1" ht="17.100000000000001" customHeight="1">
      <c r="B11" s="27" t="s">
        <v>58</v>
      </c>
      <c r="C11" s="3"/>
      <c r="G11" s="27" t="s">
        <v>61</v>
      </c>
    </row>
    <row r="12" spans="1:14" ht="17.100000000000001" customHeight="1"/>
    <row r="13" spans="1:14" ht="17.100000000000001" customHeight="1"/>
    <row r="14" spans="1:14" ht="17.100000000000001" customHeight="1"/>
    <row r="15" spans="1:14" ht="17.100000000000001" customHeight="1">
      <c r="A15" s="45"/>
    </row>
    <row r="16" spans="1:14" ht="17.100000000000001" customHeight="1"/>
    <row r="17" ht="17.100000000000001" customHeight="1"/>
    <row r="18" ht="17.100000000000001" customHeight="1"/>
    <row r="19" ht="17.100000000000001" customHeight="1"/>
    <row r="20" ht="17.100000000000001" customHeight="1"/>
    <row r="21" ht="17.100000000000001" customHeight="1"/>
    <row r="22" ht="17.100000000000001" customHeight="1"/>
    <row r="23" ht="17.100000000000001" customHeight="1"/>
    <row r="24" ht="17.100000000000001" customHeight="1"/>
    <row r="25" ht="17.100000000000001" customHeight="1"/>
    <row r="26" ht="17.100000000000001" customHeight="1"/>
    <row r="27" ht="17.100000000000001" customHeight="1"/>
    <row r="28" ht="17.100000000000001" customHeight="1"/>
    <row r="29" ht="17.100000000000001" customHeight="1"/>
    <row r="30" ht="17.100000000000001" customHeight="1"/>
    <row r="31" ht="17.100000000000001" customHeight="1"/>
    <row r="32" ht="17.100000000000001" customHeight="1"/>
    <row r="33" spans="1:14" ht="17.100000000000001" customHeight="1" thickBot="1">
      <c r="B33" s="27" t="s">
        <v>59</v>
      </c>
      <c r="I33" s="48" t="s">
        <v>60</v>
      </c>
    </row>
    <row r="34" spans="1:14" ht="17.100000000000001" customHeight="1" thickBot="1">
      <c r="A34" s="1"/>
      <c r="B34" s="64" t="str">
        <f>Data_Entry!B11</f>
        <v>Last Name</v>
      </c>
      <c r="C34" s="65" t="str">
        <f>Data_Entry!C11</f>
        <v>First Name</v>
      </c>
      <c r="D34" s="65" t="str">
        <f>Data_Entry!G11</f>
        <v>Essay 2</v>
      </c>
      <c r="E34" s="65" t="str">
        <f>Data_Entry!H11</f>
        <v>Essay 3</v>
      </c>
      <c r="F34" s="65" t="str">
        <f>Data_Entry!I11</f>
        <v>Essay 4</v>
      </c>
      <c r="G34" s="65" t="str">
        <f>Data_Entry!J11</f>
        <v>Essay 5</v>
      </c>
    </row>
    <row r="35" spans="1:14" ht="17.100000000000001" customHeight="1">
      <c r="A35" s="1">
        <v>1</v>
      </c>
      <c r="B35" s="10" t="str">
        <f>Data_Entry!B12</f>
        <v>Bailey</v>
      </c>
      <c r="C35" s="15" t="str">
        <f>Data_Entry!C12</f>
        <v>Kathy</v>
      </c>
      <c r="D35" s="37">
        <f>Data_Entry!G12</f>
        <v>82</v>
      </c>
      <c r="E35" s="37">
        <f>Data_Entry!H12</f>
        <v>90</v>
      </c>
      <c r="F35" s="37">
        <f>Data_Entry!I12</f>
        <v>86</v>
      </c>
      <c r="G35" s="37">
        <f>Data_Entry!J12</f>
        <v>84</v>
      </c>
    </row>
    <row r="36" spans="1:14" ht="17.100000000000001" customHeight="1">
      <c r="A36" s="1">
        <v>2</v>
      </c>
      <c r="B36" s="10" t="str">
        <f>Data_Entry!B13</f>
        <v xml:space="preserve">DeBot </v>
      </c>
      <c r="C36" s="15" t="str">
        <f>Data_Entry!C13</f>
        <v>Keesy</v>
      </c>
      <c r="D36" s="37">
        <f>Data_Entry!G13</f>
        <v>67</v>
      </c>
      <c r="E36" s="37">
        <f>Data_Entry!H13</f>
        <v>72</v>
      </c>
      <c r="F36" s="37">
        <f>Data_Entry!I13</f>
        <v>78</v>
      </c>
      <c r="G36" s="37">
        <f>Data_Entry!J13</f>
        <v>68</v>
      </c>
    </row>
    <row r="37" spans="1:14" ht="17.100000000000001" customHeight="1">
      <c r="A37" s="1">
        <v>3</v>
      </c>
      <c r="B37" s="10" t="str">
        <f>Data_Entry!B14</f>
        <v>Duff</v>
      </c>
      <c r="C37" s="15" t="str">
        <f>Data_Entry!C14</f>
        <v>Patty</v>
      </c>
      <c r="D37" s="37">
        <f>Data_Entry!G14</f>
        <v>64</v>
      </c>
      <c r="E37" s="37">
        <f>Data_Entry!H14</f>
        <v>53</v>
      </c>
      <c r="F37" s="37">
        <f>Data_Entry!I14</f>
        <v>70</v>
      </c>
      <c r="G37" s="37">
        <f>Data_Entry!J14</f>
        <v>66</v>
      </c>
    </row>
    <row r="38" spans="1:14" ht="17.100000000000001" customHeight="1">
      <c r="A38" s="1">
        <v>4</v>
      </c>
      <c r="B38" s="10" t="str">
        <f>Data_Entry!B15</f>
        <v>Freeman</v>
      </c>
      <c r="C38" s="15" t="str">
        <f>Data_Entry!C15</f>
        <v>Donny</v>
      </c>
      <c r="D38" s="37">
        <f>Data_Entry!G15</f>
        <v>79</v>
      </c>
      <c r="E38" s="37">
        <f>Data_Entry!H15</f>
        <v>78</v>
      </c>
      <c r="F38" s="37">
        <f>Data_Entry!I15</f>
        <v>86</v>
      </c>
      <c r="G38" s="37">
        <f>Data_Entry!J15</f>
        <v>85</v>
      </c>
    </row>
    <row r="39" spans="1:14" ht="17.100000000000001" customHeight="1">
      <c r="A39" s="1">
        <v>5</v>
      </c>
      <c r="B39" s="10" t="str">
        <f>Data_Entry!B16</f>
        <v>Nunan</v>
      </c>
      <c r="C39" s="15" t="str">
        <f>Data_Entry!C16</f>
        <v>Davey</v>
      </c>
      <c r="D39" s="37">
        <f>Data_Entry!G16</f>
        <v>85</v>
      </c>
      <c r="E39" s="37">
        <f>Data_Entry!H16</f>
        <v>68</v>
      </c>
      <c r="F39" s="37">
        <f>Data_Entry!I16</f>
        <v>77</v>
      </c>
      <c r="G39" s="37">
        <f>Data_Entry!J16</f>
        <v>80</v>
      </c>
    </row>
    <row r="40" spans="1:14" ht="17.100000000000001" customHeight="1">
      <c r="A40" s="1">
        <v>6</v>
      </c>
      <c r="B40" s="10" t="str">
        <f>Data_Entry!B17</f>
        <v>Snow</v>
      </c>
      <c r="C40" s="15" t="str">
        <f>Data_Entry!C17</f>
        <v>Cathy</v>
      </c>
      <c r="D40" s="37">
        <f>Data_Entry!G17</f>
        <v>92</v>
      </c>
      <c r="E40" s="37">
        <f>Data_Entry!H17</f>
        <v>88</v>
      </c>
      <c r="F40" s="37">
        <f>Data_Entry!I17</f>
        <v>90</v>
      </c>
      <c r="G40" s="37">
        <f>Data_Entry!J17</f>
        <v>96</v>
      </c>
    </row>
    <row r="41" spans="1:14" ht="17.100000000000001" customHeight="1">
      <c r="B41" s="1"/>
    </row>
    <row r="42" spans="1:14" ht="15" customHeight="1">
      <c r="B42" s="1"/>
    </row>
    <row r="43" spans="1:14" ht="15" customHeight="1">
      <c r="B43" s="1"/>
    </row>
    <row r="44" spans="1:14" ht="15" customHeight="1">
      <c r="B44" s="1"/>
    </row>
    <row r="45" spans="1:14" ht="15" customHeight="1">
      <c r="B45" s="1"/>
    </row>
    <row r="46" spans="1:14" ht="15" customHeight="1">
      <c r="B46" s="1"/>
    </row>
    <row r="47" spans="1:14" ht="15" customHeight="1"/>
  </sheetData>
  <phoneticPr fontId="7" type="noConversion"/>
  <pageMargins left="0.75" right="0.75" top="1" bottom="1" header="0.5" footer="0.5"/>
  <pageSetup scale="60"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E22"/>
  <sheetViews>
    <sheetView workbookViewId="0">
      <selection activeCell="G35" sqref="G35"/>
    </sheetView>
  </sheetViews>
  <sheetFormatPr defaultColWidth="10.875" defaultRowHeight="15"/>
  <cols>
    <col min="1" max="1" width="2.75" style="6" customWidth="1"/>
    <col min="2" max="2" width="13.75" style="6" customWidth="1"/>
    <col min="3" max="3" width="13.875" style="6" customWidth="1"/>
    <col min="4" max="4" width="16.875" style="6" bestFit="1" customWidth="1"/>
    <col min="5" max="5" width="5.25" style="6" customWidth="1"/>
    <col min="6" max="7" width="10.875" style="6" customWidth="1"/>
    <col min="8" max="8" width="45.25" style="6" customWidth="1"/>
    <col min="9" max="16384" width="10.875" style="6"/>
  </cols>
  <sheetData>
    <row r="1" spans="2:5" ht="15.6" thickBot="1">
      <c r="B1" s="1"/>
      <c r="C1" s="1"/>
    </row>
    <row r="2" spans="2:5" s="1" customFormat="1" ht="24.9" customHeight="1" thickTop="1" thickBot="1">
      <c r="B2" s="11" t="s">
        <v>3</v>
      </c>
      <c r="C2" s="12"/>
      <c r="D2" s="7"/>
      <c r="E2" s="2"/>
    </row>
    <row r="3" spans="2:5" s="1" customFormat="1" ht="15.75" customHeight="1" thickTop="1">
      <c r="C3" s="3"/>
    </row>
    <row r="4" spans="2:5" s="1" customFormat="1" ht="15.75" customHeight="1">
      <c r="C4" s="3"/>
    </row>
    <row r="5" spans="2:5" s="1" customFormat="1" ht="17.100000000000001" customHeight="1">
      <c r="B5" s="66" t="str">
        <f>Data_Entry!B5</f>
        <v>Class</v>
      </c>
      <c r="C5" s="81" t="str">
        <f>Data_Entry!C5</f>
        <v>ENG 104</v>
      </c>
    </row>
    <row r="6" spans="2:5" s="1" customFormat="1" ht="17.100000000000001" customHeight="1">
      <c r="B6" s="66" t="str">
        <f>Data_Entry!B6</f>
        <v>Section</v>
      </c>
      <c r="C6" s="82" t="str">
        <f>Data_Entry!C6</f>
        <v>RK</v>
      </c>
    </row>
    <row r="7" spans="2:5" s="1" customFormat="1" ht="17.100000000000001" customHeight="1">
      <c r="B7" s="66" t="str">
        <f>Data_Entry!B7</f>
        <v>Semester</v>
      </c>
      <c r="C7" s="82" t="str">
        <f>Data_Entry!C7</f>
        <v>Fall  2003</v>
      </c>
    </row>
    <row r="8" spans="2:5" s="1" customFormat="1" ht="17.100000000000001" customHeight="1">
      <c r="B8" s="80" t="str">
        <f>Data_Entry!B8</f>
        <v>Instructor</v>
      </c>
      <c r="C8" s="83" t="str">
        <f>Data_Entry!C8</f>
        <v>Pearson</v>
      </c>
      <c r="D8" s="1" t="s">
        <v>32</v>
      </c>
    </row>
    <row r="9" spans="2:5" s="1" customFormat="1" ht="17.100000000000001" customHeight="1">
      <c r="B9" s="5"/>
      <c r="C9" s="16"/>
    </row>
    <row r="10" spans="2:5" s="1" customFormat="1" ht="17.100000000000001" customHeight="1" thickBot="1">
      <c r="B10" s="5"/>
      <c r="C10" s="16"/>
    </row>
    <row r="11" spans="2:5" s="1" customFormat="1" ht="17.100000000000001" customHeight="1" thickBot="1">
      <c r="B11" s="93" t="s">
        <v>63</v>
      </c>
      <c r="C11" s="94" t="s">
        <v>64</v>
      </c>
      <c r="D11" s="95" t="s">
        <v>65</v>
      </c>
    </row>
    <row r="12" spans="2:5">
      <c r="B12" s="91">
        <v>0</v>
      </c>
      <c r="C12" s="91" t="s">
        <v>66</v>
      </c>
      <c r="D12" s="92" t="s">
        <v>67</v>
      </c>
    </row>
    <row r="13" spans="2:5">
      <c r="B13" s="87">
        <v>59</v>
      </c>
      <c r="C13" s="87" t="s">
        <v>68</v>
      </c>
      <c r="D13" s="84" t="s">
        <v>69</v>
      </c>
    </row>
    <row r="14" spans="2:5">
      <c r="B14" s="87">
        <v>69</v>
      </c>
      <c r="C14" s="87" t="s">
        <v>70</v>
      </c>
      <c r="D14" s="90" t="s">
        <v>75</v>
      </c>
    </row>
    <row r="15" spans="2:5">
      <c r="B15" s="87">
        <v>73</v>
      </c>
      <c r="C15" s="87" t="s">
        <v>71</v>
      </c>
      <c r="D15" s="84" t="s">
        <v>73</v>
      </c>
    </row>
    <row r="16" spans="2:5">
      <c r="B16" s="87">
        <v>77</v>
      </c>
      <c r="C16" s="87" t="s">
        <v>9</v>
      </c>
      <c r="D16" s="84" t="s">
        <v>72</v>
      </c>
    </row>
    <row r="17" spans="2:4">
      <c r="B17" s="87">
        <v>79</v>
      </c>
      <c r="C17" s="87" t="s">
        <v>8</v>
      </c>
      <c r="D17" s="90" t="s">
        <v>76</v>
      </c>
    </row>
    <row r="18" spans="2:4">
      <c r="B18" s="87">
        <v>83</v>
      </c>
      <c r="C18" s="87" t="s">
        <v>19</v>
      </c>
      <c r="D18" s="84" t="s">
        <v>20</v>
      </c>
    </row>
    <row r="19" spans="2:4">
      <c r="B19" s="88">
        <v>87</v>
      </c>
      <c r="C19" s="88" t="s">
        <v>7</v>
      </c>
      <c r="D19" s="85" t="s">
        <v>79</v>
      </c>
    </row>
    <row r="20" spans="2:4">
      <c r="B20" s="89">
        <v>89</v>
      </c>
      <c r="C20" s="89" t="s">
        <v>6</v>
      </c>
      <c r="D20" s="86" t="s">
        <v>10</v>
      </c>
    </row>
    <row r="21" spans="2:4">
      <c r="B21" s="89">
        <v>93</v>
      </c>
      <c r="C21" s="89" t="s">
        <v>21</v>
      </c>
      <c r="D21" s="86" t="s">
        <v>0</v>
      </c>
    </row>
    <row r="22" spans="2:4">
      <c r="B22" s="89">
        <v>97</v>
      </c>
      <c r="C22" s="89" t="s">
        <v>5</v>
      </c>
      <c r="D22" s="86" t="s">
        <v>74</v>
      </c>
    </row>
  </sheetData>
  <phoneticPr fontId="0" type="noConversion"/>
  <pageMargins left="0.75" right="0.75" top="1" bottom="1" header="0.5" footer="0.5"/>
  <pageSetup orientation="landscape" cellComments="asDisplayed" horizontalDpi="4294967292" verticalDpi="4294967292" r:id="rId1"/>
  <headerFooter alignWithMargins="0">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Description</vt:lpstr>
      <vt:lpstr>Data_Entry</vt:lpstr>
      <vt:lpstr>Attendance</vt:lpstr>
      <vt:lpstr>Daily Work</vt:lpstr>
      <vt:lpstr>Reports</vt:lpstr>
      <vt:lpstr>Lookup_Table(s)</vt:lpstr>
      <vt:lpstr>grades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Volker Hegelheimer</dc:creator>
  <cp:lastModifiedBy>Aniket Gupta</cp:lastModifiedBy>
  <cp:lastPrinted>2003-09-16T16:46:13Z</cp:lastPrinted>
  <dcterms:created xsi:type="dcterms:W3CDTF">1999-10-11T12:40:56Z</dcterms:created>
  <dcterms:modified xsi:type="dcterms:W3CDTF">2024-02-03T22:17:53Z</dcterms:modified>
</cp:coreProperties>
</file>