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182F1BE-FDB1-462A-A056-D22BEB8EB8C6}" xr6:coauthVersionLast="47" xr6:coauthVersionMax="47" xr10:uidLastSave="{00000000-0000-0000-0000-000000000000}"/>
  <bookViews>
    <workbookView xWindow="3348" yWindow="3348" windowWidth="17280" windowHeight="8880" activeTab="1"/>
  </bookViews>
  <sheets>
    <sheet name="sum for col" sheetId="1" r:id="rId1"/>
    <sheet name="sum rpt by sch by dept" sheetId="4" r:id="rId2"/>
    <sheet name="per rpt by sch by dept (2)" sheetId="5" r:id="rId3"/>
  </sheets>
  <definedNames>
    <definedName name="_xlnm.Print_Area" localSheetId="1">'sum rpt by sch by dept'!$A$1:$Z$79</definedName>
    <definedName name="_xlnm.Print_Titles" localSheetId="2">'per rpt by sch by dept (2)'!$B:$D</definedName>
    <definedName name="_xlnm.Print_Titles" localSheetId="1">'sum rpt by sch by dept'!$A:$B,'sum rpt by sch by dept'!$1:$1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2" i="4" l="1"/>
  <c r="Z78" i="4"/>
  <c r="Z76" i="4"/>
  <c r="Z74" i="4"/>
  <c r="Z70" i="4"/>
  <c r="Z68" i="4"/>
  <c r="Z66" i="4"/>
  <c r="Z64" i="4"/>
  <c r="Z62" i="4"/>
  <c r="Z60" i="4"/>
  <c r="Z58" i="4"/>
  <c r="Z56" i="4"/>
  <c r="Z54" i="4"/>
  <c r="Z52" i="4"/>
  <c r="Z50" i="4"/>
  <c r="Z48" i="4"/>
  <c r="D48" i="4" s="1"/>
  <c r="Z46" i="4"/>
  <c r="Z44" i="4"/>
  <c r="Z42" i="4"/>
  <c r="Z40" i="4"/>
  <c r="Z38" i="4"/>
  <c r="Z36" i="4"/>
  <c r="Z34" i="4"/>
  <c r="Z32" i="4"/>
  <c r="D32" i="4" s="1"/>
  <c r="Z30" i="4"/>
  <c r="Z28" i="4"/>
  <c r="Z26" i="4"/>
  <c r="Z24" i="4"/>
  <c r="Z22" i="4"/>
  <c r="Z20" i="4"/>
  <c r="D20" i="4" s="1"/>
  <c r="M21" i="4" s="1"/>
  <c r="Z18" i="4"/>
  <c r="Z16" i="4"/>
  <c r="D16" i="4" s="1"/>
  <c r="Z14" i="4"/>
  <c r="Z12" i="4"/>
  <c r="Z10" i="4"/>
  <c r="Z8" i="4"/>
  <c r="Z6" i="4"/>
  <c r="Z4" i="4"/>
  <c r="D4" i="4" s="1"/>
  <c r="X5" i="4" s="1"/>
  <c r="Z2" i="4"/>
  <c r="D78" i="4"/>
  <c r="X79" i="4"/>
  <c r="R79" i="4"/>
  <c r="H79" i="4"/>
  <c r="F79" i="4"/>
  <c r="D79" i="4"/>
  <c r="D76" i="4"/>
  <c r="X77" i="4" s="1"/>
  <c r="N77" i="4"/>
  <c r="J77" i="4"/>
  <c r="D77" i="4"/>
  <c r="D74" i="4"/>
  <c r="X75" i="4"/>
  <c r="V75" i="4"/>
  <c r="T75" i="4"/>
  <c r="R75" i="4"/>
  <c r="N75" i="4"/>
  <c r="L75" i="4"/>
  <c r="J75" i="4"/>
  <c r="H75" i="4"/>
  <c r="F75" i="4"/>
  <c r="D75" i="4"/>
  <c r="D72" i="4"/>
  <c r="X73" i="4" s="1"/>
  <c r="N73" i="4"/>
  <c r="J73" i="4"/>
  <c r="D73" i="4"/>
  <c r="D70" i="4"/>
  <c r="X71" i="4"/>
  <c r="V71" i="4"/>
  <c r="T71" i="4"/>
  <c r="R71" i="4"/>
  <c r="N71" i="4"/>
  <c r="L71" i="4"/>
  <c r="J71" i="4"/>
  <c r="H71" i="4"/>
  <c r="F71" i="4"/>
  <c r="D71" i="4"/>
  <c r="D68" i="4"/>
  <c r="X69" i="4" s="1"/>
  <c r="N69" i="4"/>
  <c r="J69" i="4"/>
  <c r="D69" i="4"/>
  <c r="D66" i="4"/>
  <c r="X67" i="4"/>
  <c r="V67" i="4"/>
  <c r="T67" i="4"/>
  <c r="R67" i="4"/>
  <c r="N67" i="4"/>
  <c r="L67" i="4"/>
  <c r="J67" i="4"/>
  <c r="H67" i="4"/>
  <c r="F67" i="4"/>
  <c r="D67" i="4"/>
  <c r="D64" i="4"/>
  <c r="X65" i="4" s="1"/>
  <c r="N65" i="4"/>
  <c r="J65" i="4"/>
  <c r="D65" i="4"/>
  <c r="D62" i="4"/>
  <c r="X63" i="4"/>
  <c r="V63" i="4"/>
  <c r="T63" i="4"/>
  <c r="R63" i="4"/>
  <c r="N63" i="4"/>
  <c r="L63" i="4"/>
  <c r="J63" i="4"/>
  <c r="H63" i="4"/>
  <c r="F63" i="4"/>
  <c r="D63" i="4"/>
  <c r="D60" i="4"/>
  <c r="X61" i="4" s="1"/>
  <c r="N61" i="4"/>
  <c r="J61" i="4"/>
  <c r="D61" i="4"/>
  <c r="D58" i="4"/>
  <c r="X59" i="4"/>
  <c r="V59" i="4"/>
  <c r="T59" i="4"/>
  <c r="R59" i="4"/>
  <c r="N59" i="4"/>
  <c r="L59" i="4"/>
  <c r="J59" i="4"/>
  <c r="H59" i="4"/>
  <c r="F59" i="4"/>
  <c r="D59" i="4"/>
  <c r="D56" i="4"/>
  <c r="J57" i="4"/>
  <c r="D57" i="4"/>
  <c r="D54" i="4"/>
  <c r="X55" i="4"/>
  <c r="V55" i="4"/>
  <c r="T55" i="4"/>
  <c r="R55" i="4"/>
  <c r="N55" i="4"/>
  <c r="L55" i="4"/>
  <c r="J55" i="4"/>
  <c r="H55" i="4"/>
  <c r="F55" i="4"/>
  <c r="D55" i="4"/>
  <c r="D52" i="4"/>
  <c r="N53" i="4"/>
  <c r="D53" i="4"/>
  <c r="D50" i="4"/>
  <c r="X51" i="4" s="1"/>
  <c r="Y51" i="4"/>
  <c r="U51" i="4"/>
  <c r="R51" i="4"/>
  <c r="Q51" i="4"/>
  <c r="P51" i="4"/>
  <c r="N51" i="4"/>
  <c r="J51" i="4"/>
  <c r="H51" i="4"/>
  <c r="F51" i="4"/>
  <c r="E51" i="4"/>
  <c r="D51" i="4"/>
  <c r="T49" i="4"/>
  <c r="Q49" i="4"/>
  <c r="F49" i="4"/>
  <c r="D49" i="4"/>
  <c r="D46" i="4"/>
  <c r="Y47" i="4" s="1"/>
  <c r="X47" i="4"/>
  <c r="V47" i="4"/>
  <c r="T47" i="4"/>
  <c r="M47" i="4"/>
  <c r="L47" i="4"/>
  <c r="I47" i="4"/>
  <c r="E47" i="4"/>
  <c r="D47" i="4"/>
  <c r="D44" i="4"/>
  <c r="Y45" i="4"/>
  <c r="V45" i="4"/>
  <c r="P45" i="4"/>
  <c r="N45" i="4"/>
  <c r="L45" i="4"/>
  <c r="E45" i="4"/>
  <c r="D45" i="4"/>
  <c r="D42" i="4"/>
  <c r="X43" i="4" s="1"/>
  <c r="Y43" i="4"/>
  <c r="U43" i="4"/>
  <c r="R43" i="4"/>
  <c r="Q43" i="4"/>
  <c r="P43" i="4"/>
  <c r="N43" i="4"/>
  <c r="J43" i="4"/>
  <c r="H43" i="4"/>
  <c r="F43" i="4"/>
  <c r="E43" i="4"/>
  <c r="D43" i="4"/>
  <c r="D40" i="4"/>
  <c r="Y41" i="4"/>
  <c r="X41" i="4"/>
  <c r="V41" i="4"/>
  <c r="U41" i="4"/>
  <c r="T41" i="4"/>
  <c r="R41" i="4"/>
  <c r="Q41" i="4"/>
  <c r="P41" i="4"/>
  <c r="N41" i="4"/>
  <c r="M41" i="4"/>
  <c r="L41" i="4"/>
  <c r="J41" i="4"/>
  <c r="I41" i="4"/>
  <c r="H41" i="4"/>
  <c r="F41" i="4"/>
  <c r="E41" i="4"/>
  <c r="D41" i="4"/>
  <c r="D38" i="4"/>
  <c r="Q39" i="4" s="1"/>
  <c r="X39" i="4"/>
  <c r="V39" i="4"/>
  <c r="T39" i="4"/>
  <c r="P39" i="4"/>
  <c r="M39" i="4"/>
  <c r="L39" i="4"/>
  <c r="I39" i="4"/>
  <c r="E39" i="4"/>
  <c r="D39" i="4"/>
  <c r="D36" i="4"/>
  <c r="Y37" i="4"/>
  <c r="V37" i="4"/>
  <c r="R37" i="4"/>
  <c r="P37" i="4"/>
  <c r="N37" i="4"/>
  <c r="L37" i="4"/>
  <c r="E37" i="4"/>
  <c r="D37" i="4"/>
  <c r="D34" i="4"/>
  <c r="X35" i="4" s="1"/>
  <c r="Y35" i="4"/>
  <c r="U35" i="4"/>
  <c r="R35" i="4"/>
  <c r="Q35" i="4"/>
  <c r="P35" i="4"/>
  <c r="N35" i="4"/>
  <c r="J35" i="4"/>
  <c r="H35" i="4"/>
  <c r="F35" i="4"/>
  <c r="E35" i="4"/>
  <c r="D35" i="4"/>
  <c r="T33" i="4"/>
  <c r="I33" i="4"/>
  <c r="F33" i="4"/>
  <c r="D33" i="4"/>
  <c r="D30" i="4"/>
  <c r="Q31" i="4" s="1"/>
  <c r="X31" i="4"/>
  <c r="V31" i="4"/>
  <c r="T31" i="4"/>
  <c r="P31" i="4"/>
  <c r="M31" i="4"/>
  <c r="L31" i="4"/>
  <c r="I31" i="4"/>
  <c r="E31" i="4"/>
  <c r="D31" i="4"/>
  <c r="D28" i="4"/>
  <c r="Y29" i="4"/>
  <c r="V29" i="4"/>
  <c r="P29" i="4"/>
  <c r="N29" i="4"/>
  <c r="L29" i="4"/>
  <c r="E29" i="4"/>
  <c r="D29" i="4"/>
  <c r="D26" i="4"/>
  <c r="X27" i="4" s="1"/>
  <c r="Y27" i="4"/>
  <c r="U27" i="4"/>
  <c r="R27" i="4"/>
  <c r="Q27" i="4"/>
  <c r="P27" i="4"/>
  <c r="N27" i="4"/>
  <c r="J27" i="4"/>
  <c r="H27" i="4"/>
  <c r="F27" i="4"/>
  <c r="E27" i="4"/>
  <c r="D27" i="4"/>
  <c r="D24" i="4"/>
  <c r="Y25" i="4"/>
  <c r="X25" i="4"/>
  <c r="V25" i="4"/>
  <c r="U25" i="4"/>
  <c r="T25" i="4"/>
  <c r="R25" i="4"/>
  <c r="Q25" i="4"/>
  <c r="P25" i="4"/>
  <c r="N25" i="4"/>
  <c r="M25" i="4"/>
  <c r="L25" i="4"/>
  <c r="J25" i="4"/>
  <c r="I25" i="4"/>
  <c r="H25" i="4"/>
  <c r="F25" i="4"/>
  <c r="E25" i="4"/>
  <c r="D25" i="4"/>
  <c r="D22" i="4"/>
  <c r="Q23" i="4" s="1"/>
  <c r="X23" i="4"/>
  <c r="V23" i="4"/>
  <c r="T23" i="4"/>
  <c r="P23" i="4"/>
  <c r="N23" i="4"/>
  <c r="M23" i="4"/>
  <c r="K23" i="4"/>
  <c r="H23" i="4"/>
  <c r="F23" i="4"/>
  <c r="E23" i="4"/>
  <c r="D23" i="4"/>
  <c r="C23" i="4"/>
  <c r="S21" i="4"/>
  <c r="E21" i="4"/>
  <c r="D21" i="4"/>
  <c r="C21" i="4"/>
  <c r="D18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7" i="4"/>
  <c r="S17" i="4"/>
  <c r="M17" i="4"/>
  <c r="K17" i="4"/>
  <c r="F17" i="4"/>
  <c r="E17" i="4"/>
  <c r="D17" i="4"/>
  <c r="C17" i="4"/>
  <c r="D14" i="4"/>
  <c r="W15" i="4" s="1"/>
  <c r="Y15" i="4"/>
  <c r="X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12" i="4"/>
  <c r="W13" i="4" s="1"/>
  <c r="Y13" i="4"/>
  <c r="X13" i="4"/>
  <c r="V13" i="4"/>
  <c r="U13" i="4"/>
  <c r="T13" i="4"/>
  <c r="S13" i="4"/>
  <c r="R13" i="4"/>
  <c r="Q13" i="4"/>
  <c r="P13" i="4"/>
  <c r="N13" i="4"/>
  <c r="M13" i="4"/>
  <c r="L13" i="4"/>
  <c r="K13" i="4"/>
  <c r="J13" i="4"/>
  <c r="I13" i="4"/>
  <c r="H13" i="4"/>
  <c r="G13" i="4"/>
  <c r="F13" i="4"/>
  <c r="E13" i="4"/>
  <c r="D13" i="4"/>
  <c r="C13" i="4"/>
  <c r="D10" i="4"/>
  <c r="W11" i="4" s="1"/>
  <c r="Y11" i="4"/>
  <c r="X11" i="4"/>
  <c r="V11" i="4"/>
  <c r="U11" i="4"/>
  <c r="T11" i="4"/>
  <c r="S11" i="4"/>
  <c r="R11" i="4"/>
  <c r="Q11" i="4"/>
  <c r="P11" i="4"/>
  <c r="N11" i="4"/>
  <c r="M11" i="4"/>
  <c r="L11" i="4"/>
  <c r="K11" i="4"/>
  <c r="J11" i="4"/>
  <c r="I11" i="4"/>
  <c r="H11" i="4"/>
  <c r="G11" i="4"/>
  <c r="F11" i="4"/>
  <c r="E11" i="4"/>
  <c r="D11" i="4"/>
  <c r="C11" i="4"/>
  <c r="D8" i="4"/>
  <c r="W9" i="4" s="1"/>
  <c r="Y9" i="4"/>
  <c r="X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6" i="4"/>
  <c r="W7" i="4" s="1"/>
  <c r="Y7" i="4"/>
  <c r="X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5" i="4"/>
  <c r="S5" i="4"/>
  <c r="M5" i="4"/>
  <c r="H5" i="4"/>
  <c r="E5" i="4"/>
  <c r="D5" i="4"/>
  <c r="D2" i="4"/>
  <c r="W3" i="4" s="1"/>
  <c r="Y3" i="4"/>
  <c r="X3" i="4"/>
  <c r="V3" i="4"/>
  <c r="U3" i="4"/>
  <c r="T3" i="4"/>
  <c r="S3" i="4"/>
  <c r="R3" i="4"/>
  <c r="Q3" i="4"/>
  <c r="P3" i="4"/>
  <c r="N3" i="4"/>
  <c r="M3" i="4"/>
  <c r="L3" i="4"/>
  <c r="K3" i="4"/>
  <c r="J3" i="4"/>
  <c r="I3" i="4"/>
  <c r="H3" i="4"/>
  <c r="G3" i="4"/>
  <c r="F3" i="4"/>
  <c r="E3" i="4"/>
  <c r="D3" i="4"/>
  <c r="C3" i="4"/>
  <c r="Y57" i="4" l="1"/>
  <c r="Q57" i="4"/>
  <c r="I57" i="4"/>
  <c r="W57" i="4"/>
  <c r="O57" i="4"/>
  <c r="G57" i="4"/>
  <c r="U57" i="4"/>
  <c r="M57" i="4"/>
  <c r="E57" i="4"/>
  <c r="S57" i="4"/>
  <c r="K57" i="4"/>
  <c r="C57" i="4"/>
  <c r="L57" i="4"/>
  <c r="X57" i="4"/>
  <c r="H57" i="4"/>
  <c r="T57" i="4"/>
  <c r="V57" i="4"/>
  <c r="F57" i="4"/>
  <c r="R57" i="4"/>
  <c r="P57" i="4"/>
  <c r="K5" i="4"/>
  <c r="V5" i="4"/>
  <c r="K21" i="4"/>
  <c r="Y53" i="4"/>
  <c r="Q53" i="4"/>
  <c r="W53" i="4"/>
  <c r="O53" i="4"/>
  <c r="G53" i="4"/>
  <c r="U53" i="4"/>
  <c r="S53" i="4"/>
  <c r="K53" i="4"/>
  <c r="C53" i="4"/>
  <c r="M53" i="4"/>
  <c r="X53" i="4"/>
  <c r="J53" i="4"/>
  <c r="H53" i="4"/>
  <c r="V53" i="4"/>
  <c r="I53" i="4"/>
  <c r="T53" i="4"/>
  <c r="R53" i="4"/>
  <c r="F53" i="4"/>
  <c r="P53" i="4"/>
  <c r="E53" i="4"/>
  <c r="T17" i="4"/>
  <c r="L17" i="4"/>
  <c r="R17" i="4"/>
  <c r="J17" i="4"/>
  <c r="P17" i="4"/>
  <c r="H17" i="4"/>
  <c r="Y17" i="4"/>
  <c r="Q17" i="4"/>
  <c r="I17" i="4"/>
  <c r="X17" i="4"/>
  <c r="W17" i="4"/>
  <c r="O17" i="4"/>
  <c r="G17" i="4"/>
  <c r="W33" i="4"/>
  <c r="O33" i="4"/>
  <c r="G33" i="4"/>
  <c r="S33" i="4"/>
  <c r="K33" i="4"/>
  <c r="C33" i="4"/>
  <c r="R33" i="4"/>
  <c r="H33" i="4"/>
  <c r="P33" i="4"/>
  <c r="E33" i="4"/>
  <c r="X33" i="4"/>
  <c r="M33" i="4"/>
  <c r="Y33" i="4"/>
  <c r="N33" i="4"/>
  <c r="V33" i="4"/>
  <c r="L33" i="4"/>
  <c r="U33" i="4"/>
  <c r="J33" i="4"/>
  <c r="W49" i="4"/>
  <c r="O49" i="4"/>
  <c r="G49" i="4"/>
  <c r="S49" i="4"/>
  <c r="K49" i="4"/>
  <c r="C49" i="4"/>
  <c r="R49" i="4"/>
  <c r="H49" i="4"/>
  <c r="P49" i="4"/>
  <c r="E49" i="4"/>
  <c r="M49" i="4"/>
  <c r="Y49" i="4"/>
  <c r="N49" i="4"/>
  <c r="X49" i="4"/>
  <c r="V49" i="4"/>
  <c r="L49" i="4"/>
  <c r="U49" i="4"/>
  <c r="J49" i="4"/>
  <c r="L5" i="4"/>
  <c r="N17" i="4"/>
  <c r="R5" i="4"/>
  <c r="J5" i="4"/>
  <c r="Y5" i="4"/>
  <c r="Q5" i="4"/>
  <c r="I5" i="4"/>
  <c r="W5" i="4"/>
  <c r="O5" i="4"/>
  <c r="G5" i="4"/>
  <c r="N5" i="4"/>
  <c r="T21" i="4"/>
  <c r="L21" i="4"/>
  <c r="R21" i="4"/>
  <c r="J21" i="4"/>
  <c r="X21" i="4"/>
  <c r="P21" i="4"/>
  <c r="H21" i="4"/>
  <c r="Y21" i="4"/>
  <c r="Q21" i="4"/>
  <c r="I21" i="4"/>
  <c r="W21" i="4"/>
  <c r="O21" i="4"/>
  <c r="G21" i="4"/>
  <c r="V21" i="4"/>
  <c r="N21" i="4"/>
  <c r="F21" i="4"/>
  <c r="C5" i="4"/>
  <c r="U21" i="4"/>
  <c r="P5" i="4"/>
  <c r="V17" i="4"/>
  <c r="Q33" i="4"/>
  <c r="F5" i="4"/>
  <c r="T5" i="4"/>
  <c r="I49" i="4"/>
  <c r="L53" i="4"/>
  <c r="N57" i="4"/>
  <c r="W29" i="4"/>
  <c r="O29" i="4"/>
  <c r="G29" i="4"/>
  <c r="S29" i="4"/>
  <c r="K29" i="4"/>
  <c r="C29" i="4"/>
  <c r="W37" i="4"/>
  <c r="O37" i="4"/>
  <c r="G37" i="4"/>
  <c r="S37" i="4"/>
  <c r="K37" i="4"/>
  <c r="C37" i="4"/>
  <c r="W45" i="4"/>
  <c r="O45" i="4"/>
  <c r="G45" i="4"/>
  <c r="S45" i="4"/>
  <c r="K45" i="4"/>
  <c r="C45" i="4"/>
  <c r="P61" i="4"/>
  <c r="P65" i="4"/>
  <c r="P69" i="4"/>
  <c r="P73" i="4"/>
  <c r="P77" i="4"/>
  <c r="Y79" i="4"/>
  <c r="Q79" i="4"/>
  <c r="I79" i="4"/>
  <c r="W79" i="4"/>
  <c r="O79" i="4"/>
  <c r="G79" i="4"/>
  <c r="V79" i="4"/>
  <c r="U79" i="4"/>
  <c r="M79" i="4"/>
  <c r="E79" i="4"/>
  <c r="S79" i="4"/>
  <c r="K79" i="4"/>
  <c r="C79" i="4"/>
  <c r="O3" i="4"/>
  <c r="O11" i="4"/>
  <c r="O13" i="4"/>
  <c r="G23" i="4"/>
  <c r="O23" i="4"/>
  <c r="Y23" i="4"/>
  <c r="I27" i="4"/>
  <c r="T27" i="4"/>
  <c r="F29" i="4"/>
  <c r="Q29" i="4"/>
  <c r="N31" i="4"/>
  <c r="Y31" i="4"/>
  <c r="I35" i="4"/>
  <c r="T35" i="4"/>
  <c r="F37" i="4"/>
  <c r="Q37" i="4"/>
  <c r="N39" i="4"/>
  <c r="Y39" i="4"/>
  <c r="I43" i="4"/>
  <c r="T43" i="4"/>
  <c r="F45" i="4"/>
  <c r="Q45" i="4"/>
  <c r="N47" i="4"/>
  <c r="I51" i="4"/>
  <c r="T51" i="4"/>
  <c r="Y55" i="4"/>
  <c r="Q55" i="4"/>
  <c r="I55" i="4"/>
  <c r="W55" i="4"/>
  <c r="O55" i="4"/>
  <c r="G55" i="4"/>
  <c r="U55" i="4"/>
  <c r="M55" i="4"/>
  <c r="E55" i="4"/>
  <c r="S55" i="4"/>
  <c r="K55" i="4"/>
  <c r="C55" i="4"/>
  <c r="Y59" i="4"/>
  <c r="Q59" i="4"/>
  <c r="I59" i="4"/>
  <c r="W59" i="4"/>
  <c r="O59" i="4"/>
  <c r="G59" i="4"/>
  <c r="U59" i="4"/>
  <c r="M59" i="4"/>
  <c r="E59" i="4"/>
  <c r="S59" i="4"/>
  <c r="K59" i="4"/>
  <c r="C59" i="4"/>
  <c r="R61" i="4"/>
  <c r="Y63" i="4"/>
  <c r="Q63" i="4"/>
  <c r="I63" i="4"/>
  <c r="W63" i="4"/>
  <c r="O63" i="4"/>
  <c r="G63" i="4"/>
  <c r="U63" i="4"/>
  <c r="M63" i="4"/>
  <c r="E63" i="4"/>
  <c r="S63" i="4"/>
  <c r="K63" i="4"/>
  <c r="C63" i="4"/>
  <c r="R65" i="4"/>
  <c r="Y67" i="4"/>
  <c r="Q67" i="4"/>
  <c r="I67" i="4"/>
  <c r="W67" i="4"/>
  <c r="O67" i="4"/>
  <c r="G67" i="4"/>
  <c r="U67" i="4"/>
  <c r="M67" i="4"/>
  <c r="E67" i="4"/>
  <c r="S67" i="4"/>
  <c r="K67" i="4"/>
  <c r="C67" i="4"/>
  <c r="R69" i="4"/>
  <c r="Y71" i="4"/>
  <c r="Q71" i="4"/>
  <c r="I71" i="4"/>
  <c r="W71" i="4"/>
  <c r="O71" i="4"/>
  <c r="G71" i="4"/>
  <c r="U71" i="4"/>
  <c r="M71" i="4"/>
  <c r="E71" i="4"/>
  <c r="S71" i="4"/>
  <c r="K71" i="4"/>
  <c r="C71" i="4"/>
  <c r="R73" i="4"/>
  <c r="Y75" i="4"/>
  <c r="Q75" i="4"/>
  <c r="I75" i="4"/>
  <c r="W75" i="4"/>
  <c r="O75" i="4"/>
  <c r="G75" i="4"/>
  <c r="U75" i="4"/>
  <c r="M75" i="4"/>
  <c r="E75" i="4"/>
  <c r="S75" i="4"/>
  <c r="K75" i="4"/>
  <c r="C75" i="4"/>
  <c r="R77" i="4"/>
  <c r="J79" i="4"/>
  <c r="W47" i="4"/>
  <c r="O47" i="4"/>
  <c r="G47" i="4"/>
  <c r="S47" i="4"/>
  <c r="K47" i="4"/>
  <c r="C47" i="4"/>
  <c r="I23" i="4"/>
  <c r="L27" i="4"/>
  <c r="V27" i="4"/>
  <c r="I29" i="4"/>
  <c r="T29" i="4"/>
  <c r="F31" i="4"/>
  <c r="L35" i="4"/>
  <c r="V35" i="4"/>
  <c r="I37" i="4"/>
  <c r="T37" i="4"/>
  <c r="F39" i="4"/>
  <c r="L43" i="4"/>
  <c r="V43" i="4"/>
  <c r="I45" i="4"/>
  <c r="T45" i="4"/>
  <c r="F47" i="4"/>
  <c r="Q47" i="4"/>
  <c r="L51" i="4"/>
  <c r="V51" i="4"/>
  <c r="F61" i="4"/>
  <c r="V61" i="4"/>
  <c r="F65" i="4"/>
  <c r="V65" i="4"/>
  <c r="F69" i="4"/>
  <c r="V69" i="4"/>
  <c r="F73" i="4"/>
  <c r="V73" i="4"/>
  <c r="F77" i="4"/>
  <c r="V77" i="4"/>
  <c r="N79" i="4"/>
  <c r="W23" i="4"/>
  <c r="S23" i="4"/>
  <c r="H29" i="4"/>
  <c r="R29" i="4"/>
  <c r="W31" i="4"/>
  <c r="O31" i="4"/>
  <c r="G31" i="4"/>
  <c r="S31" i="4"/>
  <c r="K31" i="4"/>
  <c r="C31" i="4"/>
  <c r="H37" i="4"/>
  <c r="W39" i="4"/>
  <c r="O39" i="4"/>
  <c r="G39" i="4"/>
  <c r="S39" i="4"/>
  <c r="K39" i="4"/>
  <c r="C39" i="4"/>
  <c r="H45" i="4"/>
  <c r="R45" i="4"/>
  <c r="P47" i="4"/>
  <c r="T61" i="4"/>
  <c r="T65" i="4"/>
  <c r="T69" i="4"/>
  <c r="T73" i="4"/>
  <c r="T77" i="4"/>
  <c r="L79" i="4"/>
  <c r="J23" i="4"/>
  <c r="R23" i="4"/>
  <c r="W25" i="4"/>
  <c r="O25" i="4"/>
  <c r="G25" i="4"/>
  <c r="S25" i="4"/>
  <c r="K25" i="4"/>
  <c r="C25" i="4"/>
  <c r="M27" i="4"/>
  <c r="J29" i="4"/>
  <c r="U29" i="4"/>
  <c r="H31" i="4"/>
  <c r="R31" i="4"/>
  <c r="M35" i="4"/>
  <c r="J37" i="4"/>
  <c r="U37" i="4"/>
  <c r="H39" i="4"/>
  <c r="R39" i="4"/>
  <c r="W41" i="4"/>
  <c r="O41" i="4"/>
  <c r="G41" i="4"/>
  <c r="S41" i="4"/>
  <c r="K41" i="4"/>
  <c r="C41" i="4"/>
  <c r="M43" i="4"/>
  <c r="J45" i="4"/>
  <c r="U45" i="4"/>
  <c r="H47" i="4"/>
  <c r="R47" i="4"/>
  <c r="M51" i="4"/>
  <c r="P55" i="4"/>
  <c r="P59" i="4"/>
  <c r="H61" i="4"/>
  <c r="P63" i="4"/>
  <c r="H65" i="4"/>
  <c r="P67" i="4"/>
  <c r="H69" i="4"/>
  <c r="P71" i="4"/>
  <c r="H73" i="4"/>
  <c r="P75" i="4"/>
  <c r="H77" i="4"/>
  <c r="P79" i="4"/>
  <c r="Y61" i="4"/>
  <c r="Q61" i="4"/>
  <c r="I61" i="4"/>
  <c r="W61" i="4"/>
  <c r="O61" i="4"/>
  <c r="G61" i="4"/>
  <c r="U61" i="4"/>
  <c r="M61" i="4"/>
  <c r="E61" i="4"/>
  <c r="S61" i="4"/>
  <c r="K61" i="4"/>
  <c r="C61" i="4"/>
  <c r="Y65" i="4"/>
  <c r="Q65" i="4"/>
  <c r="I65" i="4"/>
  <c r="W65" i="4"/>
  <c r="O65" i="4"/>
  <c r="G65" i="4"/>
  <c r="U65" i="4"/>
  <c r="M65" i="4"/>
  <c r="E65" i="4"/>
  <c r="S65" i="4"/>
  <c r="K65" i="4"/>
  <c r="C65" i="4"/>
  <c r="Y69" i="4"/>
  <c r="Q69" i="4"/>
  <c r="I69" i="4"/>
  <c r="W69" i="4"/>
  <c r="O69" i="4"/>
  <c r="G69" i="4"/>
  <c r="U69" i="4"/>
  <c r="M69" i="4"/>
  <c r="E69" i="4"/>
  <c r="S69" i="4"/>
  <c r="K69" i="4"/>
  <c r="C69" i="4"/>
  <c r="Y73" i="4"/>
  <c r="Q73" i="4"/>
  <c r="I73" i="4"/>
  <c r="W73" i="4"/>
  <c r="O73" i="4"/>
  <c r="G73" i="4"/>
  <c r="U73" i="4"/>
  <c r="M73" i="4"/>
  <c r="E73" i="4"/>
  <c r="S73" i="4"/>
  <c r="K73" i="4"/>
  <c r="C73" i="4"/>
  <c r="Y77" i="4"/>
  <c r="Q77" i="4"/>
  <c r="I77" i="4"/>
  <c r="W77" i="4"/>
  <c r="O77" i="4"/>
  <c r="G77" i="4"/>
  <c r="U77" i="4"/>
  <c r="M77" i="4"/>
  <c r="E77" i="4"/>
  <c r="S77" i="4"/>
  <c r="K77" i="4"/>
  <c r="C77" i="4"/>
  <c r="L23" i="4"/>
  <c r="U23" i="4"/>
  <c r="W27" i="4"/>
  <c r="O27" i="4"/>
  <c r="G27" i="4"/>
  <c r="S27" i="4"/>
  <c r="K27" i="4"/>
  <c r="C27" i="4"/>
  <c r="M29" i="4"/>
  <c r="X29" i="4"/>
  <c r="J31" i="4"/>
  <c r="U31" i="4"/>
  <c r="W35" i="4"/>
  <c r="O35" i="4"/>
  <c r="G35" i="4"/>
  <c r="S35" i="4"/>
  <c r="K35" i="4"/>
  <c r="C35" i="4"/>
  <c r="M37" i="4"/>
  <c r="X37" i="4"/>
  <c r="J39" i="4"/>
  <c r="U39" i="4"/>
  <c r="W43" i="4"/>
  <c r="O43" i="4"/>
  <c r="G43" i="4"/>
  <c r="S43" i="4"/>
  <c r="K43" i="4"/>
  <c r="C43" i="4"/>
  <c r="M45" i="4"/>
  <c r="X45" i="4"/>
  <c r="J47" i="4"/>
  <c r="U47" i="4"/>
  <c r="W51" i="4"/>
  <c r="O51" i="4"/>
  <c r="G51" i="4"/>
  <c r="S51" i="4"/>
  <c r="K51" i="4"/>
  <c r="C51" i="4"/>
  <c r="L61" i="4"/>
  <c r="L65" i="4"/>
  <c r="L69" i="4"/>
  <c r="L73" i="4"/>
  <c r="L77" i="4"/>
  <c r="T79" i="4"/>
</calcChain>
</file>

<file path=xl/sharedStrings.xml><?xml version="1.0" encoding="utf-8"?>
<sst xmlns="http://schemas.openxmlformats.org/spreadsheetml/2006/main" count="347" uniqueCount="125">
  <si>
    <t>Total A-F cntr</t>
  </si>
  <si>
    <t>Grd A cntr</t>
  </si>
  <si>
    <t>Grd A- cntr</t>
  </si>
  <si>
    <t>Grd B+ cntr</t>
  </si>
  <si>
    <t>Grd B cntr</t>
  </si>
  <si>
    <t>Grd B- cntr</t>
  </si>
  <si>
    <t>Grd C+ cntr</t>
  </si>
  <si>
    <t>Grd C cntr</t>
  </si>
  <si>
    <t>Grd C- cntr</t>
  </si>
  <si>
    <t>Grd D+ cntr</t>
  </si>
  <si>
    <t>Grd D cntr</t>
  </si>
  <si>
    <t>Grd F cntr</t>
  </si>
  <si>
    <t>Tot withdrawal  Grd</t>
  </si>
  <si>
    <t>Grd W cntr</t>
  </si>
  <si>
    <t>Grd WF cntr</t>
  </si>
  <si>
    <t>Grd WP cntr</t>
  </si>
  <si>
    <t>Grd WU cntr</t>
  </si>
  <si>
    <t>Grd WD cntr</t>
  </si>
  <si>
    <t>Grd P cntr</t>
  </si>
  <si>
    <t>Grd U cntr</t>
  </si>
  <si>
    <t>Grd I-IP cntr</t>
  </si>
  <si>
    <t>Other Grd cntr</t>
  </si>
  <si>
    <t>Interdisciplinary Studies Prog</t>
  </si>
  <si>
    <t>IS</t>
  </si>
  <si>
    <t>HONORS</t>
  </si>
  <si>
    <t>AHON</t>
  </si>
  <si>
    <t>HUMAN RELATIONS</t>
  </si>
  <si>
    <t>AHUR</t>
  </si>
  <si>
    <t>INTERDISCIPLINARY STUDIES</t>
  </si>
  <si>
    <t>AIST</t>
  </si>
  <si>
    <t>Non-matriculated</t>
  </si>
  <si>
    <t>UN</t>
  </si>
  <si>
    <t>MILITARY SCIENCE</t>
  </si>
  <si>
    <t>ZMSI</t>
  </si>
  <si>
    <t>School of Art, Media and Music</t>
  </si>
  <si>
    <t>AM</t>
  </si>
  <si>
    <t>ART</t>
  </si>
  <si>
    <t>AART</t>
  </si>
  <si>
    <t>MEDIA STUDIES</t>
  </si>
  <si>
    <t>AMED</t>
  </si>
  <si>
    <t>MUSIC</t>
  </si>
  <si>
    <t>AMUS</t>
  </si>
  <si>
    <t>School of Business</t>
  </si>
  <si>
    <t>BN</t>
  </si>
  <si>
    <t>ACCOUNTING</t>
  </si>
  <si>
    <t>BBAC</t>
  </si>
  <si>
    <t>ECONOMICS</t>
  </si>
  <si>
    <t>BBEC</t>
  </si>
  <si>
    <t>FINANCE</t>
  </si>
  <si>
    <t>BBAF</t>
  </si>
  <si>
    <t>MANAGEMENT</t>
  </si>
  <si>
    <t>BBAM</t>
  </si>
  <si>
    <t>School of Culture and Society</t>
  </si>
  <si>
    <t>CS</t>
  </si>
  <si>
    <t>AFRICAN-AMERICAN STUDIES</t>
  </si>
  <si>
    <t>AAAS</t>
  </si>
  <si>
    <t>CLASSICAL STUDIES</t>
  </si>
  <si>
    <t>ACLA</t>
  </si>
  <si>
    <t>COMMUNICATION STUDIES</t>
  </si>
  <si>
    <t>ACTH</t>
  </si>
  <si>
    <t>ENGLISH</t>
  </si>
  <si>
    <t>AENG</t>
  </si>
  <si>
    <t>HISTORY</t>
  </si>
  <si>
    <t>AHIS</t>
  </si>
  <si>
    <t>INTERNATIONAL STUDIES</t>
  </si>
  <si>
    <t>AINT</t>
  </si>
  <si>
    <t>LAW AND JUSTICE</t>
  </si>
  <si>
    <t>ALAJ</t>
  </si>
  <si>
    <t>MODERN LANGUAGES</t>
  </si>
  <si>
    <t>AMLA</t>
  </si>
  <si>
    <t>PHILOSOPHY</t>
  </si>
  <si>
    <t>APHI</t>
  </si>
  <si>
    <t>POLITICAL SCIENCE</t>
  </si>
  <si>
    <t>APOL</t>
  </si>
  <si>
    <t>PSYCHOLOGY</t>
  </si>
  <si>
    <t>APSY</t>
  </si>
  <si>
    <t>SOCIOLOGY</t>
  </si>
  <si>
    <t>ASOC</t>
  </si>
  <si>
    <t>WOMEN AND GENDER STUDIES</t>
  </si>
  <si>
    <t>AWOS</t>
  </si>
  <si>
    <t>School of Education</t>
  </si>
  <si>
    <t>ED</t>
  </si>
  <si>
    <t>COUNSELOR EDUCATION</t>
  </si>
  <si>
    <t>ECPS</t>
  </si>
  <si>
    <t>EDUC ADMIN &amp; SECONDARY EDUC</t>
  </si>
  <si>
    <t>ESEC</t>
  </si>
  <si>
    <t>EDUCATION</t>
  </si>
  <si>
    <t>EEDU</t>
  </si>
  <si>
    <t>ELEM &amp; EARLY CHILDHOOD EDUCATION</t>
  </si>
  <si>
    <t>EEDE</t>
  </si>
  <si>
    <t>HEALTH &amp; EXERCISE SCIENCE</t>
  </si>
  <si>
    <t>EHPE</t>
  </si>
  <si>
    <t>LANGUAGE &amp; COMMUNICATION SCIENCES</t>
  </si>
  <si>
    <t>ELCS</t>
  </si>
  <si>
    <t>SPECIAL EDUCATION</t>
  </si>
  <si>
    <t>ESED</t>
  </si>
  <si>
    <t>School of Engineering</t>
  </si>
  <si>
    <t>EG</t>
  </si>
  <si>
    <t>ENGINEERING</t>
  </si>
  <si>
    <t>TEGN</t>
  </si>
  <si>
    <t>TECHNOLOGICAL STUDIES</t>
  </si>
  <si>
    <t>TTEC</t>
  </si>
  <si>
    <t>School of Nursing</t>
  </si>
  <si>
    <t>NU</t>
  </si>
  <si>
    <t>NURSING</t>
  </si>
  <si>
    <t>NNUR</t>
  </si>
  <si>
    <t>School of Science</t>
  </si>
  <si>
    <t>SS</t>
  </si>
  <si>
    <t>BIOLOGY</t>
  </si>
  <si>
    <t>ABIO</t>
  </si>
  <si>
    <t>CHEMISTRY</t>
  </si>
  <si>
    <t>ACHM</t>
  </si>
  <si>
    <t>COMPUTER SCIENCE</t>
  </si>
  <si>
    <t>ACSC</t>
  </si>
  <si>
    <t>MATHEMATICS &amp; STATISTICS</t>
  </si>
  <si>
    <t>AMAT</t>
  </si>
  <si>
    <t>PHYSICS</t>
  </si>
  <si>
    <t>APHY</t>
  </si>
  <si>
    <t>School Description</t>
  </si>
  <si>
    <t>Schl code</t>
  </si>
  <si>
    <t>Department Descr</t>
  </si>
  <si>
    <t>Dept code</t>
  </si>
  <si>
    <t>PERCENT OF ALL GRADES</t>
  </si>
  <si>
    <t>Total of All Grades</t>
  </si>
  <si>
    <t>All W &amp; P Grd cntr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</si>
</sst>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view="pageBreakPreview" zoomScale="60" zoomScaleNormal="100" workbookViewId="0">
      <selection activeCell="C38" sqref="C38"/>
    </sheetView>
  </sheetViews>
  <sheetFormatPr defaultRowHeight="13.2" x14ac:dyDescent="0.25"/>
  <cols>
    <col min="1" max="1" width="24.109375" style="5" bestFit="1" customWidth="1"/>
    <col min="2" max="2" width="14" style="5" bestFit="1" customWidth="1"/>
    <col min="3" max="3" width="15.5546875" style="5" bestFit="1" customWidth="1"/>
    <col min="4" max="4" width="18" style="5" bestFit="1" customWidth="1"/>
    <col min="5" max="6" width="15.5546875" style="5" bestFit="1" customWidth="1"/>
    <col min="7" max="7" width="14.6640625" style="5" bestFit="1" customWidth="1"/>
    <col min="8" max="8" width="13.44140625" style="5" bestFit="1" customWidth="1"/>
    <col min="9" max="9" width="14.44140625" style="5" bestFit="1" customWidth="1"/>
    <col min="10" max="10" width="14.6640625" style="5" bestFit="1" customWidth="1"/>
    <col min="11" max="11" width="13.44140625" style="5" bestFit="1" customWidth="1"/>
    <col min="12" max="12" width="13.33203125" style="5" bestFit="1" customWidth="1"/>
    <col min="13" max="13" width="24.109375" style="5" bestFit="1" customWidth="1"/>
    <col min="14" max="14" width="14" style="5" bestFit="1" customWidth="1"/>
    <col min="15" max="16" width="15.44140625" style="5" bestFit="1" customWidth="1"/>
    <col min="17" max="18" width="15.5546875" style="5" bestFit="1" customWidth="1"/>
    <col min="19" max="19" width="13.33203125" style="5" bestFit="1" customWidth="1"/>
    <col min="20" max="20" width="13.44140625" style="5" bestFit="1" customWidth="1"/>
    <col min="21" max="21" width="15.5546875" style="5" bestFit="1" customWidth="1"/>
    <col min="22" max="22" width="18" style="5" bestFit="1" customWidth="1"/>
  </cols>
  <sheetData>
    <row r="1" spans="1:6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27000</v>
      </c>
      <c r="B2" s="5">
        <v>8113</v>
      </c>
      <c r="C2" s="5">
        <v>4738</v>
      </c>
      <c r="D2" s="5">
        <v>3780</v>
      </c>
      <c r="E2" s="5">
        <v>3917</v>
      </c>
      <c r="F2" s="5">
        <v>2036</v>
      </c>
    </row>
    <row r="4" spans="1:6" x14ac:dyDescent="0.25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</row>
    <row r="5" spans="1:6" x14ac:dyDescent="0.25">
      <c r="A5" s="5">
        <v>1284</v>
      </c>
      <c r="B5" s="5">
        <v>1264</v>
      </c>
      <c r="C5" s="5">
        <v>654</v>
      </c>
      <c r="D5" s="5">
        <v>239</v>
      </c>
      <c r="E5" s="5">
        <v>426</v>
      </c>
      <c r="F5" s="5">
        <v>549</v>
      </c>
    </row>
    <row r="7" spans="1:6" x14ac:dyDescent="0.25">
      <c r="A7" s="6" t="s">
        <v>12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</row>
    <row r="8" spans="1:6" x14ac:dyDescent="0.25">
      <c r="A8" s="5">
        <v>1385</v>
      </c>
      <c r="B8" s="5">
        <v>1162</v>
      </c>
      <c r="C8" s="5">
        <v>4</v>
      </c>
      <c r="D8" s="5">
        <v>19</v>
      </c>
      <c r="E8" s="5">
        <v>0</v>
      </c>
      <c r="F8" s="5">
        <v>200</v>
      </c>
    </row>
    <row r="10" spans="1:6" x14ac:dyDescent="0.25">
      <c r="A10" s="6" t="s">
        <v>18</v>
      </c>
      <c r="B10" s="6" t="s">
        <v>19</v>
      </c>
      <c r="C10" s="6" t="s">
        <v>20</v>
      </c>
      <c r="D10" s="6" t="s">
        <v>21</v>
      </c>
    </row>
    <row r="11" spans="1:6" x14ac:dyDescent="0.25">
      <c r="A11" s="5">
        <v>533</v>
      </c>
      <c r="B11" s="5">
        <v>65</v>
      </c>
      <c r="C11" s="5">
        <v>218</v>
      </c>
      <c r="D11" s="5">
        <v>76</v>
      </c>
    </row>
  </sheetData>
  <phoneticPr fontId="1" type="noConversion"/>
  <printOptions horizontalCentered="1"/>
  <pageMargins left="0.75" right="0.75" top="1" bottom="1" header="0.5" footer="0.5"/>
  <pageSetup scale="57" orientation="landscape" r:id="rId1"/>
  <headerFooter alignWithMargins="0">
    <oddHeader>&amp;L&amp;"Arial,Bold"The College of New Jersey&amp;C&amp;"Arial,Bold"SPRING 2003 GRADE SUMMARIES&amp;"Arial,Bold Italic"
Summary for TCNJ
&amp;R&amp;"Arial,Bold Italic"&amp;D</oddHeader>
    <oddFooter>&amp;L&amp;"Arial,Italic"Office of Institutional Research&amp;R&amp;"Arial,Italic"&amp;P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view="pageBreakPreview" zoomScale="60" zoomScaleNormal="100" workbookViewId="0">
      <selection activeCell="D12" sqref="D12"/>
    </sheetView>
  </sheetViews>
  <sheetFormatPr defaultRowHeight="13.2" x14ac:dyDescent="0.25"/>
  <cols>
    <col min="1" max="1" width="28.109375" customWidth="1"/>
    <col min="2" max="2" width="30.88671875" customWidth="1"/>
    <col min="3" max="3" width="17.6640625" style="5" customWidth="1"/>
    <col min="4" max="4" width="15.88671875" style="5" customWidth="1"/>
    <col min="5" max="5" width="13.44140625" style="10" customWidth="1"/>
    <col min="6" max="6" width="14.44140625" style="10" customWidth="1"/>
    <col min="7" max="7" width="14.6640625" style="10" customWidth="1"/>
    <col min="8" max="8" width="13.44140625" style="10" customWidth="1"/>
    <col min="9" max="9" width="14.44140625" style="10" customWidth="1"/>
    <col min="10" max="10" width="14.6640625" style="10" customWidth="1"/>
    <col min="11" max="11" width="13.44140625" style="10" bestFit="1" customWidth="1"/>
    <col min="12" max="12" width="14.44140625" style="10" customWidth="1"/>
    <col min="13" max="13" width="14.6640625" style="10" customWidth="1"/>
    <col min="14" max="14" width="13.44140625" style="10" customWidth="1"/>
    <col min="15" max="15" width="13.33203125" style="10" customWidth="1"/>
    <col min="16" max="16" width="24.109375" style="10" bestFit="1" customWidth="1"/>
    <col min="17" max="17" width="14" style="10" customWidth="1"/>
    <col min="18" max="18" width="13.5546875" style="10" customWidth="1"/>
    <col min="19" max="19" width="15.44140625" style="10" customWidth="1"/>
    <col min="20" max="21" width="15.5546875" style="10" customWidth="1"/>
    <col min="22" max="22" width="13.33203125" style="10" customWidth="1"/>
    <col min="23" max="23" width="13.44140625" style="10" customWidth="1"/>
    <col min="24" max="24" width="15.5546875" style="10" customWidth="1"/>
    <col min="25" max="25" width="18" style="10" bestFit="1" customWidth="1"/>
    <col min="26" max="26" width="11.6640625" style="11" customWidth="1"/>
  </cols>
  <sheetData>
    <row r="1" spans="1:26" s="3" customFormat="1" ht="26.4" x14ac:dyDescent="0.25">
      <c r="A1" s="2" t="s">
        <v>118</v>
      </c>
      <c r="B1" s="2" t="s">
        <v>120</v>
      </c>
      <c r="C1" s="4" t="s">
        <v>0</v>
      </c>
      <c r="D1" s="4" t="s">
        <v>123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124</v>
      </c>
    </row>
    <row r="2" spans="1:26" x14ac:dyDescent="0.25">
      <c r="A2" t="s">
        <v>22</v>
      </c>
      <c r="B2" t="s">
        <v>24</v>
      </c>
      <c r="C2" s="5">
        <v>377</v>
      </c>
      <c r="D2" s="5">
        <f>SUM(C2+Z2)</f>
        <v>388</v>
      </c>
      <c r="E2" s="10">
        <v>166</v>
      </c>
      <c r="F2" s="10">
        <v>91</v>
      </c>
      <c r="G2" s="10">
        <v>56</v>
      </c>
      <c r="H2" s="10">
        <v>39</v>
      </c>
      <c r="I2" s="10">
        <v>16</v>
      </c>
      <c r="J2" s="10">
        <v>4</v>
      </c>
      <c r="K2" s="10">
        <v>3</v>
      </c>
      <c r="L2" s="10">
        <v>0</v>
      </c>
      <c r="M2" s="10">
        <v>0</v>
      </c>
      <c r="N2" s="10">
        <v>0</v>
      </c>
      <c r="O2" s="10">
        <v>2</v>
      </c>
      <c r="P2" s="10">
        <v>9</v>
      </c>
      <c r="Q2" s="10">
        <v>7</v>
      </c>
      <c r="R2" s="10">
        <v>0</v>
      </c>
      <c r="S2" s="10">
        <v>0</v>
      </c>
      <c r="T2" s="10">
        <v>0</v>
      </c>
      <c r="U2" s="10">
        <v>2</v>
      </c>
      <c r="V2" s="10">
        <v>1</v>
      </c>
      <c r="W2" s="10">
        <v>0</v>
      </c>
      <c r="X2" s="10">
        <v>1</v>
      </c>
      <c r="Y2" s="10">
        <v>0</v>
      </c>
      <c r="Z2" s="11">
        <f>SUM(Q2:Y2)</f>
        <v>11</v>
      </c>
    </row>
    <row r="3" spans="1:26" x14ac:dyDescent="0.25">
      <c r="B3" s="7" t="s">
        <v>122</v>
      </c>
      <c r="C3" s="5">
        <f>SUM(C2/D2)</f>
        <v>0.97164948453608246</v>
      </c>
      <c r="D3" s="8">
        <f>SUM(E2/E2)</f>
        <v>1</v>
      </c>
      <c r="E3" s="10">
        <f>SUM(E2/D2)</f>
        <v>0.42783505154639173</v>
      </c>
      <c r="F3" s="10">
        <f>SUM(F2/D2)</f>
        <v>0.2345360824742268</v>
      </c>
      <c r="G3" s="10">
        <f>SUM(G2/D2)</f>
        <v>0.14432989690721648</v>
      </c>
      <c r="H3" s="10">
        <f>SUM(H2/D2)</f>
        <v>0.10051546391752578</v>
      </c>
      <c r="I3" s="10">
        <f>SUM(I2/D2)</f>
        <v>4.1237113402061855E-2</v>
      </c>
      <c r="J3" s="10">
        <f>SUM(J2/D2)</f>
        <v>1.0309278350515464E-2</v>
      </c>
      <c r="K3" s="10">
        <f>SUM(K2/D2)</f>
        <v>7.7319587628865982E-3</v>
      </c>
      <c r="L3" s="10">
        <f>SUM(L2/D2)</f>
        <v>0</v>
      </c>
      <c r="M3" s="10">
        <f>SUM(M2/D2)</f>
        <v>0</v>
      </c>
      <c r="N3" s="10">
        <f>SUM(N2/D2)</f>
        <v>0</v>
      </c>
      <c r="O3" s="10">
        <f>SUM(O2/D2)</f>
        <v>5.1546391752577319E-3</v>
      </c>
      <c r="P3" s="10">
        <f>SUM(P2/D2)</f>
        <v>2.3195876288659795E-2</v>
      </c>
      <c r="Q3" s="10">
        <f>SUM(Q2/D2)</f>
        <v>1.804123711340206E-2</v>
      </c>
      <c r="R3" s="10">
        <f>SUM(R2/D2)</f>
        <v>0</v>
      </c>
      <c r="S3" s="10">
        <f>SUM(S2/D2)</f>
        <v>0</v>
      </c>
      <c r="T3" s="10">
        <f>SUM(T2/D2)</f>
        <v>0</v>
      </c>
      <c r="U3" s="10">
        <f>SUM(U2/D2)</f>
        <v>5.1546391752577319E-3</v>
      </c>
      <c r="V3" s="10">
        <f>SUM(V2/D2)</f>
        <v>2.5773195876288659E-3</v>
      </c>
      <c r="W3" s="10">
        <f>SUM(W2/D2)</f>
        <v>0</v>
      </c>
      <c r="X3" s="10">
        <f>SUM(X2/D2)</f>
        <v>2.5773195876288659E-3</v>
      </c>
      <c r="Y3" s="10">
        <f>SUM(Y2/D2)</f>
        <v>0</v>
      </c>
      <c r="Z3" s="10"/>
    </row>
    <row r="4" spans="1:26" x14ac:dyDescent="0.25">
      <c r="A4" t="s">
        <v>22</v>
      </c>
      <c r="B4" t="s">
        <v>26</v>
      </c>
      <c r="C4" s="5">
        <v>0</v>
      </c>
      <c r="D4" s="5">
        <f>SUM(C4+Z4)</f>
        <v>24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5</v>
      </c>
      <c r="Q4" s="10">
        <v>5</v>
      </c>
      <c r="R4" s="10">
        <v>0</v>
      </c>
      <c r="S4" s="10">
        <v>0</v>
      </c>
      <c r="T4" s="10">
        <v>0</v>
      </c>
      <c r="U4" s="10">
        <v>0</v>
      </c>
      <c r="V4" s="10">
        <v>18</v>
      </c>
      <c r="W4" s="10">
        <v>1</v>
      </c>
      <c r="X4" s="10">
        <v>0</v>
      </c>
      <c r="Y4" s="10">
        <v>0</v>
      </c>
      <c r="Z4" s="11">
        <f>SUM(Q4:Y4)</f>
        <v>24</v>
      </c>
    </row>
    <row r="5" spans="1:26" x14ac:dyDescent="0.25">
      <c r="B5" s="7" t="s">
        <v>122</v>
      </c>
      <c r="C5" s="5">
        <f>SUM(C4/D4)</f>
        <v>0</v>
      </c>
      <c r="D5" s="8" t="e">
        <f>SUM(E4/E4)</f>
        <v>#DIV/0!</v>
      </c>
      <c r="E5" s="10">
        <f>SUM(E4/D4)</f>
        <v>0</v>
      </c>
      <c r="F5" s="10">
        <f>SUM(F4/D4)</f>
        <v>0</v>
      </c>
      <c r="G5" s="10">
        <f>SUM(G4/D4)</f>
        <v>0</v>
      </c>
      <c r="H5" s="10">
        <f>SUM(H4/D4)</f>
        <v>0</v>
      </c>
      <c r="I5" s="10">
        <f>SUM(I4/D4)</f>
        <v>0</v>
      </c>
      <c r="J5" s="10">
        <f>SUM(J4/D4)</f>
        <v>0</v>
      </c>
      <c r="K5" s="10">
        <f>SUM(K4/D4)</f>
        <v>0</v>
      </c>
      <c r="L5" s="10">
        <f>SUM(L4/D4)</f>
        <v>0</v>
      </c>
      <c r="M5" s="10">
        <f>SUM(M4/D4)</f>
        <v>0</v>
      </c>
      <c r="N5" s="10">
        <f>SUM(N4/D4)</f>
        <v>0</v>
      </c>
      <c r="O5" s="10">
        <f>SUM(O4/D4)</f>
        <v>0</v>
      </c>
      <c r="P5" s="10">
        <f>SUM(P4/D4)</f>
        <v>0.20833333333333334</v>
      </c>
      <c r="Q5" s="10">
        <f>SUM(Q4/D4)</f>
        <v>0.20833333333333334</v>
      </c>
      <c r="R5" s="10">
        <f>SUM(R4/D4)</f>
        <v>0</v>
      </c>
      <c r="S5" s="10">
        <f>SUM(S4/D4)</f>
        <v>0</v>
      </c>
      <c r="T5" s="10">
        <f>SUM(T4/D4)</f>
        <v>0</v>
      </c>
      <c r="U5" s="10">
        <f>SUM(U4/D4)</f>
        <v>0</v>
      </c>
      <c r="V5" s="10">
        <f>SUM(V4/D4)</f>
        <v>0.75</v>
      </c>
      <c r="W5" s="10">
        <f>SUM(W4/D4)</f>
        <v>4.1666666666666664E-2</v>
      </c>
      <c r="X5" s="10">
        <f>SUM(X4/D4)</f>
        <v>0</v>
      </c>
      <c r="Y5" s="10">
        <f>SUM(Y4/D4)</f>
        <v>0</v>
      </c>
      <c r="Z5" s="10"/>
    </row>
    <row r="6" spans="1:26" x14ac:dyDescent="0.25">
      <c r="A6" t="s">
        <v>22</v>
      </c>
      <c r="B6" t="s">
        <v>28</v>
      </c>
      <c r="C6" s="5">
        <v>1201</v>
      </c>
      <c r="D6" s="5">
        <f>SUM(C6+Z6)</f>
        <v>1256</v>
      </c>
      <c r="E6" s="10">
        <v>402</v>
      </c>
      <c r="F6" s="10">
        <v>252</v>
      </c>
      <c r="G6" s="10">
        <v>179</v>
      </c>
      <c r="H6" s="10">
        <v>179</v>
      </c>
      <c r="I6" s="10">
        <v>76</v>
      </c>
      <c r="J6" s="10">
        <v>41</v>
      </c>
      <c r="K6" s="10">
        <v>29</v>
      </c>
      <c r="L6" s="10">
        <v>15</v>
      </c>
      <c r="M6" s="10">
        <v>6</v>
      </c>
      <c r="N6" s="10">
        <v>2</v>
      </c>
      <c r="O6" s="10">
        <v>20</v>
      </c>
      <c r="P6" s="10">
        <v>46</v>
      </c>
      <c r="Q6" s="10">
        <v>33</v>
      </c>
      <c r="R6" s="10">
        <v>0</v>
      </c>
      <c r="S6" s="10">
        <v>1</v>
      </c>
      <c r="T6" s="10">
        <v>0</v>
      </c>
      <c r="U6" s="10">
        <v>12</v>
      </c>
      <c r="V6" s="10">
        <v>0</v>
      </c>
      <c r="W6" s="10">
        <v>0</v>
      </c>
      <c r="X6" s="10">
        <v>9</v>
      </c>
      <c r="Y6" s="10">
        <v>0</v>
      </c>
      <c r="Z6" s="11">
        <f>SUM(Q6:Y6)</f>
        <v>55</v>
      </c>
    </row>
    <row r="7" spans="1:26" x14ac:dyDescent="0.25">
      <c r="B7" s="7" t="s">
        <v>122</v>
      </c>
      <c r="C7" s="5">
        <f>SUM(C6/D6)</f>
        <v>0.95621019108280259</v>
      </c>
      <c r="D7" s="8">
        <f>SUM(E6/E6)</f>
        <v>1</v>
      </c>
      <c r="E7" s="10">
        <f>SUM(E6/D6)</f>
        <v>0.32006369426751591</v>
      </c>
      <c r="F7" s="10">
        <f>SUM(F6/D6)</f>
        <v>0.20063694267515925</v>
      </c>
      <c r="G7" s="10">
        <f>SUM(G6/D6)</f>
        <v>0.14251592356687898</v>
      </c>
      <c r="H7" s="10">
        <f>SUM(H6/D6)</f>
        <v>0.14251592356687898</v>
      </c>
      <c r="I7" s="10">
        <f>SUM(I6/D6)</f>
        <v>6.0509554140127389E-2</v>
      </c>
      <c r="J7" s="10">
        <f>SUM(J6/D6)</f>
        <v>3.2643312101910828E-2</v>
      </c>
      <c r="K7" s="10">
        <f>SUM(K6/D6)</f>
        <v>2.3089171974522291E-2</v>
      </c>
      <c r="L7" s="10">
        <f>SUM(L6/D6)</f>
        <v>1.194267515923567E-2</v>
      </c>
      <c r="M7" s="10">
        <f>SUM(M6/D6)</f>
        <v>4.7770700636942673E-3</v>
      </c>
      <c r="N7" s="10">
        <f>SUM(N6/D6)</f>
        <v>1.5923566878980893E-3</v>
      </c>
      <c r="O7" s="10">
        <f>SUM(O6/D6)</f>
        <v>1.5923566878980892E-2</v>
      </c>
      <c r="P7" s="10">
        <f>SUM(P6/D6)</f>
        <v>3.662420382165605E-2</v>
      </c>
      <c r="Q7" s="10">
        <f>SUM(Q6/D6)</f>
        <v>2.6273885350318472E-2</v>
      </c>
      <c r="R7" s="10">
        <f>SUM(R6/D6)</f>
        <v>0</v>
      </c>
      <c r="S7" s="10">
        <f>SUM(S6/D6)</f>
        <v>7.9617834394904463E-4</v>
      </c>
      <c r="T7" s="10">
        <f>SUM(T6/D6)</f>
        <v>0</v>
      </c>
      <c r="U7" s="10">
        <f>SUM(U6/D6)</f>
        <v>9.5541401273885346E-3</v>
      </c>
      <c r="V7" s="10">
        <f>SUM(V6/D6)</f>
        <v>0</v>
      </c>
      <c r="W7" s="10">
        <f>SUM(W6/D6)</f>
        <v>0</v>
      </c>
      <c r="X7" s="10">
        <f>SUM(X6/D6)</f>
        <v>7.1656050955414014E-3</v>
      </c>
      <c r="Y7" s="10">
        <f>SUM(Y6/D6)</f>
        <v>0</v>
      </c>
      <c r="Z7" s="10"/>
    </row>
    <row r="8" spans="1:26" x14ac:dyDescent="0.25">
      <c r="A8" t="s">
        <v>30</v>
      </c>
      <c r="B8" t="s">
        <v>32</v>
      </c>
      <c r="C8" s="5">
        <v>20</v>
      </c>
      <c r="D8" s="5">
        <f>SUM(C8+Z8)</f>
        <v>23</v>
      </c>
      <c r="E8" s="10">
        <v>14</v>
      </c>
      <c r="F8" s="10">
        <v>2</v>
      </c>
      <c r="G8" s="10">
        <v>2</v>
      </c>
      <c r="H8" s="10">
        <v>1</v>
      </c>
      <c r="I8" s="10">
        <v>0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2</v>
      </c>
      <c r="Q8" s="10">
        <v>2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1</v>
      </c>
      <c r="Y8" s="10">
        <v>0</v>
      </c>
      <c r="Z8" s="11">
        <f>SUM(Q8:Y8)</f>
        <v>3</v>
      </c>
    </row>
    <row r="9" spans="1:26" x14ac:dyDescent="0.25">
      <c r="B9" s="7" t="s">
        <v>122</v>
      </c>
      <c r="C9" s="5">
        <f>SUM(C8/D8)</f>
        <v>0.86956521739130432</v>
      </c>
      <c r="D9" s="8">
        <f>SUM(E8/E8)</f>
        <v>1</v>
      </c>
      <c r="E9" s="10">
        <f>SUM(E8/D8)</f>
        <v>0.60869565217391308</v>
      </c>
      <c r="F9" s="10">
        <f>SUM(F8/D8)</f>
        <v>8.6956521739130432E-2</v>
      </c>
      <c r="G9" s="10">
        <f>SUM(G8/D8)</f>
        <v>8.6956521739130432E-2</v>
      </c>
      <c r="H9" s="10">
        <f>SUM(H8/D8)</f>
        <v>4.3478260869565216E-2</v>
      </c>
      <c r="I9" s="10">
        <f>SUM(I8/D8)</f>
        <v>0</v>
      </c>
      <c r="J9" s="10">
        <f>SUM(J8/D8)</f>
        <v>0</v>
      </c>
      <c r="K9" s="10">
        <f>SUM(K8/D8)</f>
        <v>4.3478260869565216E-2</v>
      </c>
      <c r="L9" s="10">
        <f>SUM(L8/D8)</f>
        <v>0</v>
      </c>
      <c r="M9" s="10">
        <f>SUM(M8/D8)</f>
        <v>0</v>
      </c>
      <c r="N9" s="10">
        <f>SUM(N8/D8)</f>
        <v>0</v>
      </c>
      <c r="O9" s="10">
        <f>SUM(O8/D8)</f>
        <v>0</v>
      </c>
      <c r="P9" s="10">
        <f>SUM(P8/D8)</f>
        <v>8.6956521739130432E-2</v>
      </c>
      <c r="Q9" s="10">
        <f>SUM(Q8/D8)</f>
        <v>8.6956521739130432E-2</v>
      </c>
      <c r="R9" s="10">
        <f>SUM(R8/D8)</f>
        <v>0</v>
      </c>
      <c r="S9" s="10">
        <f>SUM(S8/D8)</f>
        <v>0</v>
      </c>
      <c r="T9" s="10">
        <f>SUM(T8/D8)</f>
        <v>0</v>
      </c>
      <c r="U9" s="10">
        <f>SUM(U8/D8)</f>
        <v>0</v>
      </c>
      <c r="V9" s="10">
        <f>SUM(V8/D8)</f>
        <v>0</v>
      </c>
      <c r="W9" s="10">
        <f>SUM(W8/D8)</f>
        <v>0</v>
      </c>
      <c r="X9" s="10">
        <f>SUM(X8/D8)</f>
        <v>4.3478260869565216E-2</v>
      </c>
      <c r="Y9" s="10">
        <f>SUM(Y8/D8)</f>
        <v>0</v>
      </c>
      <c r="Z9" s="10"/>
    </row>
    <row r="10" spans="1:26" x14ac:dyDescent="0.25">
      <c r="A10" t="s">
        <v>34</v>
      </c>
      <c r="B10" t="s">
        <v>36</v>
      </c>
      <c r="C10" s="5">
        <v>1426</v>
      </c>
      <c r="D10" s="5">
        <f>SUM(C10+Z10)</f>
        <v>1508</v>
      </c>
      <c r="E10" s="10">
        <v>598</v>
      </c>
      <c r="F10" s="10">
        <v>309</v>
      </c>
      <c r="G10" s="10">
        <v>217</v>
      </c>
      <c r="H10" s="10">
        <v>150</v>
      </c>
      <c r="I10" s="10">
        <v>68</v>
      </c>
      <c r="J10" s="10">
        <v>23</v>
      </c>
      <c r="K10" s="10">
        <v>22</v>
      </c>
      <c r="L10" s="10">
        <v>15</v>
      </c>
      <c r="M10" s="10">
        <v>1</v>
      </c>
      <c r="N10" s="10">
        <v>8</v>
      </c>
      <c r="O10" s="10">
        <v>15</v>
      </c>
      <c r="P10" s="10">
        <v>64</v>
      </c>
      <c r="Q10" s="10">
        <v>57</v>
      </c>
      <c r="R10" s="10">
        <v>0</v>
      </c>
      <c r="S10" s="10">
        <v>0</v>
      </c>
      <c r="T10" s="10">
        <v>0</v>
      </c>
      <c r="U10" s="10">
        <v>7</v>
      </c>
      <c r="V10" s="10">
        <v>6</v>
      </c>
      <c r="W10" s="10">
        <v>0</v>
      </c>
      <c r="X10" s="10">
        <v>8</v>
      </c>
      <c r="Y10" s="10">
        <v>4</v>
      </c>
      <c r="Z10" s="11">
        <f>SUM(Q10:Y10)</f>
        <v>82</v>
      </c>
    </row>
    <row r="11" spans="1:26" x14ac:dyDescent="0.25">
      <c r="B11" s="7" t="s">
        <v>122</v>
      </c>
      <c r="C11" s="5">
        <f>SUM(C10/D10)</f>
        <v>0.94562334217506627</v>
      </c>
      <c r="D11" s="8">
        <f>SUM(E10/E10)</f>
        <v>1</v>
      </c>
      <c r="E11" s="10">
        <f>SUM(E10/D10)</f>
        <v>0.39655172413793105</v>
      </c>
      <c r="F11" s="10">
        <f>SUM(F10/D10)</f>
        <v>0.20490716180371352</v>
      </c>
      <c r="G11" s="10">
        <f>SUM(G10/D10)</f>
        <v>0.14389920424403183</v>
      </c>
      <c r="H11" s="10">
        <f>SUM(H10/D10)</f>
        <v>9.9469496021220155E-2</v>
      </c>
      <c r="I11" s="10">
        <f>SUM(I10/D10)</f>
        <v>4.5092838196286469E-2</v>
      </c>
      <c r="J11" s="10">
        <f>SUM(J10/D10)</f>
        <v>1.5251989389920425E-2</v>
      </c>
      <c r="K11" s="10">
        <f>SUM(K10/D10)</f>
        <v>1.4588859416445624E-2</v>
      </c>
      <c r="L11" s="10">
        <f>SUM(L10/D10)</f>
        <v>9.9469496021220155E-3</v>
      </c>
      <c r="M11" s="10">
        <f>SUM(M10/D10)</f>
        <v>6.6312997347480103E-4</v>
      </c>
      <c r="N11" s="10">
        <f>SUM(N10/D10)</f>
        <v>5.3050397877984082E-3</v>
      </c>
      <c r="O11" s="10">
        <f>SUM(O10/D10)</f>
        <v>9.9469496021220155E-3</v>
      </c>
      <c r="P11" s="10">
        <f>SUM(P10/D10)</f>
        <v>4.2440318302387266E-2</v>
      </c>
      <c r="Q11" s="10">
        <f>SUM(Q10/D10)</f>
        <v>3.7798408488063658E-2</v>
      </c>
      <c r="R11" s="10">
        <f>SUM(R10/D10)</f>
        <v>0</v>
      </c>
      <c r="S11" s="10">
        <f>SUM(S10/D10)</f>
        <v>0</v>
      </c>
      <c r="T11" s="10">
        <f>SUM(T10/D10)</f>
        <v>0</v>
      </c>
      <c r="U11" s="10">
        <f>SUM(U10/D10)</f>
        <v>4.6419098143236073E-3</v>
      </c>
      <c r="V11" s="10">
        <f>SUM(V10/D10)</f>
        <v>3.9787798408488064E-3</v>
      </c>
      <c r="W11" s="10">
        <f>SUM(W10/D10)</f>
        <v>0</v>
      </c>
      <c r="X11" s="10">
        <f>SUM(X10/D10)</f>
        <v>5.3050397877984082E-3</v>
      </c>
      <c r="Y11" s="10">
        <f>SUM(Y10/D10)</f>
        <v>2.6525198938992041E-3</v>
      </c>
      <c r="Z11" s="10"/>
    </row>
    <row r="12" spans="1:26" x14ac:dyDescent="0.25">
      <c r="A12" t="s">
        <v>34</v>
      </c>
      <c r="B12" t="s">
        <v>38</v>
      </c>
      <c r="C12" s="5">
        <v>1</v>
      </c>
      <c r="D12" s="5">
        <f>SUM(C12+Z12)</f>
        <v>1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1">
        <f>SUM(Q12:Y12)</f>
        <v>0</v>
      </c>
    </row>
    <row r="13" spans="1:26" x14ac:dyDescent="0.25">
      <c r="B13" s="7" t="s">
        <v>122</v>
      </c>
      <c r="C13" s="5">
        <f>SUM(C12/D12)</f>
        <v>1</v>
      </c>
      <c r="D13" s="8">
        <f>SUM(E12/E12)</f>
        <v>1</v>
      </c>
      <c r="E13" s="10">
        <f>SUM(E12/D12)</f>
        <v>1</v>
      </c>
      <c r="F13" s="10">
        <f>SUM(F12/D12)</f>
        <v>0</v>
      </c>
      <c r="G13" s="10">
        <f>SUM(G12/D12)</f>
        <v>0</v>
      </c>
      <c r="H13" s="10">
        <f>SUM(H12/D12)</f>
        <v>0</v>
      </c>
      <c r="I13" s="10">
        <f>SUM(I12/D12)</f>
        <v>0</v>
      </c>
      <c r="J13" s="10">
        <f>SUM(J12/D12)</f>
        <v>0</v>
      </c>
      <c r="K13" s="10">
        <f>SUM(K12/D12)</f>
        <v>0</v>
      </c>
      <c r="L13" s="10">
        <f>SUM(L12/D12)</f>
        <v>0</v>
      </c>
      <c r="M13" s="10">
        <f>SUM(M12/D12)</f>
        <v>0</v>
      </c>
      <c r="N13" s="10">
        <f>SUM(N12/D12)</f>
        <v>0</v>
      </c>
      <c r="O13" s="10">
        <f>SUM(O12/D12)</f>
        <v>0</v>
      </c>
      <c r="P13" s="10">
        <f>SUM(P12/D12)</f>
        <v>0</v>
      </c>
      <c r="Q13" s="10">
        <f>SUM(Q12/D12)</f>
        <v>0</v>
      </c>
      <c r="R13" s="10">
        <f>SUM(R12/D12)</f>
        <v>0</v>
      </c>
      <c r="S13" s="10">
        <f>SUM(S12/D12)</f>
        <v>0</v>
      </c>
      <c r="T13" s="10">
        <f>SUM(T12/D12)</f>
        <v>0</v>
      </c>
      <c r="U13" s="10">
        <f>SUM(U12/D12)</f>
        <v>0</v>
      </c>
      <c r="V13" s="10">
        <f>SUM(V12/D12)</f>
        <v>0</v>
      </c>
      <c r="W13" s="10">
        <f>SUM(W12/D12)</f>
        <v>0</v>
      </c>
      <c r="X13" s="10">
        <f>SUM(X12/D12)</f>
        <v>0</v>
      </c>
      <c r="Y13" s="10">
        <f>SUM(Y12/D12)</f>
        <v>0</v>
      </c>
      <c r="Z13" s="10"/>
    </row>
    <row r="14" spans="1:26" x14ac:dyDescent="0.25">
      <c r="A14" t="s">
        <v>34</v>
      </c>
      <c r="B14" t="s">
        <v>40</v>
      </c>
      <c r="C14" s="5">
        <v>1414</v>
      </c>
      <c r="D14" s="5">
        <f>SUM(C14+Z14)</f>
        <v>1502</v>
      </c>
      <c r="E14" s="10">
        <v>807</v>
      </c>
      <c r="F14" s="10">
        <v>218</v>
      </c>
      <c r="G14" s="10">
        <v>120</v>
      </c>
      <c r="H14" s="10">
        <v>95</v>
      </c>
      <c r="I14" s="10">
        <v>58</v>
      </c>
      <c r="J14" s="10">
        <v>35</v>
      </c>
      <c r="K14" s="10">
        <v>25</v>
      </c>
      <c r="L14" s="10">
        <v>18</v>
      </c>
      <c r="M14" s="10">
        <v>7</v>
      </c>
      <c r="N14" s="10">
        <v>12</v>
      </c>
      <c r="O14" s="10">
        <v>19</v>
      </c>
      <c r="P14" s="10">
        <v>33</v>
      </c>
      <c r="Q14" s="10">
        <v>31</v>
      </c>
      <c r="R14" s="10">
        <v>0</v>
      </c>
      <c r="S14" s="10">
        <v>1</v>
      </c>
      <c r="T14" s="10">
        <v>0</v>
      </c>
      <c r="U14" s="10">
        <v>1</v>
      </c>
      <c r="V14" s="10">
        <v>43</v>
      </c>
      <c r="W14" s="10">
        <v>1</v>
      </c>
      <c r="X14" s="10">
        <v>4</v>
      </c>
      <c r="Y14" s="10">
        <v>7</v>
      </c>
      <c r="Z14" s="11">
        <f>SUM(Q14:Y14)</f>
        <v>88</v>
      </c>
    </row>
    <row r="15" spans="1:26" x14ac:dyDescent="0.25">
      <c r="B15" s="7" t="s">
        <v>122</v>
      </c>
      <c r="C15" s="5">
        <f>SUM(C14/D14)</f>
        <v>0.94141145139813587</v>
      </c>
      <c r="D15" s="8">
        <f>SUM(E14/E14)</f>
        <v>1</v>
      </c>
      <c r="E15" s="10">
        <f>SUM(E14/D14)</f>
        <v>0.53728362183754996</v>
      </c>
      <c r="F15" s="10">
        <f>SUM(F14/D14)</f>
        <v>0.14513981358189082</v>
      </c>
      <c r="G15" s="10">
        <f>SUM(G14/D14)</f>
        <v>7.9893475366178426E-2</v>
      </c>
      <c r="H15" s="10">
        <f>SUM(H14/D14)</f>
        <v>6.3249001331557919E-2</v>
      </c>
      <c r="I15" s="10">
        <f>SUM(I14/D14)</f>
        <v>3.8615179760319571E-2</v>
      </c>
      <c r="J15" s="10">
        <f>SUM(J14/D14)</f>
        <v>2.3302263648468709E-2</v>
      </c>
      <c r="K15" s="10">
        <f>SUM(K14/D14)</f>
        <v>1.6644474034620507E-2</v>
      </c>
      <c r="L15" s="10">
        <f>SUM(L14/D14)</f>
        <v>1.1984021304926764E-2</v>
      </c>
      <c r="M15" s="10">
        <f>SUM(M14/D14)</f>
        <v>4.6604527296937419E-3</v>
      </c>
      <c r="N15" s="10">
        <f>SUM(N14/D14)</f>
        <v>7.989347536617843E-3</v>
      </c>
      <c r="O15" s="10">
        <f>SUM(O14/D14)</f>
        <v>1.2649800266311585E-2</v>
      </c>
      <c r="P15" s="10">
        <f>SUM(P14/D14)</f>
        <v>2.1970705725699067E-2</v>
      </c>
      <c r="Q15" s="10">
        <f>SUM(Q14/D14)</f>
        <v>2.0639147802929428E-2</v>
      </c>
      <c r="R15" s="10">
        <f>SUM(R14/D14)</f>
        <v>0</v>
      </c>
      <c r="S15" s="10">
        <f>SUM(S14/D14)</f>
        <v>6.6577896138482028E-4</v>
      </c>
      <c r="T15" s="10">
        <f>SUM(T14/D14)</f>
        <v>0</v>
      </c>
      <c r="U15" s="10">
        <f>SUM(U14/D14)</f>
        <v>6.6577896138482028E-4</v>
      </c>
      <c r="V15" s="10">
        <f>SUM(V14/D14)</f>
        <v>2.8628495339547269E-2</v>
      </c>
      <c r="W15" s="10">
        <f>SUM(W14/D14)</f>
        <v>6.6577896138482028E-4</v>
      </c>
      <c r="X15" s="10">
        <f>SUM(X14/D14)</f>
        <v>2.6631158455392811E-3</v>
      </c>
      <c r="Y15" s="10">
        <f>SUM(Y14/D14)</f>
        <v>4.6604527296937419E-3</v>
      </c>
      <c r="Z15" s="10"/>
    </row>
    <row r="16" spans="1:26" x14ac:dyDescent="0.25">
      <c r="A16" t="s">
        <v>42</v>
      </c>
      <c r="B16" t="s">
        <v>44</v>
      </c>
      <c r="C16" s="5">
        <v>361</v>
      </c>
      <c r="D16" s="5">
        <f>SUM(C16+Z16)</f>
        <v>444</v>
      </c>
      <c r="E16" s="10">
        <v>53</v>
      </c>
      <c r="F16" s="10">
        <v>53</v>
      </c>
      <c r="G16" s="10">
        <v>53</v>
      </c>
      <c r="H16" s="10">
        <v>65</v>
      </c>
      <c r="I16" s="10">
        <v>45</v>
      </c>
      <c r="J16" s="10">
        <v>22</v>
      </c>
      <c r="K16" s="10">
        <v>24</v>
      </c>
      <c r="L16" s="10">
        <v>20</v>
      </c>
      <c r="M16" s="10">
        <v>8</v>
      </c>
      <c r="N16" s="10">
        <v>8</v>
      </c>
      <c r="O16" s="10">
        <v>10</v>
      </c>
      <c r="P16" s="10">
        <v>23</v>
      </c>
      <c r="Q16" s="10">
        <v>20</v>
      </c>
      <c r="R16" s="10">
        <v>0</v>
      </c>
      <c r="S16" s="10">
        <v>0</v>
      </c>
      <c r="T16" s="10">
        <v>0</v>
      </c>
      <c r="U16" s="10">
        <v>3</v>
      </c>
      <c r="V16" s="10">
        <v>58</v>
      </c>
      <c r="W16" s="10">
        <v>0</v>
      </c>
      <c r="X16" s="10">
        <v>2</v>
      </c>
      <c r="Y16" s="10">
        <v>0</v>
      </c>
      <c r="Z16" s="11">
        <f>SUM(Q16:Y16)</f>
        <v>83</v>
      </c>
    </row>
    <row r="17" spans="1:26" x14ac:dyDescent="0.25">
      <c r="B17" s="7" t="s">
        <v>122</v>
      </c>
      <c r="C17" s="5">
        <f>SUM(C16/D16)</f>
        <v>0.81306306306306309</v>
      </c>
      <c r="D17" s="8">
        <f>SUM(E16/E16)</f>
        <v>1</v>
      </c>
      <c r="E17" s="10">
        <f>SUM(E16/D16)</f>
        <v>0.11936936936936937</v>
      </c>
      <c r="F17" s="10">
        <f>SUM(F16/D16)</f>
        <v>0.11936936936936937</v>
      </c>
      <c r="G17" s="10">
        <f>SUM(G16/D16)</f>
        <v>0.11936936936936937</v>
      </c>
      <c r="H17" s="10">
        <f>SUM(H16/D16)</f>
        <v>0.1463963963963964</v>
      </c>
      <c r="I17" s="10">
        <f>SUM(I16/D16)</f>
        <v>0.10135135135135136</v>
      </c>
      <c r="J17" s="10">
        <f>SUM(J16/D16)</f>
        <v>4.954954954954955E-2</v>
      </c>
      <c r="K17" s="10">
        <f>SUM(K16/D16)</f>
        <v>5.4054054054054057E-2</v>
      </c>
      <c r="L17" s="10">
        <f>SUM(L16/D16)</f>
        <v>4.5045045045045043E-2</v>
      </c>
      <c r="M17" s="10">
        <f>SUM(M16/D16)</f>
        <v>1.8018018018018018E-2</v>
      </c>
      <c r="N17" s="10">
        <f>SUM(N16/D16)</f>
        <v>1.8018018018018018E-2</v>
      </c>
      <c r="O17" s="10">
        <f>SUM(O16/D16)</f>
        <v>2.2522522522522521E-2</v>
      </c>
      <c r="P17" s="10">
        <f>SUM(P16/D16)</f>
        <v>5.18018018018018E-2</v>
      </c>
      <c r="Q17" s="10">
        <f>SUM(Q16/D16)</f>
        <v>4.5045045045045043E-2</v>
      </c>
      <c r="R17" s="10">
        <f>SUM(R16/D16)</f>
        <v>0</v>
      </c>
      <c r="S17" s="10">
        <f>SUM(S16/D16)</f>
        <v>0</v>
      </c>
      <c r="T17" s="10">
        <f>SUM(T16/D16)</f>
        <v>0</v>
      </c>
      <c r="U17" s="10">
        <f>SUM(U16/D16)</f>
        <v>6.7567567567567571E-3</v>
      </c>
      <c r="V17" s="10">
        <f>SUM(V16/D16)</f>
        <v>0.13063063063063063</v>
      </c>
      <c r="W17" s="10">
        <f>SUM(W16/D16)</f>
        <v>0</v>
      </c>
      <c r="X17" s="10">
        <f>SUM(X16/D16)</f>
        <v>4.5045045045045045E-3</v>
      </c>
      <c r="Y17" s="10">
        <f>SUM(Y16/D16)</f>
        <v>0</v>
      </c>
      <c r="Z17" s="10"/>
    </row>
    <row r="18" spans="1:26" x14ac:dyDescent="0.25">
      <c r="A18" t="s">
        <v>42</v>
      </c>
      <c r="B18" t="s">
        <v>46</v>
      </c>
      <c r="C18" s="5">
        <v>1008</v>
      </c>
      <c r="D18" s="5">
        <f>SUM(C18+Z18)</f>
        <v>1095</v>
      </c>
      <c r="E18" s="10">
        <v>157</v>
      </c>
      <c r="F18" s="10">
        <v>132</v>
      </c>
      <c r="G18" s="10">
        <v>152</v>
      </c>
      <c r="H18" s="10">
        <v>159</v>
      </c>
      <c r="I18" s="10">
        <v>107</v>
      </c>
      <c r="J18" s="10">
        <v>95</v>
      </c>
      <c r="K18" s="10">
        <v>76</v>
      </c>
      <c r="L18" s="10">
        <v>53</v>
      </c>
      <c r="M18" s="10">
        <v>27</v>
      </c>
      <c r="N18" s="10">
        <v>29</v>
      </c>
      <c r="O18" s="10">
        <v>21</v>
      </c>
      <c r="P18" s="10">
        <v>71</v>
      </c>
      <c r="Q18" s="10">
        <v>67</v>
      </c>
      <c r="R18" s="10">
        <v>0</v>
      </c>
      <c r="S18" s="10">
        <v>0</v>
      </c>
      <c r="T18" s="10">
        <v>0</v>
      </c>
      <c r="U18" s="10">
        <v>4</v>
      </c>
      <c r="V18" s="10">
        <v>5</v>
      </c>
      <c r="W18" s="10">
        <v>0</v>
      </c>
      <c r="X18" s="10">
        <v>11</v>
      </c>
      <c r="Y18" s="10">
        <v>0</v>
      </c>
      <c r="Z18" s="11">
        <f>SUM(Q18:Y18)</f>
        <v>87</v>
      </c>
    </row>
    <row r="19" spans="1:26" x14ac:dyDescent="0.25">
      <c r="B19" s="7" t="s">
        <v>122</v>
      </c>
      <c r="C19" s="5">
        <f>SUM(C18/D18)</f>
        <v>0.92054794520547945</v>
      </c>
      <c r="D19" s="8">
        <f>SUM(E18/E18)</f>
        <v>1</v>
      </c>
      <c r="E19" s="10">
        <f>SUM(E18/D18)</f>
        <v>0.14337899543378996</v>
      </c>
      <c r="F19" s="10">
        <f>SUM(F18/D18)</f>
        <v>0.12054794520547946</v>
      </c>
      <c r="G19" s="10">
        <f>SUM(G18/D18)</f>
        <v>0.13881278538812786</v>
      </c>
      <c r="H19" s="10">
        <f>SUM(H18/D18)</f>
        <v>0.14520547945205478</v>
      </c>
      <c r="I19" s="10">
        <f>SUM(I18/D18)</f>
        <v>9.7716894977168955E-2</v>
      </c>
      <c r="J19" s="10">
        <f>SUM(J18/D18)</f>
        <v>8.6757990867579904E-2</v>
      </c>
      <c r="K19" s="10">
        <f>SUM(K18/D18)</f>
        <v>6.9406392694063929E-2</v>
      </c>
      <c r="L19" s="10">
        <f>SUM(L18/D18)</f>
        <v>4.8401826484018265E-2</v>
      </c>
      <c r="M19" s="10">
        <f>SUM(M18/D18)</f>
        <v>2.4657534246575342E-2</v>
      </c>
      <c r="N19" s="10">
        <f>SUM(N18/D18)</f>
        <v>2.6484018264840183E-2</v>
      </c>
      <c r="O19" s="10">
        <f>SUM(O18/D18)</f>
        <v>1.9178082191780823E-2</v>
      </c>
      <c r="P19" s="10">
        <f>SUM(P18/D18)</f>
        <v>6.4840182648401828E-2</v>
      </c>
      <c r="Q19" s="10">
        <f>SUM(Q18/D18)</f>
        <v>6.1187214611872147E-2</v>
      </c>
      <c r="R19" s="10">
        <f>SUM(R18/D18)</f>
        <v>0</v>
      </c>
      <c r="S19" s="10">
        <f>SUM(S18/D18)</f>
        <v>0</v>
      </c>
      <c r="T19" s="10">
        <f>SUM(T18/D18)</f>
        <v>0</v>
      </c>
      <c r="U19" s="10">
        <f>SUM(U18/D18)</f>
        <v>3.6529680365296802E-3</v>
      </c>
      <c r="V19" s="10">
        <f>SUM(V18/D18)</f>
        <v>4.5662100456621002E-3</v>
      </c>
      <c r="W19" s="10">
        <f>SUM(W18/D18)</f>
        <v>0</v>
      </c>
      <c r="X19" s="10">
        <f>SUM(X18/D18)</f>
        <v>1.0045662100456621E-2</v>
      </c>
      <c r="Y19" s="10">
        <f>SUM(Y18/D18)</f>
        <v>0</v>
      </c>
      <c r="Z19" s="10"/>
    </row>
    <row r="20" spans="1:26" x14ac:dyDescent="0.25">
      <c r="A20" t="s">
        <v>42</v>
      </c>
      <c r="B20" t="s">
        <v>48</v>
      </c>
      <c r="C20" s="5">
        <v>685</v>
      </c>
      <c r="D20" s="5">
        <f>SUM(C20+Z20)</f>
        <v>764</v>
      </c>
      <c r="E20" s="10">
        <v>169</v>
      </c>
      <c r="F20" s="10">
        <v>135</v>
      </c>
      <c r="G20" s="10">
        <v>98</v>
      </c>
      <c r="H20" s="10">
        <v>97</v>
      </c>
      <c r="I20" s="10">
        <v>52</v>
      </c>
      <c r="J20" s="10">
        <v>41</v>
      </c>
      <c r="K20" s="10">
        <v>35</v>
      </c>
      <c r="L20" s="10">
        <v>19</v>
      </c>
      <c r="M20" s="10">
        <v>15</v>
      </c>
      <c r="N20" s="10">
        <v>11</v>
      </c>
      <c r="O20" s="10">
        <v>13</v>
      </c>
      <c r="P20" s="10">
        <v>34</v>
      </c>
      <c r="Q20" s="10">
        <v>30</v>
      </c>
      <c r="R20" s="10">
        <v>0</v>
      </c>
      <c r="S20" s="10">
        <v>0</v>
      </c>
      <c r="T20" s="10">
        <v>0</v>
      </c>
      <c r="U20" s="10">
        <v>4</v>
      </c>
      <c r="V20" s="10">
        <v>42</v>
      </c>
      <c r="W20" s="10">
        <v>0</v>
      </c>
      <c r="X20" s="10">
        <v>3</v>
      </c>
      <c r="Y20" s="10">
        <v>0</v>
      </c>
      <c r="Z20" s="11">
        <f>SUM(Q20:Y20)</f>
        <v>79</v>
      </c>
    </row>
    <row r="21" spans="1:26" x14ac:dyDescent="0.25">
      <c r="B21" s="7" t="s">
        <v>122</v>
      </c>
      <c r="C21" s="5">
        <f>SUM(C20/D20)</f>
        <v>0.8965968586387435</v>
      </c>
      <c r="D21" s="8">
        <f>SUM(E20/E20)</f>
        <v>1</v>
      </c>
      <c r="E21" s="10">
        <f>SUM(E20/D20)</f>
        <v>0.22120418848167539</v>
      </c>
      <c r="F21" s="10">
        <f>SUM(F20/D20)</f>
        <v>0.17670157068062828</v>
      </c>
      <c r="G21" s="10">
        <f>SUM(G20/D20)</f>
        <v>0.12827225130890052</v>
      </c>
      <c r="H21" s="10">
        <f>SUM(H20/D20)</f>
        <v>0.12696335078534032</v>
      </c>
      <c r="I21" s="10">
        <f>SUM(I20/D20)</f>
        <v>6.8062827225130892E-2</v>
      </c>
      <c r="J21" s="10">
        <f>SUM(J20/D20)</f>
        <v>5.3664921465968587E-2</v>
      </c>
      <c r="K21" s="10">
        <f>SUM(K20/D20)</f>
        <v>4.581151832460733E-2</v>
      </c>
      <c r="L21" s="10">
        <f>SUM(L20/D20)</f>
        <v>2.4869109947643978E-2</v>
      </c>
      <c r="M21" s="10">
        <f>SUM(M20/D20)</f>
        <v>1.9633507853403141E-2</v>
      </c>
      <c r="N21" s="10">
        <f>SUM(N20/D20)</f>
        <v>1.4397905759162303E-2</v>
      </c>
      <c r="O21" s="10">
        <f>SUM(O20/D20)</f>
        <v>1.7015706806282723E-2</v>
      </c>
      <c r="P21" s="10">
        <f>SUM(P20/D20)</f>
        <v>4.4502617801047119E-2</v>
      </c>
      <c r="Q21" s="10">
        <f>SUM(Q20/D20)</f>
        <v>3.9267015706806283E-2</v>
      </c>
      <c r="R21" s="10">
        <f>SUM(R20/D20)</f>
        <v>0</v>
      </c>
      <c r="S21" s="10">
        <f>SUM(S20/D20)</f>
        <v>0</v>
      </c>
      <c r="T21" s="10">
        <f>SUM(T20/D20)</f>
        <v>0</v>
      </c>
      <c r="U21" s="10">
        <f>SUM(U20/D20)</f>
        <v>5.235602094240838E-3</v>
      </c>
      <c r="V21" s="10">
        <f>SUM(V20/D20)</f>
        <v>5.4973821989528798E-2</v>
      </c>
      <c r="W21" s="10">
        <f>SUM(W20/D20)</f>
        <v>0</v>
      </c>
      <c r="X21" s="10">
        <f>SUM(X20/D20)</f>
        <v>3.9267015706806281E-3</v>
      </c>
      <c r="Y21" s="10">
        <f>SUM(Y20/D20)</f>
        <v>0</v>
      </c>
      <c r="Z21" s="10"/>
    </row>
    <row r="22" spans="1:26" x14ac:dyDescent="0.25">
      <c r="A22" t="s">
        <v>42</v>
      </c>
      <c r="B22" t="s">
        <v>50</v>
      </c>
      <c r="C22" s="5">
        <v>1153</v>
      </c>
      <c r="D22" s="5">
        <f>SUM(C22+Z22)</f>
        <v>1171</v>
      </c>
      <c r="E22" s="10">
        <v>197</v>
      </c>
      <c r="F22" s="10">
        <v>180</v>
      </c>
      <c r="G22" s="10">
        <v>190</v>
      </c>
      <c r="H22" s="10">
        <v>226</v>
      </c>
      <c r="I22" s="10">
        <v>152</v>
      </c>
      <c r="J22" s="10">
        <v>84</v>
      </c>
      <c r="K22" s="10">
        <v>57</v>
      </c>
      <c r="L22" s="10">
        <v>34</v>
      </c>
      <c r="M22" s="10">
        <v>11</v>
      </c>
      <c r="N22" s="10">
        <v>12</v>
      </c>
      <c r="O22" s="10">
        <v>10</v>
      </c>
      <c r="P22" s="10">
        <v>17</v>
      </c>
      <c r="Q22" s="10">
        <v>12</v>
      </c>
      <c r="R22" s="10">
        <v>0</v>
      </c>
      <c r="S22" s="10">
        <v>0</v>
      </c>
      <c r="T22" s="10">
        <v>0</v>
      </c>
      <c r="U22" s="10">
        <v>5</v>
      </c>
      <c r="V22" s="10">
        <v>0</v>
      </c>
      <c r="W22" s="10">
        <v>0</v>
      </c>
      <c r="X22" s="10">
        <v>1</v>
      </c>
      <c r="Y22" s="10">
        <v>0</v>
      </c>
      <c r="Z22" s="11">
        <f>SUM(Q22:Y22)</f>
        <v>18</v>
      </c>
    </row>
    <row r="23" spans="1:26" x14ac:dyDescent="0.25">
      <c r="B23" s="7" t="s">
        <v>122</v>
      </c>
      <c r="C23" s="5">
        <f>SUM(C22/D22)</f>
        <v>0.9846285226302306</v>
      </c>
      <c r="D23" s="8">
        <f>SUM(E22/E22)</f>
        <v>1</v>
      </c>
      <c r="E23" s="10">
        <f>SUM(E22/D22)</f>
        <v>0.16823228010247651</v>
      </c>
      <c r="F23" s="10">
        <f>SUM(F22/D22)</f>
        <v>0.15371477369769429</v>
      </c>
      <c r="G23" s="10">
        <f>SUM(G22/D22)</f>
        <v>0.16225448334756618</v>
      </c>
      <c r="H23" s="10">
        <f>SUM(H22/D22)</f>
        <v>0.19299743808710504</v>
      </c>
      <c r="I23" s="10">
        <f>SUM(I22/D22)</f>
        <v>0.12980358667805295</v>
      </c>
      <c r="J23" s="10">
        <f>SUM(J22/D22)</f>
        <v>7.1733561058923992E-2</v>
      </c>
      <c r="K23" s="10">
        <f>SUM(K22/D22)</f>
        <v>4.8676345004269858E-2</v>
      </c>
      <c r="L23" s="10">
        <f>SUM(L22/D22)</f>
        <v>2.9035012809564473E-2</v>
      </c>
      <c r="M23" s="10">
        <f>SUM(M22/D22)</f>
        <v>9.3936806148590939E-3</v>
      </c>
      <c r="N23" s="10">
        <f>SUM(N22/D22)</f>
        <v>1.0247651579846286E-2</v>
      </c>
      <c r="O23" s="10">
        <f>SUM(O22/D22)</f>
        <v>8.539709649871904E-3</v>
      </c>
      <c r="P23" s="10">
        <f>SUM(P22/D22)</f>
        <v>1.4517506404782237E-2</v>
      </c>
      <c r="Q23" s="10">
        <f>SUM(Q22/D22)</f>
        <v>1.0247651579846286E-2</v>
      </c>
      <c r="R23" s="10">
        <f>SUM(R22/D22)</f>
        <v>0</v>
      </c>
      <c r="S23" s="10">
        <f>SUM(S22/D22)</f>
        <v>0</v>
      </c>
      <c r="T23" s="10">
        <f>SUM(T22/D22)</f>
        <v>0</v>
      </c>
      <c r="U23" s="10">
        <f>SUM(U22/D22)</f>
        <v>4.269854824935952E-3</v>
      </c>
      <c r="V23" s="10">
        <f>SUM(V22/D22)</f>
        <v>0</v>
      </c>
      <c r="W23" s="10">
        <f>SUM(W22/D22)</f>
        <v>0</v>
      </c>
      <c r="X23" s="10">
        <f>SUM(X22/D22)</f>
        <v>8.5397096498719043E-4</v>
      </c>
      <c r="Y23" s="10">
        <f>SUM(Y22/D22)</f>
        <v>0</v>
      </c>
      <c r="Z23" s="10"/>
    </row>
    <row r="24" spans="1:26" x14ac:dyDescent="0.25">
      <c r="A24" t="s">
        <v>52</v>
      </c>
      <c r="B24" t="s">
        <v>54</v>
      </c>
      <c r="C24" s="5">
        <v>118</v>
      </c>
      <c r="D24" s="5">
        <f>SUM(C24+Z24)</f>
        <v>129</v>
      </c>
      <c r="E24" s="10">
        <v>22</v>
      </c>
      <c r="F24" s="10">
        <v>18</v>
      </c>
      <c r="G24" s="10">
        <v>29</v>
      </c>
      <c r="H24" s="10">
        <v>21</v>
      </c>
      <c r="I24" s="10">
        <v>8</v>
      </c>
      <c r="J24" s="10">
        <v>5</v>
      </c>
      <c r="K24" s="10">
        <v>6</v>
      </c>
      <c r="L24" s="10">
        <v>3</v>
      </c>
      <c r="M24" s="10">
        <v>0</v>
      </c>
      <c r="N24" s="10">
        <v>3</v>
      </c>
      <c r="O24" s="10">
        <v>3</v>
      </c>
      <c r="P24" s="10">
        <v>10</v>
      </c>
      <c r="Q24" s="10">
        <v>9</v>
      </c>
      <c r="R24" s="10">
        <v>0</v>
      </c>
      <c r="S24" s="10">
        <v>0</v>
      </c>
      <c r="T24" s="10">
        <v>0</v>
      </c>
      <c r="U24" s="10">
        <v>1</v>
      </c>
      <c r="V24" s="10">
        <v>1</v>
      </c>
      <c r="W24" s="10">
        <v>0</v>
      </c>
      <c r="X24" s="10">
        <v>0</v>
      </c>
      <c r="Y24" s="10">
        <v>0</v>
      </c>
      <c r="Z24" s="11">
        <f>SUM(Q24:Y24)</f>
        <v>11</v>
      </c>
    </row>
    <row r="25" spans="1:26" x14ac:dyDescent="0.25">
      <c r="B25" s="7" t="s">
        <v>122</v>
      </c>
      <c r="C25" s="5">
        <f>SUM(C24/D24)</f>
        <v>0.9147286821705426</v>
      </c>
      <c r="D25" s="8">
        <f>SUM(E24/E24)</f>
        <v>1</v>
      </c>
      <c r="E25" s="10">
        <f>SUM(E24/D24)</f>
        <v>0.17054263565891473</v>
      </c>
      <c r="F25" s="10">
        <f>SUM(F24/D24)</f>
        <v>0.13953488372093023</v>
      </c>
      <c r="G25" s="10">
        <f>SUM(G24/D24)</f>
        <v>0.22480620155038761</v>
      </c>
      <c r="H25" s="10">
        <f>SUM(H24/D24)</f>
        <v>0.16279069767441862</v>
      </c>
      <c r="I25" s="10">
        <f>SUM(I24/D24)</f>
        <v>6.2015503875968991E-2</v>
      </c>
      <c r="J25" s="10">
        <f>SUM(J24/D24)</f>
        <v>3.875968992248062E-2</v>
      </c>
      <c r="K25" s="10">
        <f>SUM(K24/D24)</f>
        <v>4.6511627906976744E-2</v>
      </c>
      <c r="L25" s="10">
        <f>SUM(L24/D24)</f>
        <v>2.3255813953488372E-2</v>
      </c>
      <c r="M25" s="10">
        <f>SUM(M24/D24)</f>
        <v>0</v>
      </c>
      <c r="N25" s="10">
        <f>SUM(N24/D24)</f>
        <v>2.3255813953488372E-2</v>
      </c>
      <c r="O25" s="10">
        <f>SUM(O24/D24)</f>
        <v>2.3255813953488372E-2</v>
      </c>
      <c r="P25" s="10">
        <f>SUM(P24/D24)</f>
        <v>7.7519379844961239E-2</v>
      </c>
      <c r="Q25" s="10">
        <f>SUM(Q24/D24)</f>
        <v>6.9767441860465115E-2</v>
      </c>
      <c r="R25" s="10">
        <f>SUM(R24/D24)</f>
        <v>0</v>
      </c>
      <c r="S25" s="10">
        <f>SUM(S24/D24)</f>
        <v>0</v>
      </c>
      <c r="T25" s="10">
        <f>SUM(T24/D24)</f>
        <v>0</v>
      </c>
      <c r="U25" s="10">
        <f>SUM(U24/D24)</f>
        <v>7.7519379844961239E-3</v>
      </c>
      <c r="V25" s="10">
        <f>SUM(V24/D24)</f>
        <v>7.7519379844961239E-3</v>
      </c>
      <c r="W25" s="10">
        <f>SUM(W24/D24)</f>
        <v>0</v>
      </c>
      <c r="X25" s="10">
        <f>SUM(X24/D24)</f>
        <v>0</v>
      </c>
      <c r="Y25" s="10">
        <f>SUM(Y24/D24)</f>
        <v>0</v>
      </c>
      <c r="Z25" s="10"/>
    </row>
    <row r="26" spans="1:26" x14ac:dyDescent="0.25">
      <c r="A26" t="s">
        <v>52</v>
      </c>
      <c r="B26" t="s">
        <v>56</v>
      </c>
      <c r="C26" s="5">
        <v>57</v>
      </c>
      <c r="D26" s="5">
        <f>SUM(C26+Z26)</f>
        <v>60</v>
      </c>
      <c r="E26" s="10">
        <v>36</v>
      </c>
      <c r="F26" s="10">
        <v>10</v>
      </c>
      <c r="G26" s="10">
        <v>8</v>
      </c>
      <c r="H26" s="10">
        <v>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2</v>
      </c>
      <c r="Q26" s="10">
        <v>2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  <c r="X26" s="10">
        <v>0</v>
      </c>
      <c r="Y26" s="10">
        <v>0</v>
      </c>
      <c r="Z26" s="11">
        <f>SUM(Q26:Y26)</f>
        <v>3</v>
      </c>
    </row>
    <row r="27" spans="1:26" x14ac:dyDescent="0.25">
      <c r="B27" s="7" t="s">
        <v>122</v>
      </c>
      <c r="C27" s="5">
        <f>SUM(C26/D26)</f>
        <v>0.95</v>
      </c>
      <c r="D27" s="8">
        <f>SUM(E26/E26)</f>
        <v>1</v>
      </c>
      <c r="E27" s="10">
        <f>SUM(E26/D26)</f>
        <v>0.6</v>
      </c>
      <c r="F27" s="10">
        <f>SUM(F26/D26)</f>
        <v>0.16666666666666666</v>
      </c>
      <c r="G27" s="10">
        <f>SUM(G26/D26)</f>
        <v>0.13333333333333333</v>
      </c>
      <c r="H27" s="10">
        <f>SUM(H26/D26)</f>
        <v>0.05</v>
      </c>
      <c r="I27" s="10">
        <f>SUM(I26/D26)</f>
        <v>0</v>
      </c>
      <c r="J27" s="10">
        <f>SUM(J26/D26)</f>
        <v>0</v>
      </c>
      <c r="K27" s="10">
        <f>SUM(K26/D26)</f>
        <v>0</v>
      </c>
      <c r="L27" s="10">
        <f>SUM(L26/D26)</f>
        <v>0</v>
      </c>
      <c r="M27" s="10">
        <f>SUM(M26/D26)</f>
        <v>0</v>
      </c>
      <c r="N27" s="10">
        <f>SUM(N26/D26)</f>
        <v>0</v>
      </c>
      <c r="O27" s="10">
        <f>SUM(O26/D26)</f>
        <v>0</v>
      </c>
      <c r="P27" s="10">
        <f>SUM(P26/D26)</f>
        <v>3.3333333333333333E-2</v>
      </c>
      <c r="Q27" s="10">
        <f>SUM(Q26/D26)</f>
        <v>3.3333333333333333E-2</v>
      </c>
      <c r="R27" s="10">
        <f>SUM(R26/D26)</f>
        <v>0</v>
      </c>
      <c r="S27" s="10">
        <f>SUM(S26/D26)</f>
        <v>0</v>
      </c>
      <c r="T27" s="10">
        <f>SUM(T26/D26)</f>
        <v>0</v>
      </c>
      <c r="U27" s="10">
        <f>SUM(U26/D26)</f>
        <v>0</v>
      </c>
      <c r="V27" s="10">
        <f>SUM(V26/D26)</f>
        <v>1.6666666666666666E-2</v>
      </c>
      <c r="W27" s="10">
        <f>SUM(W26/D26)</f>
        <v>0</v>
      </c>
      <c r="X27" s="10">
        <f>SUM(X26/D26)</f>
        <v>0</v>
      </c>
      <c r="Y27" s="10">
        <f>SUM(Y26/D26)</f>
        <v>0</v>
      </c>
      <c r="Z27" s="10"/>
    </row>
    <row r="28" spans="1:26" x14ac:dyDescent="0.25">
      <c r="A28" t="s">
        <v>52</v>
      </c>
      <c r="B28" t="s">
        <v>58</v>
      </c>
      <c r="C28" s="5">
        <v>656</v>
      </c>
      <c r="D28" s="5">
        <f>SUM(C28+Z28)</f>
        <v>733</v>
      </c>
      <c r="E28" s="10">
        <v>197</v>
      </c>
      <c r="F28" s="10">
        <v>154</v>
      </c>
      <c r="G28" s="10">
        <v>104</v>
      </c>
      <c r="H28" s="10">
        <v>78</v>
      </c>
      <c r="I28" s="10">
        <v>47</v>
      </c>
      <c r="J28" s="10">
        <v>33</v>
      </c>
      <c r="K28" s="10">
        <v>22</v>
      </c>
      <c r="L28" s="10">
        <v>7</v>
      </c>
      <c r="M28" s="10">
        <v>4</v>
      </c>
      <c r="N28" s="10">
        <v>3</v>
      </c>
      <c r="O28" s="10">
        <v>7</v>
      </c>
      <c r="P28" s="10">
        <v>31</v>
      </c>
      <c r="Q28" s="10">
        <v>30</v>
      </c>
      <c r="R28" s="10">
        <v>0</v>
      </c>
      <c r="S28" s="10">
        <v>0</v>
      </c>
      <c r="T28" s="10">
        <v>0</v>
      </c>
      <c r="U28" s="10">
        <v>1</v>
      </c>
      <c r="V28" s="10">
        <v>38</v>
      </c>
      <c r="W28" s="10">
        <v>3</v>
      </c>
      <c r="X28" s="10">
        <v>5</v>
      </c>
      <c r="Y28" s="10">
        <v>0</v>
      </c>
      <c r="Z28" s="11">
        <f>SUM(Q28:Y28)</f>
        <v>77</v>
      </c>
    </row>
    <row r="29" spans="1:26" x14ac:dyDescent="0.25">
      <c r="B29" s="7" t="s">
        <v>122</v>
      </c>
      <c r="C29" s="5">
        <f>SUM(C28/D28)</f>
        <v>0.89495225102319231</v>
      </c>
      <c r="D29" s="8">
        <f>SUM(E28/E28)</f>
        <v>1</v>
      </c>
      <c r="E29" s="10">
        <f>SUM(E28/D28)</f>
        <v>0.26875852660300137</v>
      </c>
      <c r="F29" s="10">
        <f>SUM(F28/D28)</f>
        <v>0.21009549795361529</v>
      </c>
      <c r="G29" s="10">
        <f>SUM(G28/D28)</f>
        <v>0.14188267394270124</v>
      </c>
      <c r="H29" s="10">
        <f>SUM(H28/D28)</f>
        <v>0.10641200545702592</v>
      </c>
      <c r="I29" s="10">
        <f>SUM(I28/D28)</f>
        <v>6.4120054570259211E-2</v>
      </c>
      <c r="J29" s="10">
        <f>SUM(J28/D28)</f>
        <v>4.5020463847203276E-2</v>
      </c>
      <c r="K29" s="10">
        <f>SUM(K28/D28)</f>
        <v>3.0013642564802184E-2</v>
      </c>
      <c r="L29" s="10">
        <f>SUM(L28/D28)</f>
        <v>9.5497953615279671E-3</v>
      </c>
      <c r="M29" s="10">
        <f>SUM(M28/D28)</f>
        <v>5.4570259208731242E-3</v>
      </c>
      <c r="N29" s="10">
        <f>SUM(N28/D28)</f>
        <v>4.0927694406548429E-3</v>
      </c>
      <c r="O29" s="10">
        <f>SUM(O28/D28)</f>
        <v>9.5497953615279671E-3</v>
      </c>
      <c r="P29" s="10">
        <f>SUM(P28/D28)</f>
        <v>4.229195088676671E-2</v>
      </c>
      <c r="Q29" s="10">
        <f>SUM(Q28/D28)</f>
        <v>4.0927694406548434E-2</v>
      </c>
      <c r="R29" s="10">
        <f>SUM(R28/D28)</f>
        <v>0</v>
      </c>
      <c r="S29" s="10">
        <f>SUM(S28/D28)</f>
        <v>0</v>
      </c>
      <c r="T29" s="10">
        <f>SUM(T28/D28)</f>
        <v>0</v>
      </c>
      <c r="U29" s="10">
        <f>SUM(U28/D28)</f>
        <v>1.364256480218281E-3</v>
      </c>
      <c r="V29" s="10">
        <f>SUM(V28/D28)</f>
        <v>5.1841746248294678E-2</v>
      </c>
      <c r="W29" s="10">
        <f>SUM(W28/D28)</f>
        <v>4.0927694406548429E-3</v>
      </c>
      <c r="X29" s="10">
        <f>SUM(X28/D28)</f>
        <v>6.8212824010914054E-3</v>
      </c>
      <c r="Y29" s="10">
        <f>SUM(Y28/D28)</f>
        <v>0</v>
      </c>
      <c r="Z29" s="10"/>
    </row>
    <row r="30" spans="1:26" x14ac:dyDescent="0.25">
      <c r="A30" t="s">
        <v>52</v>
      </c>
      <c r="B30" t="s">
        <v>60</v>
      </c>
      <c r="C30" s="5">
        <v>2780</v>
      </c>
      <c r="D30" s="5">
        <f>SUM(C30+Z30)</f>
        <v>2987</v>
      </c>
      <c r="E30" s="10">
        <v>877</v>
      </c>
      <c r="F30" s="10">
        <v>568</v>
      </c>
      <c r="G30" s="10">
        <v>440</v>
      </c>
      <c r="H30" s="10">
        <v>443</v>
      </c>
      <c r="I30" s="10">
        <v>172</v>
      </c>
      <c r="J30" s="10">
        <v>109</v>
      </c>
      <c r="K30" s="10">
        <v>63</v>
      </c>
      <c r="L30" s="10">
        <v>26</v>
      </c>
      <c r="M30" s="10">
        <v>7</v>
      </c>
      <c r="N30" s="10">
        <v>18</v>
      </c>
      <c r="O30" s="10">
        <v>57</v>
      </c>
      <c r="P30" s="10">
        <v>125</v>
      </c>
      <c r="Q30" s="10">
        <v>88</v>
      </c>
      <c r="R30" s="10">
        <v>2</v>
      </c>
      <c r="S30" s="10">
        <v>4</v>
      </c>
      <c r="T30" s="10">
        <v>0</v>
      </c>
      <c r="U30" s="10">
        <v>31</v>
      </c>
      <c r="V30" s="10">
        <v>7</v>
      </c>
      <c r="W30" s="10">
        <v>0</v>
      </c>
      <c r="X30" s="10">
        <v>20</v>
      </c>
      <c r="Y30" s="10">
        <v>55</v>
      </c>
      <c r="Z30" s="11">
        <f>SUM(Q30:Y30)</f>
        <v>207</v>
      </c>
    </row>
    <row r="31" spans="1:26" x14ac:dyDescent="0.25">
      <c r="B31" s="7" t="s">
        <v>122</v>
      </c>
      <c r="C31" s="5">
        <f>SUM(C30/D30)</f>
        <v>0.9306996986943421</v>
      </c>
      <c r="D31" s="8">
        <f>SUM(E30/E30)</f>
        <v>1</v>
      </c>
      <c r="E31" s="10">
        <f>SUM(E30/D30)</f>
        <v>0.29360562437227988</v>
      </c>
      <c r="F31" s="10">
        <f>SUM(F30/D30)</f>
        <v>0.19015734851021091</v>
      </c>
      <c r="G31" s="10">
        <f>SUM(G30/D30)</f>
        <v>0.14730498828255775</v>
      </c>
      <c r="H31" s="10">
        <f>SUM(H30/D30)</f>
        <v>0.14830934047539338</v>
      </c>
      <c r="I31" s="10">
        <f>SUM(I30/D30)</f>
        <v>5.7582859055908937E-2</v>
      </c>
      <c r="J31" s="10">
        <f>SUM(J30/D30)</f>
        <v>3.64914630063609E-2</v>
      </c>
      <c r="K31" s="10">
        <f>SUM(K30/D30)</f>
        <v>2.1091396049548041E-2</v>
      </c>
      <c r="L31" s="10">
        <f>SUM(L30/D30)</f>
        <v>8.7043856712420483E-3</v>
      </c>
      <c r="M31" s="10">
        <f>SUM(M30/D30)</f>
        <v>2.3434884499497822E-3</v>
      </c>
      <c r="N31" s="10">
        <f>SUM(N30/D30)</f>
        <v>6.0261131570137263E-3</v>
      </c>
      <c r="O31" s="10">
        <f>SUM(O30/D30)</f>
        <v>1.90826916638768E-2</v>
      </c>
      <c r="P31" s="10">
        <f>SUM(P30/D30)</f>
        <v>4.1848008034817544E-2</v>
      </c>
      <c r="Q31" s="10">
        <f>SUM(Q30/D30)</f>
        <v>2.9460997656511549E-2</v>
      </c>
      <c r="R31" s="10">
        <f>SUM(R30/D30)</f>
        <v>6.6956812855708072E-4</v>
      </c>
      <c r="S31" s="10">
        <f>SUM(S30/D30)</f>
        <v>1.3391362571141614E-3</v>
      </c>
      <c r="T31" s="10">
        <f>SUM(T30/D30)</f>
        <v>0</v>
      </c>
      <c r="U31" s="10">
        <f>SUM(U30/D30)</f>
        <v>1.0378305992634751E-2</v>
      </c>
      <c r="V31" s="10">
        <f>SUM(V30/D30)</f>
        <v>2.3434884499497822E-3</v>
      </c>
      <c r="W31" s="10">
        <f>SUM(W30/D30)</f>
        <v>0</v>
      </c>
      <c r="X31" s="10">
        <f>SUM(X30/D30)</f>
        <v>6.6956812855708068E-3</v>
      </c>
      <c r="Y31" s="10">
        <f>SUM(Y30/D30)</f>
        <v>1.8413123535319719E-2</v>
      </c>
      <c r="Z31" s="10"/>
    </row>
    <row r="32" spans="1:26" x14ac:dyDescent="0.25">
      <c r="A32" t="s">
        <v>52</v>
      </c>
      <c r="B32" t="s">
        <v>62</v>
      </c>
      <c r="C32" s="5">
        <v>937</v>
      </c>
      <c r="D32" s="5">
        <f>SUM(C32+Z32)</f>
        <v>1026</v>
      </c>
      <c r="E32" s="10">
        <v>132</v>
      </c>
      <c r="F32" s="10">
        <v>115</v>
      </c>
      <c r="G32" s="10">
        <v>172</v>
      </c>
      <c r="H32" s="10">
        <v>213</v>
      </c>
      <c r="I32" s="10">
        <v>118</v>
      </c>
      <c r="J32" s="10">
        <v>60</v>
      </c>
      <c r="K32" s="10">
        <v>59</v>
      </c>
      <c r="L32" s="10">
        <v>18</v>
      </c>
      <c r="M32" s="10">
        <v>7</v>
      </c>
      <c r="N32" s="10">
        <v>19</v>
      </c>
      <c r="O32" s="10">
        <v>24</v>
      </c>
      <c r="P32" s="10">
        <v>74</v>
      </c>
      <c r="Q32" s="10">
        <v>61</v>
      </c>
      <c r="R32" s="10">
        <v>0</v>
      </c>
      <c r="S32" s="10">
        <v>2</v>
      </c>
      <c r="T32" s="10">
        <v>0</v>
      </c>
      <c r="U32" s="10">
        <v>11</v>
      </c>
      <c r="V32" s="10">
        <v>4</v>
      </c>
      <c r="W32" s="10">
        <v>0</v>
      </c>
      <c r="X32" s="10">
        <v>11</v>
      </c>
      <c r="Y32" s="10">
        <v>0</v>
      </c>
      <c r="Z32" s="11">
        <f>SUM(Q32:Y32)</f>
        <v>89</v>
      </c>
    </row>
    <row r="33" spans="1:26" x14ac:dyDescent="0.25">
      <c r="B33" s="7" t="s">
        <v>122</v>
      </c>
      <c r="C33" s="5">
        <f>SUM(C32/D32)</f>
        <v>0.91325536062378165</v>
      </c>
      <c r="D33" s="8">
        <f>SUM(E32/E32)</f>
        <v>1</v>
      </c>
      <c r="E33" s="10">
        <f>SUM(E32/D32)</f>
        <v>0.12865497076023391</v>
      </c>
      <c r="F33" s="10">
        <f>SUM(F32/D32)</f>
        <v>0.11208576998050682</v>
      </c>
      <c r="G33" s="10">
        <f>SUM(G32/D32)</f>
        <v>0.16764132553606237</v>
      </c>
      <c r="H33" s="10">
        <f>SUM(H32/D32)</f>
        <v>0.20760233918128654</v>
      </c>
      <c r="I33" s="10">
        <f>SUM(I32/D32)</f>
        <v>0.11500974658869395</v>
      </c>
      <c r="J33" s="10">
        <f>SUM(J32/D32)</f>
        <v>5.8479532163742687E-2</v>
      </c>
      <c r="K33" s="10">
        <f>SUM(K32/D32)</f>
        <v>5.7504873294346975E-2</v>
      </c>
      <c r="L33" s="10">
        <f>SUM(L32/D32)</f>
        <v>1.7543859649122806E-2</v>
      </c>
      <c r="M33" s="10">
        <f>SUM(M32/D32)</f>
        <v>6.8226120857699801E-3</v>
      </c>
      <c r="N33" s="10">
        <f>SUM(N32/D32)</f>
        <v>1.8518518518518517E-2</v>
      </c>
      <c r="O33" s="10">
        <f>SUM(O32/D32)</f>
        <v>2.3391812865497075E-2</v>
      </c>
      <c r="P33" s="10">
        <f>SUM(P32/D32)</f>
        <v>7.2124756335282647E-2</v>
      </c>
      <c r="Q33" s="10">
        <f>SUM(Q32/D32)</f>
        <v>5.9454191033138398E-2</v>
      </c>
      <c r="R33" s="10">
        <f>SUM(R32/D32)</f>
        <v>0</v>
      </c>
      <c r="S33" s="10">
        <f>SUM(S32/D32)</f>
        <v>1.9493177387914229E-3</v>
      </c>
      <c r="T33" s="10">
        <f>SUM(T32/D32)</f>
        <v>0</v>
      </c>
      <c r="U33" s="10">
        <f>SUM(U32/D32)</f>
        <v>1.0721247563352826E-2</v>
      </c>
      <c r="V33" s="10">
        <f>SUM(V32/D32)</f>
        <v>3.8986354775828458E-3</v>
      </c>
      <c r="W33" s="10">
        <f>SUM(W32/D32)</f>
        <v>0</v>
      </c>
      <c r="X33" s="10">
        <f>SUM(X32/D32)</f>
        <v>1.0721247563352826E-2</v>
      </c>
      <c r="Y33" s="10">
        <f>SUM(Y32/D32)</f>
        <v>0</v>
      </c>
      <c r="Z33" s="10"/>
    </row>
    <row r="34" spans="1:26" x14ac:dyDescent="0.25">
      <c r="A34" t="s">
        <v>52</v>
      </c>
      <c r="B34" t="s">
        <v>64</v>
      </c>
      <c r="C34" s="5">
        <v>6</v>
      </c>
      <c r="D34" s="5">
        <f>SUM(C34+Z34)</f>
        <v>7</v>
      </c>
      <c r="E34" s="10">
        <v>1</v>
      </c>
      <c r="F34" s="10">
        <v>0</v>
      </c>
      <c r="G34" s="10">
        <v>3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2</v>
      </c>
      <c r="P34" s="10">
        <v>1</v>
      </c>
      <c r="Q34" s="10">
        <v>1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1">
        <f>SUM(Q34:Y34)</f>
        <v>1</v>
      </c>
    </row>
    <row r="35" spans="1:26" x14ac:dyDescent="0.25">
      <c r="B35" s="7" t="s">
        <v>122</v>
      </c>
      <c r="C35" s="5">
        <f>SUM(C34/D34)</f>
        <v>0.8571428571428571</v>
      </c>
      <c r="D35" s="8">
        <f>SUM(E34/E34)</f>
        <v>1</v>
      </c>
      <c r="E35" s="10">
        <f>SUM(E34/D34)</f>
        <v>0.14285714285714285</v>
      </c>
      <c r="F35" s="10">
        <f>SUM(F34/D34)</f>
        <v>0</v>
      </c>
      <c r="G35" s="10">
        <f>SUM(G34/D34)</f>
        <v>0.42857142857142855</v>
      </c>
      <c r="H35" s="10">
        <f>SUM(H34/D34)</f>
        <v>0</v>
      </c>
      <c r="I35" s="10">
        <f>SUM(I34/D34)</f>
        <v>0</v>
      </c>
      <c r="J35" s="10">
        <f>SUM(J34/D34)</f>
        <v>0</v>
      </c>
      <c r="K35" s="10">
        <f>SUM(K34/D34)</f>
        <v>0</v>
      </c>
      <c r="L35" s="10">
        <f>SUM(L34/D34)</f>
        <v>0</v>
      </c>
      <c r="M35" s="10">
        <f>SUM(M34/D34)</f>
        <v>0</v>
      </c>
      <c r="N35" s="10">
        <f>SUM(N34/D34)</f>
        <v>0</v>
      </c>
      <c r="O35" s="10">
        <f>SUM(O34/D34)</f>
        <v>0.2857142857142857</v>
      </c>
      <c r="P35" s="10">
        <f>SUM(P34/D34)</f>
        <v>0.14285714285714285</v>
      </c>
      <c r="Q35" s="10">
        <f>SUM(Q34/D34)</f>
        <v>0.14285714285714285</v>
      </c>
      <c r="R35" s="10">
        <f>SUM(R34/D34)</f>
        <v>0</v>
      </c>
      <c r="S35" s="10">
        <f>SUM(S34/D34)</f>
        <v>0</v>
      </c>
      <c r="T35" s="10">
        <f>SUM(T34/D34)</f>
        <v>0</v>
      </c>
      <c r="U35" s="10">
        <f>SUM(U34/D34)</f>
        <v>0</v>
      </c>
      <c r="V35" s="10">
        <f>SUM(V34/D34)</f>
        <v>0</v>
      </c>
      <c r="W35" s="10">
        <f>SUM(W34/D34)</f>
        <v>0</v>
      </c>
      <c r="X35" s="10">
        <f>SUM(X34/D34)</f>
        <v>0</v>
      </c>
      <c r="Y35" s="10">
        <f>SUM(Y34/D34)</f>
        <v>0</v>
      </c>
      <c r="Z35" s="10"/>
    </row>
    <row r="36" spans="1:26" x14ac:dyDescent="0.25">
      <c r="A36" t="s">
        <v>52</v>
      </c>
      <c r="B36" t="s">
        <v>66</v>
      </c>
      <c r="C36" s="5">
        <v>832</v>
      </c>
      <c r="D36" s="5">
        <f>SUM(C36+Z36)</f>
        <v>883</v>
      </c>
      <c r="E36" s="10">
        <v>214</v>
      </c>
      <c r="F36" s="10">
        <v>155</v>
      </c>
      <c r="G36" s="10">
        <v>125</v>
      </c>
      <c r="H36" s="10">
        <v>141</v>
      </c>
      <c r="I36" s="10">
        <v>92</v>
      </c>
      <c r="J36" s="10">
        <v>38</v>
      </c>
      <c r="K36" s="10">
        <v>37</v>
      </c>
      <c r="L36" s="10">
        <v>15</v>
      </c>
      <c r="M36" s="10">
        <v>1</v>
      </c>
      <c r="N36" s="10">
        <v>3</v>
      </c>
      <c r="O36" s="10">
        <v>11</v>
      </c>
      <c r="P36" s="10">
        <v>33</v>
      </c>
      <c r="Q36" s="10">
        <v>21</v>
      </c>
      <c r="R36" s="10">
        <v>1</v>
      </c>
      <c r="S36" s="10">
        <v>0</v>
      </c>
      <c r="T36" s="10">
        <v>0</v>
      </c>
      <c r="U36" s="10">
        <v>11</v>
      </c>
      <c r="V36" s="10">
        <v>7</v>
      </c>
      <c r="W36" s="10">
        <v>0</v>
      </c>
      <c r="X36" s="10">
        <v>11</v>
      </c>
      <c r="Y36" s="10">
        <v>0</v>
      </c>
      <c r="Z36" s="11">
        <f>SUM(Q36:Y36)</f>
        <v>51</v>
      </c>
    </row>
    <row r="37" spans="1:26" x14ac:dyDescent="0.25">
      <c r="B37" s="7" t="s">
        <v>122</v>
      </c>
      <c r="C37" s="5">
        <f>SUM(C36/D36)</f>
        <v>0.94224235560588898</v>
      </c>
      <c r="D37" s="8">
        <f>SUM(E36/E36)</f>
        <v>1</v>
      </c>
      <c r="E37" s="10">
        <f>SUM(E36/D36)</f>
        <v>0.24235560588901472</v>
      </c>
      <c r="F37" s="10">
        <f>SUM(F36/D36)</f>
        <v>0.17553793884484711</v>
      </c>
      <c r="G37" s="10">
        <f>SUM(G36/D36)</f>
        <v>0.14156285390713477</v>
      </c>
      <c r="H37" s="10">
        <f>SUM(H36/D36)</f>
        <v>0.15968289920724801</v>
      </c>
      <c r="I37" s="10">
        <f>SUM(I36/D36)</f>
        <v>0.10419026047565119</v>
      </c>
      <c r="J37" s="10">
        <f>SUM(J36/D36)</f>
        <v>4.3035107587768968E-2</v>
      </c>
      <c r="K37" s="10">
        <f>SUM(K36/D36)</f>
        <v>4.1902604756511891E-2</v>
      </c>
      <c r="L37" s="10">
        <f>SUM(L36/D36)</f>
        <v>1.698754246885617E-2</v>
      </c>
      <c r="M37" s="10">
        <f>SUM(M36/D36)</f>
        <v>1.1325028312570782E-3</v>
      </c>
      <c r="N37" s="10">
        <f>SUM(N36/D36)</f>
        <v>3.3975084937712344E-3</v>
      </c>
      <c r="O37" s="10">
        <f>SUM(O36/D36)</f>
        <v>1.245753114382786E-2</v>
      </c>
      <c r="P37" s="10">
        <f>SUM(P36/D36)</f>
        <v>3.7372593431483581E-2</v>
      </c>
      <c r="Q37" s="10">
        <f>SUM(Q36/D36)</f>
        <v>2.3782559456398639E-2</v>
      </c>
      <c r="R37" s="10">
        <f>SUM(R36/D36)</f>
        <v>1.1325028312570782E-3</v>
      </c>
      <c r="S37" s="10">
        <f>SUM(S36/D36)</f>
        <v>0</v>
      </c>
      <c r="T37" s="10">
        <f>SUM(T36/D36)</f>
        <v>0</v>
      </c>
      <c r="U37" s="10">
        <f>SUM(U36/D36)</f>
        <v>1.245753114382786E-2</v>
      </c>
      <c r="V37" s="10">
        <f>SUM(V36/D36)</f>
        <v>7.9275198187995465E-3</v>
      </c>
      <c r="W37" s="10">
        <f>SUM(W36/D36)</f>
        <v>0</v>
      </c>
      <c r="X37" s="10">
        <f>SUM(X36/D36)</f>
        <v>1.245753114382786E-2</v>
      </c>
      <c r="Y37" s="10">
        <f>SUM(Y36/D36)</f>
        <v>0</v>
      </c>
      <c r="Z37" s="10"/>
    </row>
    <row r="38" spans="1:26" x14ac:dyDescent="0.25">
      <c r="A38" t="s">
        <v>52</v>
      </c>
      <c r="B38" t="s">
        <v>68</v>
      </c>
      <c r="C38" s="5">
        <v>1110</v>
      </c>
      <c r="D38" s="5">
        <f>SUM(C38+Z38)</f>
        <v>1242</v>
      </c>
      <c r="E38" s="10">
        <v>166</v>
      </c>
      <c r="F38" s="10">
        <v>167</v>
      </c>
      <c r="G38" s="10">
        <v>162</v>
      </c>
      <c r="H38" s="10">
        <v>192</v>
      </c>
      <c r="I38" s="10">
        <v>104</v>
      </c>
      <c r="J38" s="10">
        <v>77</v>
      </c>
      <c r="K38" s="10">
        <v>88</v>
      </c>
      <c r="L38" s="10">
        <v>57</v>
      </c>
      <c r="M38" s="10">
        <v>19</v>
      </c>
      <c r="N38" s="10">
        <v>29</v>
      </c>
      <c r="O38" s="10">
        <v>49</v>
      </c>
      <c r="P38" s="10">
        <v>109</v>
      </c>
      <c r="Q38" s="10">
        <v>98</v>
      </c>
      <c r="R38" s="10">
        <v>0</v>
      </c>
      <c r="S38" s="10">
        <v>1</v>
      </c>
      <c r="T38" s="10">
        <v>0</v>
      </c>
      <c r="U38" s="10">
        <v>10</v>
      </c>
      <c r="V38" s="10">
        <v>10</v>
      </c>
      <c r="W38" s="10">
        <v>0</v>
      </c>
      <c r="X38" s="10">
        <v>12</v>
      </c>
      <c r="Y38" s="10">
        <v>1</v>
      </c>
      <c r="Z38" s="11">
        <f>SUM(Q38:Y38)</f>
        <v>132</v>
      </c>
    </row>
    <row r="39" spans="1:26" x14ac:dyDescent="0.25">
      <c r="B39" s="7" t="s">
        <v>122</v>
      </c>
      <c r="C39" s="5">
        <f>SUM(C38/D38)</f>
        <v>0.893719806763285</v>
      </c>
      <c r="D39" s="8">
        <f>SUM(E38/E38)</f>
        <v>1</v>
      </c>
      <c r="E39" s="10">
        <f>SUM(E38/D38)</f>
        <v>0.13365539452495975</v>
      </c>
      <c r="F39" s="10">
        <f>SUM(F38/D38)</f>
        <v>0.13446054750402575</v>
      </c>
      <c r="G39" s="10">
        <f>SUM(G38/D38)</f>
        <v>0.13043478260869565</v>
      </c>
      <c r="H39" s="10">
        <f>SUM(H38/D38)</f>
        <v>0.15458937198067632</v>
      </c>
      <c r="I39" s="10">
        <f>SUM(I38/D38)</f>
        <v>8.3735909822866342E-2</v>
      </c>
      <c r="J39" s="10">
        <f>SUM(J38/D38)</f>
        <v>6.1996779388083734E-2</v>
      </c>
      <c r="K39" s="10">
        <f>SUM(K38/D38)</f>
        <v>7.0853462157809979E-2</v>
      </c>
      <c r="L39" s="10">
        <f>SUM(L38/D38)</f>
        <v>4.5893719806763288E-2</v>
      </c>
      <c r="M39" s="10">
        <f>SUM(M38/D38)</f>
        <v>1.5297906602254429E-2</v>
      </c>
      <c r="N39" s="10">
        <f>SUM(N38/D38)</f>
        <v>2.3349436392914653E-2</v>
      </c>
      <c r="O39" s="10">
        <f>SUM(O38/D38)</f>
        <v>3.9452495974235106E-2</v>
      </c>
      <c r="P39" s="10">
        <f>SUM(P38/D38)</f>
        <v>8.7761674718196458E-2</v>
      </c>
      <c r="Q39" s="10">
        <f>SUM(Q38/D38)</f>
        <v>7.8904991948470213E-2</v>
      </c>
      <c r="R39" s="10">
        <f>SUM(R38/D38)</f>
        <v>0</v>
      </c>
      <c r="S39" s="10">
        <f>SUM(S38/D38)</f>
        <v>8.0515297906602254E-4</v>
      </c>
      <c r="T39" s="10">
        <f>SUM(T38/D38)</f>
        <v>0</v>
      </c>
      <c r="U39" s="10">
        <f>SUM(U38/D38)</f>
        <v>8.0515297906602248E-3</v>
      </c>
      <c r="V39" s="10">
        <f>SUM(V38/D38)</f>
        <v>8.0515297906602248E-3</v>
      </c>
      <c r="W39" s="10">
        <f>SUM(W38/D38)</f>
        <v>0</v>
      </c>
      <c r="X39" s="10">
        <f>SUM(X38/D38)</f>
        <v>9.6618357487922701E-3</v>
      </c>
      <c r="Y39" s="10">
        <f>SUM(Y38/D38)</f>
        <v>8.0515297906602254E-4</v>
      </c>
      <c r="Z39" s="10"/>
    </row>
    <row r="40" spans="1:26" x14ac:dyDescent="0.25">
      <c r="A40" t="s">
        <v>52</v>
      </c>
      <c r="B40" t="s">
        <v>70</v>
      </c>
      <c r="C40" s="5">
        <v>746</v>
      </c>
      <c r="D40" s="5">
        <f>SUM(C40+Z40)</f>
        <v>822</v>
      </c>
      <c r="E40" s="10">
        <v>170</v>
      </c>
      <c r="F40" s="10">
        <v>160</v>
      </c>
      <c r="G40" s="10">
        <v>138</v>
      </c>
      <c r="H40" s="10">
        <v>128</v>
      </c>
      <c r="I40" s="10">
        <v>51</v>
      </c>
      <c r="J40" s="10">
        <v>31</v>
      </c>
      <c r="K40" s="10">
        <v>27</v>
      </c>
      <c r="L40" s="10">
        <v>10</v>
      </c>
      <c r="M40" s="10">
        <v>4</v>
      </c>
      <c r="N40" s="10">
        <v>7</v>
      </c>
      <c r="O40" s="10">
        <v>20</v>
      </c>
      <c r="P40" s="10">
        <v>56</v>
      </c>
      <c r="Q40" s="10">
        <v>46</v>
      </c>
      <c r="R40" s="10">
        <v>1</v>
      </c>
      <c r="S40" s="10">
        <v>0</v>
      </c>
      <c r="T40" s="10">
        <v>0</v>
      </c>
      <c r="U40" s="10">
        <v>9</v>
      </c>
      <c r="V40" s="10">
        <v>5</v>
      </c>
      <c r="W40" s="10">
        <v>0</v>
      </c>
      <c r="X40" s="10">
        <v>14</v>
      </c>
      <c r="Y40" s="10">
        <v>1</v>
      </c>
      <c r="Z40" s="11">
        <f>SUM(Q40:Y40)</f>
        <v>76</v>
      </c>
    </row>
    <row r="41" spans="1:26" x14ac:dyDescent="0.25">
      <c r="B41" s="7" t="s">
        <v>122</v>
      </c>
      <c r="C41" s="5">
        <f>SUM(C40/D40)</f>
        <v>0.90754257907542579</v>
      </c>
      <c r="D41" s="8">
        <f>SUM(E40/E40)</f>
        <v>1</v>
      </c>
      <c r="E41" s="10">
        <f>SUM(E40/D40)</f>
        <v>0.20681265206812652</v>
      </c>
      <c r="F41" s="10">
        <f>SUM(F40/D40)</f>
        <v>0.19464720194647203</v>
      </c>
      <c r="G41" s="10">
        <f>SUM(G40/D40)</f>
        <v>0.16788321167883211</v>
      </c>
      <c r="H41" s="10">
        <f>SUM(H40/D40)</f>
        <v>0.15571776155717762</v>
      </c>
      <c r="I41" s="10">
        <f>SUM(I40/D40)</f>
        <v>6.2043795620437957E-2</v>
      </c>
      <c r="J41" s="10">
        <f>SUM(J40/D40)</f>
        <v>3.7712895377128956E-2</v>
      </c>
      <c r="K41" s="10">
        <f>SUM(K40/D40)</f>
        <v>3.2846715328467155E-2</v>
      </c>
      <c r="L41" s="10">
        <f>SUM(L40/D40)</f>
        <v>1.2165450121654502E-2</v>
      </c>
      <c r="M41" s="10">
        <f>SUM(M40/D40)</f>
        <v>4.8661800486618006E-3</v>
      </c>
      <c r="N41" s="10">
        <f>SUM(N40/D40)</f>
        <v>8.5158150851581509E-3</v>
      </c>
      <c r="O41" s="10">
        <f>SUM(O40/D40)</f>
        <v>2.4330900243309004E-2</v>
      </c>
      <c r="P41" s="10">
        <f>SUM(P40/D40)</f>
        <v>6.8126520681265207E-2</v>
      </c>
      <c r="Q41" s="10">
        <f>SUM(Q40/D40)</f>
        <v>5.5961070559610707E-2</v>
      </c>
      <c r="R41" s="10">
        <f>SUM(R40/D40)</f>
        <v>1.2165450121654502E-3</v>
      </c>
      <c r="S41" s="10">
        <f>SUM(S40/D40)</f>
        <v>0</v>
      </c>
      <c r="T41" s="10">
        <f>SUM(T40/D40)</f>
        <v>0</v>
      </c>
      <c r="U41" s="10">
        <f>SUM(U40/D40)</f>
        <v>1.0948905109489052E-2</v>
      </c>
      <c r="V41" s="10">
        <f>SUM(V40/D40)</f>
        <v>6.082725060827251E-3</v>
      </c>
      <c r="W41" s="10">
        <f>SUM(W40/D40)</f>
        <v>0</v>
      </c>
      <c r="X41" s="10">
        <f>SUM(X40/D40)</f>
        <v>1.7031630170316302E-2</v>
      </c>
      <c r="Y41" s="10">
        <f>SUM(Y40/D40)</f>
        <v>1.2165450121654502E-3</v>
      </c>
      <c r="Z41" s="10"/>
    </row>
    <row r="42" spans="1:26" x14ac:dyDescent="0.25">
      <c r="A42" t="s">
        <v>52</v>
      </c>
      <c r="B42" t="s">
        <v>72</v>
      </c>
      <c r="C42" s="5">
        <v>321</v>
      </c>
      <c r="D42" s="5">
        <f>SUM(C42+Z42)</f>
        <v>347</v>
      </c>
      <c r="E42" s="10">
        <v>67</v>
      </c>
      <c r="F42" s="10">
        <v>69</v>
      </c>
      <c r="G42" s="10">
        <v>65</v>
      </c>
      <c r="H42" s="10">
        <v>66</v>
      </c>
      <c r="I42" s="10">
        <v>26</v>
      </c>
      <c r="J42" s="10">
        <v>10</v>
      </c>
      <c r="K42" s="10">
        <v>9</v>
      </c>
      <c r="L42" s="10">
        <v>3</v>
      </c>
      <c r="M42" s="10">
        <v>0</v>
      </c>
      <c r="N42" s="10">
        <v>1</v>
      </c>
      <c r="O42" s="10">
        <v>5</v>
      </c>
      <c r="P42" s="10">
        <v>17</v>
      </c>
      <c r="Q42" s="10">
        <v>13</v>
      </c>
      <c r="R42" s="10">
        <v>0</v>
      </c>
      <c r="S42" s="10">
        <v>0</v>
      </c>
      <c r="T42" s="10">
        <v>0</v>
      </c>
      <c r="U42" s="10">
        <v>4</v>
      </c>
      <c r="V42" s="10">
        <v>4</v>
      </c>
      <c r="W42" s="10">
        <v>0</v>
      </c>
      <c r="X42" s="10">
        <v>5</v>
      </c>
      <c r="Y42" s="10">
        <v>0</v>
      </c>
      <c r="Z42" s="11">
        <f>SUM(Q42:Y42)</f>
        <v>26</v>
      </c>
    </row>
    <row r="43" spans="1:26" x14ac:dyDescent="0.25">
      <c r="B43" s="7" t="s">
        <v>122</v>
      </c>
      <c r="C43" s="5">
        <f>SUM(C42/D42)</f>
        <v>0.9250720461095101</v>
      </c>
      <c r="D43" s="8">
        <f>SUM(E42/E42)</f>
        <v>1</v>
      </c>
      <c r="E43" s="10">
        <f>SUM(E42/D42)</f>
        <v>0.1930835734870317</v>
      </c>
      <c r="F43" s="10">
        <f>SUM(F42/D42)</f>
        <v>0.19884726224783861</v>
      </c>
      <c r="G43" s="10">
        <f>SUM(G42/D42)</f>
        <v>0.18731988472622479</v>
      </c>
      <c r="H43" s="10">
        <f>SUM(H42/D42)</f>
        <v>0.19020172910662825</v>
      </c>
      <c r="I43" s="10">
        <f>SUM(I42/D42)</f>
        <v>7.492795389048991E-2</v>
      </c>
      <c r="J43" s="10">
        <f>SUM(J42/D42)</f>
        <v>2.8818443804034581E-2</v>
      </c>
      <c r="K43" s="10">
        <f>SUM(K42/D42)</f>
        <v>2.5936599423631124E-2</v>
      </c>
      <c r="L43" s="10">
        <f>SUM(L42/D42)</f>
        <v>8.6455331412103754E-3</v>
      </c>
      <c r="M43" s="10">
        <f>SUM(M42/D42)</f>
        <v>0</v>
      </c>
      <c r="N43" s="10">
        <f>SUM(N42/D42)</f>
        <v>2.881844380403458E-3</v>
      </c>
      <c r="O43" s="10">
        <f>SUM(O42/D42)</f>
        <v>1.4409221902017291E-2</v>
      </c>
      <c r="P43" s="10">
        <f>SUM(P42/D42)</f>
        <v>4.8991354466858789E-2</v>
      </c>
      <c r="Q43" s="10">
        <f>SUM(Q42/D42)</f>
        <v>3.7463976945244955E-2</v>
      </c>
      <c r="R43" s="10">
        <f>SUM(R42/D42)</f>
        <v>0</v>
      </c>
      <c r="S43" s="10">
        <f>SUM(S42/D42)</f>
        <v>0</v>
      </c>
      <c r="T43" s="10">
        <f>SUM(T42/D42)</f>
        <v>0</v>
      </c>
      <c r="U43" s="10">
        <f>SUM(U42/D42)</f>
        <v>1.1527377521613832E-2</v>
      </c>
      <c r="V43" s="10">
        <f>SUM(V42/D42)</f>
        <v>1.1527377521613832E-2</v>
      </c>
      <c r="W43" s="10">
        <f>SUM(W42/D42)</f>
        <v>0</v>
      </c>
      <c r="X43" s="10">
        <f>SUM(X42/D42)</f>
        <v>1.4409221902017291E-2</v>
      </c>
      <c r="Y43" s="10">
        <f>SUM(Y42/D42)</f>
        <v>0</v>
      </c>
      <c r="Z43" s="10"/>
    </row>
    <row r="44" spans="1:26" x14ac:dyDescent="0.25">
      <c r="A44" t="s">
        <v>52</v>
      </c>
      <c r="B44" t="s">
        <v>74</v>
      </c>
      <c r="C44" s="5">
        <v>1600</v>
      </c>
      <c r="D44" s="5">
        <f>SUM(C44+Z44)</f>
        <v>1740</v>
      </c>
      <c r="E44" s="10">
        <v>417</v>
      </c>
      <c r="F44" s="10">
        <v>301</v>
      </c>
      <c r="G44" s="10">
        <v>199</v>
      </c>
      <c r="H44" s="10">
        <v>242</v>
      </c>
      <c r="I44" s="10">
        <v>146</v>
      </c>
      <c r="J44" s="10">
        <v>82</v>
      </c>
      <c r="K44" s="10">
        <v>85</v>
      </c>
      <c r="L44" s="10">
        <v>56</v>
      </c>
      <c r="M44" s="10">
        <v>10</v>
      </c>
      <c r="N44" s="10">
        <v>30</v>
      </c>
      <c r="O44" s="10">
        <v>32</v>
      </c>
      <c r="P44" s="10">
        <v>65</v>
      </c>
      <c r="Q44" s="10">
        <v>50</v>
      </c>
      <c r="R44" s="10">
        <v>0</v>
      </c>
      <c r="S44" s="10">
        <v>1</v>
      </c>
      <c r="T44" s="10">
        <v>0</v>
      </c>
      <c r="U44" s="10">
        <v>14</v>
      </c>
      <c r="V44" s="10">
        <v>44</v>
      </c>
      <c r="W44" s="10">
        <v>0</v>
      </c>
      <c r="X44" s="10">
        <v>31</v>
      </c>
      <c r="Y44" s="10">
        <v>0</v>
      </c>
      <c r="Z44" s="11">
        <f>SUM(Q44:Y44)</f>
        <v>140</v>
      </c>
    </row>
    <row r="45" spans="1:26" x14ac:dyDescent="0.25">
      <c r="B45" s="7" t="s">
        <v>122</v>
      </c>
      <c r="C45" s="5">
        <f>SUM(C44/D44)</f>
        <v>0.91954022988505746</v>
      </c>
      <c r="D45" s="8">
        <f>SUM(E44/E44)</f>
        <v>1</v>
      </c>
      <c r="E45" s="10">
        <f>SUM(E44/D44)</f>
        <v>0.23965517241379311</v>
      </c>
      <c r="F45" s="10">
        <f>SUM(F44/D44)</f>
        <v>0.17298850574712643</v>
      </c>
      <c r="G45" s="10">
        <f>SUM(G44/D44)</f>
        <v>0.11436781609195402</v>
      </c>
      <c r="H45" s="10">
        <f>SUM(H44/D44)</f>
        <v>0.13908045977011493</v>
      </c>
      <c r="I45" s="10">
        <f>SUM(I44/D44)</f>
        <v>8.39080459770115E-2</v>
      </c>
      <c r="J45" s="10">
        <f>SUM(J44/D44)</f>
        <v>4.7126436781609195E-2</v>
      </c>
      <c r="K45" s="10">
        <f>SUM(K44/D44)</f>
        <v>4.8850574712643681E-2</v>
      </c>
      <c r="L45" s="10">
        <f>SUM(L44/D44)</f>
        <v>3.2183908045977011E-2</v>
      </c>
      <c r="M45" s="10">
        <f>SUM(M44/D44)</f>
        <v>5.7471264367816091E-3</v>
      </c>
      <c r="N45" s="10">
        <f>SUM(N44/D44)</f>
        <v>1.7241379310344827E-2</v>
      </c>
      <c r="O45" s="10">
        <f>SUM(O44/D44)</f>
        <v>1.8390804597701149E-2</v>
      </c>
      <c r="P45" s="10">
        <f>SUM(P44/D44)</f>
        <v>3.7356321839080463E-2</v>
      </c>
      <c r="Q45" s="10">
        <f>SUM(Q44/D44)</f>
        <v>2.8735632183908046E-2</v>
      </c>
      <c r="R45" s="10">
        <f>SUM(R44/D44)</f>
        <v>0</v>
      </c>
      <c r="S45" s="10">
        <f>SUM(S44/D44)</f>
        <v>5.7471264367816091E-4</v>
      </c>
      <c r="T45" s="10">
        <f>SUM(T44/D44)</f>
        <v>0</v>
      </c>
      <c r="U45" s="10">
        <f>SUM(U44/D44)</f>
        <v>8.0459770114942528E-3</v>
      </c>
      <c r="V45" s="10">
        <f>SUM(V44/D44)</f>
        <v>2.528735632183908E-2</v>
      </c>
      <c r="W45" s="10">
        <f>SUM(W44/D44)</f>
        <v>0</v>
      </c>
      <c r="X45" s="10">
        <f>SUM(X44/D44)</f>
        <v>1.7816091954022988E-2</v>
      </c>
      <c r="Y45" s="10">
        <f>SUM(Y44/D44)</f>
        <v>0</v>
      </c>
      <c r="Z45" s="10"/>
    </row>
    <row r="46" spans="1:26" x14ac:dyDescent="0.25">
      <c r="A46" t="s">
        <v>52</v>
      </c>
      <c r="B46" t="s">
        <v>76</v>
      </c>
      <c r="C46" s="5">
        <v>600</v>
      </c>
      <c r="D46" s="5">
        <f>SUM(C46+Z46)</f>
        <v>648</v>
      </c>
      <c r="E46" s="10">
        <v>119</v>
      </c>
      <c r="F46" s="10">
        <v>96</v>
      </c>
      <c r="G46" s="10">
        <v>92</v>
      </c>
      <c r="H46" s="10">
        <v>105</v>
      </c>
      <c r="I46" s="10">
        <v>63</v>
      </c>
      <c r="J46" s="10">
        <v>38</v>
      </c>
      <c r="K46" s="10">
        <v>46</v>
      </c>
      <c r="L46" s="10">
        <v>17</v>
      </c>
      <c r="M46" s="10">
        <v>5</v>
      </c>
      <c r="N46" s="10">
        <v>10</v>
      </c>
      <c r="O46" s="10">
        <v>9</v>
      </c>
      <c r="P46" s="10">
        <v>38</v>
      </c>
      <c r="Q46" s="10">
        <v>36</v>
      </c>
      <c r="R46" s="10">
        <v>0</v>
      </c>
      <c r="S46" s="10">
        <v>1</v>
      </c>
      <c r="T46" s="10">
        <v>0</v>
      </c>
      <c r="U46" s="10">
        <v>1</v>
      </c>
      <c r="V46" s="10">
        <v>2</v>
      </c>
      <c r="W46" s="10">
        <v>0</v>
      </c>
      <c r="X46" s="10">
        <v>8</v>
      </c>
      <c r="Y46" s="10">
        <v>0</v>
      </c>
      <c r="Z46" s="11">
        <f>SUM(Q46:Y46)</f>
        <v>48</v>
      </c>
    </row>
    <row r="47" spans="1:26" x14ac:dyDescent="0.25">
      <c r="B47" s="7" t="s">
        <v>122</v>
      </c>
      <c r="C47" s="5">
        <f>SUM(C46/D46)</f>
        <v>0.92592592592592593</v>
      </c>
      <c r="D47" s="8">
        <f>SUM(E46/E46)</f>
        <v>1</v>
      </c>
      <c r="E47" s="10">
        <f>SUM(E46/D46)</f>
        <v>0.18364197530864199</v>
      </c>
      <c r="F47" s="10">
        <f>SUM(F46/D46)</f>
        <v>0.14814814814814814</v>
      </c>
      <c r="G47" s="10">
        <f>SUM(G46/D46)</f>
        <v>0.1419753086419753</v>
      </c>
      <c r="H47" s="10">
        <f>SUM(H46/D46)</f>
        <v>0.16203703703703703</v>
      </c>
      <c r="I47" s="10">
        <f>SUM(I46/D46)</f>
        <v>9.7222222222222224E-2</v>
      </c>
      <c r="J47" s="10">
        <f>SUM(J46/D46)</f>
        <v>5.8641975308641972E-2</v>
      </c>
      <c r="K47" s="10">
        <f>SUM(K46/D46)</f>
        <v>7.098765432098765E-2</v>
      </c>
      <c r="L47" s="10">
        <f>SUM(L46/D46)</f>
        <v>2.6234567901234566E-2</v>
      </c>
      <c r="M47" s="10">
        <f>SUM(M46/D46)</f>
        <v>7.716049382716049E-3</v>
      </c>
      <c r="N47" s="10">
        <f>SUM(N46/D46)</f>
        <v>1.5432098765432098E-2</v>
      </c>
      <c r="O47" s="10">
        <f>SUM(O46/D46)</f>
        <v>1.3888888888888888E-2</v>
      </c>
      <c r="P47" s="10">
        <f>SUM(P46/D46)</f>
        <v>5.8641975308641972E-2</v>
      </c>
      <c r="Q47" s="10">
        <f>SUM(Q46/D46)</f>
        <v>5.5555555555555552E-2</v>
      </c>
      <c r="R47" s="10">
        <f>SUM(R46/D46)</f>
        <v>0</v>
      </c>
      <c r="S47" s="10">
        <f>SUM(S46/D46)</f>
        <v>1.5432098765432098E-3</v>
      </c>
      <c r="T47" s="10">
        <f>SUM(T46/D46)</f>
        <v>0</v>
      </c>
      <c r="U47" s="10">
        <f>SUM(U46/D46)</f>
        <v>1.5432098765432098E-3</v>
      </c>
      <c r="V47" s="10">
        <f>SUM(V46/D46)</f>
        <v>3.0864197530864196E-3</v>
      </c>
      <c r="W47" s="10">
        <f>SUM(W46/D46)</f>
        <v>0</v>
      </c>
      <c r="X47" s="10">
        <f>SUM(X46/D46)</f>
        <v>1.2345679012345678E-2</v>
      </c>
      <c r="Y47" s="10">
        <f>SUM(Y46/D46)</f>
        <v>0</v>
      </c>
      <c r="Z47" s="10"/>
    </row>
    <row r="48" spans="1:26" x14ac:dyDescent="0.25">
      <c r="A48" t="s">
        <v>52</v>
      </c>
      <c r="B48" t="s">
        <v>78</v>
      </c>
      <c r="C48" s="5">
        <v>474</v>
      </c>
      <c r="D48" s="5">
        <f>SUM(C48+Z48)</f>
        <v>520</v>
      </c>
      <c r="E48" s="10">
        <v>103</v>
      </c>
      <c r="F48" s="10">
        <v>118</v>
      </c>
      <c r="G48" s="10">
        <v>103</v>
      </c>
      <c r="H48" s="10">
        <v>66</v>
      </c>
      <c r="I48" s="10">
        <v>29</v>
      </c>
      <c r="J48" s="10">
        <v>16</v>
      </c>
      <c r="K48" s="10">
        <v>13</v>
      </c>
      <c r="L48" s="10">
        <v>11</v>
      </c>
      <c r="M48" s="10">
        <v>1</v>
      </c>
      <c r="N48" s="10">
        <v>4</v>
      </c>
      <c r="O48" s="10">
        <v>10</v>
      </c>
      <c r="P48" s="10">
        <v>31</v>
      </c>
      <c r="Q48" s="10">
        <v>30</v>
      </c>
      <c r="R48" s="10">
        <v>0</v>
      </c>
      <c r="S48" s="10">
        <v>0</v>
      </c>
      <c r="T48" s="10">
        <v>0</v>
      </c>
      <c r="U48" s="10">
        <v>1</v>
      </c>
      <c r="V48" s="10">
        <v>3</v>
      </c>
      <c r="W48" s="10">
        <v>0</v>
      </c>
      <c r="X48" s="10">
        <v>12</v>
      </c>
      <c r="Y48" s="10">
        <v>0</v>
      </c>
      <c r="Z48" s="11">
        <f>SUM(Q48:Y48)</f>
        <v>46</v>
      </c>
    </row>
    <row r="49" spans="1:26" x14ac:dyDescent="0.25">
      <c r="B49" s="7" t="s">
        <v>122</v>
      </c>
      <c r="C49" s="5">
        <f>SUM(C48/D48)</f>
        <v>0.91153846153846152</v>
      </c>
      <c r="D49" s="8">
        <f>SUM(E48/E48)</f>
        <v>1</v>
      </c>
      <c r="E49" s="10">
        <f>SUM(E48/D48)</f>
        <v>0.19807692307692307</v>
      </c>
      <c r="F49" s="10">
        <f>SUM(F48/D48)</f>
        <v>0.22692307692307692</v>
      </c>
      <c r="G49" s="10">
        <f>SUM(G48/D48)</f>
        <v>0.19807692307692307</v>
      </c>
      <c r="H49" s="10">
        <f>SUM(H48/D48)</f>
        <v>0.12692307692307692</v>
      </c>
      <c r="I49" s="10">
        <f>SUM(I48/D48)</f>
        <v>5.5769230769230772E-2</v>
      </c>
      <c r="J49" s="10">
        <f>SUM(J48/D48)</f>
        <v>3.0769230769230771E-2</v>
      </c>
      <c r="K49" s="10">
        <f>SUM(K48/D48)</f>
        <v>2.5000000000000001E-2</v>
      </c>
      <c r="L49" s="10">
        <f>SUM(L48/D48)</f>
        <v>2.1153846153846155E-2</v>
      </c>
      <c r="M49" s="10">
        <f>SUM(M48/D48)</f>
        <v>1.9230769230769232E-3</v>
      </c>
      <c r="N49" s="10">
        <f>SUM(N48/D48)</f>
        <v>7.6923076923076927E-3</v>
      </c>
      <c r="O49" s="10">
        <f>SUM(O48/D48)</f>
        <v>1.9230769230769232E-2</v>
      </c>
      <c r="P49" s="10">
        <f>SUM(P48/D48)</f>
        <v>5.9615384615384619E-2</v>
      </c>
      <c r="Q49" s="10">
        <f>SUM(Q48/D48)</f>
        <v>5.7692307692307696E-2</v>
      </c>
      <c r="R49" s="10">
        <f>SUM(R48/D48)</f>
        <v>0</v>
      </c>
      <c r="S49" s="10">
        <f>SUM(S48/D48)</f>
        <v>0</v>
      </c>
      <c r="T49" s="10">
        <f>SUM(T48/D48)</f>
        <v>0</v>
      </c>
      <c r="U49" s="10">
        <f>SUM(U48/D48)</f>
        <v>1.9230769230769232E-3</v>
      </c>
      <c r="V49" s="10">
        <f>SUM(V48/D48)</f>
        <v>5.7692307692307696E-3</v>
      </c>
      <c r="W49" s="10">
        <f>SUM(W48/D48)</f>
        <v>0</v>
      </c>
      <c r="X49" s="10">
        <f>SUM(X48/D48)</f>
        <v>2.3076923076923078E-2</v>
      </c>
      <c r="Y49" s="10">
        <f>SUM(Y48/D48)</f>
        <v>0</v>
      </c>
      <c r="Z49" s="10"/>
    </row>
    <row r="50" spans="1:26" x14ac:dyDescent="0.25">
      <c r="A50" t="s">
        <v>80</v>
      </c>
      <c r="B50" t="s">
        <v>82</v>
      </c>
      <c r="C50" s="5">
        <v>2</v>
      </c>
      <c r="D50" s="5">
        <f>SUM(C50+Z50)</f>
        <v>2</v>
      </c>
      <c r="E50" s="10">
        <v>2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1">
        <f>SUM(Q50:Y50)</f>
        <v>0</v>
      </c>
    </row>
    <row r="51" spans="1:26" x14ac:dyDescent="0.25">
      <c r="B51" s="7" t="s">
        <v>122</v>
      </c>
      <c r="C51" s="5">
        <f>SUM(C50/D50)</f>
        <v>1</v>
      </c>
      <c r="D51" s="8">
        <f>SUM(E50/E50)</f>
        <v>1</v>
      </c>
      <c r="E51" s="10">
        <f>SUM(E50/D50)</f>
        <v>1</v>
      </c>
      <c r="F51" s="10">
        <f>SUM(F50/D50)</f>
        <v>0</v>
      </c>
      <c r="G51" s="10">
        <f>SUM(G50/D50)</f>
        <v>0</v>
      </c>
      <c r="H51" s="10">
        <f>SUM(H50/D50)</f>
        <v>0</v>
      </c>
      <c r="I51" s="10">
        <f>SUM(I50/D50)</f>
        <v>0</v>
      </c>
      <c r="J51" s="10">
        <f>SUM(J50/D50)</f>
        <v>0</v>
      </c>
      <c r="K51" s="10">
        <f>SUM(K50/D50)</f>
        <v>0</v>
      </c>
      <c r="L51" s="10">
        <f>SUM(L50/D50)</f>
        <v>0</v>
      </c>
      <c r="M51" s="10">
        <f>SUM(M50/D50)</f>
        <v>0</v>
      </c>
      <c r="N51" s="10">
        <f>SUM(N50/D50)</f>
        <v>0</v>
      </c>
      <c r="O51" s="10">
        <f>SUM(O50/D50)</f>
        <v>0</v>
      </c>
      <c r="P51" s="10">
        <f>SUM(P50/D50)</f>
        <v>0</v>
      </c>
      <c r="Q51" s="10">
        <f>SUM(Q50/D50)</f>
        <v>0</v>
      </c>
      <c r="R51" s="10">
        <f>SUM(R50/D50)</f>
        <v>0</v>
      </c>
      <c r="S51" s="10">
        <f>SUM(S50/D50)</f>
        <v>0</v>
      </c>
      <c r="T51" s="10">
        <f>SUM(T50/D50)</f>
        <v>0</v>
      </c>
      <c r="U51" s="10">
        <f>SUM(U50/D50)</f>
        <v>0</v>
      </c>
      <c r="V51" s="10">
        <f>SUM(V50/D50)</f>
        <v>0</v>
      </c>
      <c r="W51" s="10">
        <f>SUM(W50/D50)</f>
        <v>0</v>
      </c>
      <c r="X51" s="10">
        <f>SUM(X50/D50)</f>
        <v>0</v>
      </c>
      <c r="Y51" s="10">
        <f>SUM(Y50/D50)</f>
        <v>0</v>
      </c>
      <c r="Z51" s="10"/>
    </row>
    <row r="52" spans="1:26" x14ac:dyDescent="0.25">
      <c r="A52" t="s">
        <v>80</v>
      </c>
      <c r="B52" t="s">
        <v>84</v>
      </c>
      <c r="C52" s="5">
        <v>236</v>
      </c>
      <c r="D52" s="5">
        <f>SUM(C52+Z52)</f>
        <v>243</v>
      </c>
      <c r="E52" s="10">
        <v>182</v>
      </c>
      <c r="F52" s="10">
        <v>27</v>
      </c>
      <c r="G52" s="10">
        <v>7</v>
      </c>
      <c r="H52" s="10">
        <v>13</v>
      </c>
      <c r="I52" s="10">
        <v>2</v>
      </c>
      <c r="J52" s="10">
        <v>1</v>
      </c>
      <c r="K52" s="10">
        <v>3</v>
      </c>
      <c r="L52" s="10">
        <v>0</v>
      </c>
      <c r="M52" s="10">
        <v>0</v>
      </c>
      <c r="N52" s="10">
        <v>1</v>
      </c>
      <c r="O52" s="10">
        <v>0</v>
      </c>
      <c r="P52" s="10">
        <v>7</v>
      </c>
      <c r="Q52" s="10">
        <v>4</v>
      </c>
      <c r="R52" s="10">
        <v>0</v>
      </c>
      <c r="S52" s="10">
        <v>0</v>
      </c>
      <c r="T52" s="10">
        <v>0</v>
      </c>
      <c r="U52" s="10">
        <v>3</v>
      </c>
      <c r="V52" s="10">
        <v>0</v>
      </c>
      <c r="W52" s="10">
        <v>0</v>
      </c>
      <c r="X52" s="10">
        <v>0</v>
      </c>
      <c r="Y52" s="10">
        <v>0</v>
      </c>
      <c r="Z52" s="11">
        <f>SUM(Q52:Y52)</f>
        <v>7</v>
      </c>
    </row>
    <row r="53" spans="1:26" x14ac:dyDescent="0.25">
      <c r="B53" s="7" t="s">
        <v>122</v>
      </c>
      <c r="C53" s="5">
        <f>SUM(C52/D52)</f>
        <v>0.9711934156378601</v>
      </c>
      <c r="D53" s="8">
        <f>SUM(E52/E52)</f>
        <v>1</v>
      </c>
      <c r="E53" s="10">
        <f>SUM(E52/D52)</f>
        <v>0.74897119341563789</v>
      </c>
      <c r="F53" s="10">
        <f>SUM(F52/D52)</f>
        <v>0.1111111111111111</v>
      </c>
      <c r="G53" s="10">
        <f>SUM(G52/D52)</f>
        <v>2.8806584362139918E-2</v>
      </c>
      <c r="H53" s="10">
        <f>SUM(H52/D52)</f>
        <v>5.3497942386831275E-2</v>
      </c>
      <c r="I53" s="10">
        <f>SUM(I52/D52)</f>
        <v>8.23045267489712E-3</v>
      </c>
      <c r="J53" s="10">
        <f>SUM(J52/D52)</f>
        <v>4.11522633744856E-3</v>
      </c>
      <c r="K53" s="10">
        <f>SUM(K52/D52)</f>
        <v>1.2345679012345678E-2</v>
      </c>
      <c r="L53" s="10">
        <f>SUM(L52/D52)</f>
        <v>0</v>
      </c>
      <c r="M53" s="10">
        <f>SUM(M52/D52)</f>
        <v>0</v>
      </c>
      <c r="N53" s="10">
        <f>SUM(N52/D52)</f>
        <v>4.11522633744856E-3</v>
      </c>
      <c r="O53" s="10">
        <f>SUM(O52/D52)</f>
        <v>0</v>
      </c>
      <c r="P53" s="10">
        <f>SUM(P52/D52)</f>
        <v>2.8806584362139918E-2</v>
      </c>
      <c r="Q53" s="10">
        <f>SUM(Q52/D52)</f>
        <v>1.646090534979424E-2</v>
      </c>
      <c r="R53" s="10">
        <f>SUM(R52/D52)</f>
        <v>0</v>
      </c>
      <c r="S53" s="10">
        <f>SUM(S52/D52)</f>
        <v>0</v>
      </c>
      <c r="T53" s="10">
        <f>SUM(T52/D52)</f>
        <v>0</v>
      </c>
      <c r="U53" s="10">
        <f>SUM(U52/D52)</f>
        <v>1.2345679012345678E-2</v>
      </c>
      <c r="V53" s="10">
        <f>SUM(V52/D52)</f>
        <v>0</v>
      </c>
      <c r="W53" s="10">
        <f>SUM(W52/D52)</f>
        <v>0</v>
      </c>
      <c r="X53" s="10">
        <f>SUM(X52/D52)</f>
        <v>0</v>
      </c>
      <c r="Y53" s="10">
        <f>SUM(Y52/D52)</f>
        <v>0</v>
      </c>
      <c r="Z53" s="10"/>
    </row>
    <row r="54" spans="1:26" x14ac:dyDescent="0.25">
      <c r="A54" t="s">
        <v>80</v>
      </c>
      <c r="B54" t="s">
        <v>86</v>
      </c>
      <c r="C54" s="5">
        <v>1</v>
      </c>
      <c r="D54" s="5">
        <f>SUM(C54+Z54)</f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1">
        <f>SUM(Q54:Y54)</f>
        <v>0</v>
      </c>
    </row>
    <row r="55" spans="1:26" x14ac:dyDescent="0.25">
      <c r="B55" s="7" t="s">
        <v>122</v>
      </c>
      <c r="C55" s="5">
        <f>SUM(C54/D54)</f>
        <v>1</v>
      </c>
      <c r="D55" s="8" t="e">
        <f>SUM(E54/E54)</f>
        <v>#DIV/0!</v>
      </c>
      <c r="E55" s="10">
        <f>SUM(E54/D54)</f>
        <v>0</v>
      </c>
      <c r="F55" s="10">
        <f>SUM(F54/D54)</f>
        <v>0</v>
      </c>
      <c r="G55" s="10">
        <f>SUM(G54/D54)</f>
        <v>0</v>
      </c>
      <c r="H55" s="10">
        <f>SUM(H54/D54)</f>
        <v>1</v>
      </c>
      <c r="I55" s="10">
        <f>SUM(I54/D54)</f>
        <v>0</v>
      </c>
      <c r="J55" s="10">
        <f>SUM(J54/D54)</f>
        <v>0</v>
      </c>
      <c r="K55" s="10">
        <f>SUM(K54/D54)</f>
        <v>0</v>
      </c>
      <c r="L55" s="10">
        <f>SUM(L54/D54)</f>
        <v>0</v>
      </c>
      <c r="M55" s="10">
        <f>SUM(M54/D54)</f>
        <v>0</v>
      </c>
      <c r="N55" s="10">
        <f>SUM(N54/D54)</f>
        <v>0</v>
      </c>
      <c r="O55" s="10">
        <f>SUM(O54/D54)</f>
        <v>0</v>
      </c>
      <c r="P55" s="10">
        <f>SUM(P54/D54)</f>
        <v>0</v>
      </c>
      <c r="Q55" s="10">
        <f>SUM(Q54/D54)</f>
        <v>0</v>
      </c>
      <c r="R55" s="10">
        <f>SUM(R54/D54)</f>
        <v>0</v>
      </c>
      <c r="S55" s="10">
        <f>SUM(S54/D54)</f>
        <v>0</v>
      </c>
      <c r="T55" s="10">
        <f>SUM(T54/D54)</f>
        <v>0</v>
      </c>
      <c r="U55" s="10">
        <f>SUM(U54/D54)</f>
        <v>0</v>
      </c>
      <c r="V55" s="10">
        <f>SUM(V54/D54)</f>
        <v>0</v>
      </c>
      <c r="W55" s="10">
        <f>SUM(W54/D54)</f>
        <v>0</v>
      </c>
      <c r="X55" s="10">
        <f>SUM(X54/D54)</f>
        <v>0</v>
      </c>
      <c r="Y55" s="10">
        <f>SUM(Y54/D54)</f>
        <v>0</v>
      </c>
      <c r="Z55" s="10"/>
    </row>
    <row r="56" spans="1:26" x14ac:dyDescent="0.25">
      <c r="A56" t="s">
        <v>80</v>
      </c>
      <c r="B56" t="s">
        <v>88</v>
      </c>
      <c r="C56" s="5">
        <v>871</v>
      </c>
      <c r="D56" s="5">
        <f>SUM(C56+Z56)</f>
        <v>893</v>
      </c>
      <c r="E56" s="10">
        <v>479</v>
      </c>
      <c r="F56" s="10">
        <v>183</v>
      </c>
      <c r="G56" s="10">
        <v>93</v>
      </c>
      <c r="H56" s="10">
        <v>60</v>
      </c>
      <c r="I56" s="10">
        <v>22</v>
      </c>
      <c r="J56" s="10">
        <v>10</v>
      </c>
      <c r="K56" s="10">
        <v>9</v>
      </c>
      <c r="L56" s="10">
        <v>7</v>
      </c>
      <c r="M56" s="10">
        <v>1</v>
      </c>
      <c r="N56" s="10">
        <v>1</v>
      </c>
      <c r="O56" s="10">
        <v>6</v>
      </c>
      <c r="P56" s="10">
        <v>10</v>
      </c>
      <c r="Q56" s="10">
        <v>10</v>
      </c>
      <c r="R56" s="10">
        <v>0</v>
      </c>
      <c r="S56" s="10">
        <v>0</v>
      </c>
      <c r="T56" s="10">
        <v>0</v>
      </c>
      <c r="U56" s="10">
        <v>0</v>
      </c>
      <c r="V56" s="10">
        <v>8</v>
      </c>
      <c r="W56" s="10">
        <v>0</v>
      </c>
      <c r="X56" s="10">
        <v>4</v>
      </c>
      <c r="Y56" s="10">
        <v>0</v>
      </c>
      <c r="Z56" s="11">
        <f>SUM(Q56:Y56)</f>
        <v>22</v>
      </c>
    </row>
    <row r="57" spans="1:26" x14ac:dyDescent="0.25">
      <c r="B57" s="7" t="s">
        <v>122</v>
      </c>
      <c r="C57" s="5">
        <f>SUM(C56/D56)</f>
        <v>0.97536394176931696</v>
      </c>
      <c r="D57" s="8">
        <f>SUM(E56/E56)</f>
        <v>1</v>
      </c>
      <c r="E57" s="10">
        <f>SUM(E56/D56)</f>
        <v>0.53639417693169089</v>
      </c>
      <c r="F57" s="10">
        <f>SUM(F56/D56)</f>
        <v>0.20492721164613661</v>
      </c>
      <c r="G57" s="10">
        <f>SUM(G56/D56)</f>
        <v>0.10414333706606943</v>
      </c>
      <c r="H57" s="10">
        <f>SUM(H56/D56)</f>
        <v>6.7189249720044794E-2</v>
      </c>
      <c r="I57" s="10">
        <f>SUM(I56/D56)</f>
        <v>2.463605823068309E-2</v>
      </c>
      <c r="J57" s="10">
        <f>SUM(J56/D56)</f>
        <v>1.1198208286674132E-2</v>
      </c>
      <c r="K57" s="10">
        <f>SUM(K56/D56)</f>
        <v>1.0078387458006719E-2</v>
      </c>
      <c r="L57" s="10">
        <f>SUM(L56/D56)</f>
        <v>7.8387458006718928E-3</v>
      </c>
      <c r="M57" s="10">
        <f>SUM(M56/D56)</f>
        <v>1.1198208286674132E-3</v>
      </c>
      <c r="N57" s="10">
        <f>SUM(N56/D56)</f>
        <v>1.1198208286674132E-3</v>
      </c>
      <c r="O57" s="10">
        <f>SUM(O56/D56)</f>
        <v>6.7189249720044789E-3</v>
      </c>
      <c r="P57" s="10">
        <f>SUM(P56/D56)</f>
        <v>1.1198208286674132E-2</v>
      </c>
      <c r="Q57" s="10">
        <f>SUM(Q56/D56)</f>
        <v>1.1198208286674132E-2</v>
      </c>
      <c r="R57" s="10">
        <f>SUM(R56/D56)</f>
        <v>0</v>
      </c>
      <c r="S57" s="10">
        <f>SUM(S56/D56)</f>
        <v>0</v>
      </c>
      <c r="T57" s="10">
        <f>SUM(T56/D56)</f>
        <v>0</v>
      </c>
      <c r="U57" s="10">
        <f>SUM(U56/D56)</f>
        <v>0</v>
      </c>
      <c r="V57" s="10">
        <f>SUM(V56/D56)</f>
        <v>8.9585666293393058E-3</v>
      </c>
      <c r="W57" s="10">
        <f>SUM(W56/D56)</f>
        <v>0</v>
      </c>
      <c r="X57" s="10">
        <f>SUM(X56/D56)</f>
        <v>4.4792833146696529E-3</v>
      </c>
      <c r="Y57" s="10">
        <f>SUM(Y56/D56)</f>
        <v>0</v>
      </c>
      <c r="Z57" s="10"/>
    </row>
    <row r="58" spans="1:26" x14ac:dyDescent="0.25">
      <c r="A58" t="s">
        <v>80</v>
      </c>
      <c r="B58" t="s">
        <v>90</v>
      </c>
      <c r="C58" s="5">
        <v>1348</v>
      </c>
      <c r="D58" s="5">
        <f>SUM(C58+Z58)</f>
        <v>1421</v>
      </c>
      <c r="E58" s="10">
        <v>661</v>
      </c>
      <c r="F58" s="10">
        <v>212</v>
      </c>
      <c r="G58" s="10">
        <v>182</v>
      </c>
      <c r="H58" s="10">
        <v>141</v>
      </c>
      <c r="I58" s="10">
        <v>72</v>
      </c>
      <c r="J58" s="10">
        <v>30</v>
      </c>
      <c r="K58" s="10">
        <v>30</v>
      </c>
      <c r="L58" s="10">
        <v>12</v>
      </c>
      <c r="M58" s="10">
        <v>1</v>
      </c>
      <c r="N58" s="10">
        <v>7</v>
      </c>
      <c r="O58" s="10">
        <v>0</v>
      </c>
      <c r="P58" s="10">
        <v>36</v>
      </c>
      <c r="Q58" s="10">
        <v>35</v>
      </c>
      <c r="R58" s="10">
        <v>0</v>
      </c>
      <c r="S58" s="10">
        <v>0</v>
      </c>
      <c r="T58" s="10">
        <v>0</v>
      </c>
      <c r="U58" s="10">
        <v>1</v>
      </c>
      <c r="V58" s="10">
        <v>32</v>
      </c>
      <c r="W58" s="10">
        <v>0</v>
      </c>
      <c r="X58" s="10">
        <v>5</v>
      </c>
      <c r="Y58" s="10">
        <v>0</v>
      </c>
      <c r="Z58" s="11">
        <f>SUM(Q58:Y58)</f>
        <v>73</v>
      </c>
    </row>
    <row r="59" spans="1:26" x14ac:dyDescent="0.25">
      <c r="B59" s="7" t="s">
        <v>122</v>
      </c>
      <c r="C59" s="5">
        <f>SUM(C58/D58)</f>
        <v>0.94862772695285014</v>
      </c>
      <c r="D59" s="8">
        <f>SUM(E58/E58)</f>
        <v>1</v>
      </c>
      <c r="E59" s="10">
        <f>SUM(E58/D58)</f>
        <v>0.46516537649542578</v>
      </c>
      <c r="F59" s="10">
        <f>SUM(F58/D58)</f>
        <v>0.14919071076706544</v>
      </c>
      <c r="G59" s="10">
        <f>SUM(G58/D58)</f>
        <v>0.12807881773399016</v>
      </c>
      <c r="H59" s="10">
        <f>SUM(H58/D58)</f>
        <v>9.9225897255453901E-2</v>
      </c>
      <c r="I59" s="10">
        <f>SUM(I58/D58)</f>
        <v>5.0668543279380716E-2</v>
      </c>
      <c r="J59" s="10">
        <f>SUM(J58/D58)</f>
        <v>2.1111893033075299E-2</v>
      </c>
      <c r="K59" s="10">
        <f>SUM(K58/D58)</f>
        <v>2.1111893033075299E-2</v>
      </c>
      <c r="L59" s="10">
        <f>SUM(L58/D58)</f>
        <v>8.44475721323012E-3</v>
      </c>
      <c r="M59" s="10">
        <f>SUM(M58/D58)</f>
        <v>7.0372976776917663E-4</v>
      </c>
      <c r="N59" s="10">
        <f>SUM(N58/D58)</f>
        <v>4.9261083743842365E-3</v>
      </c>
      <c r="O59" s="10">
        <f>SUM(O58/D58)</f>
        <v>0</v>
      </c>
      <c r="P59" s="10">
        <f>SUM(P58/D58)</f>
        <v>2.5334271639690358E-2</v>
      </c>
      <c r="Q59" s="10">
        <f>SUM(Q58/D58)</f>
        <v>2.4630541871921183E-2</v>
      </c>
      <c r="R59" s="10">
        <f>SUM(R58/D58)</f>
        <v>0</v>
      </c>
      <c r="S59" s="10">
        <f>SUM(S58/D58)</f>
        <v>0</v>
      </c>
      <c r="T59" s="10">
        <f>SUM(T58/D58)</f>
        <v>0</v>
      </c>
      <c r="U59" s="10">
        <f>SUM(U58/D58)</f>
        <v>7.0372976776917663E-4</v>
      </c>
      <c r="V59" s="10">
        <f>SUM(V58/D58)</f>
        <v>2.2519352568613652E-2</v>
      </c>
      <c r="W59" s="10">
        <f>SUM(W58/D58)</f>
        <v>0</v>
      </c>
      <c r="X59" s="10">
        <f>SUM(X58/D58)</f>
        <v>3.518648838845883E-3</v>
      </c>
      <c r="Y59" s="10">
        <f>SUM(Y58/D58)</f>
        <v>0</v>
      </c>
      <c r="Z59" s="10"/>
    </row>
    <row r="60" spans="1:26" x14ac:dyDescent="0.25">
      <c r="A60" t="s">
        <v>80</v>
      </c>
      <c r="B60" t="s">
        <v>92</v>
      </c>
      <c r="C60" s="5">
        <v>497</v>
      </c>
      <c r="D60" s="5">
        <f>SUM(C60+Z60)</f>
        <v>504</v>
      </c>
      <c r="E60" s="10">
        <v>157</v>
      </c>
      <c r="F60" s="10">
        <v>156</v>
      </c>
      <c r="G60" s="10">
        <v>76</v>
      </c>
      <c r="H60" s="10">
        <v>51</v>
      </c>
      <c r="I60" s="10">
        <v>30</v>
      </c>
      <c r="J60" s="10">
        <v>12</v>
      </c>
      <c r="K60" s="10">
        <v>3</v>
      </c>
      <c r="L60" s="10">
        <v>4</v>
      </c>
      <c r="M60" s="10">
        <v>2</v>
      </c>
      <c r="N60" s="10">
        <v>3</v>
      </c>
      <c r="O60" s="10">
        <v>3</v>
      </c>
      <c r="P60" s="10">
        <v>6</v>
      </c>
      <c r="Q60" s="10">
        <v>3</v>
      </c>
      <c r="R60" s="10">
        <v>0</v>
      </c>
      <c r="S60" s="10">
        <v>0</v>
      </c>
      <c r="T60" s="10">
        <v>0</v>
      </c>
      <c r="U60" s="10">
        <v>3</v>
      </c>
      <c r="V60" s="10">
        <v>0</v>
      </c>
      <c r="W60" s="10">
        <v>0</v>
      </c>
      <c r="X60" s="10">
        <v>1</v>
      </c>
      <c r="Y60" s="10">
        <v>0</v>
      </c>
      <c r="Z60" s="11">
        <f>SUM(Q60:Y60)</f>
        <v>7</v>
      </c>
    </row>
    <row r="61" spans="1:26" x14ac:dyDescent="0.25">
      <c r="B61" s="7" t="s">
        <v>122</v>
      </c>
      <c r="C61" s="5">
        <f>SUM(C60/D60)</f>
        <v>0.98611111111111116</v>
      </c>
      <c r="D61" s="8">
        <f>SUM(E60/E60)</f>
        <v>1</v>
      </c>
      <c r="E61" s="10">
        <f>SUM(E60/D60)</f>
        <v>0.31150793650793651</v>
      </c>
      <c r="F61" s="10">
        <f>SUM(F60/D60)</f>
        <v>0.30952380952380953</v>
      </c>
      <c r="G61" s="10">
        <f>SUM(G60/D60)</f>
        <v>0.15079365079365079</v>
      </c>
      <c r="H61" s="10">
        <f>SUM(H60/D60)</f>
        <v>0.10119047619047619</v>
      </c>
      <c r="I61" s="10">
        <f>SUM(I60/D60)</f>
        <v>5.9523809523809521E-2</v>
      </c>
      <c r="J61" s="10">
        <f>SUM(J60/D60)</f>
        <v>2.3809523809523808E-2</v>
      </c>
      <c r="K61" s="10">
        <f>SUM(K60/D60)</f>
        <v>5.9523809523809521E-3</v>
      </c>
      <c r="L61" s="10">
        <f>SUM(L60/D60)</f>
        <v>7.9365079365079361E-3</v>
      </c>
      <c r="M61" s="10">
        <f>SUM(M60/D60)</f>
        <v>3.968253968253968E-3</v>
      </c>
      <c r="N61" s="10">
        <f>SUM(N60/D60)</f>
        <v>5.9523809523809521E-3</v>
      </c>
      <c r="O61" s="10">
        <f>SUM(O60/D60)</f>
        <v>5.9523809523809521E-3</v>
      </c>
      <c r="P61" s="10">
        <f>SUM(P60/D60)</f>
        <v>1.1904761904761904E-2</v>
      </c>
      <c r="Q61" s="10">
        <f>SUM(Q60/D60)</f>
        <v>5.9523809523809521E-3</v>
      </c>
      <c r="R61" s="10">
        <f>SUM(R60/D60)</f>
        <v>0</v>
      </c>
      <c r="S61" s="10">
        <f>SUM(S60/D60)</f>
        <v>0</v>
      </c>
      <c r="T61" s="10">
        <f>SUM(T60/D60)</f>
        <v>0</v>
      </c>
      <c r="U61" s="10">
        <f>SUM(U60/D60)</f>
        <v>5.9523809523809521E-3</v>
      </c>
      <c r="V61" s="10">
        <f>SUM(V60/D60)</f>
        <v>0</v>
      </c>
      <c r="W61" s="10">
        <f>SUM(W60/D60)</f>
        <v>0</v>
      </c>
      <c r="X61" s="10">
        <f>SUM(X60/D60)</f>
        <v>1.984126984126984E-3</v>
      </c>
      <c r="Y61" s="10">
        <f>SUM(Y60/D60)</f>
        <v>0</v>
      </c>
      <c r="Z61" s="10"/>
    </row>
    <row r="62" spans="1:26" x14ac:dyDescent="0.25">
      <c r="A62" t="s">
        <v>80</v>
      </c>
      <c r="B62" t="s">
        <v>94</v>
      </c>
      <c r="C62" s="5">
        <v>361</v>
      </c>
      <c r="D62" s="5">
        <f>SUM(C62+Z62)</f>
        <v>376</v>
      </c>
      <c r="E62" s="10">
        <v>195</v>
      </c>
      <c r="F62" s="10">
        <v>87</v>
      </c>
      <c r="G62" s="10">
        <v>33</v>
      </c>
      <c r="H62" s="10">
        <v>22</v>
      </c>
      <c r="I62" s="10">
        <v>6</v>
      </c>
      <c r="J62" s="10">
        <v>6</v>
      </c>
      <c r="K62" s="10">
        <v>9</v>
      </c>
      <c r="L62" s="10">
        <v>3</v>
      </c>
      <c r="M62" s="10">
        <v>0</v>
      </c>
      <c r="N62" s="10">
        <v>0</v>
      </c>
      <c r="O62" s="10">
        <v>0</v>
      </c>
      <c r="P62" s="10">
        <v>9</v>
      </c>
      <c r="Q62" s="10">
        <v>6</v>
      </c>
      <c r="R62" s="10">
        <v>0</v>
      </c>
      <c r="S62" s="10">
        <v>0</v>
      </c>
      <c r="T62" s="10">
        <v>0</v>
      </c>
      <c r="U62" s="10">
        <v>3</v>
      </c>
      <c r="V62" s="10">
        <v>3</v>
      </c>
      <c r="W62" s="10">
        <v>0</v>
      </c>
      <c r="X62" s="10">
        <v>1</v>
      </c>
      <c r="Y62" s="10">
        <v>2</v>
      </c>
      <c r="Z62" s="11">
        <f>SUM(Q62:Y62)</f>
        <v>15</v>
      </c>
    </row>
    <row r="63" spans="1:26" x14ac:dyDescent="0.25">
      <c r="B63" s="7" t="s">
        <v>122</v>
      </c>
      <c r="C63" s="5">
        <f>SUM(C62/D62)</f>
        <v>0.96010638297872342</v>
      </c>
      <c r="D63" s="8">
        <f>SUM(E62/E62)</f>
        <v>1</v>
      </c>
      <c r="E63" s="10">
        <f>SUM(E62/D62)</f>
        <v>0.5186170212765957</v>
      </c>
      <c r="F63" s="10">
        <f>SUM(F62/D62)</f>
        <v>0.23138297872340424</v>
      </c>
      <c r="G63" s="10">
        <f>SUM(G62/D62)</f>
        <v>8.7765957446808512E-2</v>
      </c>
      <c r="H63" s="10">
        <f>SUM(H62/D62)</f>
        <v>5.8510638297872342E-2</v>
      </c>
      <c r="I63" s="10">
        <f>SUM(I62/D62)</f>
        <v>1.5957446808510637E-2</v>
      </c>
      <c r="J63" s="10">
        <f>SUM(J62/D62)</f>
        <v>1.5957446808510637E-2</v>
      </c>
      <c r="K63" s="10">
        <f>SUM(K62/D62)</f>
        <v>2.3936170212765957E-2</v>
      </c>
      <c r="L63" s="10">
        <f>SUM(L62/D62)</f>
        <v>7.9787234042553185E-3</v>
      </c>
      <c r="M63" s="10">
        <f>SUM(M62/D62)</f>
        <v>0</v>
      </c>
      <c r="N63" s="10">
        <f>SUM(N62/D62)</f>
        <v>0</v>
      </c>
      <c r="O63" s="10">
        <f>SUM(O62/D62)</f>
        <v>0</v>
      </c>
      <c r="P63" s="10">
        <f>SUM(P62/D62)</f>
        <v>2.3936170212765957E-2</v>
      </c>
      <c r="Q63" s="10">
        <f>SUM(Q62/D62)</f>
        <v>1.5957446808510637E-2</v>
      </c>
      <c r="R63" s="10">
        <f>SUM(R62/D62)</f>
        <v>0</v>
      </c>
      <c r="S63" s="10">
        <f>SUM(S62/D62)</f>
        <v>0</v>
      </c>
      <c r="T63" s="10">
        <f>SUM(T62/D62)</f>
        <v>0</v>
      </c>
      <c r="U63" s="10">
        <f>SUM(U62/D62)</f>
        <v>7.9787234042553185E-3</v>
      </c>
      <c r="V63" s="10">
        <f>SUM(V62/D62)</f>
        <v>7.9787234042553185E-3</v>
      </c>
      <c r="W63" s="10">
        <f>SUM(W62/D62)</f>
        <v>0</v>
      </c>
      <c r="X63" s="10">
        <f>SUM(X62/D62)</f>
        <v>2.6595744680851063E-3</v>
      </c>
      <c r="Y63" s="10">
        <f>SUM(Y62/D62)</f>
        <v>5.3191489361702126E-3</v>
      </c>
      <c r="Z63" s="10"/>
    </row>
    <row r="64" spans="1:26" x14ac:dyDescent="0.25">
      <c r="A64" t="s">
        <v>96</v>
      </c>
      <c r="B64" t="s">
        <v>98</v>
      </c>
      <c r="C64" s="5">
        <v>537</v>
      </c>
      <c r="D64" s="5">
        <f>SUM(C64+Z64)</f>
        <v>714</v>
      </c>
      <c r="E64" s="10">
        <v>113</v>
      </c>
      <c r="F64" s="10">
        <v>62</v>
      </c>
      <c r="G64" s="10">
        <v>58</v>
      </c>
      <c r="H64" s="10">
        <v>94</v>
      </c>
      <c r="I64" s="10">
        <v>56</v>
      </c>
      <c r="J64" s="10">
        <v>39</v>
      </c>
      <c r="K64" s="10">
        <v>53</v>
      </c>
      <c r="L64" s="10">
        <v>35</v>
      </c>
      <c r="M64" s="10">
        <v>6</v>
      </c>
      <c r="N64" s="10">
        <v>13</v>
      </c>
      <c r="O64" s="10">
        <v>8</v>
      </c>
      <c r="P64" s="10">
        <v>15</v>
      </c>
      <c r="Q64" s="10">
        <v>13</v>
      </c>
      <c r="R64" s="10">
        <v>0</v>
      </c>
      <c r="S64" s="10">
        <v>1</v>
      </c>
      <c r="T64" s="10">
        <v>0</v>
      </c>
      <c r="U64" s="10">
        <v>1</v>
      </c>
      <c r="V64" s="10">
        <v>123</v>
      </c>
      <c r="W64" s="10">
        <v>33</v>
      </c>
      <c r="X64" s="10">
        <v>6</v>
      </c>
      <c r="Y64" s="10">
        <v>0</v>
      </c>
      <c r="Z64" s="11">
        <f>SUM(Q64:Y64)</f>
        <v>177</v>
      </c>
    </row>
    <row r="65" spans="1:26" x14ac:dyDescent="0.25">
      <c r="B65" s="7" t="s">
        <v>122</v>
      </c>
      <c r="C65" s="5">
        <f>SUM(C64/D64)</f>
        <v>0.75210084033613445</v>
      </c>
      <c r="D65" s="8">
        <f>SUM(E64/E64)</f>
        <v>1</v>
      </c>
      <c r="E65" s="10">
        <f>SUM(E64/D64)</f>
        <v>0.15826330532212884</v>
      </c>
      <c r="F65" s="10">
        <f>SUM(F64/D64)</f>
        <v>8.683473389355742E-2</v>
      </c>
      <c r="G65" s="10">
        <f>SUM(G64/D64)</f>
        <v>8.1232492997198882E-2</v>
      </c>
      <c r="H65" s="10">
        <f>SUM(H64/D64)</f>
        <v>0.13165266106442577</v>
      </c>
      <c r="I65" s="10">
        <f>SUM(I64/D64)</f>
        <v>7.8431372549019607E-2</v>
      </c>
      <c r="J65" s="10">
        <f>SUM(J64/D64)</f>
        <v>5.4621848739495799E-2</v>
      </c>
      <c r="K65" s="10">
        <f>SUM(K64/D64)</f>
        <v>7.42296918767507E-2</v>
      </c>
      <c r="L65" s="10">
        <f>SUM(L64/D64)</f>
        <v>4.9019607843137254E-2</v>
      </c>
      <c r="M65" s="10">
        <f>SUM(M64/D64)</f>
        <v>8.4033613445378148E-3</v>
      </c>
      <c r="N65" s="10">
        <f>SUM(N64/D64)</f>
        <v>1.8207282913165267E-2</v>
      </c>
      <c r="O65" s="10">
        <f>SUM(O64/D64)</f>
        <v>1.1204481792717087E-2</v>
      </c>
      <c r="P65" s="10">
        <f>SUM(P64/D64)</f>
        <v>2.100840336134454E-2</v>
      </c>
      <c r="Q65" s="10">
        <f>SUM(Q64/D64)</f>
        <v>1.8207282913165267E-2</v>
      </c>
      <c r="R65" s="10">
        <f>SUM(R64/D64)</f>
        <v>0</v>
      </c>
      <c r="S65" s="10">
        <f>SUM(S64/D64)</f>
        <v>1.4005602240896359E-3</v>
      </c>
      <c r="T65" s="10">
        <f>SUM(T64/D64)</f>
        <v>0</v>
      </c>
      <c r="U65" s="10">
        <f>SUM(U64/D64)</f>
        <v>1.4005602240896359E-3</v>
      </c>
      <c r="V65" s="10">
        <f>SUM(V64/D64)</f>
        <v>0.17226890756302521</v>
      </c>
      <c r="W65" s="10">
        <f>SUM(W64/D64)</f>
        <v>4.6218487394957986E-2</v>
      </c>
      <c r="X65" s="10">
        <f>SUM(X64/D64)</f>
        <v>8.4033613445378148E-3</v>
      </c>
      <c r="Y65" s="10">
        <f>SUM(Y64/D64)</f>
        <v>0</v>
      </c>
      <c r="Z65" s="10"/>
    </row>
    <row r="66" spans="1:26" x14ac:dyDescent="0.25">
      <c r="A66" t="s">
        <v>96</v>
      </c>
      <c r="B66" t="s">
        <v>100</v>
      </c>
      <c r="C66" s="5">
        <v>265</v>
      </c>
      <c r="D66" s="5">
        <f>SUM(C66+Z66)</f>
        <v>280</v>
      </c>
      <c r="E66" s="10">
        <v>63</v>
      </c>
      <c r="F66" s="10">
        <v>64</v>
      </c>
      <c r="G66" s="10">
        <v>51</v>
      </c>
      <c r="H66" s="10">
        <v>34</v>
      </c>
      <c r="I66" s="10">
        <v>18</v>
      </c>
      <c r="J66" s="10">
        <v>13</v>
      </c>
      <c r="K66" s="10">
        <v>4</v>
      </c>
      <c r="L66" s="10">
        <v>4</v>
      </c>
      <c r="M66" s="10">
        <v>5</v>
      </c>
      <c r="N66" s="10">
        <v>3</v>
      </c>
      <c r="O66" s="10">
        <v>6</v>
      </c>
      <c r="P66" s="10">
        <v>15</v>
      </c>
      <c r="Q66" s="10">
        <v>6</v>
      </c>
      <c r="R66" s="10">
        <v>0</v>
      </c>
      <c r="S66" s="10">
        <v>5</v>
      </c>
      <c r="T66" s="10">
        <v>0</v>
      </c>
      <c r="U66" s="10">
        <v>4</v>
      </c>
      <c r="V66" s="10">
        <v>0</v>
      </c>
      <c r="W66" s="10">
        <v>0</v>
      </c>
      <c r="X66" s="10">
        <v>0</v>
      </c>
      <c r="Y66" s="10">
        <v>0</v>
      </c>
      <c r="Z66" s="11">
        <f>SUM(Q66:Y66)</f>
        <v>15</v>
      </c>
    </row>
    <row r="67" spans="1:26" x14ac:dyDescent="0.25">
      <c r="B67" s="7" t="s">
        <v>122</v>
      </c>
      <c r="C67" s="5">
        <f>SUM(C66/D66)</f>
        <v>0.9464285714285714</v>
      </c>
      <c r="D67" s="8">
        <f>SUM(E66/E66)</f>
        <v>1</v>
      </c>
      <c r="E67" s="10">
        <f>SUM(E66/D66)</f>
        <v>0.22500000000000001</v>
      </c>
      <c r="F67" s="10">
        <f>SUM(F66/D66)</f>
        <v>0.22857142857142856</v>
      </c>
      <c r="G67" s="10">
        <f>SUM(G66/D66)</f>
        <v>0.18214285714285713</v>
      </c>
      <c r="H67" s="10">
        <f>SUM(H66/D66)</f>
        <v>0.12142857142857143</v>
      </c>
      <c r="I67" s="10">
        <f>SUM(I66/D66)</f>
        <v>6.4285714285714279E-2</v>
      </c>
      <c r="J67" s="10">
        <f>SUM(J66/D66)</f>
        <v>4.642857142857143E-2</v>
      </c>
      <c r="K67" s="10">
        <f>SUM(K66/D66)</f>
        <v>1.4285714285714285E-2</v>
      </c>
      <c r="L67" s="10">
        <f>SUM(L66/D66)</f>
        <v>1.4285714285714285E-2</v>
      </c>
      <c r="M67" s="10">
        <f>SUM(M66/D66)</f>
        <v>1.7857142857142856E-2</v>
      </c>
      <c r="N67" s="10">
        <f>SUM(N66/D66)</f>
        <v>1.0714285714285714E-2</v>
      </c>
      <c r="O67" s="10">
        <f>SUM(O66/D66)</f>
        <v>2.1428571428571429E-2</v>
      </c>
      <c r="P67" s="10">
        <f>SUM(P66/D66)</f>
        <v>5.3571428571428568E-2</v>
      </c>
      <c r="Q67" s="10">
        <f>SUM(Q66/D66)</f>
        <v>2.1428571428571429E-2</v>
      </c>
      <c r="R67" s="10">
        <f>SUM(R66/D66)</f>
        <v>0</v>
      </c>
      <c r="S67" s="10">
        <f>SUM(S66/D66)</f>
        <v>1.7857142857142856E-2</v>
      </c>
      <c r="T67" s="10">
        <f>SUM(T66/D66)</f>
        <v>0</v>
      </c>
      <c r="U67" s="10">
        <f>SUM(U66/D66)</f>
        <v>1.4285714285714285E-2</v>
      </c>
      <c r="V67" s="10">
        <f>SUM(V66/D66)</f>
        <v>0</v>
      </c>
      <c r="W67" s="10">
        <f>SUM(W66/D66)</f>
        <v>0</v>
      </c>
      <c r="X67" s="10">
        <f>SUM(X66/D66)</f>
        <v>0</v>
      </c>
      <c r="Y67" s="10">
        <f>SUM(Y66/D66)</f>
        <v>0</v>
      </c>
      <c r="Z67" s="10"/>
    </row>
    <row r="68" spans="1:26" x14ac:dyDescent="0.25">
      <c r="A68" t="s">
        <v>102</v>
      </c>
      <c r="B68" t="s">
        <v>104</v>
      </c>
      <c r="C68" s="5">
        <v>452</v>
      </c>
      <c r="D68" s="5">
        <f>SUM(C68+Z68)</f>
        <v>463</v>
      </c>
      <c r="E68" s="10">
        <v>120</v>
      </c>
      <c r="F68" s="10">
        <v>138</v>
      </c>
      <c r="G68" s="10">
        <v>66</v>
      </c>
      <c r="H68" s="10">
        <v>58</v>
      </c>
      <c r="I68" s="10">
        <v>35</v>
      </c>
      <c r="J68" s="10">
        <v>9</v>
      </c>
      <c r="K68" s="10">
        <v>4</v>
      </c>
      <c r="L68" s="10">
        <v>7</v>
      </c>
      <c r="M68" s="10">
        <v>7</v>
      </c>
      <c r="N68" s="10">
        <v>5</v>
      </c>
      <c r="O68" s="10">
        <v>3</v>
      </c>
      <c r="P68" s="10">
        <v>2</v>
      </c>
      <c r="Q68" s="10">
        <v>0</v>
      </c>
      <c r="R68" s="10">
        <v>0</v>
      </c>
      <c r="S68" s="10">
        <v>0</v>
      </c>
      <c r="T68" s="10">
        <v>0</v>
      </c>
      <c r="U68" s="10">
        <v>2</v>
      </c>
      <c r="V68" s="10">
        <v>0</v>
      </c>
      <c r="W68" s="10">
        <v>0</v>
      </c>
      <c r="X68" s="10">
        <v>5</v>
      </c>
      <c r="Y68" s="10">
        <v>4</v>
      </c>
      <c r="Z68" s="11">
        <f>SUM(Q68:Y68)</f>
        <v>11</v>
      </c>
    </row>
    <row r="69" spans="1:26" x14ac:dyDescent="0.25">
      <c r="B69" s="7" t="s">
        <v>122</v>
      </c>
      <c r="C69" s="5">
        <f>SUM(C68/D68)</f>
        <v>0.97624190064794814</v>
      </c>
      <c r="D69" s="8">
        <f>SUM(E68/E68)</f>
        <v>1</v>
      </c>
      <c r="E69" s="10">
        <f>SUM(E68/D68)</f>
        <v>0.25917926565874733</v>
      </c>
      <c r="F69" s="10">
        <f>SUM(F68/D68)</f>
        <v>0.29805615550755937</v>
      </c>
      <c r="G69" s="10">
        <f>SUM(G68/D68)</f>
        <v>0.14254859611231102</v>
      </c>
      <c r="H69" s="10">
        <f>SUM(H68/D68)</f>
        <v>0.12526997840172785</v>
      </c>
      <c r="I69" s="10">
        <f>SUM(I68/D68)</f>
        <v>7.5593952483801297E-2</v>
      </c>
      <c r="J69" s="10">
        <f>SUM(J68/D68)</f>
        <v>1.9438444924406047E-2</v>
      </c>
      <c r="K69" s="10">
        <f>SUM(K68/D68)</f>
        <v>8.6393088552915772E-3</v>
      </c>
      <c r="L69" s="10">
        <f>SUM(L68/D68)</f>
        <v>1.511879049676026E-2</v>
      </c>
      <c r="M69" s="10">
        <f>SUM(M68/D68)</f>
        <v>1.511879049676026E-2</v>
      </c>
      <c r="N69" s="10">
        <f>SUM(N68/D68)</f>
        <v>1.079913606911447E-2</v>
      </c>
      <c r="O69" s="10">
        <f>SUM(O68/D68)</f>
        <v>6.4794816414686825E-3</v>
      </c>
      <c r="P69" s="10">
        <f>SUM(P68/D68)</f>
        <v>4.3196544276457886E-3</v>
      </c>
      <c r="Q69" s="10">
        <f>SUM(Q68/D68)</f>
        <v>0</v>
      </c>
      <c r="R69" s="10">
        <f>SUM(R68/D68)</f>
        <v>0</v>
      </c>
      <c r="S69" s="10">
        <f>SUM(S68/D68)</f>
        <v>0</v>
      </c>
      <c r="T69" s="10">
        <f>SUM(T68/D68)</f>
        <v>0</v>
      </c>
      <c r="U69" s="10">
        <f>SUM(U68/D68)</f>
        <v>4.3196544276457886E-3</v>
      </c>
      <c r="V69" s="10">
        <f>SUM(V68/D68)</f>
        <v>0</v>
      </c>
      <c r="W69" s="10">
        <f>SUM(W68/D68)</f>
        <v>0</v>
      </c>
      <c r="X69" s="10">
        <f>SUM(X68/D68)</f>
        <v>1.079913606911447E-2</v>
      </c>
      <c r="Y69" s="10">
        <f>SUM(Y68/D68)</f>
        <v>8.6393088552915772E-3</v>
      </c>
      <c r="Z69" s="10"/>
    </row>
    <row r="70" spans="1:26" x14ac:dyDescent="0.25">
      <c r="A70" t="s">
        <v>106</v>
      </c>
      <c r="B70" t="s">
        <v>108</v>
      </c>
      <c r="C70" s="5">
        <v>1100</v>
      </c>
      <c r="D70" s="5">
        <f>SUM(C70+Z70)</f>
        <v>1186</v>
      </c>
      <c r="E70" s="10">
        <v>224</v>
      </c>
      <c r="F70" s="10">
        <v>92</v>
      </c>
      <c r="G70" s="10">
        <v>140</v>
      </c>
      <c r="H70" s="10">
        <v>213</v>
      </c>
      <c r="I70" s="10">
        <v>79</v>
      </c>
      <c r="J70" s="10">
        <v>88</v>
      </c>
      <c r="K70" s="10">
        <v>123</v>
      </c>
      <c r="L70" s="10">
        <v>56</v>
      </c>
      <c r="M70" s="10">
        <v>20</v>
      </c>
      <c r="N70" s="10">
        <v>31</v>
      </c>
      <c r="O70" s="10">
        <v>34</v>
      </c>
      <c r="P70" s="10">
        <v>80</v>
      </c>
      <c r="Q70" s="10">
        <v>65</v>
      </c>
      <c r="R70" s="10">
        <v>0</v>
      </c>
      <c r="S70" s="10">
        <v>0</v>
      </c>
      <c r="T70" s="10">
        <v>0</v>
      </c>
      <c r="U70" s="10">
        <v>15</v>
      </c>
      <c r="V70" s="10">
        <v>0</v>
      </c>
      <c r="W70" s="10">
        <v>0</v>
      </c>
      <c r="X70" s="10">
        <v>5</v>
      </c>
      <c r="Y70" s="10">
        <v>1</v>
      </c>
      <c r="Z70" s="11">
        <f>SUM(Q70:Y70)</f>
        <v>86</v>
      </c>
    </row>
    <row r="71" spans="1:26" x14ac:dyDescent="0.25">
      <c r="B71" s="7" t="s">
        <v>122</v>
      </c>
      <c r="C71" s="5">
        <f>SUM(C70/D70)</f>
        <v>0.92748735244519398</v>
      </c>
      <c r="D71" s="8">
        <f>SUM(E70/E70)</f>
        <v>1</v>
      </c>
      <c r="E71" s="10">
        <f>SUM(E70/D70)</f>
        <v>0.18887015177065766</v>
      </c>
      <c r="F71" s="10">
        <f>SUM(F70/D70)</f>
        <v>7.7571669477234401E-2</v>
      </c>
      <c r="G71" s="10">
        <f>SUM(G70/D70)</f>
        <v>0.11804384485666104</v>
      </c>
      <c r="H71" s="10">
        <f>SUM(H70/D70)</f>
        <v>0.17959527824620575</v>
      </c>
      <c r="I71" s="10">
        <f>SUM(I70/D70)</f>
        <v>6.6610455311973016E-2</v>
      </c>
      <c r="J71" s="10">
        <f>SUM(J70/D70)</f>
        <v>7.4198988195615517E-2</v>
      </c>
      <c r="K71" s="10">
        <f>SUM(K70/D70)</f>
        <v>0.10370994940978077</v>
      </c>
      <c r="L71" s="10">
        <f>SUM(L70/D70)</f>
        <v>4.7217537942664416E-2</v>
      </c>
      <c r="M71" s="10">
        <f>SUM(M70/D70)</f>
        <v>1.6863406408094434E-2</v>
      </c>
      <c r="N71" s="10">
        <f>SUM(N70/D70)</f>
        <v>2.6138279932546374E-2</v>
      </c>
      <c r="O71" s="10">
        <f>SUM(O70/D70)</f>
        <v>2.866779089376054E-2</v>
      </c>
      <c r="P71" s="10">
        <f>SUM(P70/D70)</f>
        <v>6.7453625632377737E-2</v>
      </c>
      <c r="Q71" s="10">
        <f>SUM(Q70/D70)</f>
        <v>5.4806070826306917E-2</v>
      </c>
      <c r="R71" s="10">
        <f>SUM(R70/D70)</f>
        <v>0</v>
      </c>
      <c r="S71" s="10">
        <f>SUM(S70/D70)</f>
        <v>0</v>
      </c>
      <c r="T71" s="10">
        <f>SUM(T70/D70)</f>
        <v>0</v>
      </c>
      <c r="U71" s="10">
        <f>SUM(U70/D70)</f>
        <v>1.2647554806070826E-2</v>
      </c>
      <c r="V71" s="10">
        <f>SUM(V70/D70)</f>
        <v>0</v>
      </c>
      <c r="W71" s="10">
        <f>SUM(W70/D70)</f>
        <v>0</v>
      </c>
      <c r="X71" s="10">
        <f>SUM(X70/D70)</f>
        <v>4.2158516020236085E-3</v>
      </c>
      <c r="Y71" s="10">
        <f>SUM(Y70/D70)</f>
        <v>8.4317032040472171E-4</v>
      </c>
      <c r="Z71" s="10"/>
    </row>
    <row r="72" spans="1:26" x14ac:dyDescent="0.25">
      <c r="A72" t="s">
        <v>106</v>
      </c>
      <c r="B72" t="s">
        <v>110</v>
      </c>
      <c r="C72" s="5">
        <v>482</v>
      </c>
      <c r="D72" s="5">
        <f>SUM(C72+Z72)</f>
        <v>602</v>
      </c>
      <c r="E72" s="10">
        <v>69</v>
      </c>
      <c r="F72" s="10">
        <v>43</v>
      </c>
      <c r="G72" s="10">
        <v>52</v>
      </c>
      <c r="H72" s="10">
        <v>78</v>
      </c>
      <c r="I72" s="10">
        <v>48</v>
      </c>
      <c r="J72" s="10">
        <v>41</v>
      </c>
      <c r="K72" s="10">
        <v>48</v>
      </c>
      <c r="L72" s="10">
        <v>31</v>
      </c>
      <c r="M72" s="10">
        <v>21</v>
      </c>
      <c r="N72" s="10">
        <v>31</v>
      </c>
      <c r="O72" s="10">
        <v>20</v>
      </c>
      <c r="P72" s="10">
        <v>85</v>
      </c>
      <c r="Q72" s="10">
        <v>76</v>
      </c>
      <c r="R72" s="10">
        <v>0</v>
      </c>
      <c r="S72" s="10">
        <v>0</v>
      </c>
      <c r="T72" s="10">
        <v>0</v>
      </c>
      <c r="U72" s="10">
        <v>9</v>
      </c>
      <c r="V72" s="10">
        <v>28</v>
      </c>
      <c r="W72" s="10">
        <v>0</v>
      </c>
      <c r="X72" s="10">
        <v>7</v>
      </c>
      <c r="Y72" s="10">
        <v>0</v>
      </c>
      <c r="Z72" s="11">
        <f>SUM(Q72:Y72)</f>
        <v>120</v>
      </c>
    </row>
    <row r="73" spans="1:26" x14ac:dyDescent="0.25">
      <c r="B73" s="7" t="s">
        <v>122</v>
      </c>
      <c r="C73" s="5">
        <f>SUM(C72/D72)</f>
        <v>0.80066445182724255</v>
      </c>
      <c r="D73" s="8">
        <f>SUM(E72/E72)</f>
        <v>1</v>
      </c>
      <c r="E73" s="10">
        <f>SUM(E72/D72)</f>
        <v>0.11461794019933555</v>
      </c>
      <c r="F73" s="10">
        <f>SUM(F72/D72)</f>
        <v>7.1428571428571425E-2</v>
      </c>
      <c r="G73" s="10">
        <f>SUM(G72/D72)</f>
        <v>8.6378737541528236E-2</v>
      </c>
      <c r="H73" s="10">
        <f>SUM(H72/D72)</f>
        <v>0.12956810631229235</v>
      </c>
      <c r="I73" s="10">
        <f>SUM(I72/D72)</f>
        <v>7.9734219269102985E-2</v>
      </c>
      <c r="J73" s="10">
        <f>SUM(J72/D72)</f>
        <v>6.8106312292358806E-2</v>
      </c>
      <c r="K73" s="10">
        <f>SUM(K72/D72)</f>
        <v>7.9734219269102985E-2</v>
      </c>
      <c r="L73" s="10">
        <f>SUM(L72/D72)</f>
        <v>5.1495016611295678E-2</v>
      </c>
      <c r="M73" s="10">
        <f>SUM(M72/D72)</f>
        <v>3.4883720930232558E-2</v>
      </c>
      <c r="N73" s="10">
        <f>SUM(N72/D72)</f>
        <v>5.1495016611295678E-2</v>
      </c>
      <c r="O73" s="10">
        <f>SUM(O72/D72)</f>
        <v>3.3222591362126248E-2</v>
      </c>
      <c r="P73" s="10">
        <f>SUM(P72/D72)</f>
        <v>0.14119601328903655</v>
      </c>
      <c r="Q73" s="10">
        <f>SUM(Q72/D72)</f>
        <v>0.12624584717607973</v>
      </c>
      <c r="R73" s="10">
        <f>SUM(R72/D72)</f>
        <v>0</v>
      </c>
      <c r="S73" s="10">
        <f>SUM(S72/D72)</f>
        <v>0</v>
      </c>
      <c r="T73" s="10">
        <f>SUM(T72/D72)</f>
        <v>0</v>
      </c>
      <c r="U73" s="10">
        <f>SUM(U72/D72)</f>
        <v>1.4950166112956811E-2</v>
      </c>
      <c r="V73" s="10">
        <f>SUM(V72/D72)</f>
        <v>4.6511627906976744E-2</v>
      </c>
      <c r="W73" s="10">
        <f>SUM(W72/D72)</f>
        <v>0</v>
      </c>
      <c r="X73" s="10">
        <f>SUM(X72/D72)</f>
        <v>1.1627906976744186E-2</v>
      </c>
      <c r="Y73" s="10">
        <f>SUM(Y72/D72)</f>
        <v>0</v>
      </c>
      <c r="Z73" s="10"/>
    </row>
    <row r="74" spans="1:26" x14ac:dyDescent="0.25">
      <c r="A74" t="s">
        <v>106</v>
      </c>
      <c r="B74" t="s">
        <v>112</v>
      </c>
      <c r="C74" s="5">
        <v>563</v>
      </c>
      <c r="D74" s="5">
        <f>SUM(C74+Z74)</f>
        <v>602</v>
      </c>
      <c r="E74" s="10">
        <v>224</v>
      </c>
      <c r="F74" s="10">
        <v>69</v>
      </c>
      <c r="G74" s="10">
        <v>52</v>
      </c>
      <c r="H74" s="10">
        <v>75</v>
      </c>
      <c r="I74" s="10">
        <v>36</v>
      </c>
      <c r="J74" s="10">
        <v>17</v>
      </c>
      <c r="K74" s="10">
        <v>45</v>
      </c>
      <c r="L74" s="10">
        <v>10</v>
      </c>
      <c r="M74" s="10">
        <v>3</v>
      </c>
      <c r="N74" s="10">
        <v>14</v>
      </c>
      <c r="O74" s="10">
        <v>18</v>
      </c>
      <c r="P74" s="10">
        <v>32</v>
      </c>
      <c r="Q74" s="10">
        <v>31</v>
      </c>
      <c r="R74" s="10">
        <v>0</v>
      </c>
      <c r="S74" s="10">
        <v>1</v>
      </c>
      <c r="T74" s="10">
        <v>0</v>
      </c>
      <c r="U74" s="10">
        <v>0</v>
      </c>
      <c r="V74" s="10">
        <v>0</v>
      </c>
      <c r="W74" s="10">
        <v>0</v>
      </c>
      <c r="X74" s="10">
        <v>7</v>
      </c>
      <c r="Y74" s="10">
        <v>0</v>
      </c>
      <c r="Z74" s="11">
        <f>SUM(Q74:Y74)</f>
        <v>39</v>
      </c>
    </row>
    <row r="75" spans="1:26" x14ac:dyDescent="0.25">
      <c r="B75" s="7" t="s">
        <v>122</v>
      </c>
      <c r="C75" s="5">
        <f>SUM(C74/D74)</f>
        <v>0.93521594684385378</v>
      </c>
      <c r="D75" s="8">
        <f>SUM(E74/E74)</f>
        <v>1</v>
      </c>
      <c r="E75" s="10">
        <f>SUM(E74/D74)</f>
        <v>0.37209302325581395</v>
      </c>
      <c r="F75" s="10">
        <f>SUM(F74/D74)</f>
        <v>0.11461794019933555</v>
      </c>
      <c r="G75" s="10">
        <f>SUM(G74/D74)</f>
        <v>8.6378737541528236E-2</v>
      </c>
      <c r="H75" s="10">
        <f>SUM(H74/D74)</f>
        <v>0.12458471760797342</v>
      </c>
      <c r="I75" s="10">
        <f>SUM(I74/D74)</f>
        <v>5.9800664451827246E-2</v>
      </c>
      <c r="J75" s="10">
        <f>SUM(J74/D74)</f>
        <v>2.823920265780731E-2</v>
      </c>
      <c r="K75" s="10">
        <f>SUM(K74/D74)</f>
        <v>7.4750830564784057E-2</v>
      </c>
      <c r="L75" s="10">
        <f>SUM(L74/D74)</f>
        <v>1.6611295681063124E-2</v>
      </c>
      <c r="M75" s="10">
        <f>SUM(M74/D74)</f>
        <v>4.9833887043189366E-3</v>
      </c>
      <c r="N75" s="10">
        <f>SUM(N74/D74)</f>
        <v>2.3255813953488372E-2</v>
      </c>
      <c r="O75" s="10">
        <f>SUM(O74/D74)</f>
        <v>2.9900332225913623E-2</v>
      </c>
      <c r="P75" s="10">
        <f>SUM(P74/D74)</f>
        <v>5.3156146179401995E-2</v>
      </c>
      <c r="Q75" s="10">
        <f>SUM(Q74/D74)</f>
        <v>5.1495016611295678E-2</v>
      </c>
      <c r="R75" s="10">
        <f>SUM(R74/D74)</f>
        <v>0</v>
      </c>
      <c r="S75" s="10">
        <f>SUM(S74/D74)</f>
        <v>1.6611295681063123E-3</v>
      </c>
      <c r="T75" s="10">
        <f>SUM(T74/D74)</f>
        <v>0</v>
      </c>
      <c r="U75" s="10">
        <f>SUM(U74/D74)</f>
        <v>0</v>
      </c>
      <c r="V75" s="10">
        <f>SUM(V74/D74)</f>
        <v>0</v>
      </c>
      <c r="W75" s="10">
        <f>SUM(W74/D74)</f>
        <v>0</v>
      </c>
      <c r="X75" s="10">
        <f>SUM(X74/D74)</f>
        <v>1.1627906976744186E-2</v>
      </c>
      <c r="Y75" s="10">
        <f>SUM(Y74/D74)</f>
        <v>0</v>
      </c>
      <c r="Z75" s="10"/>
    </row>
    <row r="76" spans="1:26" x14ac:dyDescent="0.25">
      <c r="A76" t="s">
        <v>106</v>
      </c>
      <c r="B76" t="s">
        <v>114</v>
      </c>
      <c r="C76" s="5">
        <v>1735</v>
      </c>
      <c r="D76" s="5">
        <f>SUM(C76+Z76)</f>
        <v>1969</v>
      </c>
      <c r="E76" s="10">
        <v>377</v>
      </c>
      <c r="F76" s="10">
        <v>233</v>
      </c>
      <c r="G76" s="10">
        <v>175</v>
      </c>
      <c r="H76" s="10">
        <v>257</v>
      </c>
      <c r="I76" s="10">
        <v>136</v>
      </c>
      <c r="J76" s="10">
        <v>122</v>
      </c>
      <c r="K76" s="10">
        <v>156</v>
      </c>
      <c r="L76" s="10">
        <v>71</v>
      </c>
      <c r="M76" s="10">
        <v>27</v>
      </c>
      <c r="N76" s="10">
        <v>83</v>
      </c>
      <c r="O76" s="10">
        <v>98</v>
      </c>
      <c r="P76" s="10">
        <v>159</v>
      </c>
      <c r="Q76" s="10">
        <v>133</v>
      </c>
      <c r="R76" s="10">
        <v>0</v>
      </c>
      <c r="S76" s="10">
        <v>1</v>
      </c>
      <c r="T76" s="10">
        <v>0</v>
      </c>
      <c r="U76" s="10">
        <v>25</v>
      </c>
      <c r="V76" s="10">
        <v>39</v>
      </c>
      <c r="W76" s="10">
        <v>27</v>
      </c>
      <c r="X76" s="10">
        <v>8</v>
      </c>
      <c r="Y76" s="10">
        <v>1</v>
      </c>
      <c r="Z76" s="11">
        <f>SUM(Q76:Y76)</f>
        <v>234</v>
      </c>
    </row>
    <row r="77" spans="1:26" x14ac:dyDescent="0.25">
      <c r="B77" s="7" t="s">
        <v>122</v>
      </c>
      <c r="C77" s="5">
        <f>SUM(C76/D76)</f>
        <v>0.8811579481970544</v>
      </c>
      <c r="D77" s="8">
        <f>SUM(E76/E76)</f>
        <v>1</v>
      </c>
      <c r="E77" s="10">
        <f>SUM(E76/D76)</f>
        <v>0.19146775012696801</v>
      </c>
      <c r="F77" s="10">
        <f>SUM(F76/D76)</f>
        <v>0.11833417978669375</v>
      </c>
      <c r="G77" s="10">
        <f>SUM(G76/D76)</f>
        <v>8.8877602844083289E-2</v>
      </c>
      <c r="H77" s="10">
        <f>SUM(H76/D76)</f>
        <v>0.13052310817673946</v>
      </c>
      <c r="I77" s="10">
        <f>SUM(I76/D76)</f>
        <v>6.9070594210259018E-2</v>
      </c>
      <c r="J77" s="10">
        <f>SUM(J76/D76)</f>
        <v>6.1960385982732354E-2</v>
      </c>
      <c r="K77" s="10">
        <f>SUM(K76/D76)</f>
        <v>7.9228034535297101E-2</v>
      </c>
      <c r="L77" s="10">
        <f>SUM(L76/D76)</f>
        <v>3.6058913153885222E-2</v>
      </c>
      <c r="M77" s="10">
        <f>SUM(M76/D76)</f>
        <v>1.3712544438801422E-2</v>
      </c>
      <c r="N77" s="10">
        <f>SUM(N76/D76)</f>
        <v>4.2153377348908075E-2</v>
      </c>
      <c r="O77" s="10">
        <f>SUM(O76/D76)</f>
        <v>4.9771457592686641E-2</v>
      </c>
      <c r="P77" s="10">
        <f>SUM(P76/D76)</f>
        <v>8.0751650584052814E-2</v>
      </c>
      <c r="Q77" s="10">
        <f>SUM(Q76/D76)</f>
        <v>6.7546978161503304E-2</v>
      </c>
      <c r="R77" s="10">
        <f>SUM(R76/D76)</f>
        <v>0</v>
      </c>
      <c r="S77" s="10">
        <f>SUM(S76/D76)</f>
        <v>5.0787201625190448E-4</v>
      </c>
      <c r="T77" s="10">
        <f>SUM(T76/D76)</f>
        <v>0</v>
      </c>
      <c r="U77" s="10">
        <f>SUM(U76/D76)</f>
        <v>1.2696800406297613E-2</v>
      </c>
      <c r="V77" s="10">
        <f>SUM(V76/D76)</f>
        <v>1.9807008633824275E-2</v>
      </c>
      <c r="W77" s="10">
        <f>SUM(W76/D76)</f>
        <v>1.3712544438801422E-2</v>
      </c>
      <c r="X77" s="10">
        <f>SUM(X76/D76)</f>
        <v>4.0629761300152358E-3</v>
      </c>
      <c r="Y77" s="10">
        <f>SUM(Y76/D76)</f>
        <v>5.0787201625190448E-4</v>
      </c>
      <c r="Z77" s="10"/>
    </row>
    <row r="78" spans="1:26" x14ac:dyDescent="0.25">
      <c r="A78" t="s">
        <v>106</v>
      </c>
      <c r="B78" t="s">
        <v>116</v>
      </c>
      <c r="C78" s="5">
        <v>667</v>
      </c>
      <c r="D78" s="5">
        <f>SUM(C78+Z78)</f>
        <v>701</v>
      </c>
      <c r="E78" s="10">
        <v>162</v>
      </c>
      <c r="F78" s="10">
        <v>69</v>
      </c>
      <c r="G78" s="10">
        <v>88</v>
      </c>
      <c r="H78" s="10">
        <v>111</v>
      </c>
      <c r="I78" s="10">
        <v>66</v>
      </c>
      <c r="J78" s="10">
        <v>52</v>
      </c>
      <c r="K78" s="10">
        <v>50</v>
      </c>
      <c r="L78" s="10">
        <v>17</v>
      </c>
      <c r="M78" s="10">
        <v>13</v>
      </c>
      <c r="N78" s="10">
        <v>25</v>
      </c>
      <c r="O78" s="10">
        <v>14</v>
      </c>
      <c r="P78" s="10">
        <v>33</v>
      </c>
      <c r="Q78" s="10">
        <v>31</v>
      </c>
      <c r="R78" s="10">
        <v>0</v>
      </c>
      <c r="S78" s="10">
        <v>0</v>
      </c>
      <c r="T78" s="10">
        <v>0</v>
      </c>
      <c r="U78" s="10">
        <v>2</v>
      </c>
      <c r="V78" s="10">
        <v>1</v>
      </c>
      <c r="W78" s="10">
        <v>0</v>
      </c>
      <c r="X78" s="10">
        <v>0</v>
      </c>
      <c r="Y78" s="10">
        <v>0</v>
      </c>
      <c r="Z78" s="11">
        <f>SUM(Q78:Y78)</f>
        <v>34</v>
      </c>
    </row>
    <row r="79" spans="1:26" x14ac:dyDescent="0.25">
      <c r="B79" s="7" t="s">
        <v>122</v>
      </c>
      <c r="C79" s="5">
        <f>SUM(C78/D78)</f>
        <v>0.95149786019971472</v>
      </c>
      <c r="D79" s="8">
        <f>SUM(E78/E78)</f>
        <v>1</v>
      </c>
      <c r="E79" s="10">
        <f>SUM(E78/D78)</f>
        <v>0.23109843081312412</v>
      </c>
      <c r="F79" s="10">
        <f>SUM(F78/D78)</f>
        <v>9.843081312410841E-2</v>
      </c>
      <c r="G79" s="10">
        <f>SUM(G78/D78)</f>
        <v>0.12553495007132667</v>
      </c>
      <c r="H79" s="10">
        <f>SUM(H78/D78)</f>
        <v>0.15834522111269614</v>
      </c>
      <c r="I79" s="10">
        <f>SUM(I78/D78)</f>
        <v>9.4151212553495012E-2</v>
      </c>
      <c r="J79" s="10">
        <f>SUM(J78/D78)</f>
        <v>7.4179743223965769E-2</v>
      </c>
      <c r="K79" s="10">
        <f>SUM(K78/D78)</f>
        <v>7.1326676176890161E-2</v>
      </c>
      <c r="L79" s="10">
        <f>SUM(L78/D78)</f>
        <v>2.4251069900142655E-2</v>
      </c>
      <c r="M79" s="10">
        <f>SUM(M78/D78)</f>
        <v>1.8544935805991442E-2</v>
      </c>
      <c r="N79" s="10">
        <f>SUM(N78/D78)</f>
        <v>3.566333808844508E-2</v>
      </c>
      <c r="O79" s="10">
        <f>SUM(O78/D78)</f>
        <v>1.9971469329529243E-2</v>
      </c>
      <c r="P79" s="10">
        <f>SUM(P78/D78)</f>
        <v>4.7075606276747506E-2</v>
      </c>
      <c r="Q79" s="10">
        <f>SUM(Q78/D78)</f>
        <v>4.4222539229671898E-2</v>
      </c>
      <c r="R79" s="10">
        <f>SUM(R78/D78)</f>
        <v>0</v>
      </c>
      <c r="S79" s="10">
        <f>SUM(S78/D78)</f>
        <v>0</v>
      </c>
      <c r="T79" s="10">
        <f>SUM(T78/D78)</f>
        <v>0</v>
      </c>
      <c r="U79" s="10">
        <f>SUM(U78/D78)</f>
        <v>2.8530670470756064E-3</v>
      </c>
      <c r="V79" s="10">
        <f>SUM(V78/D78)</f>
        <v>1.4265335235378032E-3</v>
      </c>
      <c r="W79" s="10">
        <f>SUM(W78/D78)</f>
        <v>0</v>
      </c>
      <c r="X79" s="10">
        <f>SUM(X78/D78)</f>
        <v>0</v>
      </c>
      <c r="Y79" s="10">
        <f>SUM(Y78/D78)</f>
        <v>0</v>
      </c>
      <c r="Z79" s="10"/>
    </row>
  </sheetData>
  <phoneticPr fontId="1" type="noConversion"/>
  <printOptions horizontalCentered="1"/>
  <pageMargins left="0.75" right="0.75" top="1" bottom="1" header="0.5" footer="0.5"/>
  <pageSetup scale="72" orientation="landscape" r:id="rId1"/>
  <headerFooter alignWithMargins="0">
    <oddHeader>&amp;L&amp;"Arial,Bold"The College of New Jersey&amp;C&amp;"Arial,Bold"SPRING 2003 GRADE SUMMARIES&amp;"Arial,Bold Italic"
By Department
&amp;R&amp;"Arial,Bold Italic"&amp;D</oddHeader>
    <oddFooter>&amp;L&amp;"Arial,Italic"Office of Institutional Research&amp;R&amp;"Arial,Italic"&amp;P</oddFooter>
  </headerFooter>
  <rowBreaks count="1" manualBreakCount="1">
    <brk id="49" max="25" man="1"/>
  </rowBreaks>
  <colBreaks count="4" manualBreakCount="4">
    <brk id="6" max="1048575" man="1"/>
    <brk id="10" max="78" man="1"/>
    <brk id="15" max="78" man="1"/>
    <brk id="21" max="7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view="pageBreakPreview" zoomScale="60" zoomScaleNormal="100" workbookViewId="0">
      <selection activeCell="A3" sqref="A3:IV3"/>
    </sheetView>
  </sheetViews>
  <sheetFormatPr defaultRowHeight="13.2" x14ac:dyDescent="0.25"/>
  <cols>
    <col min="1" max="1" width="26.6640625" customWidth="1"/>
    <col min="2" max="2" width="12.33203125" customWidth="1"/>
    <col min="3" max="3" width="30.88671875" customWidth="1"/>
    <col min="4" max="4" width="14.33203125" customWidth="1"/>
    <col min="5" max="5" width="17.6640625" style="5" customWidth="1"/>
    <col min="6" max="6" width="13.44140625" style="5" customWidth="1"/>
    <col min="7" max="7" width="14.44140625" style="5" customWidth="1"/>
    <col min="8" max="8" width="14.6640625" style="5" customWidth="1"/>
    <col min="9" max="9" width="13.44140625" style="5" customWidth="1"/>
    <col min="10" max="10" width="14.44140625" style="5" customWidth="1"/>
    <col min="11" max="11" width="14.6640625" style="5" customWidth="1"/>
    <col min="12" max="12" width="13.44140625" style="5" bestFit="1" customWidth="1"/>
    <col min="13" max="13" width="14.44140625" style="5" customWidth="1"/>
    <col min="14" max="14" width="14.6640625" style="5" customWidth="1"/>
    <col min="15" max="15" width="13.44140625" style="5" customWidth="1"/>
    <col min="16" max="16" width="13.33203125" style="5" customWidth="1"/>
    <col min="17" max="17" width="24.109375" style="5" bestFit="1" customWidth="1"/>
    <col min="18" max="18" width="14" style="5" customWidth="1"/>
    <col min="19" max="19" width="13.5546875" style="5" customWidth="1"/>
    <col min="20" max="20" width="15.44140625" style="5" customWidth="1"/>
    <col min="21" max="22" width="15.5546875" style="5" customWidth="1"/>
    <col min="23" max="23" width="13.33203125" style="5" customWidth="1"/>
    <col min="24" max="24" width="13.44140625" style="5" customWidth="1"/>
    <col min="25" max="25" width="15.5546875" style="5" customWidth="1"/>
    <col min="26" max="26" width="18" style="5" bestFit="1" customWidth="1"/>
  </cols>
  <sheetData>
    <row r="1" spans="1:26" s="3" customFormat="1" x14ac:dyDescent="0.25">
      <c r="A1" s="2" t="s">
        <v>118</v>
      </c>
      <c r="B1" s="2" t="s">
        <v>119</v>
      </c>
      <c r="C1" s="2" t="s">
        <v>120</v>
      </c>
      <c r="D1" s="2" t="s">
        <v>121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</row>
    <row r="2" spans="1:26" x14ac:dyDescent="0.25">
      <c r="A2" t="s">
        <v>22</v>
      </c>
      <c r="B2" t="s">
        <v>23</v>
      </c>
      <c r="C2" t="s">
        <v>24</v>
      </c>
      <c r="D2" t="s">
        <v>25</v>
      </c>
      <c r="E2" s="5">
        <v>377</v>
      </c>
      <c r="F2" s="5">
        <v>166</v>
      </c>
      <c r="G2" s="5">
        <v>91</v>
      </c>
      <c r="H2" s="5">
        <v>56</v>
      </c>
      <c r="I2" s="5">
        <v>39</v>
      </c>
      <c r="J2" s="5">
        <v>16</v>
      </c>
      <c r="K2" s="5">
        <v>4</v>
      </c>
      <c r="L2" s="5">
        <v>3</v>
      </c>
      <c r="M2" s="5">
        <v>0</v>
      </c>
      <c r="N2" s="5">
        <v>0</v>
      </c>
      <c r="O2" s="5">
        <v>0</v>
      </c>
      <c r="P2" s="5">
        <v>2</v>
      </c>
      <c r="Q2" s="5">
        <v>9</v>
      </c>
      <c r="R2" s="5">
        <v>7</v>
      </c>
      <c r="S2" s="5">
        <v>0</v>
      </c>
      <c r="T2" s="5">
        <v>0</v>
      </c>
      <c r="U2" s="5">
        <v>0</v>
      </c>
      <c r="V2" s="5">
        <v>2</v>
      </c>
      <c r="W2" s="5">
        <v>1</v>
      </c>
      <c r="X2" s="5">
        <v>0</v>
      </c>
      <c r="Y2" s="5">
        <v>1</v>
      </c>
      <c r="Z2" s="5">
        <v>0</v>
      </c>
    </row>
    <row r="3" spans="1:26" x14ac:dyDescent="0.25">
      <c r="A3" t="s">
        <v>22</v>
      </c>
      <c r="B3" t="s">
        <v>23</v>
      </c>
      <c r="C3" t="s">
        <v>26</v>
      </c>
      <c r="D3" t="s">
        <v>27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5</v>
      </c>
      <c r="R3" s="5">
        <v>5</v>
      </c>
      <c r="S3" s="5">
        <v>0</v>
      </c>
      <c r="T3" s="5">
        <v>0</v>
      </c>
      <c r="U3" s="5">
        <v>0</v>
      </c>
      <c r="V3" s="5">
        <v>0</v>
      </c>
      <c r="W3" s="5">
        <v>18</v>
      </c>
      <c r="X3" s="5">
        <v>1</v>
      </c>
      <c r="Y3" s="5">
        <v>0</v>
      </c>
      <c r="Z3" s="5">
        <v>0</v>
      </c>
    </row>
    <row r="4" spans="1:26" x14ac:dyDescent="0.25">
      <c r="A4" t="s">
        <v>22</v>
      </c>
      <c r="B4" t="s">
        <v>23</v>
      </c>
      <c r="C4" t="s">
        <v>28</v>
      </c>
      <c r="D4" t="s">
        <v>29</v>
      </c>
      <c r="E4" s="5">
        <v>1201</v>
      </c>
      <c r="F4" s="5">
        <v>402</v>
      </c>
      <c r="G4" s="5">
        <v>252</v>
      </c>
      <c r="H4" s="5">
        <v>179</v>
      </c>
      <c r="I4" s="5">
        <v>179</v>
      </c>
      <c r="J4" s="5">
        <v>76</v>
      </c>
      <c r="K4" s="5">
        <v>41</v>
      </c>
      <c r="L4" s="5">
        <v>29</v>
      </c>
      <c r="M4" s="5">
        <v>15</v>
      </c>
      <c r="N4" s="5">
        <v>6</v>
      </c>
      <c r="O4" s="5">
        <v>2</v>
      </c>
      <c r="P4" s="5">
        <v>20</v>
      </c>
      <c r="Q4" s="5">
        <v>46</v>
      </c>
      <c r="R4" s="5">
        <v>33</v>
      </c>
      <c r="S4" s="5">
        <v>0</v>
      </c>
      <c r="T4" s="5">
        <v>1</v>
      </c>
      <c r="U4" s="5">
        <v>0</v>
      </c>
      <c r="V4" s="5">
        <v>12</v>
      </c>
      <c r="W4" s="5">
        <v>0</v>
      </c>
      <c r="X4" s="5">
        <v>0</v>
      </c>
      <c r="Y4" s="5">
        <v>9</v>
      </c>
      <c r="Z4" s="5">
        <v>0</v>
      </c>
    </row>
    <row r="5" spans="1:26" x14ac:dyDescent="0.25">
      <c r="A5" t="s">
        <v>30</v>
      </c>
      <c r="B5" t="s">
        <v>31</v>
      </c>
      <c r="C5" t="s">
        <v>32</v>
      </c>
      <c r="D5" t="s">
        <v>33</v>
      </c>
      <c r="E5" s="5">
        <v>20</v>
      </c>
      <c r="F5" s="5">
        <v>14</v>
      </c>
      <c r="G5" s="5">
        <v>2</v>
      </c>
      <c r="H5" s="5">
        <v>2</v>
      </c>
      <c r="I5" s="5">
        <v>1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2</v>
      </c>
      <c r="R5" s="5">
        <v>2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1</v>
      </c>
      <c r="Z5" s="5">
        <v>0</v>
      </c>
    </row>
    <row r="6" spans="1:26" x14ac:dyDescent="0.25">
      <c r="A6" t="s">
        <v>34</v>
      </c>
      <c r="B6" t="s">
        <v>35</v>
      </c>
      <c r="C6" t="s">
        <v>36</v>
      </c>
      <c r="D6" t="s">
        <v>37</v>
      </c>
      <c r="E6" s="5">
        <v>1426</v>
      </c>
      <c r="F6" s="5">
        <v>598</v>
      </c>
      <c r="G6" s="5">
        <v>309</v>
      </c>
      <c r="H6" s="5">
        <v>217</v>
      </c>
      <c r="I6" s="5">
        <v>150</v>
      </c>
      <c r="J6" s="5">
        <v>68</v>
      </c>
      <c r="K6" s="5">
        <v>23</v>
      </c>
      <c r="L6" s="5">
        <v>22</v>
      </c>
      <c r="M6" s="5">
        <v>15</v>
      </c>
      <c r="N6" s="5">
        <v>1</v>
      </c>
      <c r="O6" s="5">
        <v>8</v>
      </c>
      <c r="P6" s="5">
        <v>15</v>
      </c>
      <c r="Q6" s="5">
        <v>64</v>
      </c>
      <c r="R6" s="5">
        <v>57</v>
      </c>
      <c r="S6" s="5">
        <v>0</v>
      </c>
      <c r="T6" s="5">
        <v>0</v>
      </c>
      <c r="U6" s="5">
        <v>0</v>
      </c>
      <c r="V6" s="5">
        <v>7</v>
      </c>
      <c r="W6" s="5">
        <v>6</v>
      </c>
      <c r="X6" s="5">
        <v>0</v>
      </c>
      <c r="Y6" s="5">
        <v>8</v>
      </c>
      <c r="Z6" s="5">
        <v>4</v>
      </c>
    </row>
    <row r="7" spans="1:26" x14ac:dyDescent="0.25">
      <c r="A7" t="s">
        <v>34</v>
      </c>
      <c r="B7" t="s">
        <v>35</v>
      </c>
      <c r="C7" t="s">
        <v>38</v>
      </c>
      <c r="D7" t="s">
        <v>39</v>
      </c>
      <c r="E7" s="5">
        <v>1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x14ac:dyDescent="0.25">
      <c r="A8" t="s">
        <v>34</v>
      </c>
      <c r="B8" t="s">
        <v>35</v>
      </c>
      <c r="C8" t="s">
        <v>40</v>
      </c>
      <c r="D8" t="s">
        <v>41</v>
      </c>
      <c r="E8" s="5">
        <v>1414</v>
      </c>
      <c r="F8" s="5">
        <v>807</v>
      </c>
      <c r="G8" s="5">
        <v>218</v>
      </c>
      <c r="H8" s="5">
        <v>120</v>
      </c>
      <c r="I8" s="5">
        <v>95</v>
      </c>
      <c r="J8" s="5">
        <v>58</v>
      </c>
      <c r="K8" s="5">
        <v>35</v>
      </c>
      <c r="L8" s="5">
        <v>25</v>
      </c>
      <c r="M8" s="5">
        <v>18</v>
      </c>
      <c r="N8" s="5">
        <v>7</v>
      </c>
      <c r="O8" s="5">
        <v>12</v>
      </c>
      <c r="P8" s="5">
        <v>19</v>
      </c>
      <c r="Q8" s="5">
        <v>33</v>
      </c>
      <c r="R8" s="5">
        <v>31</v>
      </c>
      <c r="S8" s="5">
        <v>0</v>
      </c>
      <c r="T8" s="5">
        <v>1</v>
      </c>
      <c r="U8" s="5">
        <v>0</v>
      </c>
      <c r="V8" s="5">
        <v>1</v>
      </c>
      <c r="W8" s="5">
        <v>43</v>
      </c>
      <c r="X8" s="5">
        <v>1</v>
      </c>
      <c r="Y8" s="5">
        <v>4</v>
      </c>
      <c r="Z8" s="5">
        <v>7</v>
      </c>
    </row>
    <row r="9" spans="1:26" x14ac:dyDescent="0.25">
      <c r="A9" t="s">
        <v>42</v>
      </c>
      <c r="B9" t="s">
        <v>43</v>
      </c>
      <c r="C9" t="s">
        <v>44</v>
      </c>
      <c r="D9" t="s">
        <v>45</v>
      </c>
      <c r="E9" s="5">
        <v>361</v>
      </c>
      <c r="F9" s="5">
        <v>53</v>
      </c>
      <c r="G9" s="5">
        <v>53</v>
      </c>
      <c r="H9" s="5">
        <v>53</v>
      </c>
      <c r="I9" s="5">
        <v>65</v>
      </c>
      <c r="J9" s="5">
        <v>45</v>
      </c>
      <c r="K9" s="5">
        <v>22</v>
      </c>
      <c r="L9" s="5">
        <v>24</v>
      </c>
      <c r="M9" s="5">
        <v>20</v>
      </c>
      <c r="N9" s="5">
        <v>8</v>
      </c>
      <c r="O9" s="5">
        <v>8</v>
      </c>
      <c r="P9" s="5">
        <v>10</v>
      </c>
      <c r="Q9" s="5">
        <v>23</v>
      </c>
      <c r="R9" s="5">
        <v>20</v>
      </c>
      <c r="S9" s="5">
        <v>0</v>
      </c>
      <c r="T9" s="5">
        <v>0</v>
      </c>
      <c r="U9" s="5">
        <v>0</v>
      </c>
      <c r="V9" s="5">
        <v>3</v>
      </c>
      <c r="W9" s="5">
        <v>58</v>
      </c>
      <c r="X9" s="5">
        <v>0</v>
      </c>
      <c r="Y9" s="5">
        <v>2</v>
      </c>
      <c r="Z9" s="5">
        <v>0</v>
      </c>
    </row>
    <row r="10" spans="1:26" x14ac:dyDescent="0.25">
      <c r="A10" t="s">
        <v>42</v>
      </c>
      <c r="B10" t="s">
        <v>43</v>
      </c>
      <c r="C10" t="s">
        <v>46</v>
      </c>
      <c r="D10" t="s">
        <v>47</v>
      </c>
      <c r="E10" s="5">
        <v>1008</v>
      </c>
      <c r="F10" s="5">
        <v>157</v>
      </c>
      <c r="G10" s="5">
        <v>132</v>
      </c>
      <c r="H10" s="5">
        <v>152</v>
      </c>
      <c r="I10" s="5">
        <v>159</v>
      </c>
      <c r="J10" s="5">
        <v>107</v>
      </c>
      <c r="K10" s="5">
        <v>95</v>
      </c>
      <c r="L10" s="5">
        <v>76</v>
      </c>
      <c r="M10" s="5">
        <v>53</v>
      </c>
      <c r="N10" s="5">
        <v>27</v>
      </c>
      <c r="O10" s="5">
        <v>29</v>
      </c>
      <c r="P10" s="5">
        <v>21</v>
      </c>
      <c r="Q10" s="5">
        <v>71</v>
      </c>
      <c r="R10" s="5">
        <v>67</v>
      </c>
      <c r="S10" s="5">
        <v>0</v>
      </c>
      <c r="T10" s="5">
        <v>0</v>
      </c>
      <c r="U10" s="5">
        <v>0</v>
      </c>
      <c r="V10" s="5">
        <v>4</v>
      </c>
      <c r="W10" s="5">
        <v>5</v>
      </c>
      <c r="X10" s="5">
        <v>0</v>
      </c>
      <c r="Y10" s="5">
        <v>11</v>
      </c>
      <c r="Z10" s="5">
        <v>0</v>
      </c>
    </row>
    <row r="11" spans="1:26" x14ac:dyDescent="0.25">
      <c r="A11" t="s">
        <v>42</v>
      </c>
      <c r="B11" t="s">
        <v>43</v>
      </c>
      <c r="C11" t="s">
        <v>48</v>
      </c>
      <c r="D11" t="s">
        <v>49</v>
      </c>
      <c r="E11" s="5">
        <v>685</v>
      </c>
      <c r="F11" s="5">
        <v>169</v>
      </c>
      <c r="G11" s="5">
        <v>135</v>
      </c>
      <c r="H11" s="5">
        <v>98</v>
      </c>
      <c r="I11" s="5">
        <v>97</v>
      </c>
      <c r="J11" s="5">
        <v>52</v>
      </c>
      <c r="K11" s="5">
        <v>41</v>
      </c>
      <c r="L11" s="5">
        <v>35</v>
      </c>
      <c r="M11" s="5">
        <v>19</v>
      </c>
      <c r="N11" s="5">
        <v>15</v>
      </c>
      <c r="O11" s="5">
        <v>11</v>
      </c>
      <c r="P11" s="5">
        <v>13</v>
      </c>
      <c r="Q11" s="5">
        <v>34</v>
      </c>
      <c r="R11" s="5">
        <v>30</v>
      </c>
      <c r="S11" s="5">
        <v>0</v>
      </c>
      <c r="T11" s="5">
        <v>0</v>
      </c>
      <c r="U11" s="5">
        <v>0</v>
      </c>
      <c r="V11" s="5">
        <v>4</v>
      </c>
      <c r="W11" s="5">
        <v>42</v>
      </c>
      <c r="X11" s="5">
        <v>0</v>
      </c>
      <c r="Y11" s="5">
        <v>3</v>
      </c>
      <c r="Z11" s="5">
        <v>0</v>
      </c>
    </row>
    <row r="12" spans="1:26" x14ac:dyDescent="0.25">
      <c r="A12" t="s">
        <v>42</v>
      </c>
      <c r="B12" t="s">
        <v>43</v>
      </c>
      <c r="C12" t="s">
        <v>50</v>
      </c>
      <c r="D12" t="s">
        <v>51</v>
      </c>
      <c r="E12" s="5">
        <v>1153</v>
      </c>
      <c r="F12" s="5">
        <v>197</v>
      </c>
      <c r="G12" s="5">
        <v>180</v>
      </c>
      <c r="H12" s="5">
        <v>190</v>
      </c>
      <c r="I12" s="5">
        <v>226</v>
      </c>
      <c r="J12" s="5">
        <v>152</v>
      </c>
      <c r="K12" s="5">
        <v>84</v>
      </c>
      <c r="L12" s="5">
        <v>57</v>
      </c>
      <c r="M12" s="5">
        <v>34</v>
      </c>
      <c r="N12" s="5">
        <v>11</v>
      </c>
      <c r="O12" s="5">
        <v>12</v>
      </c>
      <c r="P12" s="5">
        <v>10</v>
      </c>
      <c r="Q12" s="5">
        <v>17</v>
      </c>
      <c r="R12" s="5">
        <v>12</v>
      </c>
      <c r="S12" s="5">
        <v>0</v>
      </c>
      <c r="T12" s="5">
        <v>0</v>
      </c>
      <c r="U12" s="5">
        <v>0</v>
      </c>
      <c r="V12" s="5">
        <v>5</v>
      </c>
      <c r="W12" s="5">
        <v>0</v>
      </c>
      <c r="X12" s="5">
        <v>0</v>
      </c>
      <c r="Y12" s="5">
        <v>1</v>
      </c>
      <c r="Z12" s="5">
        <v>0</v>
      </c>
    </row>
    <row r="13" spans="1:26" x14ac:dyDescent="0.25">
      <c r="A13" t="s">
        <v>52</v>
      </c>
      <c r="B13" t="s">
        <v>53</v>
      </c>
      <c r="C13" t="s">
        <v>54</v>
      </c>
      <c r="D13" t="s">
        <v>55</v>
      </c>
      <c r="E13" s="5">
        <v>118</v>
      </c>
      <c r="F13" s="5">
        <v>22</v>
      </c>
      <c r="G13" s="5">
        <v>18</v>
      </c>
      <c r="H13" s="5">
        <v>29</v>
      </c>
      <c r="I13" s="5">
        <v>21</v>
      </c>
      <c r="J13" s="5">
        <v>8</v>
      </c>
      <c r="K13" s="5">
        <v>5</v>
      </c>
      <c r="L13" s="5">
        <v>6</v>
      </c>
      <c r="M13" s="5">
        <v>3</v>
      </c>
      <c r="N13" s="5">
        <v>0</v>
      </c>
      <c r="O13" s="5">
        <v>3</v>
      </c>
      <c r="P13" s="5">
        <v>3</v>
      </c>
      <c r="Q13" s="5">
        <v>10</v>
      </c>
      <c r="R13" s="5">
        <v>9</v>
      </c>
      <c r="S13" s="5">
        <v>0</v>
      </c>
      <c r="T13" s="5">
        <v>0</v>
      </c>
      <c r="U13" s="5">
        <v>0</v>
      </c>
      <c r="V13" s="5">
        <v>1</v>
      </c>
      <c r="W13" s="5">
        <v>1</v>
      </c>
      <c r="X13" s="5">
        <v>0</v>
      </c>
      <c r="Y13" s="5">
        <v>0</v>
      </c>
      <c r="Z13" s="5">
        <v>0</v>
      </c>
    </row>
    <row r="14" spans="1:26" x14ac:dyDescent="0.25">
      <c r="A14" t="s">
        <v>52</v>
      </c>
      <c r="B14" t="s">
        <v>53</v>
      </c>
      <c r="C14" t="s">
        <v>56</v>
      </c>
      <c r="D14" t="s">
        <v>57</v>
      </c>
      <c r="E14" s="5">
        <v>57</v>
      </c>
      <c r="F14" s="5">
        <v>36</v>
      </c>
      <c r="G14" s="5">
        <v>10</v>
      </c>
      <c r="H14" s="5">
        <v>8</v>
      </c>
      <c r="I14" s="5">
        <v>3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2</v>
      </c>
      <c r="R14" s="5">
        <v>2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</row>
    <row r="15" spans="1:26" x14ac:dyDescent="0.25">
      <c r="A15" t="s">
        <v>52</v>
      </c>
      <c r="B15" t="s">
        <v>53</v>
      </c>
      <c r="C15" t="s">
        <v>58</v>
      </c>
      <c r="D15" t="s">
        <v>59</v>
      </c>
      <c r="E15" s="5">
        <v>656</v>
      </c>
      <c r="F15" s="5">
        <v>197</v>
      </c>
      <c r="G15" s="5">
        <v>154</v>
      </c>
      <c r="H15" s="5">
        <v>104</v>
      </c>
      <c r="I15" s="5">
        <v>78</v>
      </c>
      <c r="J15" s="5">
        <v>47</v>
      </c>
      <c r="K15" s="5">
        <v>33</v>
      </c>
      <c r="L15" s="5">
        <v>22</v>
      </c>
      <c r="M15" s="5">
        <v>7</v>
      </c>
      <c r="N15" s="5">
        <v>4</v>
      </c>
      <c r="O15" s="5">
        <v>3</v>
      </c>
      <c r="P15" s="5">
        <v>7</v>
      </c>
      <c r="Q15" s="5">
        <v>31</v>
      </c>
      <c r="R15" s="5">
        <v>30</v>
      </c>
      <c r="S15" s="5">
        <v>0</v>
      </c>
      <c r="T15" s="5">
        <v>0</v>
      </c>
      <c r="U15" s="5">
        <v>0</v>
      </c>
      <c r="V15" s="5">
        <v>1</v>
      </c>
      <c r="W15" s="5">
        <v>38</v>
      </c>
      <c r="X15" s="5">
        <v>3</v>
      </c>
      <c r="Y15" s="5">
        <v>5</v>
      </c>
      <c r="Z15" s="5">
        <v>0</v>
      </c>
    </row>
    <row r="16" spans="1:26" x14ac:dyDescent="0.25">
      <c r="A16" t="s">
        <v>52</v>
      </c>
      <c r="B16" t="s">
        <v>53</v>
      </c>
      <c r="C16" t="s">
        <v>60</v>
      </c>
      <c r="D16" t="s">
        <v>61</v>
      </c>
      <c r="E16" s="5">
        <v>2780</v>
      </c>
      <c r="F16" s="5">
        <v>877</v>
      </c>
      <c r="G16" s="5">
        <v>568</v>
      </c>
      <c r="H16" s="5">
        <v>440</v>
      </c>
      <c r="I16" s="5">
        <v>443</v>
      </c>
      <c r="J16" s="5">
        <v>172</v>
      </c>
      <c r="K16" s="5">
        <v>109</v>
      </c>
      <c r="L16" s="5">
        <v>63</v>
      </c>
      <c r="M16" s="5">
        <v>26</v>
      </c>
      <c r="N16" s="5">
        <v>7</v>
      </c>
      <c r="O16" s="5">
        <v>18</v>
      </c>
      <c r="P16" s="5">
        <v>57</v>
      </c>
      <c r="Q16" s="5">
        <v>125</v>
      </c>
      <c r="R16" s="5">
        <v>88</v>
      </c>
      <c r="S16" s="5">
        <v>2</v>
      </c>
      <c r="T16" s="5">
        <v>4</v>
      </c>
      <c r="U16" s="5">
        <v>0</v>
      </c>
      <c r="V16" s="5">
        <v>31</v>
      </c>
      <c r="W16" s="5">
        <v>7</v>
      </c>
      <c r="X16" s="5">
        <v>0</v>
      </c>
      <c r="Y16" s="5">
        <v>20</v>
      </c>
      <c r="Z16" s="5">
        <v>55</v>
      </c>
    </row>
    <row r="17" spans="1:26" x14ac:dyDescent="0.25">
      <c r="A17" t="s">
        <v>52</v>
      </c>
      <c r="B17" t="s">
        <v>53</v>
      </c>
      <c r="C17" t="s">
        <v>62</v>
      </c>
      <c r="D17" t="s">
        <v>63</v>
      </c>
      <c r="E17" s="5">
        <v>937</v>
      </c>
      <c r="F17" s="5">
        <v>132</v>
      </c>
      <c r="G17" s="5">
        <v>115</v>
      </c>
      <c r="H17" s="5">
        <v>172</v>
      </c>
      <c r="I17" s="5">
        <v>213</v>
      </c>
      <c r="J17" s="5">
        <v>118</v>
      </c>
      <c r="K17" s="5">
        <v>60</v>
      </c>
      <c r="L17" s="5">
        <v>59</v>
      </c>
      <c r="M17" s="5">
        <v>18</v>
      </c>
      <c r="N17" s="5">
        <v>7</v>
      </c>
      <c r="O17" s="5">
        <v>19</v>
      </c>
      <c r="P17" s="5">
        <v>24</v>
      </c>
      <c r="Q17" s="5">
        <v>74</v>
      </c>
      <c r="R17" s="5">
        <v>61</v>
      </c>
      <c r="S17" s="5">
        <v>0</v>
      </c>
      <c r="T17" s="5">
        <v>2</v>
      </c>
      <c r="U17" s="5">
        <v>0</v>
      </c>
      <c r="V17" s="5">
        <v>11</v>
      </c>
      <c r="W17" s="5">
        <v>4</v>
      </c>
      <c r="X17" s="5">
        <v>0</v>
      </c>
      <c r="Y17" s="5">
        <v>11</v>
      </c>
      <c r="Z17" s="5">
        <v>0</v>
      </c>
    </row>
    <row r="18" spans="1:26" x14ac:dyDescent="0.25">
      <c r="A18" t="s">
        <v>52</v>
      </c>
      <c r="B18" t="s">
        <v>53</v>
      </c>
      <c r="C18" t="s">
        <v>64</v>
      </c>
      <c r="D18" t="s">
        <v>65</v>
      </c>
      <c r="E18" s="5">
        <v>6</v>
      </c>
      <c r="F18" s="5">
        <v>1</v>
      </c>
      <c r="G18" s="5">
        <v>0</v>
      </c>
      <c r="H18" s="5">
        <v>3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2</v>
      </c>
      <c r="Q18" s="5">
        <v>1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5">
      <c r="A19" t="s">
        <v>52</v>
      </c>
      <c r="B19" t="s">
        <v>53</v>
      </c>
      <c r="C19" t="s">
        <v>66</v>
      </c>
      <c r="D19" t="s">
        <v>67</v>
      </c>
      <c r="E19" s="5">
        <v>832</v>
      </c>
      <c r="F19" s="5">
        <v>214</v>
      </c>
      <c r="G19" s="5">
        <v>155</v>
      </c>
      <c r="H19" s="5">
        <v>125</v>
      </c>
      <c r="I19" s="5">
        <v>141</v>
      </c>
      <c r="J19" s="5">
        <v>92</v>
      </c>
      <c r="K19" s="5">
        <v>38</v>
      </c>
      <c r="L19" s="5">
        <v>37</v>
      </c>
      <c r="M19" s="5">
        <v>15</v>
      </c>
      <c r="N19" s="5">
        <v>1</v>
      </c>
      <c r="O19" s="5">
        <v>3</v>
      </c>
      <c r="P19" s="5">
        <v>11</v>
      </c>
      <c r="Q19" s="5">
        <v>33</v>
      </c>
      <c r="R19" s="5">
        <v>21</v>
      </c>
      <c r="S19" s="5">
        <v>1</v>
      </c>
      <c r="T19" s="5">
        <v>0</v>
      </c>
      <c r="U19" s="5">
        <v>0</v>
      </c>
      <c r="V19" s="5">
        <v>11</v>
      </c>
      <c r="W19" s="5">
        <v>7</v>
      </c>
      <c r="X19" s="5">
        <v>0</v>
      </c>
      <c r="Y19" s="5">
        <v>11</v>
      </c>
      <c r="Z19" s="5">
        <v>0</v>
      </c>
    </row>
    <row r="20" spans="1:26" x14ac:dyDescent="0.25">
      <c r="A20" t="s">
        <v>52</v>
      </c>
      <c r="B20" t="s">
        <v>53</v>
      </c>
      <c r="C20" t="s">
        <v>68</v>
      </c>
      <c r="D20" t="s">
        <v>69</v>
      </c>
      <c r="E20" s="5">
        <v>1110</v>
      </c>
      <c r="F20" s="5">
        <v>166</v>
      </c>
      <c r="G20" s="5">
        <v>167</v>
      </c>
      <c r="H20" s="5">
        <v>162</v>
      </c>
      <c r="I20" s="5">
        <v>192</v>
      </c>
      <c r="J20" s="5">
        <v>104</v>
      </c>
      <c r="K20" s="5">
        <v>77</v>
      </c>
      <c r="L20" s="5">
        <v>88</v>
      </c>
      <c r="M20" s="5">
        <v>57</v>
      </c>
      <c r="N20" s="5">
        <v>19</v>
      </c>
      <c r="O20" s="5">
        <v>29</v>
      </c>
      <c r="P20" s="5">
        <v>49</v>
      </c>
      <c r="Q20" s="5">
        <v>109</v>
      </c>
      <c r="R20" s="5">
        <v>98</v>
      </c>
      <c r="S20" s="5">
        <v>0</v>
      </c>
      <c r="T20" s="5">
        <v>1</v>
      </c>
      <c r="U20" s="5">
        <v>0</v>
      </c>
      <c r="V20" s="5">
        <v>10</v>
      </c>
      <c r="W20" s="5">
        <v>10</v>
      </c>
      <c r="X20" s="5">
        <v>0</v>
      </c>
      <c r="Y20" s="5">
        <v>12</v>
      </c>
      <c r="Z20" s="5">
        <v>1</v>
      </c>
    </row>
    <row r="21" spans="1:26" x14ac:dyDescent="0.25">
      <c r="A21" t="s">
        <v>52</v>
      </c>
      <c r="B21" t="s">
        <v>53</v>
      </c>
      <c r="C21" t="s">
        <v>70</v>
      </c>
      <c r="D21" t="s">
        <v>71</v>
      </c>
      <c r="E21" s="5">
        <v>746</v>
      </c>
      <c r="F21" s="5">
        <v>170</v>
      </c>
      <c r="G21" s="5">
        <v>160</v>
      </c>
      <c r="H21" s="5">
        <v>138</v>
      </c>
      <c r="I21" s="5">
        <v>128</v>
      </c>
      <c r="J21" s="5">
        <v>51</v>
      </c>
      <c r="K21" s="5">
        <v>31</v>
      </c>
      <c r="L21" s="5">
        <v>27</v>
      </c>
      <c r="M21" s="5">
        <v>10</v>
      </c>
      <c r="N21" s="5">
        <v>4</v>
      </c>
      <c r="O21" s="5">
        <v>7</v>
      </c>
      <c r="P21" s="5">
        <v>20</v>
      </c>
      <c r="Q21" s="5">
        <v>56</v>
      </c>
      <c r="R21" s="5">
        <v>46</v>
      </c>
      <c r="S21" s="5">
        <v>1</v>
      </c>
      <c r="T21" s="5">
        <v>0</v>
      </c>
      <c r="U21" s="5">
        <v>0</v>
      </c>
      <c r="V21" s="5">
        <v>9</v>
      </c>
      <c r="W21" s="5">
        <v>5</v>
      </c>
      <c r="X21" s="5">
        <v>0</v>
      </c>
      <c r="Y21" s="5">
        <v>14</v>
      </c>
      <c r="Z21" s="5">
        <v>1</v>
      </c>
    </row>
    <row r="22" spans="1:26" x14ac:dyDescent="0.25">
      <c r="A22" t="s">
        <v>52</v>
      </c>
      <c r="B22" t="s">
        <v>53</v>
      </c>
      <c r="C22" t="s">
        <v>72</v>
      </c>
      <c r="D22" t="s">
        <v>73</v>
      </c>
      <c r="E22" s="5">
        <v>321</v>
      </c>
      <c r="F22" s="5">
        <v>67</v>
      </c>
      <c r="G22" s="5">
        <v>69</v>
      </c>
      <c r="H22" s="5">
        <v>65</v>
      </c>
      <c r="I22" s="5">
        <v>66</v>
      </c>
      <c r="J22" s="5">
        <v>26</v>
      </c>
      <c r="K22" s="5">
        <v>10</v>
      </c>
      <c r="L22" s="5">
        <v>9</v>
      </c>
      <c r="M22" s="5">
        <v>3</v>
      </c>
      <c r="N22" s="5">
        <v>0</v>
      </c>
      <c r="O22" s="5">
        <v>1</v>
      </c>
      <c r="P22" s="5">
        <v>5</v>
      </c>
      <c r="Q22" s="5">
        <v>17</v>
      </c>
      <c r="R22" s="5">
        <v>13</v>
      </c>
      <c r="S22" s="5">
        <v>0</v>
      </c>
      <c r="T22" s="5">
        <v>0</v>
      </c>
      <c r="U22" s="5">
        <v>0</v>
      </c>
      <c r="V22" s="5">
        <v>4</v>
      </c>
      <c r="W22" s="5">
        <v>4</v>
      </c>
      <c r="X22" s="5">
        <v>0</v>
      </c>
      <c r="Y22" s="5">
        <v>5</v>
      </c>
      <c r="Z22" s="5">
        <v>0</v>
      </c>
    </row>
    <row r="23" spans="1:26" x14ac:dyDescent="0.25">
      <c r="A23" t="s">
        <v>52</v>
      </c>
      <c r="B23" t="s">
        <v>53</v>
      </c>
      <c r="C23" t="s">
        <v>74</v>
      </c>
      <c r="D23" t="s">
        <v>75</v>
      </c>
      <c r="E23" s="5">
        <v>1600</v>
      </c>
      <c r="F23" s="5">
        <v>417</v>
      </c>
      <c r="G23" s="5">
        <v>301</v>
      </c>
      <c r="H23" s="5">
        <v>199</v>
      </c>
      <c r="I23" s="5">
        <v>242</v>
      </c>
      <c r="J23" s="5">
        <v>146</v>
      </c>
      <c r="K23" s="5">
        <v>82</v>
      </c>
      <c r="L23" s="5">
        <v>85</v>
      </c>
      <c r="M23" s="5">
        <v>56</v>
      </c>
      <c r="N23" s="5">
        <v>10</v>
      </c>
      <c r="O23" s="5">
        <v>30</v>
      </c>
      <c r="P23" s="5">
        <v>32</v>
      </c>
      <c r="Q23" s="5">
        <v>65</v>
      </c>
      <c r="R23" s="5">
        <v>50</v>
      </c>
      <c r="S23" s="5">
        <v>0</v>
      </c>
      <c r="T23" s="5">
        <v>1</v>
      </c>
      <c r="U23" s="5">
        <v>0</v>
      </c>
      <c r="V23" s="5">
        <v>14</v>
      </c>
      <c r="W23" s="5">
        <v>44</v>
      </c>
      <c r="X23" s="5">
        <v>0</v>
      </c>
      <c r="Y23" s="5">
        <v>31</v>
      </c>
      <c r="Z23" s="5">
        <v>0</v>
      </c>
    </row>
    <row r="24" spans="1:26" x14ac:dyDescent="0.25">
      <c r="A24" t="s">
        <v>52</v>
      </c>
      <c r="B24" t="s">
        <v>53</v>
      </c>
      <c r="C24" t="s">
        <v>76</v>
      </c>
      <c r="D24" t="s">
        <v>77</v>
      </c>
      <c r="E24" s="5">
        <v>600</v>
      </c>
      <c r="F24" s="5">
        <v>119</v>
      </c>
      <c r="G24" s="5">
        <v>96</v>
      </c>
      <c r="H24" s="5">
        <v>92</v>
      </c>
      <c r="I24" s="5">
        <v>105</v>
      </c>
      <c r="J24" s="5">
        <v>63</v>
      </c>
      <c r="K24" s="5">
        <v>38</v>
      </c>
      <c r="L24" s="5">
        <v>46</v>
      </c>
      <c r="M24" s="5">
        <v>17</v>
      </c>
      <c r="N24" s="5">
        <v>5</v>
      </c>
      <c r="O24" s="5">
        <v>10</v>
      </c>
      <c r="P24" s="5">
        <v>9</v>
      </c>
      <c r="Q24" s="5">
        <v>38</v>
      </c>
      <c r="R24" s="5">
        <v>36</v>
      </c>
      <c r="S24" s="5">
        <v>0</v>
      </c>
      <c r="T24" s="5">
        <v>1</v>
      </c>
      <c r="U24" s="5">
        <v>0</v>
      </c>
      <c r="V24" s="5">
        <v>1</v>
      </c>
      <c r="W24" s="5">
        <v>2</v>
      </c>
      <c r="X24" s="5">
        <v>0</v>
      </c>
      <c r="Y24" s="5">
        <v>8</v>
      </c>
      <c r="Z24" s="5">
        <v>0</v>
      </c>
    </row>
    <row r="25" spans="1:26" x14ac:dyDescent="0.25">
      <c r="A25" t="s">
        <v>52</v>
      </c>
      <c r="B25" t="s">
        <v>53</v>
      </c>
      <c r="C25" t="s">
        <v>78</v>
      </c>
      <c r="D25" t="s">
        <v>79</v>
      </c>
      <c r="E25" s="5">
        <v>474</v>
      </c>
      <c r="F25" s="5">
        <v>103</v>
      </c>
      <c r="G25" s="5">
        <v>118</v>
      </c>
      <c r="H25" s="5">
        <v>103</v>
      </c>
      <c r="I25" s="5">
        <v>66</v>
      </c>
      <c r="J25" s="5">
        <v>29</v>
      </c>
      <c r="K25" s="5">
        <v>16</v>
      </c>
      <c r="L25" s="5">
        <v>13</v>
      </c>
      <c r="M25" s="5">
        <v>11</v>
      </c>
      <c r="N25" s="5">
        <v>1</v>
      </c>
      <c r="O25" s="5">
        <v>4</v>
      </c>
      <c r="P25" s="5">
        <v>10</v>
      </c>
      <c r="Q25" s="5">
        <v>31</v>
      </c>
      <c r="R25" s="5">
        <v>30</v>
      </c>
      <c r="S25" s="5">
        <v>0</v>
      </c>
      <c r="T25" s="5">
        <v>0</v>
      </c>
      <c r="U25" s="5">
        <v>0</v>
      </c>
      <c r="V25" s="5">
        <v>1</v>
      </c>
      <c r="W25" s="5">
        <v>3</v>
      </c>
      <c r="X25" s="5">
        <v>0</v>
      </c>
      <c r="Y25" s="5">
        <v>12</v>
      </c>
      <c r="Z25" s="5">
        <v>0</v>
      </c>
    </row>
    <row r="26" spans="1:26" x14ac:dyDescent="0.25">
      <c r="A26" t="s">
        <v>80</v>
      </c>
      <c r="B26" t="s">
        <v>81</v>
      </c>
      <c r="C26" t="s">
        <v>82</v>
      </c>
      <c r="D26" t="s">
        <v>83</v>
      </c>
      <c r="E26" s="5">
        <v>2</v>
      </c>
      <c r="F26" s="5">
        <v>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5">
      <c r="A27" t="s">
        <v>80</v>
      </c>
      <c r="B27" t="s">
        <v>81</v>
      </c>
      <c r="C27" t="s">
        <v>84</v>
      </c>
      <c r="D27" t="s">
        <v>85</v>
      </c>
      <c r="E27" s="5">
        <v>236</v>
      </c>
      <c r="F27" s="5">
        <v>182</v>
      </c>
      <c r="G27" s="5">
        <v>27</v>
      </c>
      <c r="H27" s="5">
        <v>7</v>
      </c>
      <c r="I27" s="5">
        <v>13</v>
      </c>
      <c r="J27" s="5">
        <v>2</v>
      </c>
      <c r="K27" s="5">
        <v>1</v>
      </c>
      <c r="L27" s="5">
        <v>3</v>
      </c>
      <c r="M27" s="5">
        <v>0</v>
      </c>
      <c r="N27" s="5">
        <v>0</v>
      </c>
      <c r="O27" s="5">
        <v>1</v>
      </c>
      <c r="P27" s="5">
        <v>0</v>
      </c>
      <c r="Q27" s="5">
        <v>7</v>
      </c>
      <c r="R27" s="5">
        <v>4</v>
      </c>
      <c r="S27" s="5">
        <v>0</v>
      </c>
      <c r="T27" s="5">
        <v>0</v>
      </c>
      <c r="U27" s="5">
        <v>0</v>
      </c>
      <c r="V27" s="5">
        <v>3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5">
      <c r="A28" t="s">
        <v>80</v>
      </c>
      <c r="B28" t="s">
        <v>81</v>
      </c>
      <c r="C28" t="s">
        <v>86</v>
      </c>
      <c r="D28" t="s">
        <v>87</v>
      </c>
      <c r="E28" s="5">
        <v>1</v>
      </c>
      <c r="F28" s="5">
        <v>0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 t="s">
        <v>80</v>
      </c>
      <c r="B29" t="s">
        <v>81</v>
      </c>
      <c r="C29" t="s">
        <v>88</v>
      </c>
      <c r="D29" t="s">
        <v>89</v>
      </c>
      <c r="E29" s="5">
        <v>871</v>
      </c>
      <c r="F29" s="5">
        <v>479</v>
      </c>
      <c r="G29" s="5">
        <v>183</v>
      </c>
      <c r="H29" s="5">
        <v>93</v>
      </c>
      <c r="I29" s="5">
        <v>60</v>
      </c>
      <c r="J29" s="5">
        <v>22</v>
      </c>
      <c r="K29" s="5">
        <v>10</v>
      </c>
      <c r="L29" s="5">
        <v>9</v>
      </c>
      <c r="M29" s="5">
        <v>7</v>
      </c>
      <c r="N29" s="5">
        <v>1</v>
      </c>
      <c r="O29" s="5">
        <v>1</v>
      </c>
      <c r="P29" s="5">
        <v>6</v>
      </c>
      <c r="Q29" s="5">
        <v>10</v>
      </c>
      <c r="R29" s="5">
        <v>10</v>
      </c>
      <c r="S29" s="5">
        <v>0</v>
      </c>
      <c r="T29" s="5">
        <v>0</v>
      </c>
      <c r="U29" s="5">
        <v>0</v>
      </c>
      <c r="V29" s="5">
        <v>0</v>
      </c>
      <c r="W29" s="5">
        <v>8</v>
      </c>
      <c r="X29" s="5">
        <v>0</v>
      </c>
      <c r="Y29" s="5">
        <v>4</v>
      </c>
      <c r="Z29" s="5">
        <v>0</v>
      </c>
    </row>
    <row r="30" spans="1:26" x14ac:dyDescent="0.25">
      <c r="A30" t="s">
        <v>80</v>
      </c>
      <c r="B30" t="s">
        <v>81</v>
      </c>
      <c r="C30" t="s">
        <v>90</v>
      </c>
      <c r="D30" t="s">
        <v>91</v>
      </c>
      <c r="E30" s="5">
        <v>1348</v>
      </c>
      <c r="F30" s="5">
        <v>661</v>
      </c>
      <c r="G30" s="5">
        <v>212</v>
      </c>
      <c r="H30" s="5">
        <v>182</v>
      </c>
      <c r="I30" s="5">
        <v>141</v>
      </c>
      <c r="J30" s="5">
        <v>72</v>
      </c>
      <c r="K30" s="5">
        <v>30</v>
      </c>
      <c r="L30" s="5">
        <v>30</v>
      </c>
      <c r="M30" s="5">
        <v>12</v>
      </c>
      <c r="N30" s="5">
        <v>1</v>
      </c>
      <c r="O30" s="5">
        <v>7</v>
      </c>
      <c r="P30" s="5">
        <v>0</v>
      </c>
      <c r="Q30" s="5">
        <v>36</v>
      </c>
      <c r="R30" s="5">
        <v>35</v>
      </c>
      <c r="S30" s="5">
        <v>0</v>
      </c>
      <c r="T30" s="5">
        <v>0</v>
      </c>
      <c r="U30" s="5">
        <v>0</v>
      </c>
      <c r="V30" s="5">
        <v>1</v>
      </c>
      <c r="W30" s="5">
        <v>32</v>
      </c>
      <c r="X30" s="5">
        <v>0</v>
      </c>
      <c r="Y30" s="5">
        <v>5</v>
      </c>
      <c r="Z30" s="5">
        <v>0</v>
      </c>
    </row>
    <row r="31" spans="1:26" x14ac:dyDescent="0.25">
      <c r="A31" t="s">
        <v>80</v>
      </c>
      <c r="B31" t="s">
        <v>81</v>
      </c>
      <c r="C31" t="s">
        <v>92</v>
      </c>
      <c r="D31" t="s">
        <v>93</v>
      </c>
      <c r="E31" s="5">
        <v>497</v>
      </c>
      <c r="F31" s="5">
        <v>157</v>
      </c>
      <c r="G31" s="5">
        <v>156</v>
      </c>
      <c r="H31" s="5">
        <v>76</v>
      </c>
      <c r="I31" s="5">
        <v>51</v>
      </c>
      <c r="J31" s="5">
        <v>30</v>
      </c>
      <c r="K31" s="5">
        <v>12</v>
      </c>
      <c r="L31" s="5">
        <v>3</v>
      </c>
      <c r="M31" s="5">
        <v>4</v>
      </c>
      <c r="N31" s="5">
        <v>2</v>
      </c>
      <c r="O31" s="5">
        <v>3</v>
      </c>
      <c r="P31" s="5">
        <v>3</v>
      </c>
      <c r="Q31" s="5">
        <v>6</v>
      </c>
      <c r="R31" s="5">
        <v>3</v>
      </c>
      <c r="S31" s="5">
        <v>0</v>
      </c>
      <c r="T31" s="5">
        <v>0</v>
      </c>
      <c r="U31" s="5">
        <v>0</v>
      </c>
      <c r="V31" s="5">
        <v>3</v>
      </c>
      <c r="W31" s="5">
        <v>0</v>
      </c>
      <c r="X31" s="5">
        <v>0</v>
      </c>
      <c r="Y31" s="5">
        <v>1</v>
      </c>
      <c r="Z31" s="5">
        <v>0</v>
      </c>
    </row>
    <row r="32" spans="1:26" x14ac:dyDescent="0.25">
      <c r="A32" t="s">
        <v>80</v>
      </c>
      <c r="B32" t="s">
        <v>81</v>
      </c>
      <c r="C32" t="s">
        <v>94</v>
      </c>
      <c r="D32" t="s">
        <v>95</v>
      </c>
      <c r="E32" s="5">
        <v>361</v>
      </c>
      <c r="F32" s="5">
        <v>195</v>
      </c>
      <c r="G32" s="5">
        <v>87</v>
      </c>
      <c r="H32" s="5">
        <v>33</v>
      </c>
      <c r="I32" s="5">
        <v>22</v>
      </c>
      <c r="J32" s="5">
        <v>6</v>
      </c>
      <c r="K32" s="5">
        <v>6</v>
      </c>
      <c r="L32" s="5">
        <v>9</v>
      </c>
      <c r="M32" s="5">
        <v>3</v>
      </c>
      <c r="N32" s="5">
        <v>0</v>
      </c>
      <c r="O32" s="5">
        <v>0</v>
      </c>
      <c r="P32" s="5">
        <v>0</v>
      </c>
      <c r="Q32" s="5">
        <v>9</v>
      </c>
      <c r="R32" s="5">
        <v>6</v>
      </c>
      <c r="S32" s="5">
        <v>0</v>
      </c>
      <c r="T32" s="5">
        <v>0</v>
      </c>
      <c r="U32" s="5">
        <v>0</v>
      </c>
      <c r="V32" s="5">
        <v>3</v>
      </c>
      <c r="W32" s="5">
        <v>3</v>
      </c>
      <c r="X32" s="5">
        <v>0</v>
      </c>
      <c r="Y32" s="5">
        <v>1</v>
      </c>
      <c r="Z32" s="5">
        <v>2</v>
      </c>
    </row>
    <row r="33" spans="1:26" x14ac:dyDescent="0.25">
      <c r="A33" t="s">
        <v>96</v>
      </c>
      <c r="B33" t="s">
        <v>97</v>
      </c>
      <c r="C33" t="s">
        <v>98</v>
      </c>
      <c r="D33" t="s">
        <v>99</v>
      </c>
      <c r="E33" s="5">
        <v>537</v>
      </c>
      <c r="F33" s="5">
        <v>113</v>
      </c>
      <c r="G33" s="5">
        <v>62</v>
      </c>
      <c r="H33" s="5">
        <v>58</v>
      </c>
      <c r="I33" s="5">
        <v>94</v>
      </c>
      <c r="J33" s="5">
        <v>56</v>
      </c>
      <c r="K33" s="5">
        <v>39</v>
      </c>
      <c r="L33" s="5">
        <v>53</v>
      </c>
      <c r="M33" s="5">
        <v>35</v>
      </c>
      <c r="N33" s="5">
        <v>6</v>
      </c>
      <c r="O33" s="5">
        <v>13</v>
      </c>
      <c r="P33" s="5">
        <v>8</v>
      </c>
      <c r="Q33" s="5">
        <v>15</v>
      </c>
      <c r="R33" s="5">
        <v>13</v>
      </c>
      <c r="S33" s="5">
        <v>0</v>
      </c>
      <c r="T33" s="5">
        <v>1</v>
      </c>
      <c r="U33" s="5">
        <v>0</v>
      </c>
      <c r="V33" s="5">
        <v>1</v>
      </c>
      <c r="W33" s="5">
        <v>123</v>
      </c>
      <c r="X33" s="5">
        <v>33</v>
      </c>
      <c r="Y33" s="5">
        <v>6</v>
      </c>
      <c r="Z33" s="5">
        <v>0</v>
      </c>
    </row>
    <row r="34" spans="1:26" x14ac:dyDescent="0.25">
      <c r="A34" t="s">
        <v>96</v>
      </c>
      <c r="B34" t="s">
        <v>97</v>
      </c>
      <c r="C34" t="s">
        <v>100</v>
      </c>
      <c r="D34" t="s">
        <v>101</v>
      </c>
      <c r="E34" s="5">
        <v>265</v>
      </c>
      <c r="F34" s="5">
        <v>63</v>
      </c>
      <c r="G34" s="5">
        <v>64</v>
      </c>
      <c r="H34" s="5">
        <v>51</v>
      </c>
      <c r="I34" s="5">
        <v>34</v>
      </c>
      <c r="J34" s="5">
        <v>18</v>
      </c>
      <c r="K34" s="5">
        <v>13</v>
      </c>
      <c r="L34" s="5">
        <v>4</v>
      </c>
      <c r="M34" s="5">
        <v>4</v>
      </c>
      <c r="N34" s="5">
        <v>5</v>
      </c>
      <c r="O34" s="5">
        <v>3</v>
      </c>
      <c r="P34" s="5">
        <v>6</v>
      </c>
      <c r="Q34" s="5">
        <v>15</v>
      </c>
      <c r="R34" s="5">
        <v>6</v>
      </c>
      <c r="S34" s="5">
        <v>0</v>
      </c>
      <c r="T34" s="5">
        <v>5</v>
      </c>
      <c r="U34" s="5">
        <v>0</v>
      </c>
      <c r="V34" s="5">
        <v>4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5">
      <c r="A35" t="s">
        <v>102</v>
      </c>
      <c r="B35" t="s">
        <v>103</v>
      </c>
      <c r="C35" t="s">
        <v>104</v>
      </c>
      <c r="D35" t="s">
        <v>105</v>
      </c>
      <c r="E35" s="5">
        <v>452</v>
      </c>
      <c r="F35" s="5">
        <v>120</v>
      </c>
      <c r="G35" s="5">
        <v>138</v>
      </c>
      <c r="H35" s="5">
        <v>66</v>
      </c>
      <c r="I35" s="5">
        <v>58</v>
      </c>
      <c r="J35" s="5">
        <v>35</v>
      </c>
      <c r="K35" s="5">
        <v>9</v>
      </c>
      <c r="L35" s="5">
        <v>4</v>
      </c>
      <c r="M35" s="5">
        <v>7</v>
      </c>
      <c r="N35" s="5">
        <v>7</v>
      </c>
      <c r="O35" s="5">
        <v>5</v>
      </c>
      <c r="P35" s="5">
        <v>3</v>
      </c>
      <c r="Q35" s="5">
        <v>2</v>
      </c>
      <c r="R35" s="5">
        <v>0</v>
      </c>
      <c r="S35" s="5">
        <v>0</v>
      </c>
      <c r="T35" s="5">
        <v>0</v>
      </c>
      <c r="U35" s="5">
        <v>0</v>
      </c>
      <c r="V35" s="5">
        <v>2</v>
      </c>
      <c r="W35" s="5">
        <v>0</v>
      </c>
      <c r="X35" s="5">
        <v>0</v>
      </c>
      <c r="Y35" s="5">
        <v>5</v>
      </c>
      <c r="Z35" s="5">
        <v>4</v>
      </c>
    </row>
    <row r="36" spans="1:26" x14ac:dyDescent="0.25">
      <c r="A36" t="s">
        <v>106</v>
      </c>
      <c r="B36" t="s">
        <v>107</v>
      </c>
      <c r="C36" t="s">
        <v>108</v>
      </c>
      <c r="D36" t="s">
        <v>109</v>
      </c>
      <c r="E36" s="5">
        <v>1100</v>
      </c>
      <c r="F36" s="5">
        <v>224</v>
      </c>
      <c r="G36" s="5">
        <v>92</v>
      </c>
      <c r="H36" s="5">
        <v>140</v>
      </c>
      <c r="I36" s="5">
        <v>213</v>
      </c>
      <c r="J36" s="5">
        <v>79</v>
      </c>
      <c r="K36" s="5">
        <v>88</v>
      </c>
      <c r="L36" s="5">
        <v>123</v>
      </c>
      <c r="M36" s="5">
        <v>56</v>
      </c>
      <c r="N36" s="5">
        <v>20</v>
      </c>
      <c r="O36" s="5">
        <v>31</v>
      </c>
      <c r="P36" s="5">
        <v>34</v>
      </c>
      <c r="Q36" s="5">
        <v>80</v>
      </c>
      <c r="R36" s="5">
        <v>65</v>
      </c>
      <c r="S36" s="5">
        <v>0</v>
      </c>
      <c r="T36" s="5">
        <v>0</v>
      </c>
      <c r="U36" s="5">
        <v>0</v>
      </c>
      <c r="V36" s="5">
        <v>15</v>
      </c>
      <c r="W36" s="5">
        <v>0</v>
      </c>
      <c r="X36" s="5">
        <v>0</v>
      </c>
      <c r="Y36" s="5">
        <v>5</v>
      </c>
      <c r="Z36" s="5">
        <v>1</v>
      </c>
    </row>
    <row r="37" spans="1:26" x14ac:dyDescent="0.25">
      <c r="A37" t="s">
        <v>106</v>
      </c>
      <c r="B37" t="s">
        <v>107</v>
      </c>
      <c r="C37" t="s">
        <v>110</v>
      </c>
      <c r="D37" t="s">
        <v>111</v>
      </c>
      <c r="E37" s="5">
        <v>482</v>
      </c>
      <c r="F37" s="5">
        <v>69</v>
      </c>
      <c r="G37" s="5">
        <v>43</v>
      </c>
      <c r="H37" s="5">
        <v>52</v>
      </c>
      <c r="I37" s="5">
        <v>78</v>
      </c>
      <c r="J37" s="5">
        <v>48</v>
      </c>
      <c r="K37" s="5">
        <v>41</v>
      </c>
      <c r="L37" s="5">
        <v>48</v>
      </c>
      <c r="M37" s="5">
        <v>31</v>
      </c>
      <c r="N37" s="5">
        <v>21</v>
      </c>
      <c r="O37" s="5">
        <v>31</v>
      </c>
      <c r="P37" s="5">
        <v>20</v>
      </c>
      <c r="Q37" s="5">
        <v>85</v>
      </c>
      <c r="R37" s="5">
        <v>76</v>
      </c>
      <c r="S37" s="5">
        <v>0</v>
      </c>
      <c r="T37" s="5">
        <v>0</v>
      </c>
      <c r="U37" s="5">
        <v>0</v>
      </c>
      <c r="V37" s="5">
        <v>9</v>
      </c>
      <c r="W37" s="5">
        <v>28</v>
      </c>
      <c r="X37" s="5">
        <v>0</v>
      </c>
      <c r="Y37" s="5">
        <v>7</v>
      </c>
      <c r="Z37" s="5">
        <v>0</v>
      </c>
    </row>
    <row r="38" spans="1:26" x14ac:dyDescent="0.25">
      <c r="A38" t="s">
        <v>106</v>
      </c>
      <c r="B38" t="s">
        <v>107</v>
      </c>
      <c r="C38" t="s">
        <v>112</v>
      </c>
      <c r="D38" t="s">
        <v>113</v>
      </c>
      <c r="E38" s="5">
        <v>563</v>
      </c>
      <c r="F38" s="5">
        <v>224</v>
      </c>
      <c r="G38" s="5">
        <v>69</v>
      </c>
      <c r="H38" s="5">
        <v>52</v>
      </c>
      <c r="I38" s="5">
        <v>75</v>
      </c>
      <c r="J38" s="5">
        <v>36</v>
      </c>
      <c r="K38" s="5">
        <v>17</v>
      </c>
      <c r="L38" s="5">
        <v>45</v>
      </c>
      <c r="M38" s="5">
        <v>10</v>
      </c>
      <c r="N38" s="5">
        <v>3</v>
      </c>
      <c r="O38" s="5">
        <v>14</v>
      </c>
      <c r="P38" s="5">
        <v>18</v>
      </c>
      <c r="Q38" s="5">
        <v>32</v>
      </c>
      <c r="R38" s="5">
        <v>31</v>
      </c>
      <c r="S38" s="5">
        <v>0</v>
      </c>
      <c r="T38" s="5">
        <v>1</v>
      </c>
      <c r="U38" s="5">
        <v>0</v>
      </c>
      <c r="V38" s="5">
        <v>0</v>
      </c>
      <c r="W38" s="5">
        <v>0</v>
      </c>
      <c r="X38" s="5">
        <v>0</v>
      </c>
      <c r="Y38" s="5">
        <v>7</v>
      </c>
      <c r="Z38" s="5">
        <v>0</v>
      </c>
    </row>
    <row r="39" spans="1:26" x14ac:dyDescent="0.25">
      <c r="A39" t="s">
        <v>106</v>
      </c>
      <c r="B39" t="s">
        <v>107</v>
      </c>
      <c r="C39" t="s">
        <v>114</v>
      </c>
      <c r="D39" t="s">
        <v>115</v>
      </c>
      <c r="E39" s="5">
        <v>1735</v>
      </c>
      <c r="F39" s="5">
        <v>377</v>
      </c>
      <c r="G39" s="5">
        <v>233</v>
      </c>
      <c r="H39" s="5">
        <v>175</v>
      </c>
      <c r="I39" s="5">
        <v>257</v>
      </c>
      <c r="J39" s="5">
        <v>136</v>
      </c>
      <c r="K39" s="5">
        <v>122</v>
      </c>
      <c r="L39" s="5">
        <v>156</v>
      </c>
      <c r="M39" s="5">
        <v>71</v>
      </c>
      <c r="N39" s="5">
        <v>27</v>
      </c>
      <c r="O39" s="5">
        <v>83</v>
      </c>
      <c r="P39" s="5">
        <v>98</v>
      </c>
      <c r="Q39" s="5">
        <v>159</v>
      </c>
      <c r="R39" s="5">
        <v>133</v>
      </c>
      <c r="S39" s="5">
        <v>0</v>
      </c>
      <c r="T39" s="5">
        <v>1</v>
      </c>
      <c r="U39" s="5">
        <v>0</v>
      </c>
      <c r="V39" s="5">
        <v>25</v>
      </c>
      <c r="W39" s="5">
        <v>39</v>
      </c>
      <c r="X39" s="5">
        <v>27</v>
      </c>
      <c r="Y39" s="5">
        <v>8</v>
      </c>
      <c r="Z39" s="5">
        <v>1</v>
      </c>
    </row>
    <row r="40" spans="1:26" x14ac:dyDescent="0.25">
      <c r="A40" t="s">
        <v>106</v>
      </c>
      <c r="B40" t="s">
        <v>107</v>
      </c>
      <c r="C40" t="s">
        <v>116</v>
      </c>
      <c r="D40" t="s">
        <v>117</v>
      </c>
      <c r="E40" s="5">
        <v>667</v>
      </c>
      <c r="F40" s="5">
        <v>162</v>
      </c>
      <c r="G40" s="5">
        <v>69</v>
      </c>
      <c r="H40" s="5">
        <v>88</v>
      </c>
      <c r="I40" s="5">
        <v>111</v>
      </c>
      <c r="J40" s="5">
        <v>66</v>
      </c>
      <c r="K40" s="5">
        <v>52</v>
      </c>
      <c r="L40" s="5">
        <v>50</v>
      </c>
      <c r="M40" s="5">
        <v>17</v>
      </c>
      <c r="N40" s="5">
        <v>13</v>
      </c>
      <c r="O40" s="5">
        <v>25</v>
      </c>
      <c r="P40" s="5">
        <v>14</v>
      </c>
      <c r="Q40" s="5">
        <v>33</v>
      </c>
      <c r="R40" s="5">
        <v>31</v>
      </c>
      <c r="S40" s="5">
        <v>0</v>
      </c>
      <c r="T40" s="5">
        <v>0</v>
      </c>
      <c r="U40" s="5">
        <v>0</v>
      </c>
      <c r="V40" s="5">
        <v>2</v>
      </c>
      <c r="W40" s="5">
        <v>1</v>
      </c>
      <c r="X40" s="5">
        <v>0</v>
      </c>
      <c r="Y40" s="5">
        <v>0</v>
      </c>
      <c r="Z40" s="5">
        <v>0</v>
      </c>
    </row>
  </sheetData>
  <phoneticPr fontId="1" type="noConversion"/>
  <printOptions horizontalCentered="1"/>
  <pageMargins left="0.75" right="0.75" top="1" bottom="1" header="0.5" footer="0.5"/>
  <pageSetup scale="57" orientation="landscape" r:id="rId1"/>
  <headerFooter alignWithMargins="0">
    <oddHeader>&amp;L&amp;"Arial,Bold"The College of New Jersey&amp;C&amp;"Arial,Bold"SPRING 2003 GRADE SUMMARIES&amp;"Arial,Bold Italic"
By Department
&amp;R&amp;"Arial,Bold Italic"&amp;D</oddHeader>
    <oddFooter>&amp;L&amp;"Arial,Italic"Office of Institutional Research&amp;R&amp;"Arial,Italic"&amp;P</oddFooter>
  </headerFooter>
  <colBreaks count="2" manualBreakCount="2">
    <brk id="7" max="1048575" man="1"/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 for col</vt:lpstr>
      <vt:lpstr>sum rpt by sch by dept</vt:lpstr>
      <vt:lpstr>per rpt by sch by dept (2)</vt:lpstr>
      <vt:lpstr>'sum rpt by sch by dept'!Print_Area</vt:lpstr>
      <vt:lpstr>'per rpt by sch by dept (2)'!Print_Titles</vt:lpstr>
      <vt:lpstr>'sum rpt by sch by dept'!Print_Titles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TCNJ</dc:creator>
  <cp:lastModifiedBy>Aniket Gupta</cp:lastModifiedBy>
  <cp:lastPrinted>2003-07-28T12:45:26Z</cp:lastPrinted>
  <dcterms:created xsi:type="dcterms:W3CDTF">2003-06-16T13:40:53Z</dcterms:created>
  <dcterms:modified xsi:type="dcterms:W3CDTF">2024-02-03T22:18:14Z</dcterms:modified>
</cp:coreProperties>
</file>