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81F49C95-644B-4097-903D-D69DB4B20323}" xr6:coauthVersionLast="47" xr6:coauthVersionMax="47" xr10:uidLastSave="{00000000-0000-0000-0000-000000000000}"/>
  <bookViews>
    <workbookView xWindow="3348" yWindow="3348" windowWidth="17280" windowHeight="8880" firstSheet="6" activeTab="9"/>
  </bookViews>
  <sheets>
    <sheet name="1. contents" sheetId="1" r:id="rId1"/>
    <sheet name="2. INTRO" sheetId="2" r:id="rId2"/>
    <sheet name="Sensitivity Report 3" sheetId="31" r:id="rId3"/>
    <sheet name="3.  2x2" sheetId="4" r:id="rId4"/>
    <sheet name="4. Using solver" sheetId="3" r:id="rId5"/>
    <sheet name="Sensitivity Report (2x2)" sheetId="18" r:id="rId6"/>
    <sheet name="Sensitivity Report 1" sheetId="48" r:id="rId7"/>
    <sheet name="6.   3x3" sheetId="7" r:id="rId8"/>
    <sheet name="7.  Transportation 2x3" sheetId="10" r:id="rId9"/>
    <sheet name="Transport (2)" sheetId="47" r:id="rId10"/>
    <sheet name="8. Sensitivity Report 1" sheetId="28" r:id="rId11"/>
    <sheet name="Hwk 2-3 Answer" sheetId="43" r:id="rId12"/>
    <sheet name="Hwk 2-3" sheetId="32" r:id="rId13"/>
    <sheet name="Hwk2-2 answers" sheetId="39" r:id="rId14"/>
    <sheet name="HWH2-2" sheetId="35" r:id="rId15"/>
    <sheet name="HWH2-4)" sheetId="44" r:id="rId16"/>
  </sheets>
  <definedNames>
    <definedName name="_scenchg1" localSheetId="0" hidden="1">'1. contents'!$D$27</definedName>
    <definedName name="_scenchg1" localSheetId="1" hidden="1">'2. INTRO'!$D$21</definedName>
    <definedName name="_scenchg2" localSheetId="0" hidden="1">'1. contents'!$E$27</definedName>
    <definedName name="_scenchg2" localSheetId="1" hidden="1">'2. INTRO'!$E$21</definedName>
    <definedName name="anscount" hidden="1">3</definedName>
    <definedName name="limcount" hidden="1">1</definedName>
    <definedName name="scen_change" localSheetId="0" hidden="1">'1. contents'!$D$27:$E$27</definedName>
    <definedName name="scen_change" localSheetId="1" hidden="1">'2. INTRO'!$D$21:$E$21</definedName>
    <definedName name="scen_name1" localSheetId="0" hidden="1">"(i)"</definedName>
    <definedName name="scen_name1" localSheetId="1" hidden="1">"(i)"</definedName>
    <definedName name="scen_num" localSheetId="0" hidden="1">1</definedName>
    <definedName name="scen_num" localSheetId="1" hidden="1">1</definedName>
    <definedName name="scen_user1" localSheetId="0" hidden="1">"CCST"</definedName>
    <definedName name="scen_user1" localSheetId="1" hidden="1">"CCST"</definedName>
    <definedName name="scen_value1" localSheetId="0" hidden="1">{"2";"2"}</definedName>
    <definedName name="scen_value1" localSheetId="1" hidden="1">{"2";"2"}</definedName>
    <definedName name="sencount" hidden="1">26</definedName>
    <definedName name="solver_adj" localSheetId="0" hidden="1">'1. contents'!$C$51,'1. contents'!$D$51</definedName>
    <definedName name="solver_adj" localSheetId="1" hidden="1">'2. INTRO'!$C$56,'2. INTRO'!$D$56</definedName>
    <definedName name="solver_adj" localSheetId="3" hidden="1">'3.  2x2'!$D$3:$E$3</definedName>
    <definedName name="solver_adj" localSheetId="4" hidden="1">'4. Using solver'!$D$3:$E$3</definedName>
    <definedName name="solver_adj" localSheetId="7" hidden="1">'6.   3x3'!$D$3:$F$3</definedName>
    <definedName name="solver_adj" localSheetId="8" hidden="1">'7.  Transportation 2x3'!$C$7:$E$8</definedName>
    <definedName name="solver_adj" localSheetId="14" hidden="1">'HWH2-2'!$D$3:$G$3</definedName>
    <definedName name="solver_adj" localSheetId="15" hidden="1">'HWH2-4)'!$B$3:$I$3</definedName>
    <definedName name="solver_adj" localSheetId="12" hidden="1">'Hwk 2-3'!$C$7:$F$9</definedName>
    <definedName name="solver_adj" localSheetId="9" hidden="1">'Transport (2)'!$D$7:$G$10</definedName>
    <definedName name="solver_cvg" localSheetId="3" hidden="1">0.0001</definedName>
    <definedName name="solver_cvg" localSheetId="4" hidden="1">0.0001</definedName>
    <definedName name="solver_cvg" localSheetId="7" hidden="1">0.0001</definedName>
    <definedName name="solver_cvg" localSheetId="8" hidden="1">0.001</definedName>
    <definedName name="solver_cvg" localSheetId="14" hidden="1">0.0001</definedName>
    <definedName name="solver_cvg" localSheetId="15" hidden="1">0.001</definedName>
    <definedName name="solver_cvg" localSheetId="12" hidden="1">0.001</definedName>
    <definedName name="solver_cvg" localSheetId="9" hidden="1">0.001</definedName>
    <definedName name="solver_drv" localSheetId="3" hidden="1">1</definedName>
    <definedName name="solver_drv" localSheetId="4" hidden="1">1</definedName>
    <definedName name="solver_drv" localSheetId="7" hidden="1">1</definedName>
    <definedName name="solver_drv" localSheetId="8" hidden="1">1</definedName>
    <definedName name="solver_drv" localSheetId="14" hidden="1">1</definedName>
    <definedName name="solver_drv" localSheetId="15" hidden="1">1</definedName>
    <definedName name="solver_drv" localSheetId="12" hidden="1">1</definedName>
    <definedName name="solver_drv" localSheetId="9" hidden="1">1</definedName>
    <definedName name="solver_est" localSheetId="3" hidden="1">1</definedName>
    <definedName name="solver_est" localSheetId="4" hidden="1">1</definedName>
    <definedName name="solver_est" localSheetId="7" hidden="1">1</definedName>
    <definedName name="solver_est" localSheetId="8" hidden="1">1</definedName>
    <definedName name="solver_est" localSheetId="14" hidden="1">1</definedName>
    <definedName name="solver_est" localSheetId="15" hidden="1">1</definedName>
    <definedName name="solver_est" localSheetId="12" hidden="1">1</definedName>
    <definedName name="solver_est" localSheetId="9" hidden="1">1</definedName>
    <definedName name="solver_itr" localSheetId="3" hidden="1">100</definedName>
    <definedName name="solver_itr" localSheetId="4" hidden="1">100</definedName>
    <definedName name="solver_itr" localSheetId="7" hidden="1">100</definedName>
    <definedName name="solver_itr" localSheetId="8" hidden="1">100</definedName>
    <definedName name="solver_itr" localSheetId="14" hidden="1">100</definedName>
    <definedName name="solver_itr" localSheetId="15" hidden="1">100</definedName>
    <definedName name="solver_itr" localSheetId="12" hidden="1">100</definedName>
    <definedName name="solver_itr" localSheetId="9" hidden="1">100</definedName>
    <definedName name="solver_lhs1" localSheetId="0" hidden="1">'1. contents'!$E$56</definedName>
    <definedName name="solver_lhs1" localSheetId="1" hidden="1">'2. INTRO'!$E$61</definedName>
    <definedName name="solver_lhs1" localSheetId="3" hidden="1">'3.  2x2'!$F$11:$F$12</definedName>
    <definedName name="solver_lhs1" localSheetId="4" hidden="1">'4. Using solver'!$F$11:$F$12</definedName>
    <definedName name="solver_lhs1" localSheetId="7" hidden="1">'6.   3x3'!$G$11:$G$13</definedName>
    <definedName name="solver_lhs1" localSheetId="8" hidden="1">'7.  Transportation 2x3'!$G$7:$G$8</definedName>
    <definedName name="solver_lhs1" localSheetId="14" hidden="1">'HWH2-2'!$H$11:$H$13</definedName>
    <definedName name="solver_lhs1" localSheetId="15" hidden="1">'HWH2-4)'!$B$3:$I$3</definedName>
    <definedName name="solver_lhs1" localSheetId="12" hidden="1">'Hwk 2-3'!$H$7:$H$9</definedName>
    <definedName name="solver_lhs1" localSheetId="9" hidden="1">'Transport (2)'!$I$7:$I$10</definedName>
    <definedName name="solver_lhs10" localSheetId="8" hidden="1">'7.  Transportation 2x3'!$D$11</definedName>
    <definedName name="solver_lhs10" localSheetId="12" hidden="1">'Hwk 2-3'!$E$12</definedName>
    <definedName name="solver_lhs10" localSheetId="9" hidden="1">'Transport (2)'!$F$13</definedName>
    <definedName name="solver_lhs11" localSheetId="8" hidden="1">'7.  Transportation 2x3'!$E$11</definedName>
    <definedName name="solver_lhs11" localSheetId="12" hidden="1">'Hwk 2-3'!$F$12</definedName>
    <definedName name="solver_lhs11" localSheetId="9" hidden="1">'Transport (2)'!$G$13</definedName>
    <definedName name="solver_lhs2" localSheetId="0" hidden="1">'1. contents'!$E$57</definedName>
    <definedName name="solver_lhs2" localSheetId="1" hidden="1">'2. INTRO'!$E$62</definedName>
    <definedName name="solver_lhs2" localSheetId="3" hidden="1">'3.  2x2'!$D$3:$E$3</definedName>
    <definedName name="solver_lhs2" localSheetId="4" hidden="1">'4. Using solver'!$D$3:$E$3</definedName>
    <definedName name="solver_lhs2" localSheetId="7" hidden="1">'6.   3x3'!$D$3:$F$3</definedName>
    <definedName name="solver_lhs2" localSheetId="8" hidden="1">'7.  Transportation 2x3'!$C$11:$E$11</definedName>
    <definedName name="solver_lhs2" localSheetId="14" hidden="1">'HWH2-2'!$D$3:$G$3</definedName>
    <definedName name="solver_lhs2" localSheetId="15" hidden="1">'HWH2-4)'!$B$3:$I$3</definedName>
    <definedName name="solver_lhs2" localSheetId="12" hidden="1">'Hwk 2-3'!$C$12:$F$12</definedName>
    <definedName name="solver_lhs2" localSheetId="9" hidden="1">'Transport (2)'!$D$13:$G$13</definedName>
    <definedName name="solver_lhs3" localSheetId="0" hidden="1">'1. contents'!$C$51</definedName>
    <definedName name="solver_lhs3" localSheetId="1" hidden="1">'2. INTRO'!$C$56</definedName>
    <definedName name="solver_lhs3" localSheetId="3" hidden="1">'3.  2x2'!#REF!</definedName>
    <definedName name="solver_lhs3" localSheetId="4" hidden="1">'4. Using solver'!$E$14</definedName>
    <definedName name="solver_lhs3" localSheetId="7" hidden="1">'6.   3x3'!$E$10</definedName>
    <definedName name="solver_lhs3" localSheetId="8" hidden="1">'7.  Transportation 2x3'!$C$7:$E$8</definedName>
    <definedName name="solver_lhs3" localSheetId="14" hidden="1">'HWH2-2'!$E$10</definedName>
    <definedName name="solver_lhs3" localSheetId="15" hidden="1">'HWH2-4)'!$D$10:$D$13</definedName>
    <definedName name="solver_lhs3" localSheetId="12" hidden="1">'Hwk 2-3'!$C$7:$F$9</definedName>
    <definedName name="solver_lhs3" localSheetId="9" hidden="1">'Transport (2)'!$D$7:$G$10</definedName>
    <definedName name="solver_lhs4" localSheetId="0" hidden="1">'1. contents'!$D$51</definedName>
    <definedName name="solver_lhs4" localSheetId="1" hidden="1">'2. INTRO'!$D$56</definedName>
    <definedName name="solver_lhs4" localSheetId="3" hidden="1">'3.  2x2'!#REF!</definedName>
    <definedName name="solver_lhs4" localSheetId="4" hidden="1">'4. Using solver'!$E$14</definedName>
    <definedName name="solver_lhs4" localSheetId="7" hidden="1">'6.   3x3'!$D$10</definedName>
    <definedName name="solver_lhs4" localSheetId="8" hidden="1">'7.  Transportation 2x3'!$E$7</definedName>
    <definedName name="solver_lhs4" localSheetId="14" hidden="1">'HWH2-2'!$D$10</definedName>
    <definedName name="solver_lhs4" localSheetId="15" hidden="1">'HWH2-4)'!#REF!</definedName>
    <definedName name="solver_lhs4" localSheetId="12" hidden="1">'Hwk 2-3'!$F$7</definedName>
    <definedName name="solver_lhs4" localSheetId="9" hidden="1">'Transport (2)'!$G$7</definedName>
    <definedName name="solver_lhs5" localSheetId="3" hidden="1">'3.  2x2'!#REF!</definedName>
    <definedName name="solver_lhs5" localSheetId="7" hidden="1">'6.   3x3'!$E$10</definedName>
    <definedName name="solver_lhs5" localSheetId="8" hidden="1">'7.  Transportation 2x3'!$E$7</definedName>
    <definedName name="solver_lhs5" localSheetId="14" hidden="1">'HWH2-2'!$E$10</definedName>
    <definedName name="solver_lhs5" localSheetId="15" hidden="1">'HWH2-4)'!$D$12</definedName>
    <definedName name="solver_lhs5" localSheetId="12" hidden="1">'Hwk 2-3'!$F$7</definedName>
    <definedName name="solver_lhs5" localSheetId="9" hidden="1">'Transport (2)'!$G$7</definedName>
    <definedName name="solver_lhs6" localSheetId="7" hidden="1">'6.   3x3'!$H$5</definedName>
    <definedName name="solver_lhs6" localSheetId="8" hidden="1">'7.  Transportation 2x3'!$D$8</definedName>
    <definedName name="solver_lhs6" localSheetId="14" hidden="1">'HWH2-2'!$I$5</definedName>
    <definedName name="solver_lhs6" localSheetId="15" hidden="1">'HWH2-4)'!$D$12</definedName>
    <definedName name="solver_lhs6" localSheetId="12" hidden="1">'Hwk 2-3'!$E$9</definedName>
    <definedName name="solver_lhs6" localSheetId="9" hidden="1">'Transport (2)'!$F$10</definedName>
    <definedName name="solver_lhs7" localSheetId="8" hidden="1">'7.  Transportation 2x3'!$E$7</definedName>
    <definedName name="solver_lhs7" localSheetId="15" hidden="1">'HWH2-4)'!$D$12</definedName>
    <definedName name="solver_lhs7" localSheetId="12" hidden="1">'Hwk 2-3'!$F$7</definedName>
    <definedName name="solver_lhs7" localSheetId="9" hidden="1">'Transport (2)'!$G$7</definedName>
    <definedName name="solver_lhs8" localSheetId="8" hidden="1">'7.  Transportation 2x3'!$E$8</definedName>
    <definedName name="solver_lhs8" localSheetId="15" hidden="1">'HWH2-4)'!$D$13</definedName>
    <definedName name="solver_lhs8" localSheetId="12" hidden="1">'Hwk 2-3'!$F$9</definedName>
    <definedName name="solver_lhs8" localSheetId="9" hidden="1">'Transport (2)'!$G$10</definedName>
    <definedName name="solver_lhs9" localSheetId="8" hidden="1">'7.  Transportation 2x3'!$E$11</definedName>
    <definedName name="solver_lhs9" localSheetId="12" hidden="1">'Hwk 2-3'!$F$12</definedName>
    <definedName name="solver_lhs9" localSheetId="9" hidden="1">'Transport (2)'!$G$13</definedName>
    <definedName name="solver_lin" localSheetId="0" hidden="1">0</definedName>
    <definedName name="solver_lin" localSheetId="1" hidden="1">0</definedName>
    <definedName name="solver_lin" localSheetId="3" hidden="1">1</definedName>
    <definedName name="solver_lin" localSheetId="4" hidden="1">1</definedName>
    <definedName name="solver_lin" localSheetId="7" hidden="1">1</definedName>
    <definedName name="solver_lin" localSheetId="8" hidden="1">1</definedName>
    <definedName name="solver_lin" localSheetId="14" hidden="1">1</definedName>
    <definedName name="solver_lin" localSheetId="15" hidden="1">1</definedName>
    <definedName name="solver_lin" localSheetId="12" hidden="1">1</definedName>
    <definedName name="solver_lin" localSheetId="9" hidden="1">1</definedName>
    <definedName name="solver_neg" localSheetId="3" hidden="1">2</definedName>
    <definedName name="solver_neg" localSheetId="4" hidden="1">2</definedName>
    <definedName name="solver_neg" localSheetId="7" hidden="1">2</definedName>
    <definedName name="solver_neg" localSheetId="8" hidden="1">2</definedName>
    <definedName name="solver_neg" localSheetId="14" hidden="1">2</definedName>
    <definedName name="solver_neg" localSheetId="15" hidden="1">2</definedName>
    <definedName name="solver_neg" localSheetId="12" hidden="1">2</definedName>
    <definedName name="solver_neg" localSheetId="9" hidden="1">2</definedName>
    <definedName name="solver_num" localSheetId="0" hidden="1">4</definedName>
    <definedName name="solver_num" localSheetId="1" hidden="1">4</definedName>
    <definedName name="solver_num" localSheetId="3" hidden="1">2</definedName>
    <definedName name="solver_num" localSheetId="4" hidden="1">2</definedName>
    <definedName name="solver_num" localSheetId="7" hidden="1">2</definedName>
    <definedName name="solver_num" localSheetId="8" hidden="1">3</definedName>
    <definedName name="solver_num" localSheetId="14" hidden="1">2</definedName>
    <definedName name="solver_num" localSheetId="15" hidden="1">3</definedName>
    <definedName name="solver_num" localSheetId="12" hidden="1">3</definedName>
    <definedName name="solver_num" localSheetId="9" hidden="1">3</definedName>
    <definedName name="solver_nwt" localSheetId="3" hidden="1">1</definedName>
    <definedName name="solver_nwt" localSheetId="4" hidden="1">1</definedName>
    <definedName name="solver_nwt" localSheetId="7" hidden="1">1</definedName>
    <definedName name="solver_nwt" localSheetId="8" hidden="1">1</definedName>
    <definedName name="solver_nwt" localSheetId="14" hidden="1">1</definedName>
    <definedName name="solver_nwt" localSheetId="15" hidden="1">1</definedName>
    <definedName name="solver_nwt" localSheetId="12" hidden="1">1</definedName>
    <definedName name="solver_nwt" localSheetId="9" hidden="1">1</definedName>
    <definedName name="solver_opt" localSheetId="0" hidden="1">'1. contents'!$F$53</definedName>
    <definedName name="solver_opt" localSheetId="1" hidden="1">'2. INTRO'!$F$58</definedName>
    <definedName name="solver_opt" localSheetId="3" hidden="1">'3.  2x2'!$F$6</definedName>
    <definedName name="solver_opt" localSheetId="4" hidden="1">'4. Using solver'!$F$6</definedName>
    <definedName name="solver_opt" localSheetId="7" hidden="1">'6.   3x3'!$G$6</definedName>
    <definedName name="solver_opt" localSheetId="8" hidden="1">'7.  Transportation 2x3'!$G$18</definedName>
    <definedName name="solver_opt" localSheetId="14" hidden="1">'HWH2-2'!$H$6</definedName>
    <definedName name="solver_opt" localSheetId="15" hidden="1">'HWH2-4)'!$F$15</definedName>
    <definedName name="solver_opt" localSheetId="12" hidden="1">'Hwk 2-3'!$H$20</definedName>
    <definedName name="solver_opt" localSheetId="9" hidden="1">'Transport (2)'!$I$22</definedName>
    <definedName name="solver_pre" localSheetId="3" hidden="1">0.000001</definedName>
    <definedName name="solver_pre" localSheetId="4" hidden="1">0.000001</definedName>
    <definedName name="solver_pre" localSheetId="7" hidden="1">0.000001</definedName>
    <definedName name="solver_pre" localSheetId="8" hidden="1">0.000001</definedName>
    <definedName name="solver_pre" localSheetId="14" hidden="1">0.000001</definedName>
    <definedName name="solver_pre" localSheetId="15" hidden="1">0.000001</definedName>
    <definedName name="solver_pre" localSheetId="12" hidden="1">0.000001</definedName>
    <definedName name="solver_pre" localSheetId="9" hidden="1">0.000001</definedName>
    <definedName name="solver_rel1" localSheetId="0" hidden="1">1</definedName>
    <definedName name="solver_rel1" localSheetId="1" hidden="1">1</definedName>
    <definedName name="solver_rel1" localSheetId="3" hidden="1">1</definedName>
    <definedName name="solver_rel1" localSheetId="4" hidden="1">1</definedName>
    <definedName name="solver_rel1" localSheetId="7" hidden="1">1</definedName>
    <definedName name="solver_rel1" localSheetId="8" hidden="1">1</definedName>
    <definedName name="solver_rel1" localSheetId="14" hidden="1">1</definedName>
    <definedName name="solver_rel1" localSheetId="15" hidden="1">1</definedName>
    <definedName name="solver_rel1" localSheetId="12" hidden="1">1</definedName>
    <definedName name="solver_rel1" localSheetId="9" hidden="1">1</definedName>
    <definedName name="solver_rel10" localSheetId="8" hidden="1">3</definedName>
    <definedName name="solver_rel10" localSheetId="12" hidden="1">3</definedName>
    <definedName name="solver_rel10" localSheetId="9" hidden="1">3</definedName>
    <definedName name="solver_rel11" localSheetId="8" hidden="1">3</definedName>
    <definedName name="solver_rel11" localSheetId="12" hidden="1">3</definedName>
    <definedName name="solver_rel11" localSheetId="9" hidden="1">3</definedName>
    <definedName name="solver_rel2" localSheetId="0" hidden="1">1</definedName>
    <definedName name="solver_rel2" localSheetId="1" hidden="1">1</definedName>
    <definedName name="solver_rel2" localSheetId="3" hidden="1">3</definedName>
    <definedName name="solver_rel2" localSheetId="4" hidden="1">3</definedName>
    <definedName name="solver_rel2" localSheetId="7" hidden="1">3</definedName>
    <definedName name="solver_rel2" localSheetId="8" hidden="1">3</definedName>
    <definedName name="solver_rel2" localSheetId="14" hidden="1">3</definedName>
    <definedName name="solver_rel2" localSheetId="15" hidden="1">3</definedName>
    <definedName name="solver_rel2" localSheetId="12" hidden="1">3</definedName>
    <definedName name="solver_rel2" localSheetId="9" hidden="1">3</definedName>
    <definedName name="solver_rel3" localSheetId="0" hidden="1">3</definedName>
    <definedName name="solver_rel3" localSheetId="1" hidden="1">3</definedName>
    <definedName name="solver_rel3" localSheetId="3" hidden="1">1</definedName>
    <definedName name="solver_rel3" localSheetId="4" hidden="1">3</definedName>
    <definedName name="solver_rel3" localSheetId="7" hidden="1">3</definedName>
    <definedName name="solver_rel3" localSheetId="8" hidden="1">3</definedName>
    <definedName name="solver_rel3" localSheetId="14" hidden="1">3</definedName>
    <definedName name="solver_rel3" localSheetId="15" hidden="1">2</definedName>
    <definedName name="solver_rel3" localSheetId="12" hidden="1">3</definedName>
    <definedName name="solver_rel3" localSheetId="9" hidden="1">3</definedName>
    <definedName name="solver_rel4" localSheetId="0" hidden="1">3</definedName>
    <definedName name="solver_rel4" localSheetId="1" hidden="1">3</definedName>
    <definedName name="solver_rel4" localSheetId="3" hidden="1">1</definedName>
    <definedName name="solver_rel4" localSheetId="4" hidden="1">3</definedName>
    <definedName name="solver_rel4" localSheetId="7" hidden="1">3</definedName>
    <definedName name="solver_rel4" localSheetId="8" hidden="1">3</definedName>
    <definedName name="solver_rel4" localSheetId="14" hidden="1">3</definedName>
    <definedName name="solver_rel4" localSheetId="15" hidden="1">1</definedName>
    <definedName name="solver_rel4" localSheetId="12" hidden="1">3</definedName>
    <definedName name="solver_rel4" localSheetId="9" hidden="1">3</definedName>
    <definedName name="solver_rel5" localSheetId="3" hidden="1">3</definedName>
    <definedName name="solver_rel5" localSheetId="7" hidden="1">3</definedName>
    <definedName name="solver_rel5" localSheetId="8" hidden="1">3</definedName>
    <definedName name="solver_rel5" localSheetId="14" hidden="1">3</definedName>
    <definedName name="solver_rel5" localSheetId="15" hidden="1">2</definedName>
    <definedName name="solver_rel5" localSheetId="12" hidden="1">3</definedName>
    <definedName name="solver_rel5" localSheetId="9" hidden="1">3</definedName>
    <definedName name="solver_rel6" localSheetId="7" hidden="1">1</definedName>
    <definedName name="solver_rel6" localSheetId="8" hidden="1">3</definedName>
    <definedName name="solver_rel6" localSheetId="14" hidden="1">1</definedName>
    <definedName name="solver_rel6" localSheetId="15" hidden="1">2</definedName>
    <definedName name="solver_rel6" localSheetId="12" hidden="1">3</definedName>
    <definedName name="solver_rel6" localSheetId="9" hidden="1">3</definedName>
    <definedName name="solver_rel7" localSheetId="8" hidden="1">3</definedName>
    <definedName name="solver_rel7" localSheetId="15" hidden="1">2</definedName>
    <definedName name="solver_rel7" localSheetId="12" hidden="1">3</definedName>
    <definedName name="solver_rel7" localSheetId="9" hidden="1">3</definedName>
    <definedName name="solver_rel8" localSheetId="8" hidden="1">3</definedName>
    <definedName name="solver_rel8" localSheetId="15" hidden="1">2</definedName>
    <definedName name="solver_rel8" localSheetId="12" hidden="1">3</definedName>
    <definedName name="solver_rel8" localSheetId="9" hidden="1">3</definedName>
    <definedName name="solver_rel9" localSheetId="8" hidden="1">3</definedName>
    <definedName name="solver_rel9" localSheetId="12" hidden="1">3</definedName>
    <definedName name="solver_rel9" localSheetId="9" hidden="1">3</definedName>
    <definedName name="solver_rhs1" localSheetId="0" hidden="1">'1. contents'!$F$56</definedName>
    <definedName name="solver_rhs1" localSheetId="1" hidden="1">'2. INTRO'!$F$61</definedName>
    <definedName name="solver_rhs1" localSheetId="3" hidden="1">'3.  2x2'!$G$11:$G$12</definedName>
    <definedName name="solver_rhs1" localSheetId="4" hidden="1">'4. Using solver'!$G$11:$G$12</definedName>
    <definedName name="solver_rhs1" localSheetId="7" hidden="1">'6.   3x3'!$H$11:$H$13</definedName>
    <definedName name="solver_rhs1" localSheetId="8" hidden="1">'7.  Transportation 2x3'!$H$7:$H$8</definedName>
    <definedName name="solver_rhs1" localSheetId="14" hidden="1">'HWH2-2'!$I$11:$I$13</definedName>
    <definedName name="solver_rhs1" localSheetId="15" hidden="1">'HWH2-4)'!$B$5:$I$5</definedName>
    <definedName name="solver_rhs1" localSheetId="12" hidden="1">'Hwk 2-3'!$I$7:$I$9</definedName>
    <definedName name="solver_rhs1" localSheetId="9" hidden="1">'Transport (2)'!$J$7:$J$10</definedName>
    <definedName name="solver_rhs10" localSheetId="8" hidden="1">'7.  Transportation 2x3'!$D$12</definedName>
    <definedName name="solver_rhs10" localSheetId="12" hidden="1">'Hwk 2-3'!$E$13</definedName>
    <definedName name="solver_rhs10" localSheetId="9" hidden="1">'Transport (2)'!$F$14</definedName>
    <definedName name="solver_rhs11" localSheetId="8" hidden="1">'7.  Transportation 2x3'!$E$12</definedName>
    <definedName name="solver_rhs11" localSheetId="12" hidden="1">'Hwk 2-3'!$F$13</definedName>
    <definedName name="solver_rhs11" localSheetId="9" hidden="1">'Transport (2)'!$G$14</definedName>
    <definedName name="solver_rhs2" localSheetId="0" hidden="1">'1. contents'!$F$57</definedName>
    <definedName name="solver_rhs2" localSheetId="1" hidden="1">'2. INTRO'!$F$62</definedName>
    <definedName name="solver_rhs2" localSheetId="3" hidden="1">0</definedName>
    <definedName name="solver_rhs2" localSheetId="4" hidden="1">'4. Using solver'!$D$14:$E$14</definedName>
    <definedName name="solver_rhs2" localSheetId="7" hidden="1">0</definedName>
    <definedName name="solver_rhs2" localSheetId="8" hidden="1">'7.  Transportation 2x3'!$C$12:$E$12</definedName>
    <definedName name="solver_rhs2" localSheetId="14" hidden="1">0</definedName>
    <definedName name="solver_rhs2" localSheetId="15" hidden="1">'HWH2-4)'!$B$6:$I$6</definedName>
    <definedName name="solver_rhs2" localSheetId="12" hidden="1">'Hwk 2-3'!$C$13:$F$13</definedName>
    <definedName name="solver_rhs2" localSheetId="9" hidden="1">'Transport (2)'!$D$14:$G$14</definedName>
    <definedName name="solver_rhs3" localSheetId="0" hidden="1">0</definedName>
    <definedName name="solver_rhs3" localSheetId="1" hidden="1">0</definedName>
    <definedName name="solver_rhs3" localSheetId="3" hidden="1">'3.  2x2'!#REF!</definedName>
    <definedName name="solver_rhs3" localSheetId="4" hidden="1">0</definedName>
    <definedName name="solver_rhs3" localSheetId="7" hidden="1">0</definedName>
    <definedName name="solver_rhs3" localSheetId="8" hidden="1">0</definedName>
    <definedName name="solver_rhs3" localSheetId="14" hidden="1">0</definedName>
    <definedName name="solver_rhs3" localSheetId="15" hidden="1">'HWH2-4)'!$F$10:$F$13</definedName>
    <definedName name="solver_rhs3" localSheetId="12" hidden="1">0</definedName>
    <definedName name="solver_rhs3" localSheetId="9" hidden="1">0</definedName>
    <definedName name="solver_rhs4" localSheetId="0" hidden="1">0</definedName>
    <definedName name="solver_rhs4" localSheetId="1" hidden="1">0</definedName>
    <definedName name="solver_rhs4" localSheetId="3" hidden="1">'3.  2x2'!#REF!</definedName>
    <definedName name="solver_rhs4" localSheetId="4" hidden="1">0</definedName>
    <definedName name="solver_rhs4" localSheetId="7" hidden="1">0</definedName>
    <definedName name="solver_rhs4" localSheetId="8" hidden="1">0</definedName>
    <definedName name="solver_rhs4" localSheetId="14" hidden="1">0</definedName>
    <definedName name="solver_rhs4" localSheetId="15" hidden="1">'HWH2-4)'!$E$18</definedName>
    <definedName name="solver_rhs4" localSheetId="12" hidden="1">0</definedName>
    <definedName name="solver_rhs4" localSheetId="9" hidden="1">0</definedName>
    <definedName name="solver_rhs5" localSheetId="3" hidden="1">0</definedName>
    <definedName name="solver_rhs5" localSheetId="7" hidden="1">0</definedName>
    <definedName name="solver_rhs5" localSheetId="8" hidden="1">0</definedName>
    <definedName name="solver_rhs5" localSheetId="14" hidden="1">0</definedName>
    <definedName name="solver_rhs5" localSheetId="15" hidden="1">'HWH2-4)'!$H$3</definedName>
    <definedName name="solver_rhs5" localSheetId="12" hidden="1">0</definedName>
    <definedName name="solver_rhs5" localSheetId="9" hidden="1">0</definedName>
    <definedName name="solver_rhs6" localSheetId="7" hidden="1">'6.   3x3'!#REF!</definedName>
    <definedName name="solver_rhs6" localSheetId="8" hidden="1">0</definedName>
    <definedName name="solver_rhs6" localSheetId="14" hidden="1">'HWH2-2'!#REF!</definedName>
    <definedName name="solver_rhs6" localSheetId="15" hidden="1">'HWH2-4)'!$H$3</definedName>
    <definedName name="solver_rhs6" localSheetId="12" hidden="1">0</definedName>
    <definedName name="solver_rhs6" localSheetId="9" hidden="1">0</definedName>
    <definedName name="solver_rhs7" localSheetId="8" hidden="1">0</definedName>
    <definedName name="solver_rhs7" localSheetId="15" hidden="1">'HWH2-4)'!$H$3</definedName>
    <definedName name="solver_rhs7" localSheetId="12" hidden="1">0</definedName>
    <definedName name="solver_rhs7" localSheetId="9" hidden="1">0</definedName>
    <definedName name="solver_rhs8" localSheetId="8" hidden="1">0</definedName>
    <definedName name="solver_rhs8" localSheetId="15" hidden="1">'HWH2-4)'!$I$3</definedName>
    <definedName name="solver_rhs8" localSheetId="12" hidden="1">0</definedName>
    <definedName name="solver_rhs8" localSheetId="9" hidden="1">0</definedName>
    <definedName name="solver_rhs9" localSheetId="8" hidden="1">'7.  Transportation 2x3'!$E$12</definedName>
    <definedName name="solver_rhs9" localSheetId="12" hidden="1">'Hwk 2-3'!$F$13</definedName>
    <definedName name="solver_rhs9" localSheetId="9" hidden="1">'Transport (2)'!$G$14</definedName>
    <definedName name="solver_scl" localSheetId="3" hidden="1">2</definedName>
    <definedName name="solver_scl" localSheetId="4" hidden="1">2</definedName>
    <definedName name="solver_scl" localSheetId="7" hidden="1">2</definedName>
    <definedName name="solver_scl" localSheetId="8" hidden="1">2</definedName>
    <definedName name="solver_scl" localSheetId="14" hidden="1">2</definedName>
    <definedName name="solver_scl" localSheetId="15" hidden="1">2</definedName>
    <definedName name="solver_scl" localSheetId="12" hidden="1">2</definedName>
    <definedName name="solver_scl" localSheetId="9" hidden="1">2</definedName>
    <definedName name="solver_sho" localSheetId="3" hidden="1">2</definedName>
    <definedName name="solver_sho" localSheetId="4" hidden="1">2</definedName>
    <definedName name="solver_sho" localSheetId="7" hidden="1">2</definedName>
    <definedName name="solver_sho" localSheetId="8" hidden="1">2</definedName>
    <definedName name="solver_sho" localSheetId="14" hidden="1">2</definedName>
    <definedName name="solver_sho" localSheetId="15" hidden="1">2</definedName>
    <definedName name="solver_sho" localSheetId="12" hidden="1">2</definedName>
    <definedName name="solver_sho" localSheetId="9" hidden="1">2</definedName>
    <definedName name="solver_tim" localSheetId="3" hidden="1">100</definedName>
    <definedName name="solver_tim" localSheetId="4" hidden="1">100</definedName>
    <definedName name="solver_tim" localSheetId="7" hidden="1">100</definedName>
    <definedName name="solver_tim" localSheetId="8" hidden="1">100</definedName>
    <definedName name="solver_tim" localSheetId="14" hidden="1">100</definedName>
    <definedName name="solver_tim" localSheetId="15" hidden="1">100</definedName>
    <definedName name="solver_tim" localSheetId="12" hidden="1">100</definedName>
    <definedName name="solver_tim" localSheetId="9" hidden="1">100</definedName>
    <definedName name="solver_tmp" localSheetId="0" hidden="1">0</definedName>
    <definedName name="solver_tmp" localSheetId="1" hidden="1">0</definedName>
    <definedName name="solver_tmp" localSheetId="4" hidden="1">0</definedName>
    <definedName name="solver_tol" localSheetId="3" hidden="1">0.05</definedName>
    <definedName name="solver_tol" localSheetId="4" hidden="1">0.05</definedName>
    <definedName name="solver_tol" localSheetId="7" hidden="1">0.05</definedName>
    <definedName name="solver_tol" localSheetId="8" hidden="1">0.05</definedName>
    <definedName name="solver_tol" localSheetId="14" hidden="1">0.05</definedName>
    <definedName name="solver_tol" localSheetId="15" hidden="1">0.05</definedName>
    <definedName name="solver_tol" localSheetId="12" hidden="1">0.05</definedName>
    <definedName name="solver_tol" localSheetId="9" hidden="1">0.05</definedName>
    <definedName name="solver_typ" localSheetId="0" hidden="1">1</definedName>
    <definedName name="solver_typ" localSheetId="1" hidden="1">1</definedName>
    <definedName name="solver_typ" localSheetId="3" hidden="1">1</definedName>
    <definedName name="solver_typ" localSheetId="4" hidden="1">1</definedName>
    <definedName name="solver_typ" localSheetId="7" hidden="1">1</definedName>
    <definedName name="solver_typ" localSheetId="8" hidden="1">2</definedName>
    <definedName name="solver_typ" localSheetId="14" hidden="1">1</definedName>
    <definedName name="solver_typ" localSheetId="15" hidden="1">1</definedName>
    <definedName name="solver_typ" localSheetId="12" hidden="1">2</definedName>
    <definedName name="solver_typ" localSheetId="9" hidden="1">2</definedName>
    <definedName name="solver_val" localSheetId="0" hidden="1">0</definedName>
    <definedName name="solver_val" localSheetId="1" hidden="1">0</definedName>
    <definedName name="solver_val" localSheetId="3" hidden="1">0</definedName>
    <definedName name="solver_val" localSheetId="4" hidden="1">0</definedName>
    <definedName name="solver_val" localSheetId="7" hidden="1">0</definedName>
    <definedName name="solver_val" localSheetId="8" hidden="1">0</definedName>
    <definedName name="solver_val" localSheetId="14" hidden="1">0</definedName>
    <definedName name="solver_val" localSheetId="15" hidden="1">0</definedName>
    <definedName name="solver_val" localSheetId="12" hidden="1">0</definedName>
    <definedName name="solver_val" localSheetId="9"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 l="1"/>
  <c r="F11" i="4"/>
  <c r="F12" i="4"/>
  <c r="F6" i="3"/>
  <c r="F11" i="3"/>
  <c r="F12" i="3"/>
  <c r="G6" i="7"/>
  <c r="G11" i="7"/>
  <c r="G12" i="7"/>
  <c r="G13" i="7"/>
  <c r="G7" i="10"/>
  <c r="G8" i="10"/>
  <c r="C11" i="10"/>
  <c r="D11" i="10"/>
  <c r="E11" i="10"/>
  <c r="G18" i="10"/>
  <c r="H6" i="35"/>
  <c r="H11" i="35"/>
  <c r="H12" i="35"/>
  <c r="H13" i="35"/>
  <c r="D10" i="44"/>
  <c r="F10" i="44"/>
  <c r="D11" i="44"/>
  <c r="F11" i="44"/>
  <c r="D12" i="44"/>
  <c r="F12" i="44"/>
  <c r="D13" i="44"/>
  <c r="F13" i="44"/>
  <c r="F15" i="44"/>
  <c r="H7" i="32"/>
  <c r="H8" i="32"/>
  <c r="H9" i="32"/>
  <c r="C12" i="32"/>
  <c r="D12" i="32"/>
  <c r="E12" i="32"/>
  <c r="F12" i="32"/>
  <c r="H20" i="32"/>
  <c r="I7" i="47"/>
  <c r="I8" i="47"/>
  <c r="I9" i="47"/>
  <c r="I10" i="47"/>
  <c r="D13" i="47"/>
  <c r="E13" i="47"/>
  <c r="F13" i="47"/>
  <c r="G13" i="47"/>
  <c r="I22" i="47"/>
</calcChain>
</file>

<file path=xl/sharedStrings.xml><?xml version="1.0" encoding="utf-8"?>
<sst xmlns="http://schemas.openxmlformats.org/spreadsheetml/2006/main" count="1118" uniqueCount="417">
  <si>
    <t>13 Jan. 97</t>
  </si>
  <si>
    <t>(Use triangular pointers at bottom left to change sheet.)</t>
  </si>
  <si>
    <t xml:space="preserve">  Basic Linear Problem </t>
  </si>
  <si>
    <t>TABLE OF CONTENTS</t>
  </si>
  <si>
    <t xml:space="preserve"> </t>
  </si>
  <si>
    <t xml:space="preserve">INTRODUCTION:  Basic Linear Problem </t>
  </si>
  <si>
    <t>1.  Defining the problem</t>
  </si>
  <si>
    <t>Consider a basic linear optimization problem with 2 goods and 2 constraints.</t>
  </si>
  <si>
    <t>MAX</t>
  </si>
  <si>
    <t xml:space="preserve">   r_1*x_1 +    r_2*x_2</t>
  </si>
  <si>
    <t>subject to</t>
  </si>
  <si>
    <t xml:space="preserve"> a_11*x_1 + a_12*x_2</t>
  </si>
  <si>
    <t xml:space="preserve"> &lt;=  b_1</t>
  </si>
  <si>
    <t xml:space="preserve"> a_21*x_1 + a_22*x_2</t>
  </si>
  <si>
    <t xml:space="preserve"> &lt;= b_2</t>
  </si>
  <si>
    <t xml:space="preserve">         x_1 </t>
  </si>
  <si>
    <t xml:space="preserve"> &gt;= 0</t>
  </si>
  <si>
    <t xml:space="preserve">         x_2</t>
  </si>
  <si>
    <t>In order to make efficient use of Excel's SOLVER we need to present the problem</t>
  </si>
  <si>
    <t>in a way that makes parameter changes very simple.  You may wish to use the formulation below.</t>
  </si>
  <si>
    <t>C</t>
  </si>
  <si>
    <t>D</t>
  </si>
  <si>
    <t>E</t>
  </si>
  <si>
    <t>F</t>
  </si>
  <si>
    <t>G</t>
  </si>
  <si>
    <t>2 Constraints and 2 variables</t>
  </si>
  <si>
    <t>Resource</t>
  </si>
  <si>
    <t xml:space="preserve">   Resource use</t>
  </si>
  <si>
    <t>Avaiilable</t>
  </si>
  <si>
    <t>product 1</t>
  </si>
  <si>
    <t>product 2</t>
  </si>
  <si>
    <t>Constraint 1</t>
  </si>
  <si>
    <t xml:space="preserve">    a_11</t>
  </si>
  <si>
    <t xml:space="preserve">    a_12</t>
  </si>
  <si>
    <t xml:space="preserve">  b_1</t>
  </si>
  <si>
    <t>Constraint 2</t>
  </si>
  <si>
    <t xml:space="preserve">    a_21</t>
  </si>
  <si>
    <t xml:space="preserve">    a_22</t>
  </si>
  <si>
    <t xml:space="preserve">  b_2</t>
  </si>
  <si>
    <t>Objective</t>
  </si>
  <si>
    <t xml:space="preserve">     r_1</t>
  </si>
  <si>
    <t xml:space="preserve">    r_2</t>
  </si>
  <si>
    <t>Variables</t>
  </si>
  <si>
    <t xml:space="preserve">    x_1</t>
  </si>
  <si>
    <t xml:space="preserve">    x_2</t>
  </si>
  <si>
    <t>You can either set this up yourself or go to the next sheet (labeled 2x2) where all the work has</t>
  </si>
  <si>
    <t>been done for you.  Below is a simple worked example which you might wish to look at first.</t>
  </si>
  <si>
    <t>EXAMPLE 1.</t>
  </si>
  <si>
    <t xml:space="preserve">   2*x_1  +    2*x_2</t>
  </si>
  <si>
    <t xml:space="preserve">   1*x_1  +    2*x_2</t>
  </si>
  <si>
    <t xml:space="preserve">   4*x_1  +    3*x_2</t>
  </si>
  <si>
    <t xml:space="preserve">             the target cell and open the Solver window depicted below.</t>
  </si>
  <si>
    <t>step 2:  Make sure that you click the Max button</t>
  </si>
  <si>
    <t>step 3:  Click on the OPTIONS button then click on Linear Model.</t>
  </si>
  <si>
    <t>SOLVER PARAMETERS</t>
  </si>
  <si>
    <t>Set Target Cell</t>
  </si>
  <si>
    <t>Solve</t>
  </si>
  <si>
    <t>Equal to  O  Max   O   Min</t>
  </si>
  <si>
    <t>Close</t>
  </si>
  <si>
    <t>by changing cells</t>
  </si>
  <si>
    <t>subject to the constraints</t>
  </si>
  <si>
    <t>Add</t>
  </si>
  <si>
    <t>Options</t>
  </si>
  <si>
    <t>Reset all</t>
  </si>
  <si>
    <t>Delete</t>
  </si>
  <si>
    <t>Help</t>
  </si>
  <si>
    <t>Add constraint</t>
  </si>
  <si>
    <t>Cell reference</t>
  </si>
  <si>
    <t>Constraint</t>
  </si>
  <si>
    <t xml:space="preserve">   &lt;=</t>
  </si>
  <si>
    <t>OK</t>
  </si>
  <si>
    <t>Cancel</t>
  </si>
  <si>
    <t xml:space="preserve">Step 4.  Click in the "by changing cells" zone.  Type in the cells that </t>
  </si>
  <si>
    <t>Step 5.  Click on the Add button to add constraints.  The window below will appear.</t>
  </si>
  <si>
    <t>ADD CONSTRAINT</t>
  </si>
  <si>
    <t xml:space="preserve">Cell reference  </t>
  </si>
  <si>
    <t>&lt;=       v</t>
  </si>
  <si>
    <t>Step 7:   Make sure that the inequality sign is correct (click on the arrow to change.)</t>
  </si>
  <si>
    <t>Step 10:  Click on SOLVE.  If you get a solution, click on "sensitivity Report" then choose OK</t>
  </si>
  <si>
    <r>
      <t xml:space="preserve">              </t>
    </r>
    <r>
      <rPr>
        <b/>
        <sz val="10"/>
        <rFont val="Arial"/>
      </rPr>
      <t>This will add a new sheet with the results including the shadow prices.</t>
    </r>
  </si>
  <si>
    <t>Use triangular pointers at</t>
  </si>
  <si>
    <t>bottom left to change sheets</t>
  </si>
  <si>
    <t xml:space="preserve">  Remember to add non-negativity constraints in solver.</t>
  </si>
  <si>
    <t xml:space="preserve">  You must enter an initial feasible solution as to the value of the variables</t>
  </si>
  <si>
    <t xml:space="preserve">  If you make a mistake and find you cannot delete a constraint, you must choose</t>
  </si>
  <si>
    <t xml:space="preserve">  the correct TARGET CELL that  you are trying to maximize.  Then choose</t>
  </si>
  <si>
    <t xml:space="preserve"> [OPTIONS] from the [SOLVER] menu.  Select [LOAD MODEL] then answer [O.K.]</t>
  </si>
  <si>
    <t xml:space="preserve">  to all questions.</t>
  </si>
  <si>
    <t>Cell</t>
  </si>
  <si>
    <t>Name</t>
  </si>
  <si>
    <t>Adjustable Cells</t>
  </si>
  <si>
    <t>Constraints</t>
  </si>
  <si>
    <t>Final</t>
  </si>
  <si>
    <t>Reduced</t>
  </si>
  <si>
    <t>Allowable</t>
  </si>
  <si>
    <t>Value</t>
  </si>
  <si>
    <t>Cost</t>
  </si>
  <si>
    <t>Coefficient</t>
  </si>
  <si>
    <t>Increase</t>
  </si>
  <si>
    <t>Decrease</t>
  </si>
  <si>
    <t>Shadow</t>
  </si>
  <si>
    <t>Price</t>
  </si>
  <si>
    <t>R.H. Side</t>
  </si>
  <si>
    <t>Enter initial feasible value of the variables.</t>
  </si>
  <si>
    <t>Parameter value.</t>
  </si>
  <si>
    <t>Calculated value.</t>
  </si>
  <si>
    <t>$C$7</t>
  </si>
  <si>
    <t>$D$7</t>
  </si>
  <si>
    <t>Shipments from source i  to destination j</t>
  </si>
  <si>
    <t xml:space="preserve">         x_ij</t>
  </si>
  <si>
    <t>supply</t>
  </si>
  <si>
    <t>dest. 2</t>
  </si>
  <si>
    <t>dest. 3</t>
  </si>
  <si>
    <t>Total shipments</t>
  </si>
  <si>
    <t>demand</t>
  </si>
  <si>
    <t>Transportation costs from source i to destination j</t>
  </si>
  <si>
    <t>source 1</t>
  </si>
  <si>
    <t>source 2</t>
  </si>
  <si>
    <t xml:space="preserve">              Don't forget to make the inequalities &gt;= </t>
  </si>
  <si>
    <t xml:space="preserve"> &lt;=       v</t>
  </si>
  <si>
    <t xml:space="preserve">              </t>
  </si>
  <si>
    <t>Step 9:   Click on OK.  This will return you to the Solver window.  Check that the constraints are correct. See below.</t>
  </si>
  <si>
    <t>It is easy to confirm graphically that the answer is  x = (20,20)</t>
  </si>
  <si>
    <t xml:space="preserve"> &lt;= 60</t>
  </si>
  <si>
    <t xml:space="preserve"> &lt;=140</t>
  </si>
  <si>
    <t xml:space="preserve">Look at row 9.  The revenue per unit is 2. What this tells you is that r_1 could decrease by </t>
  </si>
  <si>
    <t>When you are done, the Solver window should look like this.</t>
  </si>
  <si>
    <t>lower bounds</t>
  </si>
  <si>
    <t>Can you figure out what quantities would change?</t>
  </si>
  <si>
    <t>It must be the case that shipping is unaffected.  Why is this?</t>
  </si>
  <si>
    <t>sheet 3   setting up and solving in the 2x2 case</t>
  </si>
  <si>
    <t>sheet 4   How to use SOLVER</t>
  </si>
  <si>
    <t xml:space="preserve">sheet 6   The 3x3 case  </t>
  </si>
  <si>
    <t>sheet 7 Transportation problem</t>
  </si>
  <si>
    <t>sheet 8   Sensitivity Report</t>
  </si>
  <si>
    <t>sheet 5   Sensitivity report (2x2)</t>
  </si>
  <si>
    <t>parameters</t>
  </si>
  <si>
    <t>Total Revenue</t>
  </si>
  <si>
    <t xml:space="preserve"> =sumproduct(D3:E3,D11:E11)</t>
  </si>
  <si>
    <t xml:space="preserve"> =sumproduct(D3:E3,D12:E12)</t>
  </si>
  <si>
    <t xml:space="preserve"> =sumproduct(D6:E6,D3:E3)</t>
  </si>
  <si>
    <t>Available</t>
  </si>
  <si>
    <t xml:space="preserve">  Remember, You must enter an initial feasible solution as to the value of the variables</t>
  </si>
  <si>
    <t>2x2 example</t>
  </si>
  <si>
    <t>Using Solver</t>
  </si>
  <si>
    <t xml:space="preserve">step 1:  Click on revenue (F7), then click on [Tools] and choose Solver. This will set </t>
  </si>
  <si>
    <t>$D$3:$E$3</t>
  </si>
  <si>
    <t>F6</t>
  </si>
  <si>
    <t xml:space="preserve">             Then left click and block out the changing cells.  You will see $D$3:$E$3 appear.</t>
  </si>
  <si>
    <t>Point to the first cell (D3) that you wish to change.</t>
  </si>
  <si>
    <t>Step 6:   Click in the "cell reference zone."  Then click on the first resource use cell (F11) and block out the resource uses F11:F12.</t>
  </si>
  <si>
    <t xml:space="preserve">  $F$11:$F$12</t>
  </si>
  <si>
    <t xml:space="preserve">  $G$11:$G$12</t>
  </si>
  <si>
    <t>Step 8:   Click in the constraint box..  Then point to the first supply (G11) and block out the supplies. It should look like this.</t>
  </si>
  <si>
    <t>Step 9:  We need to add the constraints that the quantities must be non-negative. Click on ADD.  Then block out the variables  D3:E3</t>
  </si>
  <si>
    <t xml:space="preserve">              Click in the constrint box.  Then block out the bounds D14:E14.</t>
  </si>
  <si>
    <t xml:space="preserve">  $D$3:$E$3 &gt;= $D$14:$E$14</t>
  </si>
  <si>
    <t xml:space="preserve">  $F$11:$F$12 &lt;=  $G$11:$G$12</t>
  </si>
  <si>
    <t>Microsoft Excel 8.0a Sensitivity Report</t>
  </si>
  <si>
    <t>Worksheet: [2001_LP1.xls]4. Using solver</t>
  </si>
  <si>
    <t>Report Created: 2/28/01 9:59:59 PM</t>
  </si>
  <si>
    <t>$D$3</t>
  </si>
  <si>
    <t>$E$3</t>
  </si>
  <si>
    <t>$F$11</t>
  </si>
  <si>
    <t>Constraint 1    Resource use</t>
  </si>
  <si>
    <t>$F$12</t>
  </si>
  <si>
    <t>Constraint 2    Resource use</t>
  </si>
  <si>
    <t>up to 2/3 or increase by up to 6 without changing the solution.</t>
  </si>
  <si>
    <t>Look at row 15.  The available supply b_1 is 55. What this tells you is that b_1 could decrease by 33.33</t>
  </si>
  <si>
    <t>or  increase by up to 75 without changing the shadow value of an additional unit of the resource b_1.</t>
  </si>
  <si>
    <t>3x3 example</t>
  </si>
  <si>
    <t>Constraint 3</t>
  </si>
  <si>
    <t>$G$6</t>
  </si>
  <si>
    <t>$D$3:$F$3</t>
  </si>
  <si>
    <t xml:space="preserve">  $C$3:$E$3 &gt;= $C$15:$E$15</t>
  </si>
  <si>
    <t xml:space="preserve">  $G$11:$G$13 &lt;=  $H$11:$H$13</t>
  </si>
  <si>
    <t>To build on the 2x2 example, click on the grey column cell</t>
  </si>
  <si>
    <t>x_1</t>
  </si>
  <si>
    <t>x_2</t>
  </si>
  <si>
    <t>r_1</t>
  </si>
  <si>
    <t>r_2</t>
  </si>
  <si>
    <t>lower bound for x</t>
  </si>
  <si>
    <t>2*x_1 +   2*x_2</t>
  </si>
  <si>
    <t>4*x_1 + 1*x_2  &lt;= 55</t>
  </si>
  <si>
    <t>2*x_1 + 3*x_2  &lt;=65</t>
  </si>
  <si>
    <t xml:space="preserve"> x_1 &gt;= 0, x_2 &gt;= 0</t>
  </si>
  <si>
    <t>Use triangular pointers at bottom left to change sheets</t>
  </si>
  <si>
    <t>If you cannot see all the different sheets, the horizontal scroll bar is covering them up.</t>
  </si>
  <si>
    <t>Move the left pointing arrow on the scroll bar, pull on the vertical line to the left of the arrow.</t>
  </si>
  <si>
    <r>
      <t>To enter the sumproduct in</t>
    </r>
    <r>
      <rPr>
        <b/>
        <sz val="10"/>
        <rFont val="Arial"/>
        <family val="2"/>
      </rPr>
      <t xml:space="preserve"> F6 </t>
    </r>
    <r>
      <rPr>
        <sz val="10"/>
        <rFont val="Arial"/>
        <family val="2"/>
      </rPr>
      <t>begin</t>
    </r>
  </si>
  <si>
    <r>
      <t xml:space="preserve">by writing </t>
    </r>
    <r>
      <rPr>
        <b/>
        <sz val="10"/>
        <rFont val="Arial"/>
        <family val="2"/>
      </rPr>
      <t>=sumproduct()</t>
    </r>
  </si>
  <si>
    <t>Then, with the cursor inside the parentheses</t>
  </si>
  <si>
    <r>
      <t xml:space="preserve">click and blockout </t>
    </r>
    <r>
      <rPr>
        <b/>
        <sz val="10"/>
        <rFont val="Arial"/>
        <family val="2"/>
      </rPr>
      <t xml:space="preserve">D:6:E6 </t>
    </r>
    <r>
      <rPr>
        <sz val="10"/>
        <rFont val="Arial"/>
        <family val="2"/>
      </rPr>
      <t>and add a comma.</t>
    </r>
  </si>
  <si>
    <r>
      <t xml:space="preserve">Finally click and block </t>
    </r>
    <r>
      <rPr>
        <b/>
        <sz val="10"/>
        <rFont val="Arial"/>
        <family val="2"/>
      </rPr>
      <t>D:3:E:3</t>
    </r>
  </si>
  <si>
    <t>Do the same for F11 and F12.</t>
  </si>
  <si>
    <t>on the final columnof the array and add a column.</t>
  </si>
  <si>
    <t xml:space="preserve">Similarly click on the grey row cell corresponding to the last </t>
  </si>
  <si>
    <t>row of the constraint array and add a row.</t>
  </si>
  <si>
    <t>product 3</t>
  </si>
  <si>
    <t xml:space="preserve">              Start in the top left corner and make the shipment as large as possible.</t>
  </si>
  <si>
    <t xml:space="preserve">              This will mean that one row or column constraint is satisfied with equality. </t>
  </si>
  <si>
    <t xml:space="preserve">               If it is a column, move to the next column and repeat the exercise.</t>
  </si>
  <si>
    <t>sheet 2   Blank</t>
  </si>
  <si>
    <t>Microsoft Excel 9.0 Sensitivity Report</t>
  </si>
  <si>
    <t>Worksheet: [2001_LP1.xls]7.  Transportation 2x3</t>
  </si>
  <si>
    <t>$C$8</t>
  </si>
  <si>
    <t>$D$8</t>
  </si>
  <si>
    <t>from LA</t>
  </si>
  <si>
    <t>from NY</t>
  </si>
  <si>
    <t>to HK</t>
  </si>
  <si>
    <t>to London</t>
  </si>
  <si>
    <t>HK</t>
  </si>
  <si>
    <t>London</t>
  </si>
  <si>
    <t>Madrid</t>
  </si>
  <si>
    <t>to Madrid</t>
  </si>
  <si>
    <t>from LA to HK</t>
  </si>
  <si>
    <t>from LA to Madrid</t>
  </si>
  <si>
    <t>$E$8</t>
  </si>
  <si>
    <t>from LA to London</t>
  </si>
  <si>
    <t>from NY to HK</t>
  </si>
  <si>
    <t>from NY to Madrid</t>
  </si>
  <si>
    <t>from NY to London</t>
  </si>
  <si>
    <t>$G$8</t>
  </si>
  <si>
    <t>LA</t>
  </si>
  <si>
    <t>NY</t>
  </si>
  <si>
    <t xml:space="preserve"> dest. 1</t>
  </si>
  <si>
    <t>(destination)</t>
  </si>
  <si>
    <t>(source)</t>
  </si>
  <si>
    <t>$E$7</t>
  </si>
  <si>
    <t>$G$7</t>
  </si>
  <si>
    <t>LA (source)</t>
  </si>
  <si>
    <t>NY (source)</t>
  </si>
  <si>
    <t>$C$11</t>
  </si>
  <si>
    <t>(destination) HK</t>
  </si>
  <si>
    <t>$D$11</t>
  </si>
  <si>
    <t>(destination) Madrid</t>
  </si>
  <si>
    <t>$E$11</t>
  </si>
  <si>
    <t>(destination) London</t>
  </si>
  <si>
    <t xml:space="preserve">        t_ij</t>
  </si>
  <si>
    <t>Total Cost</t>
  </si>
  <si>
    <t>Note:  Total cost = sumproduct(C17:E18,C7:E8)</t>
  </si>
  <si>
    <t>$F$18</t>
  </si>
  <si>
    <t>$C$7:$E$8</t>
  </si>
  <si>
    <t xml:space="preserve">  $C$10:$E$10 &gt;= $C$11:$E$11</t>
  </si>
  <si>
    <t xml:space="preserve">  $G$7:$G$8 &lt;=  $H$7:$H$8</t>
  </si>
  <si>
    <t xml:space="preserve">  $C$7:$E$8 &gt;= 0</t>
  </si>
  <si>
    <t>Report Created: 4/9/2001 5:00:19 PM</t>
  </si>
  <si>
    <t>Row 19 indicates a shadow price of zero.  That is, if the supply from LA is relaxed (increased) by 1, total cost is unaffected.</t>
  </si>
  <si>
    <t>Row 20 indicates a shadow price of -3.  That is, if the supply from NY is relaxed (increased) by 1, total cost goes down by 3.</t>
  </si>
  <si>
    <t xml:space="preserve">NOTE:  You must fill in an initial feasible shipment plan in the variable array C7:E8.  </t>
  </si>
  <si>
    <t xml:space="preserve">Note:  By using the mouse to block groups of contraints </t>
  </si>
  <si>
    <t>you can reduce the constraints to three blocks of inequalities as follows.</t>
  </si>
  <si>
    <t>Transportation Problem 2x3</t>
  </si>
  <si>
    <t>Worksheet: [2001_LP1.xls]3.  2x2</t>
  </si>
  <si>
    <t>Variables x_1</t>
  </si>
  <si>
    <t>Variables x_2</t>
  </si>
  <si>
    <t>Report Created: 4/25/2001 3:10:55 PM</t>
  </si>
  <si>
    <t>from Canton</t>
  </si>
  <si>
    <t>from Manilla</t>
  </si>
  <si>
    <t>from Auckland</t>
  </si>
  <si>
    <t>to LA</t>
  </si>
  <si>
    <t>to NY</t>
  </si>
  <si>
    <t>to Dallas</t>
  </si>
  <si>
    <t>to Tor</t>
  </si>
  <si>
    <t>Canton</t>
  </si>
  <si>
    <t>Auckland</t>
  </si>
  <si>
    <t>Manilla</t>
  </si>
  <si>
    <t>Tor</t>
  </si>
  <si>
    <t>Dallas</t>
  </si>
  <si>
    <t>Worksheet: [2001_LP1.xls]HWH2-2</t>
  </si>
  <si>
    <t>$F$3</t>
  </si>
  <si>
    <t>$G$3</t>
  </si>
  <si>
    <t>$H$11</t>
  </si>
  <si>
    <t>$H$12</t>
  </si>
  <si>
    <t>$H$13</t>
  </si>
  <si>
    <t>Constraint 3    Resource use</t>
  </si>
  <si>
    <t>MR1 &lt;=MC1</t>
  </si>
  <si>
    <t>L1+4L2+2L3 &gt;= 6</t>
  </si>
  <si>
    <t>MR2 &lt;=MC2</t>
  </si>
  <si>
    <t>MR3 &lt;=MC3</t>
  </si>
  <si>
    <t>MR4 &lt;=MC4</t>
  </si>
  <si>
    <t>4L1+L2+3L3 &gt;=6</t>
  </si>
  <si>
    <t>2L1+L2+L3 &gt;=4</t>
  </si>
  <si>
    <t>(b)  shadow prices are the marginal values of the 3 resources.</t>
  </si>
  <si>
    <t>(c) Dual constraints</t>
  </si>
  <si>
    <t>Since the 3rd constraint is not binding it follows that L3 is zero.  Since X1 and X2 are posiitve, the first 2 dual constraints hold with equality.  Then</t>
  </si>
  <si>
    <t>L1+4L2 = 6</t>
  </si>
  <si>
    <t>L1+L2 =3</t>
  </si>
  <si>
    <t>L1+L2+L3 &gt;=3</t>
  </si>
  <si>
    <t>solving L1 = 2 and L2 = 1</t>
  </si>
  <si>
    <t>(d) The fourth product uses at least twice as much of each input but the revenue per unit is not twice as much.  Thus it is strictly better to produce product 3.</t>
  </si>
  <si>
    <t>You can check this by running solver.</t>
  </si>
  <si>
    <t>Report Created: 5/2/01 7:08:50 PM</t>
  </si>
  <si>
    <t>(e) From Row 12 the allowable increase in P4 is 4.  Thus X3 remains zero unless P4 rises beyond 10.</t>
  </si>
  <si>
    <t>(f) Redio solver with P4 &gt;10.  Her is the answer with P4 = 11</t>
  </si>
  <si>
    <t>Note that the allowable increase is 13 thus the solution changes at P4 = 24.  Then try P4 = 25</t>
  </si>
  <si>
    <t>You will find that X4 is the only positive product.  Thus the answer is 24.</t>
  </si>
  <si>
    <t xml:space="preserve">(g) Run the program with b2 &lt; 20.  Below you will see I have chosen b2 = 16. </t>
  </si>
  <si>
    <t>Note that for constraint 2 the allowable increase is 5 and th eallowable decrease is 16.</t>
  </si>
  <si>
    <t>Thus  b2 can be anywhere between 0 and 21 without affefting th shadow prices.  Then the marginal value of b2 is 4 over this range</t>
  </si>
  <si>
    <t>If you try different values of b2 you willsee that Revenue rises by 4 with each increqse of 1.</t>
  </si>
  <si>
    <t>(h) From the Sensitivity sheet L2 = 4.</t>
  </si>
  <si>
    <t>(i)  None since the value of extra units is only 4.</t>
  </si>
  <si>
    <t>Worksheet: [2001_LP1.xls]7.  Transportation 2x3 (2)</t>
  </si>
  <si>
    <t>Report Created: 5/2/01 9:00:58 PM</t>
  </si>
  <si>
    <t>from Canton to LA</t>
  </si>
  <si>
    <t>from Canton to Tor</t>
  </si>
  <si>
    <t>from Canton to NY</t>
  </si>
  <si>
    <t>$F$7</t>
  </si>
  <si>
    <t>from Canton to Dallas</t>
  </si>
  <si>
    <t>from Auckland to LA</t>
  </si>
  <si>
    <t>from Auckland to Tor</t>
  </si>
  <si>
    <t>from Auckland to NY</t>
  </si>
  <si>
    <t>$F$8</t>
  </si>
  <si>
    <t>from Auckland to Dallas</t>
  </si>
  <si>
    <t>$C$9</t>
  </si>
  <si>
    <t>from Manilla to LA</t>
  </si>
  <si>
    <t>$D$9</t>
  </si>
  <si>
    <t>from Manilla to Tor</t>
  </si>
  <si>
    <t>$E$9</t>
  </si>
  <si>
    <t>from Manilla to NY</t>
  </si>
  <si>
    <t>$F$9</t>
  </si>
  <si>
    <t>from Manilla to Dallas</t>
  </si>
  <si>
    <t>$H$7</t>
  </si>
  <si>
    <t>Canton (source)</t>
  </si>
  <si>
    <t>$H$8</t>
  </si>
  <si>
    <t>Auckland (source)</t>
  </si>
  <si>
    <t>$H$9</t>
  </si>
  <si>
    <t>Manilla (source)</t>
  </si>
  <si>
    <t>$C$12</t>
  </si>
  <si>
    <t>(destination) LA</t>
  </si>
  <si>
    <t>$D$12</t>
  </si>
  <si>
    <t>(destination) Tor</t>
  </si>
  <si>
    <t>$E$12</t>
  </si>
  <si>
    <t>(destination) NY</t>
  </si>
  <si>
    <t>(destination) Dallas</t>
  </si>
  <si>
    <t>(b)</t>
  </si>
  <si>
    <t>We can leave goods in a aprticular port or send surplus to a destination so each constraint can be written as an inequality,</t>
  </si>
  <si>
    <t>However in the aggregate we need to use every unit in stock to fill all orders.  75+125+100=300=85+65+70+85</t>
  </si>
  <si>
    <t>Done</t>
  </si>
  <si>
    <t>(c)</t>
  </si>
  <si>
    <t>(d)</t>
  </si>
  <si>
    <t>For any route that is used, if it were strictly profitable, a shipper would wean to ship more.  Thus the profit on shipping one more unit</t>
  </si>
  <si>
    <t xml:space="preserve">must be zero.  Example: Auckland LA is a route that is used.  The price in Auckland is $148.  Th eprice in LA is $663.  The price </t>
  </si>
  <si>
    <t>difference is $515. If you check above you will see that this is th eshipping cost from Auckland to LA.  If you check routes that are not used you will find that the marginal profit is negative.</t>
  </si>
  <si>
    <t>(e)</t>
  </si>
  <si>
    <t>N1N2</t>
  </si>
  <si>
    <t>x1</t>
  </si>
  <si>
    <t>N1N3</t>
  </si>
  <si>
    <t>x2</t>
  </si>
  <si>
    <t>x3</t>
  </si>
  <si>
    <t>N3N4</t>
  </si>
  <si>
    <t>x4</t>
  </si>
  <si>
    <t>N3N5</t>
  </si>
  <si>
    <t>x5</t>
  </si>
  <si>
    <t>N2N4</t>
  </si>
  <si>
    <t>N2N5</t>
  </si>
  <si>
    <t>x6</t>
  </si>
  <si>
    <t>N4N6</t>
  </si>
  <si>
    <t>x7</t>
  </si>
  <si>
    <t>N5N6</t>
  </si>
  <si>
    <t>x8</t>
  </si>
  <si>
    <t>inflow to N6</t>
  </si>
  <si>
    <t>cap</t>
  </si>
  <si>
    <t>$B$3</t>
  </si>
  <si>
    <t>$C$3</t>
  </si>
  <si>
    <t>$H$3</t>
  </si>
  <si>
    <t>$I$3</t>
  </si>
  <si>
    <t>At each interior node we have an equality.</t>
  </si>
  <si>
    <t>inflow to N2</t>
  </si>
  <si>
    <t>inflow to N3</t>
  </si>
  <si>
    <t>inflow to N4</t>
  </si>
  <si>
    <t>inflow to N5</t>
  </si>
  <si>
    <t>=</t>
  </si>
  <si>
    <t>LHS</t>
  </si>
  <si>
    <t>RHS</t>
  </si>
  <si>
    <t>Each of the equality constraints is written in the form LHS (left hand side) = RHS.  The shadow price tells us what</t>
  </si>
  <si>
    <t>happens if the right hand side is increased by 1. It is as if ther is an additional injection of 1unit of water from a pump at the Node.</t>
  </si>
  <si>
    <t xml:space="preserve">There are 16 capacity constraints between N1 and N6.  </t>
  </si>
  <si>
    <t>Note that at most 48 can flow through N1 so there will be excess capacity to the left of N1 and to the right of N6.</t>
  </si>
  <si>
    <t>$D$10</t>
  </si>
  <si>
    <t>$D$13</t>
  </si>
  <si>
    <t>outfow from N2</t>
  </si>
  <si>
    <t>outfow from N3</t>
  </si>
  <si>
    <t>outfow from N4</t>
  </si>
  <si>
    <t>outfow from N5</t>
  </si>
  <si>
    <t>outfow from N2 LHS</t>
  </si>
  <si>
    <t>outfow from N3 LHS</t>
  </si>
  <si>
    <t>outfow from N4 LHS</t>
  </si>
  <si>
    <t>outfow from N5 LHS</t>
  </si>
  <si>
    <t>NOTE:  Since we have equality constraints it is important that the initial guess should satisfy these constraints. E.G. X1=…=x6=0</t>
  </si>
  <si>
    <t>source 3</t>
  </si>
  <si>
    <t>Note: can increase up to 20</t>
  </si>
  <si>
    <t>You need to make sure that the green cells are feasible before you run solver again.  I actually began simly by increassing the supply in Auckland by 10.</t>
  </si>
  <si>
    <t>From the spreadsheet you know that the shippping cost will go down by 148 x 10 since the wshadow price will not change in this range.</t>
  </si>
  <si>
    <t xml:space="preserve">Since Manilla is the worst source, the best routes will leave 10 units in storage in Manilla.  </t>
  </si>
  <si>
    <t>If you simply redid Solver and got a cost saving of $1480 that would be equally good.</t>
  </si>
  <si>
    <t>without routes being affected.</t>
  </si>
  <si>
    <t>from A</t>
  </si>
  <si>
    <t>from B</t>
  </si>
  <si>
    <t>from C</t>
  </si>
  <si>
    <t>from D</t>
  </si>
  <si>
    <t>destinations</t>
  </si>
  <si>
    <t>to 1</t>
  </si>
  <si>
    <t>to 2</t>
  </si>
  <si>
    <t>to 3</t>
  </si>
  <si>
    <t>to 4</t>
  </si>
  <si>
    <t>sources</t>
  </si>
  <si>
    <t>A</t>
  </si>
  <si>
    <t>B</t>
  </si>
  <si>
    <t xml:space="preserve">Transportation Problem </t>
  </si>
  <si>
    <t>NOTE:  You must fill in an initial feasible shipment plan in the green cells.</t>
  </si>
  <si>
    <t>Worksheet: [2001_LP1.xls]6.   3x3</t>
  </si>
  <si>
    <t>Report Created: 5/7/2001 10:45:48 AM</t>
  </si>
  <si>
    <t>$G$11</t>
  </si>
  <si>
    <t>$G$12</t>
  </si>
  <si>
    <t>$G$13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</si>
</sst>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name val="Arial"/>
    </font>
    <font>
      <b/>
      <sz val="10"/>
      <name val="Arial"/>
    </font>
    <font>
      <i/>
      <sz val="10"/>
      <name val="Arial"/>
    </font>
    <font>
      <b/>
      <i/>
      <sz val="10"/>
      <name val="Arial"/>
    </font>
    <font>
      <b/>
      <sz val="10"/>
      <name val="Arial"/>
      <family val="2"/>
    </font>
    <font>
      <b/>
      <sz val="11"/>
      <name val="Arial"/>
      <family val="2"/>
    </font>
    <font>
      <i/>
      <sz val="10"/>
      <name val="Arial"/>
      <family val="2"/>
    </font>
    <font>
      <b/>
      <sz val="12"/>
      <name val="Arial"/>
      <family val="2"/>
    </font>
    <font>
      <sz val="12"/>
      <name val="Arial"/>
      <family val="2"/>
    </font>
    <font>
      <b/>
      <sz val="12"/>
      <name val="Arial"/>
    </font>
    <font>
      <b/>
      <sz val="12"/>
      <color indexed="9"/>
      <name val="Arial"/>
    </font>
    <font>
      <b/>
      <sz val="12"/>
      <color indexed="9"/>
      <name val="Arial"/>
      <family val="2"/>
    </font>
    <font>
      <sz val="10"/>
      <color indexed="9"/>
      <name val="Arial"/>
      <family val="2"/>
    </font>
    <font>
      <sz val="10"/>
      <name val="Arial"/>
      <family val="2"/>
    </font>
    <font>
      <sz val="10"/>
      <color indexed="8"/>
      <name val="Arial"/>
      <family val="2"/>
    </font>
    <font>
      <b/>
      <sz val="10"/>
      <color indexed="8"/>
      <name val="Arial"/>
    </font>
    <font>
      <b/>
      <sz val="14"/>
      <name val="Arial"/>
      <family val="2"/>
    </font>
    <font>
      <sz val="14"/>
      <name val="Arial"/>
      <family val="2"/>
    </font>
    <font>
      <b/>
      <i/>
      <sz val="10"/>
      <name val="Arial"/>
      <family val="2"/>
    </font>
    <font>
      <b/>
      <sz val="10"/>
      <color indexed="9"/>
      <name val="Arial"/>
      <family val="2"/>
    </font>
    <font>
      <b/>
      <sz val="14"/>
      <color indexed="8"/>
      <name val="Arial"/>
      <family val="2"/>
    </font>
    <font>
      <b/>
      <sz val="10"/>
      <color indexed="18"/>
      <name val="Arial"/>
    </font>
    <font>
      <b/>
      <sz val="10"/>
      <color indexed="48"/>
      <name val="Arial"/>
      <family val="2"/>
    </font>
    <font>
      <b/>
      <sz val="12"/>
      <color indexed="8"/>
      <name val="Arial"/>
      <family val="2"/>
    </font>
    <font>
      <b/>
      <i/>
      <sz val="12"/>
      <name val="Arial"/>
      <family val="2"/>
    </font>
    <font>
      <b/>
      <sz val="12"/>
      <color indexed="48"/>
      <name val="Arial"/>
      <family val="2"/>
    </font>
    <font>
      <i/>
      <sz val="12"/>
      <name val="Arial"/>
      <family val="2"/>
    </font>
    <font>
      <sz val="12"/>
      <color indexed="8"/>
      <name val="Arial"/>
      <family val="2"/>
    </font>
    <font>
      <sz val="12"/>
      <color indexed="9"/>
      <name val="Arial"/>
      <family val="2"/>
    </font>
    <font>
      <b/>
      <sz val="10"/>
      <color indexed="18"/>
      <name val="Arial"/>
    </font>
    <font>
      <b/>
      <sz val="10"/>
      <color indexed="18"/>
      <name val="Arial"/>
    </font>
    <font>
      <b/>
      <sz val="10"/>
      <color indexed="18"/>
      <name val="Arial"/>
    </font>
    <font>
      <b/>
      <sz val="10"/>
      <color indexed="18"/>
      <name val="Arial"/>
    </font>
    <font>
      <b/>
      <sz val="10"/>
      <color indexed="18"/>
      <name val="Arial"/>
    </font>
    <font>
      <b/>
      <sz val="10"/>
      <color indexed="18"/>
      <name val="Arial"/>
    </font>
  </fonts>
  <fills count="13">
    <fill>
      <patternFill patternType="none"/>
    </fill>
    <fill>
      <patternFill patternType="gray125"/>
    </fill>
    <fill>
      <patternFill patternType="solid">
        <fgColor indexed="26"/>
        <bgColor indexed="64"/>
      </patternFill>
    </fill>
    <fill>
      <patternFill patternType="solid">
        <fgColor indexed="43"/>
        <bgColor indexed="64"/>
      </patternFill>
    </fill>
    <fill>
      <patternFill patternType="solid">
        <fgColor indexed="18"/>
        <bgColor indexed="64"/>
      </patternFill>
    </fill>
    <fill>
      <patternFill patternType="solid">
        <fgColor indexed="11"/>
        <bgColor indexed="64"/>
      </patternFill>
    </fill>
    <fill>
      <patternFill patternType="solid">
        <fgColor indexed="22"/>
        <bgColor indexed="64"/>
      </patternFill>
    </fill>
    <fill>
      <patternFill patternType="solid">
        <fgColor indexed="10"/>
        <bgColor indexed="64"/>
      </patternFill>
    </fill>
    <fill>
      <patternFill patternType="solid">
        <fgColor indexed="48"/>
        <bgColor indexed="64"/>
      </patternFill>
    </fill>
    <fill>
      <patternFill patternType="solid">
        <fgColor indexed="42"/>
        <bgColor indexed="64"/>
      </patternFill>
    </fill>
    <fill>
      <patternFill patternType="solid">
        <fgColor indexed="13"/>
        <bgColor indexed="64"/>
      </patternFill>
    </fill>
    <fill>
      <patternFill patternType="solid">
        <fgColor indexed="14"/>
        <bgColor indexed="64"/>
      </patternFill>
    </fill>
    <fill>
      <patternFill patternType="solid">
        <fgColor indexed="45"/>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23"/>
      </top>
      <bottom/>
      <diagonal/>
    </border>
    <border>
      <left/>
      <right/>
      <top style="thin">
        <color indexed="23"/>
      </top>
      <bottom style="medium">
        <color indexed="23"/>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hair">
        <color indexed="64"/>
      </top>
      <bottom/>
      <diagonal/>
    </border>
    <border>
      <left/>
      <right/>
      <top style="medium">
        <color indexed="23"/>
      </top>
      <bottom/>
      <diagonal/>
    </border>
    <border>
      <left/>
      <right/>
      <top/>
      <bottom style="medium">
        <color indexed="23"/>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253">
    <xf numFmtId="0" fontId="0" fillId="0" borderId="0" xfId="0"/>
    <xf numFmtId="0" fontId="0" fillId="0" borderId="0" xfId="0" applyBorder="1"/>
    <xf numFmtId="0" fontId="4" fillId="0" borderId="0" xfId="0" applyFont="1"/>
    <xf numFmtId="0" fontId="5" fillId="0" borderId="0" xfId="0" applyFont="1"/>
    <xf numFmtId="0" fontId="0" fillId="0" borderId="0" xfId="0" applyFill="1"/>
    <xf numFmtId="0" fontId="0" fillId="0" borderId="1" xfId="0" applyFill="1" applyBorder="1"/>
    <xf numFmtId="0" fontId="0" fillId="0" borderId="0" xfId="0" applyFill="1" applyBorder="1"/>
    <xf numFmtId="0" fontId="0" fillId="2" borderId="0" xfId="0" applyFill="1"/>
    <xf numFmtId="0" fontId="0" fillId="3" borderId="0" xfId="0" applyFill="1"/>
    <xf numFmtId="0" fontId="4" fillId="0" borderId="0" xfId="0" applyFont="1" applyFill="1" applyBorder="1"/>
    <xf numFmtId="0" fontId="6" fillId="0" borderId="0" xfId="0" applyFont="1"/>
    <xf numFmtId="0" fontId="6" fillId="0" borderId="2" xfId="0" applyFont="1" applyBorder="1"/>
    <xf numFmtId="0" fontId="6" fillId="0" borderId="3" xfId="0" applyFont="1" applyBorder="1"/>
    <xf numFmtId="0" fontId="1" fillId="0" borderId="0" xfId="0" applyFont="1"/>
    <xf numFmtId="0" fontId="0" fillId="0" borderId="4" xfId="0" applyFill="1" applyBorder="1" applyAlignment="1"/>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14" fontId="0" fillId="0" borderId="0" xfId="0" applyNumberFormat="1"/>
    <xf numFmtId="0" fontId="7" fillId="0" borderId="6" xfId="0" applyFont="1" applyBorder="1"/>
    <xf numFmtId="0" fontId="0" fillId="0" borderId="6" xfId="0" applyBorder="1"/>
    <xf numFmtId="0" fontId="8" fillId="0" borderId="0" xfId="0" applyFont="1" applyBorder="1"/>
    <xf numFmtId="0" fontId="9" fillId="0" borderId="6" xfId="0" applyFont="1" applyBorder="1"/>
    <xf numFmtId="0" fontId="10" fillId="4" borderId="7" xfId="0" applyFont="1" applyFill="1" applyBorder="1"/>
    <xf numFmtId="0" fontId="10" fillId="4" borderId="8" xfId="0" applyFont="1" applyFill="1" applyBorder="1"/>
    <xf numFmtId="0" fontId="9" fillId="4" borderId="8" xfId="0" applyFont="1" applyFill="1" applyBorder="1"/>
    <xf numFmtId="0" fontId="9" fillId="4" borderId="2" xfId="0" applyFont="1" applyFill="1" applyBorder="1"/>
    <xf numFmtId="0" fontId="9" fillId="0" borderId="0" xfId="0" applyFont="1" applyBorder="1"/>
    <xf numFmtId="0" fontId="9" fillId="0" borderId="9" xfId="0" applyFont="1" applyBorder="1"/>
    <xf numFmtId="0" fontId="9" fillId="3" borderId="3" xfId="0" applyFont="1" applyFill="1" applyBorder="1"/>
    <xf numFmtId="0" fontId="9" fillId="5" borderId="3" xfId="0" applyFont="1" applyFill="1" applyBorder="1"/>
    <xf numFmtId="0" fontId="9" fillId="3" borderId="10" xfId="0" applyFont="1" applyFill="1" applyBorder="1"/>
    <xf numFmtId="0" fontId="9" fillId="3" borderId="11" xfId="0" applyFont="1" applyFill="1" applyBorder="1"/>
    <xf numFmtId="0" fontId="9" fillId="3" borderId="6" xfId="0" applyFont="1" applyFill="1" applyBorder="1"/>
    <xf numFmtId="0" fontId="9" fillId="3" borderId="0" xfId="0" applyFont="1" applyFill="1" applyBorder="1"/>
    <xf numFmtId="0" fontId="9" fillId="3" borderId="9" xfId="0" applyFont="1" applyFill="1" applyBorder="1"/>
    <xf numFmtId="0" fontId="9" fillId="0" borderId="10" xfId="0" applyFont="1" applyBorder="1"/>
    <xf numFmtId="0" fontId="9" fillId="0" borderId="11" xfId="0" applyFont="1" applyBorder="1"/>
    <xf numFmtId="0" fontId="9" fillId="0" borderId="3" xfId="0" applyFont="1" applyBorder="1"/>
    <xf numFmtId="0" fontId="9" fillId="5" borderId="12" xfId="0" applyFont="1" applyFill="1" applyBorder="1"/>
    <xf numFmtId="0" fontId="1" fillId="0" borderId="6" xfId="0" applyFont="1" applyBorder="1"/>
    <xf numFmtId="0" fontId="1" fillId="0" borderId="0" xfId="0" applyFont="1" applyBorder="1"/>
    <xf numFmtId="0" fontId="7" fillId="0" borderId="0" xfId="0" applyFont="1" applyBorder="1"/>
    <xf numFmtId="0" fontId="7" fillId="0" borderId="9" xfId="0" applyFont="1" applyBorder="1"/>
    <xf numFmtId="0" fontId="7" fillId="3" borderId="11" xfId="0" applyFont="1" applyFill="1" applyBorder="1"/>
    <xf numFmtId="0" fontId="7" fillId="3" borderId="3" xfId="0" applyFont="1" applyFill="1" applyBorder="1"/>
    <xf numFmtId="0" fontId="7" fillId="0" borderId="11" xfId="0" applyFont="1" applyBorder="1"/>
    <xf numFmtId="0" fontId="1" fillId="0" borderId="0" xfId="0" applyFont="1" applyFill="1" applyBorder="1"/>
    <xf numFmtId="0" fontId="8" fillId="0" borderId="9" xfId="0" applyFont="1" applyBorder="1"/>
    <xf numFmtId="0" fontId="8" fillId="0" borderId="11" xfId="0" applyFont="1" applyBorder="1"/>
    <xf numFmtId="0" fontId="8" fillId="0" borderId="3" xfId="0" applyFont="1" applyBorder="1"/>
    <xf numFmtId="0" fontId="11" fillId="4" borderId="7" xfId="0" applyFont="1" applyFill="1" applyBorder="1"/>
    <xf numFmtId="0" fontId="11" fillId="4" borderId="8" xfId="0" applyFont="1" applyFill="1" applyBorder="1"/>
    <xf numFmtId="0" fontId="11" fillId="4" borderId="2" xfId="0" applyFont="1" applyFill="1" applyBorder="1"/>
    <xf numFmtId="0" fontId="7" fillId="3" borderId="10" xfId="0" applyFont="1" applyFill="1" applyBorder="1"/>
    <xf numFmtId="0" fontId="8" fillId="0" borderId="10" xfId="0" applyFont="1" applyBorder="1"/>
    <xf numFmtId="2" fontId="0" fillId="0" borderId="0" xfId="0" applyNumberFormat="1"/>
    <xf numFmtId="0" fontId="13" fillId="0" borderId="0" xfId="0" applyFont="1" applyBorder="1"/>
    <xf numFmtId="0" fontId="0" fillId="6" borderId="13" xfId="0" applyFill="1" applyBorder="1"/>
    <xf numFmtId="0" fontId="7" fillId="0" borderId="0" xfId="0" applyFont="1" applyFill="1" applyBorder="1"/>
    <xf numFmtId="0" fontId="5" fillId="0" borderId="0" xfId="0" applyFont="1" applyFill="1"/>
    <xf numFmtId="0" fontId="12" fillId="0" borderId="0" xfId="0" applyFont="1" applyFill="1" applyBorder="1"/>
    <xf numFmtId="0" fontId="15" fillId="6" borderId="13" xfId="0" applyFont="1" applyFill="1" applyBorder="1" applyAlignment="1">
      <alignment horizontal="center"/>
    </xf>
    <xf numFmtId="0" fontId="0" fillId="0" borderId="13" xfId="0" applyBorder="1"/>
    <xf numFmtId="0" fontId="15" fillId="6" borderId="13" xfId="0" applyFont="1" applyFill="1" applyBorder="1"/>
    <xf numFmtId="0" fontId="1" fillId="0" borderId="13" xfId="0" applyFont="1" applyFill="1" applyBorder="1"/>
    <xf numFmtId="0" fontId="0" fillId="0" borderId="13" xfId="0" applyFill="1" applyBorder="1"/>
    <xf numFmtId="0" fontId="3" fillId="0" borderId="13" xfId="0" applyFont="1" applyFill="1" applyBorder="1"/>
    <xf numFmtId="0" fontId="2" fillId="0" borderId="13" xfId="0" applyFont="1" applyFill="1" applyBorder="1"/>
    <xf numFmtId="0" fontId="0" fillId="0" borderId="0" xfId="0" applyFill="1" applyBorder="1" applyAlignment="1">
      <alignment horizontal="center"/>
    </xf>
    <xf numFmtId="0" fontId="0" fillId="0" borderId="14" xfId="0" applyBorder="1"/>
    <xf numFmtId="0" fontId="0" fillId="0" borderId="0" xfId="0" applyBorder="1" applyAlignment="1">
      <alignment horizontal="center"/>
    </xf>
    <xf numFmtId="0" fontId="17" fillId="0" borderId="0" xfId="0" applyFont="1"/>
    <xf numFmtId="0" fontId="6" fillId="0" borderId="7" xfId="0" applyFont="1" applyFill="1" applyBorder="1"/>
    <xf numFmtId="0" fontId="6" fillId="0" borderId="8" xfId="0" applyFont="1" applyFill="1" applyBorder="1"/>
    <xf numFmtId="0" fontId="6" fillId="0" borderId="2" xfId="0" applyFont="1" applyFill="1" applyBorder="1"/>
    <xf numFmtId="0" fontId="6" fillId="0" borderId="10" xfId="0" applyFont="1" applyFill="1" applyBorder="1"/>
    <xf numFmtId="0" fontId="6" fillId="0" borderId="11" xfId="0" applyFont="1" applyFill="1" applyBorder="1"/>
    <xf numFmtId="0" fontId="6" fillId="0" borderId="3" xfId="0" applyFont="1" applyFill="1" applyBorder="1"/>
    <xf numFmtId="0" fontId="13" fillId="0" borderId="0" xfId="0" applyFont="1" applyFill="1"/>
    <xf numFmtId="0" fontId="13" fillId="0" borderId="0" xfId="0" applyFont="1"/>
    <xf numFmtId="0" fontId="13" fillId="0" borderId="0" xfId="0" applyFont="1" applyFill="1" applyBorder="1"/>
    <xf numFmtId="0" fontId="13" fillId="3" borderId="0" xfId="0" applyFont="1" applyFill="1"/>
    <xf numFmtId="0" fontId="18" fillId="0" borderId="0" xfId="0" applyFont="1" applyFill="1" applyBorder="1"/>
    <xf numFmtId="0" fontId="6" fillId="0" borderId="0" xfId="0" applyFont="1" applyFill="1" applyBorder="1"/>
    <xf numFmtId="0" fontId="4" fillId="0" borderId="0" xfId="0" applyFont="1" applyFill="1" applyBorder="1" applyAlignment="1">
      <alignment horizontal="center"/>
    </xf>
    <xf numFmtId="0" fontId="0" fillId="3" borderId="13" xfId="0" applyFill="1" applyBorder="1"/>
    <xf numFmtId="0" fontId="19" fillId="7" borderId="13" xfId="0" applyFont="1" applyFill="1" applyBorder="1"/>
    <xf numFmtId="0" fontId="0" fillId="3" borderId="0" xfId="0" applyFill="1" applyBorder="1" applyAlignment="1">
      <alignment horizontal="center"/>
    </xf>
    <xf numFmtId="0" fontId="8" fillId="3" borderId="10" xfId="0" applyFont="1" applyFill="1" applyBorder="1"/>
    <xf numFmtId="0" fontId="8" fillId="3" borderId="11" xfId="0" applyFont="1" applyFill="1" applyBorder="1"/>
    <xf numFmtId="0" fontId="8" fillId="3" borderId="10" xfId="0" applyFont="1" applyFill="1" applyBorder="1" applyAlignment="1">
      <alignment horizontal="left"/>
    </xf>
    <xf numFmtId="0" fontId="8" fillId="3" borderId="6" xfId="0" applyFont="1" applyFill="1" applyBorder="1"/>
    <xf numFmtId="0" fontId="8" fillId="3" borderId="6" xfId="0" applyFont="1" applyFill="1" applyBorder="1" applyAlignment="1">
      <alignment horizontal="left"/>
    </xf>
    <xf numFmtId="0" fontId="9" fillId="5" borderId="0" xfId="0" applyFont="1" applyFill="1" applyBorder="1"/>
    <xf numFmtId="0" fontId="8" fillId="3" borderId="3" xfId="0" applyFont="1" applyFill="1" applyBorder="1" applyAlignment="1">
      <alignment horizontal="center"/>
    </xf>
    <xf numFmtId="0" fontId="0" fillId="0" borderId="13" xfId="0" applyFill="1" applyBorder="1" applyAlignment="1">
      <alignment horizontal="center"/>
    </xf>
    <xf numFmtId="0" fontId="14" fillId="3" borderId="13" xfId="0" applyFont="1" applyFill="1" applyBorder="1" applyAlignment="1">
      <alignment horizontal="center"/>
    </xf>
    <xf numFmtId="0" fontId="0" fillId="3" borderId="13" xfId="0" applyFill="1" applyBorder="1" applyAlignment="1">
      <alignment horizontal="center"/>
    </xf>
    <xf numFmtId="0" fontId="4" fillId="5" borderId="13" xfId="0" applyFont="1" applyFill="1" applyBorder="1" applyAlignment="1">
      <alignment horizontal="center"/>
    </xf>
    <xf numFmtId="0" fontId="19" fillId="7" borderId="0" xfId="0" applyFont="1" applyFill="1"/>
    <xf numFmtId="0" fontId="19" fillId="7" borderId="0" xfId="0" applyFont="1" applyFill="1" applyAlignment="1">
      <alignment horizontal="left"/>
    </xf>
    <xf numFmtId="0" fontId="19" fillId="7" borderId="0" xfId="0" applyFont="1" applyFill="1" applyBorder="1" applyAlignment="1">
      <alignment horizontal="center"/>
    </xf>
    <xf numFmtId="0" fontId="19" fillId="7" borderId="0" xfId="0" applyFont="1" applyFill="1" applyBorder="1"/>
    <xf numFmtId="0" fontId="4" fillId="0" borderId="13" xfId="0" applyFont="1" applyFill="1" applyBorder="1" applyAlignment="1">
      <alignment horizontal="center"/>
    </xf>
    <xf numFmtId="0" fontId="19" fillId="0" borderId="13" xfId="0" applyFont="1" applyFill="1" applyBorder="1"/>
    <xf numFmtId="0" fontId="18" fillId="0" borderId="13" xfId="0" applyFont="1" applyFill="1" applyBorder="1" applyAlignment="1">
      <alignment horizontal="center"/>
    </xf>
    <xf numFmtId="0" fontId="6" fillId="0" borderId="13" xfId="0" applyFont="1" applyFill="1" applyBorder="1"/>
    <xf numFmtId="0" fontId="0" fillId="3" borderId="0" xfId="0" applyFill="1" applyAlignment="1">
      <alignment horizontal="left"/>
    </xf>
    <xf numFmtId="0" fontId="20" fillId="0" borderId="0" xfId="0" applyFont="1" applyFill="1" applyBorder="1" applyAlignment="1">
      <alignment horizontal="center"/>
    </xf>
    <xf numFmtId="0" fontId="16" fillId="0" borderId="0" xfId="0" applyFont="1" applyFill="1" applyBorder="1"/>
    <xf numFmtId="0" fontId="17" fillId="0" borderId="0" xfId="0" applyFont="1" applyFill="1" applyBorder="1"/>
    <xf numFmtId="0" fontId="17" fillId="0" borderId="0" xfId="0" applyFont="1" applyBorder="1"/>
    <xf numFmtId="0" fontId="15" fillId="0" borderId="0" xfId="0" applyFont="1" applyFill="1" applyBorder="1" applyAlignment="1">
      <alignment horizontal="center"/>
    </xf>
    <xf numFmtId="0" fontId="3" fillId="0" borderId="0" xfId="0" applyFont="1" applyFill="1" applyBorder="1"/>
    <xf numFmtId="0" fontId="4" fillId="5" borderId="0" xfId="0" applyFont="1" applyFill="1" applyBorder="1" applyAlignment="1">
      <alignment horizontal="center"/>
    </xf>
    <xf numFmtId="0" fontId="18" fillId="0" borderId="0" xfId="0" applyFont="1" applyFill="1" applyBorder="1" applyAlignment="1">
      <alignment horizontal="center"/>
    </xf>
    <xf numFmtId="0" fontId="19" fillId="0" borderId="0" xfId="0" applyFont="1" applyFill="1" applyBorder="1" applyAlignment="1">
      <alignment horizontal="center"/>
    </xf>
    <xf numFmtId="0" fontId="6" fillId="0" borderId="0" xfId="0" applyFont="1" applyFill="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14" fillId="3" borderId="0" xfId="0" applyFont="1" applyFill="1" applyBorder="1" applyAlignment="1">
      <alignment horizontal="center"/>
    </xf>
    <xf numFmtId="0" fontId="6" fillId="0" borderId="0" xfId="0" applyFont="1" applyBorder="1"/>
    <xf numFmtId="0" fontId="21" fillId="0" borderId="15" xfId="0" applyFont="1" applyFill="1" applyBorder="1" applyAlignment="1">
      <alignment horizontal="center"/>
    </xf>
    <xf numFmtId="0" fontId="21" fillId="0" borderId="16" xfId="0" applyFont="1" applyFill="1" applyBorder="1" applyAlignment="1">
      <alignment horizontal="center"/>
    </xf>
    <xf numFmtId="0" fontId="8" fillId="3" borderId="0" xfId="0" applyFont="1" applyFill="1" applyBorder="1" applyAlignment="1">
      <alignment horizontal="center"/>
    </xf>
    <xf numFmtId="0" fontId="22" fillId="0" borderId="0" xfId="0" applyFont="1" applyFill="1" applyBorder="1"/>
    <xf numFmtId="0" fontId="22" fillId="0" borderId="0" xfId="0" applyFont="1"/>
    <xf numFmtId="0" fontId="13" fillId="0" borderId="0" xfId="0" applyFont="1" applyFill="1" applyBorder="1" applyAlignment="1">
      <alignment horizontal="center"/>
    </xf>
    <xf numFmtId="0" fontId="23" fillId="0" borderId="0" xfId="0" applyFont="1" applyFill="1" applyBorder="1" applyAlignment="1">
      <alignment horizontal="center"/>
    </xf>
    <xf numFmtId="0" fontId="8" fillId="0" borderId="0" xfId="0" applyFont="1" applyFill="1" applyBorder="1"/>
    <xf numFmtId="0" fontId="8" fillId="0" borderId="0" xfId="0" applyFont="1"/>
    <xf numFmtId="0" fontId="24" fillId="0" borderId="0" xfId="0" applyFont="1" applyFill="1" applyBorder="1"/>
    <xf numFmtId="0" fontId="7" fillId="5" borderId="0" xfId="0" applyFont="1" applyFill="1" applyBorder="1" applyAlignment="1">
      <alignment horizontal="center"/>
    </xf>
    <xf numFmtId="0" fontId="7" fillId="0" borderId="0" xfId="0" applyFont="1" applyFill="1" applyBorder="1" applyAlignment="1">
      <alignment horizontal="center"/>
    </xf>
    <xf numFmtId="0" fontId="25" fillId="0" borderId="0" xfId="0" applyFont="1" applyFill="1" applyBorder="1"/>
    <xf numFmtId="0" fontId="24" fillId="0" borderId="0" xfId="0" applyFont="1" applyFill="1" applyBorder="1" applyAlignment="1">
      <alignment horizontal="center"/>
    </xf>
    <xf numFmtId="0" fontId="11" fillId="7" borderId="0" xfId="0" applyFont="1" applyFill="1" applyBorder="1" applyAlignment="1">
      <alignment horizontal="center"/>
    </xf>
    <xf numFmtId="0" fontId="8" fillId="0" borderId="0" xfId="0" applyFont="1" applyFill="1" applyBorder="1" applyAlignment="1">
      <alignment horizontal="center"/>
    </xf>
    <xf numFmtId="0" fontId="11" fillId="0" borderId="0" xfId="0" applyFont="1" applyFill="1" applyBorder="1" applyAlignment="1">
      <alignment horizontal="center"/>
    </xf>
    <xf numFmtId="0" fontId="8" fillId="0" borderId="0" xfId="0" applyFont="1" applyBorder="1" applyAlignment="1">
      <alignment horizontal="center"/>
    </xf>
    <xf numFmtId="0" fontId="26" fillId="0" borderId="0" xfId="0" applyFont="1" applyFill="1" applyBorder="1" applyAlignment="1">
      <alignment horizontal="center"/>
    </xf>
    <xf numFmtId="0" fontId="26" fillId="0" borderId="0" xfId="0" applyFont="1" applyFill="1" applyBorder="1"/>
    <xf numFmtId="0" fontId="27" fillId="3" borderId="0" xfId="0" applyFont="1" applyFill="1" applyBorder="1" applyAlignment="1">
      <alignment horizontal="center"/>
    </xf>
    <xf numFmtId="0" fontId="8" fillId="0" borderId="1" xfId="0" applyFont="1" applyFill="1" applyBorder="1"/>
    <xf numFmtId="0" fontId="8" fillId="0" borderId="17" xfId="0" applyFont="1" applyFill="1" applyBorder="1"/>
    <xf numFmtId="0" fontId="8" fillId="0" borderId="18" xfId="0" applyFont="1" applyFill="1" applyBorder="1"/>
    <xf numFmtId="0" fontId="8" fillId="5" borderId="0" xfId="0" applyFont="1" applyFill="1"/>
    <xf numFmtId="0" fontId="8" fillId="3" borderId="1" xfId="0" applyFont="1" applyFill="1" applyBorder="1"/>
    <xf numFmtId="0" fontId="8" fillId="0" borderId="1" xfId="0" applyFont="1" applyBorder="1"/>
    <xf numFmtId="0" fontId="26" fillId="0" borderId="7" xfId="0" applyFont="1" applyBorder="1"/>
    <xf numFmtId="0" fontId="26" fillId="0" borderId="8" xfId="0" applyFont="1" applyBorder="1"/>
    <xf numFmtId="0" fontId="8" fillId="7" borderId="0" xfId="0" applyFont="1" applyFill="1"/>
    <xf numFmtId="0" fontId="26" fillId="0" borderId="10" xfId="0" applyFont="1" applyBorder="1"/>
    <xf numFmtId="0" fontId="26" fillId="0" borderId="11" xfId="0" applyFont="1" applyBorder="1"/>
    <xf numFmtId="0" fontId="8" fillId="0" borderId="0" xfId="0" applyFont="1" applyFill="1"/>
    <xf numFmtId="0" fontId="8" fillId="0" borderId="6" xfId="0" applyFont="1" applyFill="1" applyBorder="1"/>
    <xf numFmtId="2" fontId="8" fillId="0" borderId="6" xfId="0" applyNumberFormat="1" applyFont="1" applyFill="1" applyBorder="1"/>
    <xf numFmtId="2" fontId="8" fillId="0" borderId="0" xfId="0" applyNumberFormat="1" applyFont="1" applyFill="1" applyBorder="1"/>
    <xf numFmtId="2" fontId="8" fillId="0" borderId="0" xfId="0" applyNumberFormat="1" applyFont="1"/>
    <xf numFmtId="2" fontId="23" fillId="5" borderId="0" xfId="0" applyNumberFormat="1" applyFont="1" applyFill="1" applyBorder="1" applyAlignment="1">
      <alignment horizontal="center"/>
    </xf>
    <xf numFmtId="2" fontId="11" fillId="7" borderId="0" xfId="0" applyNumberFormat="1" applyFont="1" applyFill="1" applyBorder="1" applyAlignment="1">
      <alignment horizontal="center"/>
    </xf>
    <xf numFmtId="2" fontId="8" fillId="0" borderId="0" xfId="0" applyNumberFormat="1" applyFont="1" applyFill="1" applyBorder="1" applyAlignment="1">
      <alignment horizontal="center"/>
    </xf>
    <xf numFmtId="2" fontId="8" fillId="0" borderId="10" xfId="0" applyNumberFormat="1" applyFont="1" applyFill="1" applyBorder="1"/>
    <xf numFmtId="2" fontId="8" fillId="0" borderId="11" xfId="0" applyNumberFormat="1" applyFont="1" applyFill="1" applyBorder="1" applyAlignment="1">
      <alignment horizontal="center"/>
    </xf>
    <xf numFmtId="0" fontId="8" fillId="0" borderId="11" xfId="0" applyFont="1" applyFill="1" applyBorder="1"/>
    <xf numFmtId="2" fontId="8" fillId="0" borderId="11" xfId="0" applyNumberFormat="1" applyFont="1" applyFill="1" applyBorder="1"/>
    <xf numFmtId="2" fontId="8" fillId="0" borderId="11" xfId="0" applyNumberFormat="1" applyFont="1" applyBorder="1"/>
    <xf numFmtId="2" fontId="11" fillId="7" borderId="0" xfId="0" applyNumberFormat="1" applyFont="1" applyFill="1" applyAlignment="1">
      <alignment horizontal="center"/>
    </xf>
    <xf numFmtId="2" fontId="11" fillId="8" borderId="0" xfId="0" applyNumberFormat="1" applyFont="1" applyFill="1"/>
    <xf numFmtId="2" fontId="28" fillId="8" borderId="0" xfId="0" applyNumberFormat="1" applyFont="1" applyFill="1"/>
    <xf numFmtId="0" fontId="28" fillId="8" borderId="0" xfId="0" applyFont="1" applyFill="1"/>
    <xf numFmtId="2" fontId="11" fillId="8" borderId="0" xfId="0" applyNumberFormat="1" applyFont="1" applyFill="1" applyBorder="1"/>
    <xf numFmtId="2" fontId="8" fillId="0" borderId="0" xfId="0" applyNumberFormat="1" applyFont="1" applyBorder="1"/>
    <xf numFmtId="0" fontId="8" fillId="8" borderId="0" xfId="0" applyFont="1" applyFill="1"/>
    <xf numFmtId="2" fontId="8" fillId="8" borderId="0" xfId="0" applyNumberFormat="1" applyFont="1" applyFill="1"/>
    <xf numFmtId="0" fontId="29" fillId="0" borderId="15" xfId="0" applyFont="1" applyFill="1" applyBorder="1" applyAlignment="1">
      <alignment horizontal="center"/>
    </xf>
    <xf numFmtId="0" fontId="29" fillId="0" borderId="16" xfId="0" applyFont="1" applyFill="1" applyBorder="1" applyAlignment="1">
      <alignment horizontal="center"/>
    </xf>
    <xf numFmtId="2" fontId="0" fillId="0" borderId="4" xfId="0" applyNumberFormat="1" applyFill="1" applyBorder="1" applyAlignment="1"/>
    <xf numFmtId="2" fontId="0" fillId="0" borderId="5" xfId="0" applyNumberFormat="1" applyFill="1" applyBorder="1" applyAlignment="1"/>
    <xf numFmtId="2" fontId="8" fillId="9" borderId="0" xfId="0" applyNumberFormat="1" applyFont="1" applyFill="1" applyBorder="1" applyAlignment="1">
      <alignment horizontal="center"/>
    </xf>
    <xf numFmtId="2" fontId="27" fillId="9" borderId="0" xfId="0" applyNumberFormat="1" applyFont="1" applyFill="1" applyBorder="1" applyAlignment="1">
      <alignment horizontal="center"/>
    </xf>
    <xf numFmtId="0" fontId="8" fillId="0" borderId="0" xfId="0" applyFont="1" applyFill="1" applyBorder="1" applyAlignment="1">
      <alignment horizontal="left"/>
    </xf>
    <xf numFmtId="2" fontId="8" fillId="0" borderId="6" xfId="0" applyNumberFormat="1" applyFont="1" applyFill="1" applyBorder="1" applyAlignment="1">
      <alignment horizontal="center"/>
    </xf>
    <xf numFmtId="2" fontId="11" fillId="0" borderId="0" xfId="0" applyNumberFormat="1" applyFont="1" applyFill="1" applyAlignment="1">
      <alignment horizontal="center"/>
    </xf>
    <xf numFmtId="2" fontId="27" fillId="0" borderId="0" xfId="0" applyNumberFormat="1" applyFont="1" applyFill="1" applyBorder="1" applyAlignment="1">
      <alignment horizontal="center"/>
    </xf>
    <xf numFmtId="2" fontId="11" fillId="0" borderId="0" xfId="0" applyNumberFormat="1" applyFont="1" applyFill="1" applyBorder="1" applyAlignment="1">
      <alignment horizontal="center"/>
    </xf>
    <xf numFmtId="2" fontId="8" fillId="10" borderId="0" xfId="0" applyNumberFormat="1" applyFont="1" applyFill="1" applyBorder="1" applyAlignment="1">
      <alignment horizontal="center"/>
    </xf>
    <xf numFmtId="2" fontId="23" fillId="10" borderId="0" xfId="0" applyNumberFormat="1" applyFont="1" applyFill="1" applyBorder="1" applyAlignment="1">
      <alignment horizontal="center"/>
    </xf>
    <xf numFmtId="0" fontId="11" fillId="0" borderId="0" xfId="0" applyFont="1" applyFill="1"/>
    <xf numFmtId="0" fontId="30" fillId="0" borderId="15" xfId="0" applyFont="1" applyFill="1" applyBorder="1" applyAlignment="1">
      <alignment horizontal="center"/>
    </xf>
    <xf numFmtId="0" fontId="30" fillId="0" borderId="16" xfId="0" applyFont="1" applyFill="1" applyBorder="1" applyAlignment="1">
      <alignment horizontal="center"/>
    </xf>
    <xf numFmtId="0" fontId="8" fillId="3" borderId="0" xfId="0" applyFont="1" applyFill="1" applyBorder="1"/>
    <xf numFmtId="0" fontId="8" fillId="3" borderId="0" xfId="0" applyFont="1" applyFill="1" applyBorder="1" applyAlignment="1">
      <alignment horizontal="left"/>
    </xf>
    <xf numFmtId="1" fontId="8" fillId="0" borderId="0" xfId="0" applyNumberFormat="1" applyFont="1" applyFill="1" applyBorder="1" applyAlignment="1">
      <alignment horizontal="center"/>
    </xf>
    <xf numFmtId="0" fontId="31" fillId="0" borderId="15" xfId="0" applyFont="1" applyFill="1" applyBorder="1" applyAlignment="1">
      <alignment horizontal="center"/>
    </xf>
    <xf numFmtId="0" fontId="31" fillId="0" borderId="16" xfId="0" applyFont="1" applyFill="1" applyBorder="1" applyAlignment="1">
      <alignment horizontal="center"/>
    </xf>
    <xf numFmtId="0" fontId="32" fillId="0" borderId="15" xfId="0" applyFont="1" applyFill="1" applyBorder="1" applyAlignment="1">
      <alignment horizontal="center"/>
    </xf>
    <xf numFmtId="0" fontId="32" fillId="0" borderId="16" xfId="0" applyFont="1" applyFill="1" applyBorder="1" applyAlignment="1">
      <alignment horizontal="center"/>
    </xf>
    <xf numFmtId="0" fontId="0" fillId="10" borderId="4" xfId="0" applyFill="1" applyBorder="1" applyAlignment="1"/>
    <xf numFmtId="2" fontId="0" fillId="10" borderId="4" xfId="0" applyNumberFormat="1" applyFill="1" applyBorder="1" applyAlignment="1"/>
    <xf numFmtId="2" fontId="0" fillId="11" borderId="4" xfId="0" applyNumberFormat="1" applyFill="1" applyBorder="1" applyAlignment="1"/>
    <xf numFmtId="2" fontId="0" fillId="11" borderId="5" xfId="0" applyNumberFormat="1" applyFill="1" applyBorder="1" applyAlignment="1"/>
    <xf numFmtId="0" fontId="8" fillId="11" borderId="0" xfId="0" applyFont="1" applyFill="1" applyBorder="1" applyAlignment="1">
      <alignment horizontal="center"/>
    </xf>
    <xf numFmtId="0" fontId="22" fillId="0" borderId="0" xfId="0" applyFont="1" applyFill="1"/>
    <xf numFmtId="0" fontId="27" fillId="0" borderId="0" xfId="0" applyFont="1" applyFill="1" applyBorder="1" applyAlignment="1">
      <alignment horizontal="center"/>
    </xf>
    <xf numFmtId="0" fontId="9" fillId="0" borderId="0" xfId="0" applyFont="1" applyFill="1" applyBorder="1"/>
    <xf numFmtId="0" fontId="7" fillId="0" borderId="0" xfId="0" applyFont="1" applyFill="1"/>
    <xf numFmtId="0" fontId="7" fillId="0" borderId="0" xfId="0" applyFont="1"/>
    <xf numFmtId="0" fontId="7" fillId="0" borderId="0" xfId="0" applyFont="1" applyFill="1" applyAlignment="1">
      <alignment horizontal="center"/>
    </xf>
    <xf numFmtId="0" fontId="8" fillId="0" borderId="0" xfId="0" applyFont="1" applyFill="1" applyAlignment="1">
      <alignment horizontal="center"/>
    </xf>
    <xf numFmtId="0" fontId="8" fillId="0" borderId="1" xfId="0" applyFont="1" applyFill="1" applyBorder="1" applyAlignment="1">
      <alignment horizontal="center"/>
    </xf>
    <xf numFmtId="0" fontId="8" fillId="0" borderId="17" xfId="0" applyFont="1" applyFill="1" applyBorder="1" applyAlignment="1">
      <alignment horizontal="center"/>
    </xf>
    <xf numFmtId="0" fontId="0" fillId="0" borderId="0" xfId="0" applyFill="1" applyAlignment="1">
      <alignment horizontal="center"/>
    </xf>
    <xf numFmtId="0" fontId="9" fillId="0" borderId="0" xfId="0" applyFont="1" applyFill="1" applyBorder="1" applyAlignment="1">
      <alignment horizontal="center"/>
    </xf>
    <xf numFmtId="0" fontId="0" fillId="0" borderId="0" xfId="0" applyAlignment="1">
      <alignment horizontal="center"/>
    </xf>
    <xf numFmtId="0" fontId="8" fillId="0" borderId="0" xfId="0" applyFont="1" applyFill="1" applyBorder="1" applyAlignment="1"/>
    <xf numFmtId="0" fontId="26" fillId="0" borderId="0" xfId="0" applyFont="1" applyFill="1" applyBorder="1" applyAlignment="1"/>
    <xf numFmtId="0" fontId="26" fillId="0" borderId="0" xfId="0" applyFont="1" applyFill="1" applyBorder="1" applyAlignment="1">
      <alignment horizontal="left"/>
    </xf>
    <xf numFmtId="0" fontId="8" fillId="10" borderId="0" xfId="0" applyFont="1" applyFill="1" applyBorder="1" applyAlignment="1">
      <alignment horizontal="center"/>
    </xf>
    <xf numFmtId="0" fontId="26" fillId="10" borderId="0" xfId="0" applyFont="1" applyFill="1" applyBorder="1" applyAlignment="1">
      <alignment horizontal="center"/>
    </xf>
    <xf numFmtId="0" fontId="8" fillId="0" borderId="1" xfId="0" applyFont="1" applyFill="1" applyBorder="1" applyAlignment="1">
      <alignment horizontal="left"/>
    </xf>
    <xf numFmtId="1" fontId="7" fillId="0" borderId="0" xfId="0" applyNumberFormat="1" applyFont="1" applyFill="1" applyBorder="1" applyAlignment="1">
      <alignment horizontal="center"/>
    </xf>
    <xf numFmtId="1" fontId="7" fillId="5" borderId="0" xfId="0" applyNumberFormat="1" applyFont="1" applyFill="1" applyBorder="1" applyAlignment="1">
      <alignment horizontal="center"/>
    </xf>
    <xf numFmtId="1" fontId="8" fillId="10" borderId="0" xfId="0" applyNumberFormat="1" applyFont="1" applyFill="1" applyBorder="1" applyAlignment="1">
      <alignment horizontal="center"/>
    </xf>
    <xf numFmtId="1" fontId="27" fillId="0" borderId="0" xfId="0" applyNumberFormat="1" applyFont="1" applyFill="1" applyBorder="1" applyAlignment="1">
      <alignment horizontal="center"/>
    </xf>
    <xf numFmtId="1" fontId="8" fillId="0" borderId="0" xfId="0" applyNumberFormat="1" applyFont="1" applyFill="1" applyAlignment="1">
      <alignment horizontal="center"/>
    </xf>
    <xf numFmtId="1" fontId="8" fillId="0" borderId="1" xfId="0" applyNumberFormat="1" applyFont="1" applyFill="1" applyBorder="1" applyAlignment="1">
      <alignment horizontal="center"/>
    </xf>
    <xf numFmtId="1" fontId="9" fillId="0" borderId="0" xfId="0" applyNumberFormat="1" applyFont="1" applyFill="1" applyBorder="1" applyAlignment="1">
      <alignment horizontal="center"/>
    </xf>
    <xf numFmtId="1" fontId="0" fillId="0" borderId="0" xfId="0" applyNumberFormat="1" applyAlignment="1">
      <alignment horizontal="center"/>
    </xf>
    <xf numFmtId="1" fontId="0" fillId="0" borderId="4" xfId="0" applyNumberFormat="1" applyFill="1" applyBorder="1" applyAlignment="1"/>
    <xf numFmtId="1" fontId="0" fillId="0" borderId="5" xfId="0" applyNumberFormat="1" applyFill="1" applyBorder="1" applyAlignment="1"/>
    <xf numFmtId="0" fontId="24" fillId="7" borderId="0" xfId="0" applyFont="1" applyFill="1" applyBorder="1" applyAlignment="1">
      <alignment horizontal="center"/>
    </xf>
    <xf numFmtId="0" fontId="7" fillId="12" borderId="0" xfId="0" applyFont="1" applyFill="1" applyBorder="1" applyAlignment="1">
      <alignment horizontal="center"/>
    </xf>
    <xf numFmtId="1" fontId="7" fillId="12" borderId="0" xfId="0" applyNumberFormat="1" applyFont="1" applyFill="1" applyBorder="1" applyAlignment="1">
      <alignment horizontal="center"/>
    </xf>
    <xf numFmtId="1" fontId="7" fillId="11" borderId="0" xfId="0" applyNumberFormat="1" applyFont="1" applyFill="1" applyBorder="1" applyAlignment="1">
      <alignment horizontal="center"/>
    </xf>
    <xf numFmtId="0" fontId="8" fillId="0" borderId="0" xfId="0" applyFont="1" applyFill="1" applyAlignment="1">
      <alignment horizontal="left"/>
    </xf>
    <xf numFmtId="0" fontId="33" fillId="0" borderId="15" xfId="0" applyFont="1" applyFill="1" applyBorder="1" applyAlignment="1">
      <alignment horizontal="center"/>
    </xf>
    <xf numFmtId="0" fontId="33" fillId="0" borderId="16" xfId="0" applyFont="1" applyFill="1" applyBorder="1" applyAlignment="1">
      <alignment horizontal="center"/>
    </xf>
    <xf numFmtId="1" fontId="0" fillId="0" borderId="0" xfId="0" applyNumberFormat="1" applyFill="1" applyBorder="1" applyAlignment="1">
      <alignment horizontal="center"/>
    </xf>
    <xf numFmtId="0" fontId="33" fillId="12" borderId="15" xfId="0" applyFont="1" applyFill="1" applyBorder="1" applyAlignment="1">
      <alignment horizontal="center"/>
    </xf>
    <xf numFmtId="0" fontId="33" fillId="12" borderId="16" xfId="0" applyFont="1" applyFill="1" applyBorder="1" applyAlignment="1">
      <alignment horizontal="center"/>
    </xf>
    <xf numFmtId="1" fontId="0" fillId="12" borderId="4" xfId="0" applyNumberFormat="1" applyFill="1" applyBorder="1" applyAlignment="1"/>
    <xf numFmtId="1" fontId="0" fillId="12" borderId="5" xfId="0" applyNumberFormat="1" applyFill="1" applyBorder="1" applyAlignment="1"/>
    <xf numFmtId="0" fontId="0" fillId="12" borderId="4" xfId="0" applyFill="1" applyBorder="1" applyAlignment="1"/>
    <xf numFmtId="2" fontId="11" fillId="0" borderId="0" xfId="0" applyNumberFormat="1" applyFont="1" applyFill="1"/>
    <xf numFmtId="2" fontId="28" fillId="0" borderId="0" xfId="0" applyNumberFormat="1" applyFont="1" applyFill="1"/>
    <xf numFmtId="0" fontId="28" fillId="0" borderId="0" xfId="0" applyFont="1" applyFill="1"/>
    <xf numFmtId="1" fontId="23" fillId="10" borderId="0" xfId="0" applyNumberFormat="1" applyFont="1" applyFill="1" applyBorder="1" applyAlignment="1">
      <alignment horizontal="center"/>
    </xf>
    <xf numFmtId="1" fontId="23" fillId="5" borderId="0" xfId="0" applyNumberFormat="1" applyFont="1" applyFill="1" applyBorder="1" applyAlignment="1">
      <alignment horizontal="center"/>
    </xf>
    <xf numFmtId="1" fontId="8" fillId="9" borderId="0" xfId="0" applyNumberFormat="1" applyFont="1" applyFill="1" applyBorder="1" applyAlignment="1">
      <alignment horizontal="center"/>
    </xf>
    <xf numFmtId="0" fontId="34" fillId="0" borderId="15" xfId="0" applyFont="1" applyFill="1" applyBorder="1" applyAlignment="1">
      <alignment horizontal="center"/>
    </xf>
    <xf numFmtId="0" fontId="34" fillId="0" borderId="16"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3"/>
  <sheetViews>
    <sheetView workbookViewId="0">
      <selection activeCell="C15" sqref="C15"/>
    </sheetView>
  </sheetViews>
  <sheetFormatPr defaultRowHeight="13.2" x14ac:dyDescent="0.25"/>
  <cols>
    <col min="1" max="1" width="28.109375" customWidth="1"/>
    <col min="5" max="5" width="18.109375" customWidth="1"/>
    <col min="6" max="6" width="28" customWidth="1"/>
  </cols>
  <sheetData>
    <row r="1" spans="1:8" x14ac:dyDescent="0.25">
      <c r="A1" s="18">
        <v>36949</v>
      </c>
      <c r="C1" s="10" t="s">
        <v>1</v>
      </c>
    </row>
    <row r="3" spans="1:8" ht="13.8" x14ac:dyDescent="0.25">
      <c r="A3" s="3" t="s">
        <v>2</v>
      </c>
      <c r="B3" s="3"/>
      <c r="C3" s="3"/>
      <c r="D3" s="3"/>
    </row>
    <row r="4" spans="1:8" ht="13.8" x14ac:dyDescent="0.25">
      <c r="A4" s="3"/>
      <c r="B4" s="3"/>
      <c r="C4" s="3"/>
      <c r="D4" s="3"/>
    </row>
    <row r="5" spans="1:8" ht="13.8" x14ac:dyDescent="0.25">
      <c r="A5" s="3" t="s">
        <v>3</v>
      </c>
      <c r="B5" s="3"/>
      <c r="C5" s="3"/>
      <c r="D5" s="3"/>
    </row>
    <row r="7" spans="1:8" x14ac:dyDescent="0.25">
      <c r="A7" s="4" t="s">
        <v>202</v>
      </c>
      <c r="B7" s="4"/>
      <c r="C7" s="4"/>
      <c r="D7" s="4"/>
      <c r="F7" s="4"/>
      <c r="G7" s="4"/>
      <c r="H7" s="4"/>
    </row>
    <row r="8" spans="1:8" x14ac:dyDescent="0.25">
      <c r="A8" s="79" t="s">
        <v>130</v>
      </c>
      <c r="B8" s="79"/>
      <c r="C8" s="79"/>
      <c r="D8" s="79" t="s">
        <v>4</v>
      </c>
      <c r="E8" s="79"/>
      <c r="F8" s="79"/>
      <c r="G8" s="79"/>
      <c r="H8" s="79"/>
    </row>
    <row r="9" spans="1:8" x14ac:dyDescent="0.25">
      <c r="A9" s="79" t="s">
        <v>131</v>
      </c>
      <c r="B9" s="79"/>
      <c r="C9" s="79"/>
      <c r="D9" s="79"/>
      <c r="E9" s="79"/>
      <c r="F9" s="79"/>
      <c r="G9" s="79"/>
      <c r="H9" s="79"/>
    </row>
    <row r="10" spans="1:8" x14ac:dyDescent="0.25">
      <c r="A10" s="80" t="s">
        <v>135</v>
      </c>
      <c r="B10" s="79"/>
      <c r="C10" s="79"/>
      <c r="D10" s="79"/>
      <c r="E10" s="79"/>
      <c r="F10" s="79"/>
      <c r="G10" s="79"/>
      <c r="H10" s="79"/>
    </row>
    <row r="11" spans="1:8" x14ac:dyDescent="0.25">
      <c r="A11" s="80" t="s">
        <v>132</v>
      </c>
      <c r="B11" s="79"/>
      <c r="C11" s="79"/>
      <c r="D11" s="79"/>
      <c r="E11" s="79"/>
      <c r="F11" s="79"/>
      <c r="G11" s="79"/>
      <c r="H11" s="79"/>
    </row>
    <row r="12" spans="1:8" x14ac:dyDescent="0.25">
      <c r="A12" s="80" t="s">
        <v>133</v>
      </c>
      <c r="B12" s="79"/>
      <c r="C12" s="79"/>
      <c r="D12" s="79"/>
      <c r="E12" s="80"/>
      <c r="F12" s="79"/>
      <c r="G12" s="79"/>
      <c r="H12" s="79"/>
    </row>
    <row r="13" spans="1:8" x14ac:dyDescent="0.25">
      <c r="A13" s="80" t="s">
        <v>134</v>
      </c>
      <c r="B13" s="79"/>
      <c r="C13" s="79"/>
      <c r="D13" s="79"/>
      <c r="E13" s="80"/>
      <c r="F13" s="79"/>
      <c r="G13" s="79"/>
      <c r="H13" s="79"/>
    </row>
    <row r="14" spans="1:8" x14ac:dyDescent="0.25">
      <c r="A14" s="80"/>
      <c r="B14" s="79"/>
      <c r="C14" s="79"/>
      <c r="D14" s="79"/>
      <c r="E14" s="80"/>
      <c r="F14" s="79"/>
      <c r="G14" s="79"/>
      <c r="H14" s="79"/>
    </row>
    <row r="15" spans="1:8" x14ac:dyDescent="0.25">
      <c r="A15" s="81"/>
      <c r="B15" s="85"/>
      <c r="C15" s="85"/>
      <c r="D15" s="85"/>
      <c r="E15" s="85"/>
      <c r="F15" s="85"/>
      <c r="G15" s="85"/>
      <c r="H15" s="79"/>
    </row>
    <row r="16" spans="1:8" x14ac:dyDescent="0.25">
      <c r="A16" s="9"/>
      <c r="B16" s="9"/>
      <c r="C16" s="81"/>
      <c r="D16" s="81"/>
      <c r="E16" s="81"/>
      <c r="F16" s="81"/>
      <c r="G16" s="81"/>
      <c r="H16" s="79"/>
    </row>
    <row r="17" spans="1:8" x14ac:dyDescent="0.25">
      <c r="A17" s="9"/>
      <c r="B17" s="81"/>
      <c r="C17" s="81"/>
      <c r="D17" s="81"/>
      <c r="E17" s="81"/>
      <c r="F17" s="81"/>
      <c r="G17" s="81"/>
      <c r="H17" s="79"/>
    </row>
    <row r="18" spans="1:8" x14ac:dyDescent="0.25">
      <c r="A18" s="9"/>
      <c r="B18" s="83"/>
      <c r="C18" s="9"/>
      <c r="D18" s="81"/>
      <c r="E18" s="81"/>
      <c r="F18" s="81"/>
      <c r="G18" s="81"/>
      <c r="H18" s="79"/>
    </row>
    <row r="19" spans="1:8" x14ac:dyDescent="0.25">
      <c r="A19" s="9"/>
      <c r="B19" s="81"/>
      <c r="C19" s="81"/>
      <c r="D19" s="81"/>
      <c r="E19" s="81"/>
      <c r="F19" s="84"/>
      <c r="G19" s="84"/>
      <c r="H19" s="79"/>
    </row>
    <row r="20" spans="1:8" x14ac:dyDescent="0.25">
      <c r="A20" s="9"/>
      <c r="B20" s="81"/>
      <c r="C20" s="81"/>
      <c r="D20" s="84"/>
      <c r="E20" s="84"/>
      <c r="F20" s="81"/>
      <c r="G20" s="84"/>
      <c r="H20" s="79"/>
    </row>
    <row r="21" spans="1:8" x14ac:dyDescent="0.25">
      <c r="A21" s="9"/>
      <c r="B21" s="84"/>
      <c r="C21" s="81"/>
      <c r="D21" s="81"/>
      <c r="E21" s="81"/>
      <c r="F21" s="81"/>
      <c r="G21" s="81"/>
      <c r="H21" s="79"/>
    </row>
    <row r="22" spans="1:8" x14ac:dyDescent="0.25">
      <c r="A22" s="9"/>
      <c r="B22" s="84"/>
      <c r="C22" s="81"/>
      <c r="D22" s="81"/>
      <c r="E22" s="81"/>
      <c r="F22" s="81"/>
      <c r="G22" s="81"/>
      <c r="H22" s="79"/>
    </row>
    <row r="23" spans="1:8" x14ac:dyDescent="0.25">
      <c r="A23" s="9"/>
      <c r="B23" s="84"/>
      <c r="C23" s="81"/>
      <c r="D23" s="81"/>
      <c r="E23" s="81"/>
      <c r="F23" s="81"/>
      <c r="G23" s="81"/>
      <c r="H23" s="79"/>
    </row>
    <row r="24" spans="1:8" x14ac:dyDescent="0.25">
      <c r="A24" s="9"/>
      <c r="B24" s="84"/>
      <c r="C24" s="81"/>
      <c r="D24" s="81"/>
      <c r="E24" s="81"/>
      <c r="F24" s="84"/>
      <c r="G24" s="81"/>
      <c r="H24" s="79"/>
    </row>
    <row r="25" spans="1:8" x14ac:dyDescent="0.25">
      <c r="A25" s="9"/>
      <c r="B25" s="84"/>
      <c r="C25" s="81"/>
      <c r="D25" s="81"/>
      <c r="E25" s="81"/>
      <c r="F25" s="81"/>
      <c r="G25" s="81"/>
      <c r="H25" s="79"/>
    </row>
    <row r="26" spans="1:8" x14ac:dyDescent="0.25">
      <c r="A26" s="9"/>
      <c r="B26" s="84"/>
      <c r="C26" s="81"/>
      <c r="D26" s="81"/>
      <c r="E26" s="81"/>
      <c r="F26" s="81"/>
      <c r="G26" s="81"/>
      <c r="H26" s="79"/>
    </row>
    <row r="27" spans="1:8" x14ac:dyDescent="0.25">
      <c r="A27" s="9"/>
      <c r="B27" s="83"/>
      <c r="C27" s="81"/>
      <c r="D27" s="81"/>
      <c r="E27" s="81"/>
      <c r="F27" s="81"/>
      <c r="G27" s="81"/>
      <c r="H27" s="79"/>
    </row>
    <row r="28" spans="1:8" x14ac:dyDescent="0.25">
      <c r="A28" s="9"/>
      <c r="B28" s="81"/>
      <c r="C28" s="81"/>
      <c r="D28" s="81"/>
      <c r="E28" s="81"/>
      <c r="F28" s="81"/>
      <c r="G28" s="81"/>
      <c r="H28" s="79"/>
    </row>
    <row r="29" spans="1:8" x14ac:dyDescent="0.25">
      <c r="A29" s="81"/>
      <c r="B29" s="81"/>
      <c r="C29" s="81"/>
      <c r="D29" s="81"/>
      <c r="E29" s="81"/>
      <c r="F29" s="81"/>
      <c r="G29" s="81"/>
      <c r="H29" s="80"/>
    </row>
    <row r="30" spans="1:8" x14ac:dyDescent="0.25">
      <c r="A30" s="81"/>
      <c r="B30" s="81"/>
      <c r="C30" s="81"/>
      <c r="D30" s="81"/>
      <c r="E30" s="81"/>
      <c r="F30" s="81"/>
      <c r="G30" s="81"/>
      <c r="H30" s="80"/>
    </row>
    <row r="31" spans="1:8" x14ac:dyDescent="0.25">
      <c r="A31" s="81"/>
      <c r="B31" s="81"/>
      <c r="C31" s="81"/>
      <c r="D31" s="81"/>
      <c r="E31" s="81"/>
      <c r="F31" s="81"/>
      <c r="G31" s="57"/>
      <c r="H31" s="80"/>
    </row>
    <row r="32" spans="1:8" x14ac:dyDescent="0.25">
      <c r="A32" s="57"/>
      <c r="B32" s="81"/>
      <c r="C32" s="57"/>
      <c r="D32" s="57"/>
      <c r="E32" s="57"/>
      <c r="F32" s="57"/>
      <c r="G32" s="57"/>
      <c r="H32" s="80"/>
    </row>
    <row r="33" spans="1:8" x14ac:dyDescent="0.25">
      <c r="A33" s="81"/>
      <c r="B33" s="57"/>
      <c r="C33" s="57"/>
      <c r="D33" s="57"/>
      <c r="E33" s="57"/>
      <c r="F33" s="57"/>
      <c r="G33" s="57"/>
      <c r="H33" s="80"/>
    </row>
    <row r="34" spans="1:8" x14ac:dyDescent="0.25">
      <c r="A34" s="81"/>
      <c r="B34" s="57"/>
      <c r="C34" s="57"/>
      <c r="D34" s="57"/>
      <c r="E34" s="57"/>
      <c r="F34" s="57"/>
      <c r="G34" s="57"/>
      <c r="H34" s="80"/>
    </row>
    <row r="35" spans="1:8" x14ac:dyDescent="0.25">
      <c r="A35" s="81"/>
      <c r="B35" s="80"/>
      <c r="C35" s="80"/>
      <c r="D35" s="80"/>
      <c r="E35" s="80"/>
      <c r="F35" s="80"/>
      <c r="G35" s="80"/>
      <c r="H35" s="80"/>
    </row>
    <row r="36" spans="1:8" x14ac:dyDescent="0.25">
      <c r="A36" s="9"/>
      <c r="B36" s="80"/>
      <c r="C36" s="80"/>
      <c r="D36" s="80"/>
      <c r="E36" s="80"/>
      <c r="F36" s="80"/>
      <c r="G36" s="80"/>
      <c r="H36" s="80"/>
    </row>
    <row r="37" spans="1:8" x14ac:dyDescent="0.25">
      <c r="A37" s="2"/>
      <c r="B37" s="79"/>
      <c r="C37" s="79"/>
      <c r="D37" s="82"/>
      <c r="E37" s="82"/>
      <c r="F37" s="82"/>
      <c r="G37" s="80"/>
      <c r="H37" s="80"/>
    </row>
    <row r="38" spans="1:8" x14ac:dyDescent="0.25">
      <c r="A38" s="79"/>
      <c r="B38" s="79"/>
      <c r="C38" s="79"/>
      <c r="D38" s="82"/>
      <c r="E38" s="82"/>
      <c r="F38" s="82"/>
      <c r="G38" s="80"/>
      <c r="H38" s="80"/>
    </row>
    <row r="39" spans="1:8" x14ac:dyDescent="0.25">
      <c r="A39" s="79"/>
      <c r="B39" s="79"/>
      <c r="C39" s="79"/>
      <c r="D39" s="82"/>
      <c r="E39" s="82"/>
      <c r="F39" s="82"/>
      <c r="G39" s="80"/>
      <c r="H39" s="80"/>
    </row>
    <row r="40" spans="1:8" x14ac:dyDescent="0.25">
      <c r="A40" s="80"/>
      <c r="B40" s="79"/>
      <c r="C40" s="79"/>
      <c r="D40" s="82"/>
      <c r="E40" s="82"/>
      <c r="F40" s="82"/>
      <c r="G40" s="80"/>
      <c r="H40" s="80"/>
    </row>
    <row r="41" spans="1:8" x14ac:dyDescent="0.25">
      <c r="A41" s="80"/>
      <c r="B41" s="79"/>
      <c r="C41" s="79"/>
      <c r="D41" s="82"/>
      <c r="E41" s="82"/>
      <c r="F41" s="82"/>
      <c r="G41" s="80"/>
      <c r="H41" s="80"/>
    </row>
    <row r="42" spans="1:8" x14ac:dyDescent="0.25">
      <c r="A42" s="80"/>
      <c r="B42" s="79"/>
      <c r="C42" s="79"/>
      <c r="D42" s="82"/>
      <c r="E42" s="82"/>
      <c r="F42" s="82"/>
      <c r="G42" s="80"/>
      <c r="H42" s="80"/>
    </row>
    <row r="43" spans="1:8" x14ac:dyDescent="0.25">
      <c r="A43" s="80"/>
      <c r="B43" s="80"/>
      <c r="C43" s="80"/>
      <c r="D43" s="80"/>
      <c r="E43" s="80"/>
      <c r="F43" s="80"/>
      <c r="G43" s="80"/>
      <c r="H43" s="80"/>
    </row>
    <row r="44" spans="1:8" x14ac:dyDescent="0.25">
      <c r="A44" s="80"/>
      <c r="B44" s="80"/>
      <c r="C44" s="80"/>
      <c r="D44" s="80"/>
      <c r="E44" s="80"/>
      <c r="F44" s="80"/>
      <c r="G44" s="80"/>
      <c r="H44" s="80"/>
    </row>
    <row r="45" spans="1:8" x14ac:dyDescent="0.25">
      <c r="A45" s="80"/>
      <c r="B45" s="80"/>
      <c r="C45" s="80"/>
      <c r="D45" s="80"/>
      <c r="E45" s="80"/>
      <c r="F45" s="80"/>
      <c r="G45" s="80"/>
      <c r="H45" s="80"/>
    </row>
    <row r="46" spans="1:8" x14ac:dyDescent="0.25">
      <c r="A46" s="80"/>
      <c r="B46" s="80"/>
      <c r="C46" s="80"/>
      <c r="D46" s="80"/>
      <c r="E46" s="80"/>
      <c r="F46" s="80"/>
      <c r="G46" s="80"/>
      <c r="H46" s="80"/>
    </row>
    <row r="47" spans="1:8" ht="13.8" x14ac:dyDescent="0.25">
      <c r="A47" s="3"/>
      <c r="B47" s="3"/>
      <c r="C47" s="3"/>
      <c r="D47" s="3"/>
      <c r="E47" s="80"/>
      <c r="F47" s="80"/>
      <c r="G47" s="80"/>
      <c r="H47" s="80"/>
    </row>
    <row r="48" spans="1:8" x14ac:dyDescent="0.25">
      <c r="A48" s="79"/>
      <c r="B48" s="79"/>
      <c r="C48" s="79"/>
      <c r="D48" s="79"/>
      <c r="E48" s="79"/>
      <c r="F48" s="79"/>
      <c r="G48" s="79"/>
      <c r="H48" s="79"/>
    </row>
    <row r="49" spans="1:8" x14ac:dyDescent="0.25">
      <c r="A49" s="81"/>
      <c r="B49" s="81"/>
      <c r="C49" s="81"/>
      <c r="D49" s="81"/>
      <c r="E49" s="81"/>
      <c r="F49" s="81"/>
      <c r="G49" s="81"/>
      <c r="H49" s="81"/>
    </row>
    <row r="50" spans="1:8" x14ac:dyDescent="0.25">
      <c r="A50" s="81"/>
      <c r="B50" s="81"/>
      <c r="C50" s="81"/>
      <c r="D50" s="81"/>
      <c r="E50" s="81"/>
      <c r="F50" s="81"/>
      <c r="G50" s="81"/>
      <c r="H50" s="81"/>
    </row>
    <row r="51" spans="1:8" ht="15.6" x14ac:dyDescent="0.3">
      <c r="A51" s="59"/>
      <c r="B51" s="81"/>
      <c r="C51" s="81"/>
      <c r="D51" s="81"/>
      <c r="E51" s="81"/>
      <c r="F51" s="81"/>
      <c r="G51" s="81"/>
      <c r="H51" s="81"/>
    </row>
    <row r="52" spans="1:8" ht="15.6" x14ac:dyDescent="0.3">
      <c r="A52" s="59"/>
      <c r="B52" s="81"/>
      <c r="C52" s="81"/>
      <c r="D52" s="81"/>
      <c r="E52" s="81"/>
      <c r="F52" s="81"/>
      <c r="G52" s="81"/>
      <c r="H52" s="81"/>
    </row>
    <row r="53" spans="1:8" ht="15.6" x14ac:dyDescent="0.3">
      <c r="A53" s="59"/>
      <c r="B53" s="6"/>
      <c r="C53" s="6"/>
      <c r="D53" s="6"/>
      <c r="E53" s="6"/>
      <c r="F53" s="6"/>
      <c r="G53" s="6"/>
      <c r="H53" s="6"/>
    </row>
    <row r="54" spans="1:8" x14ac:dyDescent="0.25">
      <c r="A54" s="6"/>
      <c r="B54" s="6"/>
      <c r="C54" s="6"/>
      <c r="D54" s="6"/>
      <c r="E54" s="6"/>
      <c r="F54" s="6"/>
      <c r="G54" s="61"/>
      <c r="H54" s="6"/>
    </row>
    <row r="55" spans="1:8" x14ac:dyDescent="0.25">
      <c r="A55" s="6"/>
      <c r="B55" s="6"/>
      <c r="C55" s="6"/>
      <c r="D55" s="6"/>
      <c r="E55" s="6"/>
      <c r="F55" s="6"/>
      <c r="G55" s="6"/>
      <c r="H55" s="6"/>
    </row>
    <row r="56" spans="1:8" x14ac:dyDescent="0.25">
      <c r="A56" s="6"/>
      <c r="B56" s="6"/>
      <c r="C56" s="6"/>
      <c r="D56" s="6"/>
      <c r="E56" s="6"/>
      <c r="F56" s="6"/>
      <c r="G56" s="6"/>
      <c r="H56" s="6"/>
    </row>
    <row r="57" spans="1:8" x14ac:dyDescent="0.25">
      <c r="A57" s="6"/>
      <c r="B57" s="6"/>
      <c r="C57" s="6"/>
      <c r="D57" s="6"/>
      <c r="E57" s="6"/>
      <c r="F57" s="6"/>
      <c r="G57" s="6"/>
      <c r="H57" s="6"/>
    </row>
    <row r="58" spans="1:8" x14ac:dyDescent="0.25">
      <c r="A58" s="6"/>
      <c r="B58" s="6"/>
      <c r="C58" s="6"/>
      <c r="D58" s="6"/>
      <c r="E58" s="6"/>
      <c r="F58" s="6"/>
      <c r="G58" s="6"/>
      <c r="H58" s="6"/>
    </row>
    <row r="59" spans="1:8" x14ac:dyDescent="0.25">
      <c r="A59" s="6"/>
      <c r="B59" s="6"/>
      <c r="C59" s="6"/>
      <c r="D59" s="6"/>
      <c r="E59" s="6"/>
      <c r="F59" s="6"/>
      <c r="G59" s="6"/>
      <c r="H59" s="4"/>
    </row>
    <row r="60" spans="1:8" x14ac:dyDescent="0.25">
      <c r="A60" s="6"/>
      <c r="B60" s="6"/>
      <c r="C60" s="6"/>
      <c r="D60" s="6"/>
      <c r="E60" s="6"/>
      <c r="F60" s="6"/>
      <c r="G60" s="6"/>
      <c r="H60" s="4"/>
    </row>
    <row r="61" spans="1:8" x14ac:dyDescent="0.25">
      <c r="A61" s="4"/>
      <c r="B61" s="5"/>
      <c r="C61" s="5"/>
      <c r="D61" s="5"/>
      <c r="E61" s="5"/>
      <c r="F61" s="5"/>
      <c r="G61" s="5"/>
      <c r="H61" s="4"/>
    </row>
    <row r="62" spans="1:8" x14ac:dyDescent="0.25">
      <c r="A62" s="4"/>
      <c r="B62" s="5"/>
      <c r="C62" s="5"/>
      <c r="D62" s="5"/>
      <c r="E62" s="5"/>
      <c r="F62" s="5"/>
      <c r="G62" s="5"/>
      <c r="H62" s="4"/>
    </row>
    <row r="63" spans="1:8" x14ac:dyDescent="0.25">
      <c r="A63" s="4"/>
      <c r="B63" s="5"/>
      <c r="C63" s="5"/>
      <c r="D63" s="5"/>
      <c r="E63" s="5"/>
      <c r="F63" s="5"/>
      <c r="G63" s="5"/>
      <c r="H63" s="4"/>
    </row>
    <row r="64" spans="1:8" x14ac:dyDescent="0.25">
      <c r="A64" s="4"/>
      <c r="B64" s="5"/>
      <c r="C64" s="5"/>
      <c r="D64" s="5"/>
      <c r="E64" s="5"/>
      <c r="F64" s="5"/>
      <c r="G64" s="5"/>
      <c r="H64" s="4"/>
    </row>
    <row r="65" spans="1:8" ht="13.8" thickBot="1" x14ac:dyDescent="0.3">
      <c r="A65" s="4"/>
      <c r="B65" s="4"/>
      <c r="C65" s="4"/>
      <c r="D65" s="4"/>
      <c r="E65" s="4"/>
      <c r="F65" s="4"/>
      <c r="G65" s="4"/>
      <c r="H65" s="4"/>
    </row>
    <row r="66" spans="1:8" x14ac:dyDescent="0.25">
      <c r="A66" s="5"/>
      <c r="B66" s="5"/>
      <c r="C66" s="4"/>
      <c r="D66" s="4"/>
      <c r="E66" s="4"/>
      <c r="F66" s="73"/>
      <c r="G66" s="74"/>
      <c r="H66" s="75"/>
    </row>
    <row r="67" spans="1:8" ht="13.8" thickBot="1" x14ac:dyDescent="0.3">
      <c r="A67" s="4"/>
      <c r="B67" s="4"/>
      <c r="C67" s="4"/>
      <c r="D67" s="4"/>
      <c r="E67" s="4"/>
      <c r="F67" s="76"/>
      <c r="G67" s="77"/>
      <c r="H67" s="78"/>
    </row>
    <row r="68" spans="1:8" x14ac:dyDescent="0.25">
      <c r="A68" s="4"/>
      <c r="B68" s="4"/>
      <c r="C68" s="4"/>
      <c r="D68" s="4"/>
      <c r="E68" s="4"/>
      <c r="F68" s="4"/>
      <c r="G68" s="6"/>
      <c r="H68" s="6"/>
    </row>
    <row r="69" spans="1:8" x14ac:dyDescent="0.25">
      <c r="A69" s="4"/>
      <c r="B69" s="4"/>
      <c r="C69" s="4"/>
      <c r="D69" s="4"/>
      <c r="E69" s="4"/>
      <c r="F69" s="4"/>
      <c r="G69" s="4"/>
      <c r="H69" s="4"/>
    </row>
    <row r="70" spans="1:8" x14ac:dyDescent="0.25">
      <c r="A70" s="4"/>
      <c r="B70" s="4"/>
      <c r="C70" s="4"/>
      <c r="D70" s="4"/>
      <c r="E70" s="4"/>
      <c r="F70" s="4"/>
      <c r="G70" s="4"/>
      <c r="H70" s="4"/>
    </row>
    <row r="71" spans="1:8" x14ac:dyDescent="0.25">
      <c r="A71" s="4"/>
      <c r="B71" s="4"/>
      <c r="C71" s="4"/>
      <c r="D71" s="4"/>
      <c r="E71" s="4"/>
      <c r="F71" s="4"/>
      <c r="G71" s="4"/>
      <c r="H71" s="4"/>
    </row>
    <row r="72" spans="1:8" x14ac:dyDescent="0.25">
      <c r="A72" s="4"/>
      <c r="B72" s="4"/>
      <c r="C72" s="4"/>
      <c r="D72" s="4"/>
      <c r="E72" s="4"/>
      <c r="F72" s="4"/>
      <c r="G72" s="4"/>
      <c r="H72" s="4"/>
    </row>
    <row r="73" spans="1:8" x14ac:dyDescent="0.25">
      <c r="A73" s="4"/>
      <c r="B73" s="4"/>
      <c r="C73" s="4"/>
      <c r="D73" s="4"/>
      <c r="E73" s="4"/>
      <c r="F73" s="4"/>
      <c r="G73" s="4"/>
      <c r="H73" s="4"/>
    </row>
    <row r="74" spans="1:8" x14ac:dyDescent="0.25">
      <c r="A74" s="4"/>
      <c r="B74" s="4"/>
      <c r="C74" s="4"/>
      <c r="D74" s="4"/>
      <c r="E74" s="4"/>
      <c r="F74" s="4"/>
      <c r="G74" s="4"/>
      <c r="H74" s="4"/>
    </row>
    <row r="75" spans="1:8" x14ac:dyDescent="0.25">
      <c r="A75" s="4"/>
      <c r="B75" s="4"/>
      <c r="C75" s="4"/>
      <c r="D75" s="4"/>
      <c r="E75" s="4"/>
      <c r="F75" s="4"/>
      <c r="G75" s="4"/>
      <c r="H75" s="4"/>
    </row>
    <row r="76" spans="1:8" x14ac:dyDescent="0.25">
      <c r="A76" s="4"/>
      <c r="B76" s="4"/>
      <c r="C76" s="4"/>
      <c r="D76" s="4"/>
      <c r="E76" s="4"/>
      <c r="F76" s="4"/>
      <c r="G76" s="4"/>
    </row>
    <row r="77" spans="1:8" x14ac:dyDescent="0.25">
      <c r="A77" s="4"/>
      <c r="B77" s="4"/>
      <c r="C77" s="4"/>
      <c r="D77" s="4"/>
      <c r="E77" s="4"/>
      <c r="F77" s="4"/>
      <c r="G77" s="4"/>
    </row>
    <row r="78" spans="1:8" x14ac:dyDescent="0.25">
      <c r="A78" s="4"/>
      <c r="B78" s="4"/>
      <c r="C78" s="4"/>
      <c r="D78" s="4"/>
      <c r="E78" s="4"/>
      <c r="F78" s="4"/>
      <c r="G78" s="4"/>
    </row>
    <row r="79" spans="1:8" x14ac:dyDescent="0.25">
      <c r="A79" s="4"/>
      <c r="B79" s="4"/>
      <c r="C79" s="4"/>
      <c r="D79" s="4"/>
      <c r="E79" s="4"/>
      <c r="F79" s="4"/>
      <c r="G79" s="4"/>
    </row>
    <row r="80" spans="1:8" x14ac:dyDescent="0.25">
      <c r="A80" s="4"/>
      <c r="B80" s="4"/>
      <c r="C80" s="4"/>
      <c r="D80" s="4"/>
      <c r="E80" s="4"/>
      <c r="F80" s="4"/>
      <c r="G80" s="4"/>
    </row>
    <row r="81" spans="1:7" x14ac:dyDescent="0.25">
      <c r="A81" s="4"/>
      <c r="B81" s="4"/>
      <c r="C81" s="4"/>
      <c r="D81" s="4"/>
      <c r="E81" s="4"/>
      <c r="F81" s="4"/>
      <c r="G81" s="4"/>
    </row>
    <row r="82" spans="1:7" x14ac:dyDescent="0.25">
      <c r="A82" s="4"/>
      <c r="B82" s="4"/>
      <c r="C82" s="4"/>
      <c r="D82" s="4"/>
      <c r="E82" s="4"/>
      <c r="F82" s="4"/>
      <c r="G82" s="4"/>
    </row>
    <row r="83" spans="1:7" ht="13.8" x14ac:dyDescent="0.25">
      <c r="A83" s="60"/>
      <c r="B83" s="4"/>
      <c r="C83" s="4"/>
      <c r="D83" s="4"/>
      <c r="E83" s="4"/>
      <c r="F83" s="4"/>
      <c r="G83" s="4"/>
    </row>
    <row r="84" spans="1:7" x14ac:dyDescent="0.25">
      <c r="A84" s="4"/>
      <c r="B84" s="4"/>
      <c r="C84" s="4"/>
      <c r="D84" s="4"/>
      <c r="E84" s="4"/>
      <c r="F84" s="4"/>
      <c r="G84" s="4"/>
    </row>
    <row r="85" spans="1:7" x14ac:dyDescent="0.25">
      <c r="A85" s="4"/>
      <c r="B85" s="4"/>
      <c r="C85" s="4"/>
      <c r="D85" s="4"/>
      <c r="E85" s="4"/>
      <c r="F85" s="4"/>
      <c r="G85" s="4"/>
    </row>
    <row r="86" spans="1:7" x14ac:dyDescent="0.25">
      <c r="A86" s="4"/>
      <c r="B86" s="4"/>
      <c r="C86" s="4"/>
      <c r="D86" s="4"/>
      <c r="E86" s="4"/>
      <c r="F86" s="4"/>
      <c r="G86" s="4"/>
    </row>
    <row r="87" spans="1:7" x14ac:dyDescent="0.25">
      <c r="A87" s="4"/>
      <c r="B87" s="4"/>
      <c r="C87" s="4"/>
      <c r="D87" s="4"/>
      <c r="E87" s="4"/>
      <c r="F87" s="4"/>
      <c r="G87" s="4"/>
    </row>
    <row r="88" spans="1:7" x14ac:dyDescent="0.25">
      <c r="A88" s="4"/>
      <c r="B88" s="4"/>
      <c r="C88" s="4"/>
      <c r="D88" s="4"/>
      <c r="E88" s="4"/>
      <c r="F88" s="4"/>
      <c r="G88" s="4"/>
    </row>
    <row r="89" spans="1:7" x14ac:dyDescent="0.25">
      <c r="A89" s="4"/>
      <c r="B89" s="4"/>
      <c r="C89" s="4"/>
      <c r="D89" s="4"/>
      <c r="E89" s="4"/>
      <c r="F89" s="4"/>
      <c r="G89" s="4"/>
    </row>
    <row r="90" spans="1:7" x14ac:dyDescent="0.25">
      <c r="A90" s="4"/>
      <c r="B90" s="4"/>
      <c r="C90" s="4"/>
      <c r="D90" s="4"/>
      <c r="E90" s="4"/>
      <c r="F90" s="4"/>
      <c r="G90" s="4"/>
    </row>
    <row r="91" spans="1:7" x14ac:dyDescent="0.25">
      <c r="A91" s="4"/>
      <c r="B91" s="4"/>
      <c r="C91" s="4"/>
      <c r="D91" s="4"/>
      <c r="E91" s="4"/>
      <c r="F91" s="4"/>
      <c r="G91" s="4"/>
    </row>
    <row r="92" spans="1:7" x14ac:dyDescent="0.25">
      <c r="A92" s="4"/>
      <c r="B92" s="4"/>
      <c r="C92" s="4"/>
      <c r="D92" s="4"/>
      <c r="E92" s="4"/>
      <c r="F92" s="4"/>
      <c r="G92" s="4"/>
    </row>
    <row r="93" spans="1:7" x14ac:dyDescent="0.25">
      <c r="A93" s="4"/>
      <c r="B93" s="4"/>
      <c r="C93" s="4"/>
      <c r="D93" s="4"/>
      <c r="E93" s="4"/>
      <c r="F93" s="4"/>
      <c r="G93" s="4"/>
    </row>
    <row r="94" spans="1:7" x14ac:dyDescent="0.25">
      <c r="A94" s="4"/>
      <c r="B94" s="4"/>
      <c r="C94" s="4"/>
      <c r="D94" s="4"/>
      <c r="E94" s="4"/>
      <c r="F94" s="4"/>
      <c r="G94" s="4"/>
    </row>
    <row r="95" spans="1:7" x14ac:dyDescent="0.25">
      <c r="A95" s="4"/>
      <c r="B95" s="4"/>
      <c r="C95" s="4"/>
      <c r="D95" s="4"/>
      <c r="E95" s="4"/>
      <c r="F95" s="4"/>
      <c r="G95" s="4"/>
    </row>
    <row r="96" spans="1:7" x14ac:dyDescent="0.25">
      <c r="A96" s="4"/>
      <c r="B96" s="4"/>
      <c r="C96" s="4"/>
      <c r="D96" s="4"/>
      <c r="E96" s="4"/>
      <c r="F96" s="4"/>
      <c r="G96" s="4"/>
    </row>
    <row r="97" spans="1:7" x14ac:dyDescent="0.25">
      <c r="A97" s="4"/>
      <c r="B97" s="4"/>
      <c r="C97" s="4"/>
      <c r="D97" s="4"/>
      <c r="E97" s="4"/>
      <c r="F97" s="4"/>
      <c r="G97" s="4"/>
    </row>
    <row r="98" spans="1:7" x14ac:dyDescent="0.25">
      <c r="A98" s="4"/>
      <c r="B98" s="4"/>
      <c r="C98" s="4"/>
      <c r="D98" s="4"/>
      <c r="E98" s="4"/>
      <c r="F98" s="4"/>
      <c r="G98" s="4"/>
    </row>
    <row r="99" spans="1:7" x14ac:dyDescent="0.25">
      <c r="A99" s="4"/>
      <c r="B99" s="4"/>
      <c r="C99" s="4"/>
      <c r="D99" s="4"/>
      <c r="E99" s="4"/>
      <c r="F99" s="4"/>
      <c r="G99" s="4"/>
    </row>
    <row r="100" spans="1:7" x14ac:dyDescent="0.25">
      <c r="A100" s="4"/>
      <c r="B100" s="4"/>
      <c r="C100" s="4"/>
      <c r="D100" s="4"/>
      <c r="E100" s="4"/>
      <c r="F100" s="4"/>
      <c r="G100" s="4"/>
    </row>
    <row r="101" spans="1:7" x14ac:dyDescent="0.25">
      <c r="A101" s="4"/>
      <c r="B101" s="4"/>
      <c r="C101" s="4"/>
      <c r="D101" s="4"/>
      <c r="E101" s="4"/>
      <c r="F101" s="4"/>
      <c r="G101" s="4"/>
    </row>
    <row r="102" spans="1:7" x14ac:dyDescent="0.25">
      <c r="A102" s="4"/>
      <c r="B102" s="4"/>
      <c r="C102" s="4"/>
      <c r="D102" s="4"/>
      <c r="E102" s="4"/>
      <c r="F102" s="4"/>
      <c r="G102" s="4"/>
    </row>
    <row r="103" spans="1:7" x14ac:dyDescent="0.25">
      <c r="A103" s="4"/>
      <c r="B103" s="4"/>
      <c r="C103" s="4"/>
      <c r="D103" s="4"/>
      <c r="E103" s="4"/>
      <c r="F103" s="4"/>
      <c r="G103" s="4"/>
    </row>
    <row r="104" spans="1:7" x14ac:dyDescent="0.25">
      <c r="A104" s="4"/>
      <c r="B104" s="4"/>
      <c r="C104" s="4"/>
      <c r="D104" s="4"/>
      <c r="E104" s="4"/>
      <c r="F104" s="4"/>
      <c r="G104" s="4"/>
    </row>
    <row r="105" spans="1:7" x14ac:dyDescent="0.25">
      <c r="A105" s="4"/>
      <c r="B105" s="4"/>
      <c r="C105" s="4"/>
      <c r="D105" s="4"/>
      <c r="E105" s="4"/>
      <c r="F105" s="4"/>
      <c r="G105" s="4"/>
    </row>
    <row r="106" spans="1:7" x14ac:dyDescent="0.25">
      <c r="A106" s="4"/>
      <c r="B106" s="4"/>
      <c r="C106" s="4"/>
      <c r="D106" s="4"/>
      <c r="E106" s="4"/>
      <c r="F106" s="4"/>
      <c r="G106" s="4"/>
    </row>
    <row r="107" spans="1:7" x14ac:dyDescent="0.25">
      <c r="A107" s="4"/>
      <c r="B107" s="4"/>
      <c r="C107" s="4"/>
      <c r="D107" s="4"/>
      <c r="E107" s="4"/>
      <c r="F107" s="4"/>
      <c r="G107" s="4"/>
    </row>
    <row r="108" spans="1:7" x14ac:dyDescent="0.25">
      <c r="A108" s="4"/>
      <c r="B108" s="4"/>
      <c r="C108" s="4"/>
      <c r="D108" s="4"/>
      <c r="E108" s="4"/>
      <c r="F108" s="4"/>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E207" s="4"/>
      <c r="F207" s="4"/>
      <c r="G207" s="4"/>
    </row>
    <row r="208" spans="1:7" x14ac:dyDescent="0.25">
      <c r="A208" s="4"/>
      <c r="B208" s="4"/>
      <c r="C208" s="4"/>
      <c r="D208" s="4"/>
      <c r="E208" s="4"/>
      <c r="F208" s="4"/>
      <c r="G208" s="4"/>
    </row>
    <row r="209" spans="1:7" x14ac:dyDescent="0.25">
      <c r="A209" s="4"/>
      <c r="B209" s="4"/>
      <c r="C209" s="4"/>
      <c r="D209" s="4"/>
      <c r="E209" s="4"/>
      <c r="F209" s="4"/>
      <c r="G209" s="4"/>
    </row>
    <row r="210" spans="1:7" x14ac:dyDescent="0.25">
      <c r="A210" s="4"/>
      <c r="B210" s="4"/>
      <c r="C210" s="4"/>
      <c r="D210" s="4"/>
      <c r="E210" s="4"/>
      <c r="F210" s="4"/>
      <c r="G210" s="4"/>
    </row>
    <row r="211" spans="1:7" x14ac:dyDescent="0.25">
      <c r="A211" s="4"/>
      <c r="B211" s="4"/>
      <c r="C211" s="4"/>
      <c r="D211" s="4"/>
      <c r="E211" s="4"/>
      <c r="F211" s="4"/>
      <c r="G211" s="4"/>
    </row>
    <row r="212" spans="1:7" x14ac:dyDescent="0.25">
      <c r="A212" s="4"/>
      <c r="B212" s="4"/>
      <c r="C212" s="4"/>
      <c r="D212" s="4"/>
      <c r="E212" s="4"/>
      <c r="F212" s="4"/>
      <c r="G212" s="4"/>
    </row>
    <row r="213" spans="1:7" x14ac:dyDescent="0.25">
      <c r="A213" s="4"/>
      <c r="B213" s="4"/>
      <c r="C213" s="4"/>
      <c r="D213" s="4"/>
      <c r="E213" s="4"/>
      <c r="F213" s="4"/>
      <c r="G213" s="4"/>
    </row>
    <row r="214" spans="1:7" x14ac:dyDescent="0.25">
      <c r="A214" s="4"/>
      <c r="B214" s="4"/>
      <c r="C214" s="4"/>
      <c r="D214" s="4"/>
      <c r="E214" s="4"/>
      <c r="F214" s="4"/>
      <c r="G214" s="4"/>
    </row>
    <row r="215" spans="1:7" x14ac:dyDescent="0.25">
      <c r="A215" s="4"/>
      <c r="B215" s="4"/>
      <c r="C215" s="4"/>
      <c r="D215" s="4"/>
      <c r="E215" s="4"/>
      <c r="F215" s="4"/>
      <c r="G215" s="4"/>
    </row>
    <row r="216" spans="1:7" x14ac:dyDescent="0.25">
      <c r="A216" s="4"/>
      <c r="B216" s="4"/>
      <c r="C216" s="4"/>
      <c r="D216" s="4"/>
      <c r="E216" s="4"/>
      <c r="F216" s="4"/>
      <c r="G216" s="4"/>
    </row>
    <row r="217" spans="1:7" x14ac:dyDescent="0.25">
      <c r="A217" s="4"/>
      <c r="B217" s="4"/>
      <c r="C217" s="4"/>
      <c r="D217" s="4"/>
      <c r="E217" s="4"/>
      <c r="F217" s="4"/>
      <c r="G217" s="4"/>
    </row>
    <row r="218" spans="1:7" x14ac:dyDescent="0.25">
      <c r="A218" s="4"/>
      <c r="B218" s="4"/>
      <c r="C218" s="4"/>
      <c r="D218" s="4"/>
      <c r="E218" s="4"/>
      <c r="F218" s="4"/>
      <c r="G218" s="4"/>
    </row>
    <row r="219" spans="1:7" x14ac:dyDescent="0.25">
      <c r="A219" s="4"/>
      <c r="B219" s="4"/>
      <c r="C219" s="4"/>
      <c r="D219" s="4"/>
      <c r="E219" s="4"/>
      <c r="F219" s="4"/>
      <c r="G219" s="4"/>
    </row>
    <row r="220" spans="1:7" x14ac:dyDescent="0.25">
      <c r="A220" s="4"/>
      <c r="B220" s="4"/>
      <c r="C220" s="4"/>
      <c r="D220" s="4"/>
      <c r="E220" s="4"/>
      <c r="F220" s="4"/>
      <c r="G220" s="4"/>
    </row>
    <row r="221" spans="1:7" x14ac:dyDescent="0.25">
      <c r="A221" s="4"/>
      <c r="B221" s="4"/>
      <c r="C221" s="4"/>
      <c r="D221" s="4"/>
      <c r="E221" s="4"/>
      <c r="F221" s="4"/>
      <c r="G221" s="4"/>
    </row>
    <row r="222" spans="1:7" x14ac:dyDescent="0.25">
      <c r="A222" s="4"/>
      <c r="B222" s="4"/>
      <c r="C222" s="4"/>
      <c r="D222" s="4"/>
      <c r="E222" s="4"/>
      <c r="F222" s="4"/>
      <c r="G222" s="4"/>
    </row>
    <row r="223" spans="1:7" x14ac:dyDescent="0.25">
      <c r="A223" s="4"/>
      <c r="B223" s="4"/>
      <c r="C223" s="4"/>
      <c r="D223" s="4"/>
      <c r="E223" s="4"/>
      <c r="F223" s="4"/>
      <c r="G223" s="4"/>
    </row>
    <row r="224" spans="1:7" x14ac:dyDescent="0.25">
      <c r="A224" s="4"/>
      <c r="B224" s="4"/>
      <c r="C224" s="4"/>
      <c r="D224" s="4"/>
      <c r="E224" s="4"/>
      <c r="F224" s="4"/>
      <c r="G224" s="4"/>
    </row>
    <row r="225" spans="1:7" x14ac:dyDescent="0.25">
      <c r="A225" s="4"/>
      <c r="B225" s="4"/>
      <c r="C225" s="4"/>
      <c r="D225" s="4"/>
      <c r="E225" s="4"/>
      <c r="F225" s="4"/>
      <c r="G225" s="4"/>
    </row>
    <row r="226" spans="1:7" x14ac:dyDescent="0.25">
      <c r="A226" s="4"/>
      <c r="B226" s="4"/>
      <c r="C226" s="4"/>
      <c r="D226" s="4"/>
      <c r="E226" s="4"/>
      <c r="F226" s="4"/>
      <c r="G226" s="4"/>
    </row>
    <row r="227" spans="1:7" x14ac:dyDescent="0.25">
      <c r="A227" s="4"/>
      <c r="B227" s="4"/>
      <c r="C227" s="4"/>
      <c r="D227" s="4"/>
      <c r="E227" s="4"/>
      <c r="F227" s="4"/>
      <c r="G227" s="4"/>
    </row>
    <row r="228" spans="1:7" x14ac:dyDescent="0.25">
      <c r="A228" s="4"/>
      <c r="B228" s="4"/>
      <c r="C228" s="4"/>
      <c r="D228" s="4"/>
      <c r="E228" s="4"/>
      <c r="F228" s="4"/>
      <c r="G228" s="4"/>
    </row>
    <row r="229" spans="1:7" x14ac:dyDescent="0.25">
      <c r="A229" s="4"/>
      <c r="B229" s="4"/>
      <c r="C229" s="4"/>
      <c r="D229" s="4"/>
      <c r="E229" s="4"/>
      <c r="F229" s="4"/>
      <c r="G229" s="4"/>
    </row>
    <row r="230" spans="1:7" x14ac:dyDescent="0.25">
      <c r="A230" s="4"/>
      <c r="B230" s="4"/>
      <c r="C230" s="4"/>
      <c r="D230" s="4"/>
      <c r="E230" s="4"/>
      <c r="F230" s="4"/>
      <c r="G230" s="4"/>
    </row>
    <row r="231" spans="1:7" x14ac:dyDescent="0.25">
      <c r="A231" s="4"/>
      <c r="B231" s="4"/>
      <c r="C231" s="4"/>
      <c r="D231" s="4"/>
      <c r="E231" s="4"/>
      <c r="F231" s="4"/>
      <c r="G231" s="4"/>
    </row>
    <row r="232" spans="1:7" x14ac:dyDescent="0.25">
      <c r="A232" s="4"/>
      <c r="B232" s="4"/>
      <c r="C232" s="4"/>
      <c r="D232" s="4"/>
      <c r="E232" s="4"/>
      <c r="F232" s="4"/>
      <c r="G232" s="4"/>
    </row>
    <row r="233" spans="1:7" x14ac:dyDescent="0.25">
      <c r="A233" s="4"/>
      <c r="B233" s="4"/>
      <c r="C233" s="4"/>
      <c r="D233" s="4"/>
      <c r="E233" s="4"/>
      <c r="F233" s="4"/>
      <c r="G233" s="4"/>
    </row>
    <row r="234" spans="1:7" x14ac:dyDescent="0.25">
      <c r="A234" s="4"/>
      <c r="B234" s="4"/>
      <c r="C234" s="4"/>
      <c r="D234" s="4"/>
      <c r="E234" s="4"/>
      <c r="F234" s="4"/>
      <c r="G234" s="4"/>
    </row>
    <row r="235" spans="1:7" x14ac:dyDescent="0.25">
      <c r="A235" s="4"/>
      <c r="B235" s="4"/>
      <c r="C235" s="4"/>
      <c r="D235" s="4"/>
      <c r="E235" s="4"/>
      <c r="F235" s="4"/>
      <c r="G235" s="4"/>
    </row>
    <row r="236" spans="1:7" x14ac:dyDescent="0.25">
      <c r="A236" s="4"/>
      <c r="B236" s="4"/>
      <c r="C236" s="4"/>
      <c r="D236" s="4"/>
      <c r="E236" s="4"/>
      <c r="F236" s="4"/>
      <c r="G236" s="4"/>
    </row>
    <row r="237" spans="1:7" x14ac:dyDescent="0.25">
      <c r="A237" s="4"/>
      <c r="B237" s="4"/>
      <c r="C237" s="4"/>
      <c r="D237" s="4"/>
      <c r="E237" s="4"/>
      <c r="F237" s="4"/>
      <c r="G237" s="4"/>
    </row>
    <row r="238" spans="1:7" x14ac:dyDescent="0.25">
      <c r="A238" s="4"/>
      <c r="B238" s="4"/>
      <c r="C238" s="4"/>
      <c r="D238" s="4"/>
      <c r="E238" s="4"/>
      <c r="F238" s="4"/>
      <c r="G238" s="4"/>
    </row>
    <row r="239" spans="1:7" x14ac:dyDescent="0.25">
      <c r="A239" s="4"/>
      <c r="B239" s="4"/>
      <c r="C239" s="4"/>
      <c r="D239" s="4"/>
      <c r="E239" s="4"/>
      <c r="F239" s="4"/>
      <c r="G239" s="4"/>
    </row>
    <row r="240" spans="1:7" x14ac:dyDescent="0.25">
      <c r="A240" s="4"/>
      <c r="B240" s="4"/>
      <c r="C240" s="4"/>
      <c r="D240" s="4"/>
      <c r="E240" s="4"/>
      <c r="F240" s="4"/>
      <c r="G240" s="4"/>
    </row>
    <row r="241" spans="1:7" x14ac:dyDescent="0.25">
      <c r="A241" s="4"/>
      <c r="B241" s="4"/>
      <c r="C241" s="4"/>
      <c r="D241" s="4"/>
      <c r="E241" s="4"/>
      <c r="F241" s="4"/>
      <c r="G241" s="4"/>
    </row>
    <row r="242" spans="1:7" x14ac:dyDescent="0.25">
      <c r="A242" s="4"/>
      <c r="B242" s="4"/>
      <c r="C242" s="4"/>
      <c r="D242" s="4"/>
      <c r="E242" s="4"/>
      <c r="F242" s="4"/>
      <c r="G242" s="4"/>
    </row>
    <row r="243" spans="1:7" x14ac:dyDescent="0.25">
      <c r="A243" s="4"/>
      <c r="B243" s="4"/>
      <c r="C243" s="4"/>
      <c r="D243" s="4"/>
      <c r="E243" s="4"/>
      <c r="F243" s="4"/>
      <c r="G243" s="4"/>
    </row>
    <row r="244" spans="1:7" x14ac:dyDescent="0.25">
      <c r="A244" s="4"/>
      <c r="B244" s="4"/>
      <c r="C244" s="4"/>
      <c r="D244" s="4"/>
      <c r="E244" s="4"/>
      <c r="F244" s="4"/>
      <c r="G244" s="4"/>
    </row>
    <row r="245" spans="1:7" x14ac:dyDescent="0.25">
      <c r="A245" s="4"/>
      <c r="B245" s="4"/>
      <c r="C245" s="4"/>
      <c r="D245" s="4"/>
      <c r="E245" s="4"/>
      <c r="F245" s="4"/>
      <c r="G245" s="4"/>
    </row>
    <row r="246" spans="1:7" x14ac:dyDescent="0.25">
      <c r="A246" s="4"/>
      <c r="B246" s="4"/>
      <c r="C246" s="4"/>
      <c r="D246" s="4"/>
      <c r="E246" s="4"/>
      <c r="F246" s="4"/>
      <c r="G246" s="4"/>
    </row>
    <row r="247" spans="1:7" x14ac:dyDescent="0.25">
      <c r="A247" s="4"/>
      <c r="B247" s="4"/>
      <c r="C247" s="4"/>
      <c r="D247" s="4"/>
      <c r="E247" s="4"/>
      <c r="F247" s="4"/>
      <c r="G247" s="4"/>
    </row>
    <row r="248" spans="1:7" x14ac:dyDescent="0.25">
      <c r="A248" s="4"/>
      <c r="B248" s="4"/>
      <c r="C248" s="4"/>
      <c r="D248" s="4"/>
      <c r="E248" s="4"/>
      <c r="F248" s="4"/>
      <c r="G248" s="4"/>
    </row>
    <row r="249" spans="1:7" x14ac:dyDescent="0.25">
      <c r="A249" s="4"/>
      <c r="B249" s="4"/>
      <c r="C249" s="4"/>
      <c r="D249" s="4"/>
      <c r="E249" s="4"/>
      <c r="F249" s="4"/>
      <c r="G249" s="4"/>
    </row>
    <row r="250" spans="1:7" x14ac:dyDescent="0.25">
      <c r="A250" s="4"/>
      <c r="B250" s="4"/>
      <c r="C250" s="4"/>
      <c r="D250" s="4"/>
      <c r="E250" s="4"/>
      <c r="F250" s="4"/>
      <c r="G250" s="4"/>
    </row>
    <row r="251" spans="1:7" x14ac:dyDescent="0.25">
      <c r="A251" s="4"/>
      <c r="B251" s="4"/>
      <c r="C251" s="4"/>
      <c r="D251" s="4"/>
      <c r="E251" s="4"/>
      <c r="F251" s="4"/>
      <c r="G251" s="4"/>
    </row>
    <row r="252" spans="1:7" x14ac:dyDescent="0.25">
      <c r="A252" s="4"/>
      <c r="B252" s="4"/>
      <c r="C252" s="4"/>
      <c r="D252" s="4"/>
      <c r="E252" s="4"/>
      <c r="F252" s="4"/>
      <c r="G252" s="4"/>
    </row>
    <row r="253" spans="1:7" x14ac:dyDescent="0.25">
      <c r="A253" s="4"/>
      <c r="B253" s="4"/>
      <c r="C253" s="4"/>
      <c r="D253" s="4"/>
      <c r="E253" s="4"/>
      <c r="F253" s="4"/>
      <c r="G253" s="4"/>
    </row>
    <row r="254" spans="1:7" x14ac:dyDescent="0.25">
      <c r="A254" s="4"/>
      <c r="B254" s="4"/>
      <c r="C254" s="4"/>
      <c r="D254" s="4"/>
      <c r="E254" s="4"/>
      <c r="F254" s="4"/>
      <c r="G254" s="4"/>
    </row>
    <row r="255" spans="1:7" x14ac:dyDescent="0.25">
      <c r="A255" s="4"/>
      <c r="B255" s="4"/>
      <c r="C255" s="4"/>
      <c r="D255" s="4"/>
      <c r="E255" s="4"/>
      <c r="F255" s="4"/>
      <c r="G255" s="4"/>
    </row>
    <row r="256" spans="1:7" x14ac:dyDescent="0.25">
      <c r="A256" s="4"/>
      <c r="B256" s="4"/>
      <c r="C256" s="4"/>
      <c r="D256" s="4"/>
      <c r="E256" s="4"/>
      <c r="F256" s="4"/>
      <c r="G256" s="4"/>
    </row>
    <row r="257" spans="1:7" x14ac:dyDescent="0.25">
      <c r="A257" s="4"/>
      <c r="B257" s="4"/>
      <c r="C257" s="4"/>
      <c r="D257" s="4"/>
      <c r="E257" s="4"/>
      <c r="F257" s="4"/>
      <c r="G257" s="4"/>
    </row>
    <row r="258" spans="1:7" x14ac:dyDescent="0.25">
      <c r="A258" s="4"/>
      <c r="B258" s="4"/>
      <c r="C258" s="4"/>
      <c r="D258" s="4"/>
      <c r="E258" s="4"/>
      <c r="F258" s="4"/>
      <c r="G258" s="4"/>
    </row>
    <row r="259" spans="1:7" x14ac:dyDescent="0.25">
      <c r="A259" s="4"/>
      <c r="B259" s="4"/>
      <c r="C259" s="4"/>
      <c r="D259" s="4"/>
      <c r="E259" s="4"/>
      <c r="F259" s="4"/>
      <c r="G259" s="4"/>
    </row>
    <row r="260" spans="1:7" x14ac:dyDescent="0.25">
      <c r="A260" s="4"/>
      <c r="B260" s="4"/>
      <c r="C260" s="4"/>
      <c r="D260" s="4"/>
      <c r="E260" s="4"/>
      <c r="F260" s="4"/>
      <c r="G260" s="4"/>
    </row>
    <row r="261" spans="1:7" x14ac:dyDescent="0.25">
      <c r="A261" s="4"/>
      <c r="B261" s="4"/>
      <c r="C261" s="4"/>
      <c r="D261" s="4"/>
      <c r="E261" s="4"/>
      <c r="F261" s="4"/>
      <c r="G261" s="4"/>
    </row>
    <row r="262" spans="1:7" x14ac:dyDescent="0.25">
      <c r="A262" s="4"/>
      <c r="B262" s="4"/>
      <c r="C262" s="4"/>
      <c r="D262" s="4"/>
      <c r="E262" s="4"/>
      <c r="F262" s="4"/>
      <c r="G262" s="4"/>
    </row>
    <row r="263" spans="1:7" x14ac:dyDescent="0.25">
      <c r="A263" s="4"/>
      <c r="B263" s="4"/>
      <c r="C263" s="4"/>
      <c r="D263" s="4"/>
      <c r="E263" s="4"/>
      <c r="F263" s="4"/>
      <c r="G263" s="4"/>
    </row>
    <row r="264" spans="1:7" x14ac:dyDescent="0.25">
      <c r="A264" s="4"/>
      <c r="B264" s="4"/>
      <c r="C264" s="4"/>
      <c r="D264" s="4"/>
      <c r="E264" s="4"/>
      <c r="F264" s="4"/>
      <c r="G264" s="4"/>
    </row>
    <row r="265" spans="1:7" x14ac:dyDescent="0.25">
      <c r="A265" s="4"/>
      <c r="B265" s="4"/>
      <c r="C265" s="4"/>
      <c r="D265" s="4"/>
      <c r="E265" s="4"/>
      <c r="F265" s="4"/>
      <c r="G265" s="4"/>
    </row>
    <row r="266" spans="1:7" x14ac:dyDescent="0.25">
      <c r="A266" s="4"/>
      <c r="B266" s="4"/>
      <c r="C266" s="4"/>
      <c r="D266" s="4"/>
      <c r="E266" s="4"/>
      <c r="F266" s="4"/>
      <c r="G266" s="4"/>
    </row>
    <row r="267" spans="1:7" x14ac:dyDescent="0.25">
      <c r="A267" s="4"/>
      <c r="B267" s="4"/>
      <c r="C267" s="4"/>
      <c r="D267" s="4"/>
      <c r="E267" s="4"/>
      <c r="F267" s="4"/>
      <c r="G267" s="4"/>
    </row>
    <row r="268" spans="1:7" x14ac:dyDescent="0.25">
      <c r="A268" s="4"/>
      <c r="B268" s="4"/>
      <c r="C268" s="4"/>
      <c r="D268" s="4"/>
      <c r="E268" s="4"/>
      <c r="F268" s="4"/>
      <c r="G268" s="4"/>
    </row>
    <row r="269" spans="1:7" x14ac:dyDescent="0.25">
      <c r="A269" s="4"/>
      <c r="B269" s="4"/>
      <c r="C269" s="4"/>
      <c r="D269" s="4"/>
      <c r="E269" s="4"/>
      <c r="F269" s="4"/>
      <c r="G269" s="4"/>
    </row>
    <row r="270" spans="1:7" x14ac:dyDescent="0.25">
      <c r="A270" s="4"/>
      <c r="B270" s="4"/>
      <c r="C270" s="4"/>
      <c r="D270" s="4"/>
      <c r="E270" s="4"/>
      <c r="F270" s="4"/>
      <c r="G270" s="4"/>
    </row>
    <row r="271" spans="1:7" x14ac:dyDescent="0.25">
      <c r="A271" s="4"/>
      <c r="B271" s="4"/>
      <c r="C271" s="4"/>
      <c r="D271" s="4"/>
      <c r="E271" s="4"/>
      <c r="F271" s="4"/>
      <c r="G271" s="4"/>
    </row>
    <row r="272" spans="1:7" x14ac:dyDescent="0.25">
      <c r="A272" s="4"/>
      <c r="B272" s="4"/>
      <c r="C272" s="4"/>
      <c r="D272" s="4"/>
      <c r="E272" s="4"/>
      <c r="F272" s="4"/>
      <c r="G272" s="4"/>
    </row>
    <row r="273" spans="1:7" x14ac:dyDescent="0.25">
      <c r="A273" s="4"/>
      <c r="B273" s="4"/>
      <c r="C273" s="4"/>
      <c r="D273" s="4"/>
      <c r="E273" s="4"/>
      <c r="F273" s="4"/>
      <c r="G273" s="4"/>
    </row>
    <row r="274" spans="1:7" x14ac:dyDescent="0.25">
      <c r="A274" s="4"/>
      <c r="B274" s="4"/>
      <c r="C274" s="4"/>
      <c r="D274" s="4"/>
      <c r="E274" s="4"/>
      <c r="F274" s="4"/>
      <c r="G274" s="4"/>
    </row>
    <row r="275" spans="1:7" x14ac:dyDescent="0.25">
      <c r="A275" s="4"/>
      <c r="B275" s="4"/>
      <c r="C275" s="4"/>
      <c r="D275" s="4"/>
      <c r="E275" s="4"/>
      <c r="F275" s="4"/>
      <c r="G275" s="4"/>
    </row>
    <row r="276" spans="1:7" x14ac:dyDescent="0.25">
      <c r="A276" s="4"/>
      <c r="B276" s="4"/>
      <c r="C276" s="4"/>
      <c r="D276" s="4"/>
      <c r="E276" s="4"/>
      <c r="F276" s="4"/>
      <c r="G276" s="4"/>
    </row>
    <row r="277" spans="1:7" x14ac:dyDescent="0.25">
      <c r="A277" s="4"/>
      <c r="B277" s="4"/>
      <c r="C277" s="4"/>
      <c r="D277" s="4"/>
      <c r="E277" s="4"/>
      <c r="F277" s="4"/>
      <c r="G277" s="4"/>
    </row>
    <row r="278" spans="1:7" x14ac:dyDescent="0.25">
      <c r="A278" s="4"/>
      <c r="B278" s="4"/>
      <c r="C278" s="4"/>
      <c r="D278" s="4"/>
      <c r="E278" s="4"/>
      <c r="F278" s="4"/>
      <c r="G278" s="4"/>
    </row>
    <row r="279" spans="1:7" x14ac:dyDescent="0.25">
      <c r="A279" s="4"/>
      <c r="B279" s="4"/>
      <c r="C279" s="4"/>
      <c r="D279" s="4"/>
      <c r="E279" s="4"/>
      <c r="F279" s="4"/>
      <c r="G279" s="4"/>
    </row>
    <row r="280" spans="1:7" x14ac:dyDescent="0.25">
      <c r="A280" s="4"/>
      <c r="B280" s="4"/>
      <c r="C280" s="4"/>
      <c r="D280" s="4"/>
      <c r="E280" s="4"/>
      <c r="F280" s="4"/>
      <c r="G280" s="4"/>
    </row>
    <row r="281" spans="1:7" x14ac:dyDescent="0.25">
      <c r="A281" s="4"/>
      <c r="B281" s="4"/>
      <c r="C281" s="4"/>
      <c r="D281" s="4"/>
      <c r="E281" s="4"/>
      <c r="F281" s="4"/>
      <c r="G281" s="4"/>
    </row>
    <row r="282" spans="1:7" x14ac:dyDescent="0.25">
      <c r="A282" s="4"/>
      <c r="B282" s="4"/>
      <c r="C282" s="4"/>
      <c r="D282" s="4"/>
      <c r="E282" s="4"/>
      <c r="F282" s="4"/>
      <c r="G282" s="4"/>
    </row>
    <row r="283" spans="1:7" x14ac:dyDescent="0.25">
      <c r="A283" s="4"/>
      <c r="B283" s="4"/>
      <c r="C283" s="4"/>
      <c r="D283" s="4"/>
      <c r="E283" s="4"/>
      <c r="F283" s="4"/>
      <c r="G283" s="4"/>
    </row>
    <row r="284" spans="1:7" x14ac:dyDescent="0.25">
      <c r="A284" s="4"/>
      <c r="B284" s="4"/>
      <c r="C284" s="4"/>
      <c r="D284" s="4"/>
      <c r="E284" s="4"/>
      <c r="F284" s="4"/>
      <c r="G284" s="4"/>
    </row>
    <row r="285" spans="1:7" x14ac:dyDescent="0.25">
      <c r="A285" s="4"/>
      <c r="B285" s="4"/>
      <c r="C285" s="4"/>
      <c r="D285" s="4"/>
      <c r="E285" s="4"/>
      <c r="F285" s="4"/>
      <c r="G285" s="4"/>
    </row>
    <row r="286" spans="1:7" x14ac:dyDescent="0.25">
      <c r="A286" s="4"/>
      <c r="B286" s="4"/>
      <c r="C286" s="4"/>
      <c r="D286" s="4"/>
      <c r="E286" s="4"/>
      <c r="F286" s="4"/>
      <c r="G286" s="4"/>
    </row>
    <row r="287" spans="1:7" x14ac:dyDescent="0.25">
      <c r="A287" s="4"/>
      <c r="B287" s="4"/>
      <c r="C287" s="4"/>
      <c r="D287" s="4"/>
      <c r="E287" s="4"/>
      <c r="F287" s="4"/>
      <c r="G287" s="4"/>
    </row>
    <row r="288" spans="1:7" x14ac:dyDescent="0.25">
      <c r="A288" s="4"/>
      <c r="B288" s="4"/>
      <c r="C288" s="4"/>
      <c r="D288" s="4"/>
      <c r="E288" s="4"/>
      <c r="F288" s="4"/>
      <c r="G288" s="4"/>
    </row>
    <row r="289" spans="1:7" x14ac:dyDescent="0.25">
      <c r="A289" s="4"/>
      <c r="B289" s="4"/>
      <c r="C289" s="4"/>
      <c r="D289" s="4"/>
      <c r="E289" s="4"/>
      <c r="F289" s="4"/>
      <c r="G289" s="4"/>
    </row>
    <row r="290" spans="1:7" x14ac:dyDescent="0.25">
      <c r="A290" s="4"/>
      <c r="B290" s="4"/>
      <c r="C290" s="4"/>
      <c r="D290" s="4"/>
      <c r="E290" s="4"/>
      <c r="F290" s="4"/>
      <c r="G290" s="4"/>
    </row>
    <row r="291" spans="1:7" x14ac:dyDescent="0.25">
      <c r="A291" s="4"/>
      <c r="B291" s="4"/>
      <c r="C291" s="4"/>
      <c r="D291" s="4"/>
      <c r="E291" s="4"/>
      <c r="F291" s="4"/>
      <c r="G291" s="4"/>
    </row>
    <row r="292" spans="1:7" x14ac:dyDescent="0.25">
      <c r="A292" s="4"/>
      <c r="B292" s="4"/>
      <c r="C292" s="4"/>
      <c r="D292" s="4"/>
      <c r="E292" s="4"/>
      <c r="F292" s="4"/>
      <c r="G292" s="4"/>
    </row>
    <row r="293" spans="1:7" x14ac:dyDescent="0.25">
      <c r="A293" s="4"/>
      <c r="B293" s="4"/>
      <c r="C293" s="4"/>
      <c r="D293" s="4"/>
      <c r="E293" s="4"/>
      <c r="F293" s="4"/>
      <c r="G293" s="4"/>
    </row>
    <row r="294" spans="1:7" x14ac:dyDescent="0.25">
      <c r="A294" s="4"/>
      <c r="B294" s="4"/>
      <c r="C294" s="4"/>
      <c r="D294" s="4"/>
      <c r="E294" s="4"/>
      <c r="F294" s="4"/>
      <c r="G294" s="4"/>
    </row>
    <row r="295" spans="1:7" x14ac:dyDescent="0.25">
      <c r="A295" s="4"/>
      <c r="B295" s="4"/>
      <c r="C295" s="4"/>
      <c r="D295" s="4"/>
      <c r="E295" s="4"/>
      <c r="F295" s="4"/>
      <c r="G295" s="4"/>
    </row>
    <row r="296" spans="1:7" x14ac:dyDescent="0.25">
      <c r="A296" s="4"/>
      <c r="B296" s="4"/>
      <c r="C296" s="4"/>
      <c r="D296" s="4"/>
      <c r="E296" s="4"/>
      <c r="F296" s="4"/>
      <c r="G296" s="4"/>
    </row>
    <row r="297" spans="1:7" x14ac:dyDescent="0.25">
      <c r="A297" s="4"/>
      <c r="B297" s="4"/>
      <c r="C297" s="4"/>
      <c r="D297" s="4"/>
      <c r="E297" s="4"/>
      <c r="F297" s="4"/>
      <c r="G297" s="4"/>
    </row>
    <row r="298" spans="1:7" x14ac:dyDescent="0.25">
      <c r="A298" s="4"/>
      <c r="B298" s="4"/>
      <c r="C298" s="4"/>
      <c r="D298" s="4"/>
      <c r="E298" s="4"/>
      <c r="F298" s="4"/>
      <c r="G298" s="4"/>
    </row>
    <row r="299" spans="1:7" x14ac:dyDescent="0.25">
      <c r="A299" s="4"/>
      <c r="B299" s="4"/>
      <c r="C299" s="4"/>
      <c r="D299" s="4"/>
      <c r="E299" s="4"/>
      <c r="F299" s="4"/>
      <c r="G299" s="4"/>
    </row>
    <row r="300" spans="1:7" x14ac:dyDescent="0.25">
      <c r="A300" s="4"/>
      <c r="B300" s="4"/>
      <c r="C300" s="4"/>
      <c r="D300" s="4"/>
      <c r="E300" s="4"/>
      <c r="F300" s="4"/>
      <c r="G300" s="4"/>
    </row>
    <row r="301" spans="1:7" x14ac:dyDescent="0.25">
      <c r="A301" s="4"/>
      <c r="B301" s="4"/>
      <c r="C301" s="4"/>
      <c r="D301" s="4"/>
      <c r="E301" s="4"/>
      <c r="F301" s="4"/>
      <c r="G301" s="4"/>
    </row>
    <row r="302" spans="1:7" x14ac:dyDescent="0.25">
      <c r="A302" s="4"/>
      <c r="B302" s="4"/>
      <c r="C302" s="4"/>
      <c r="D302" s="4"/>
      <c r="E302" s="4"/>
      <c r="F302" s="4"/>
      <c r="G302" s="4"/>
    </row>
    <row r="303" spans="1:7" x14ac:dyDescent="0.25">
      <c r="A303" s="4"/>
      <c r="B303" s="4"/>
      <c r="C303" s="4"/>
      <c r="D303" s="4"/>
      <c r="E303" s="4"/>
      <c r="F303" s="4"/>
      <c r="G303" s="4"/>
    </row>
    <row r="304" spans="1:7" x14ac:dyDescent="0.25">
      <c r="A304" s="4"/>
      <c r="B304" s="4"/>
      <c r="C304" s="4"/>
      <c r="D304" s="4"/>
      <c r="E304" s="4"/>
      <c r="F304" s="4"/>
      <c r="G304" s="4"/>
    </row>
    <row r="305" spans="1:7" x14ac:dyDescent="0.25">
      <c r="A305" s="4"/>
      <c r="B305" s="4"/>
      <c r="C305" s="4"/>
      <c r="D305" s="4"/>
      <c r="E305" s="4"/>
      <c r="F305" s="4"/>
      <c r="G305" s="4"/>
    </row>
    <row r="306" spans="1:7" x14ac:dyDescent="0.25">
      <c r="A306" s="4"/>
      <c r="B306" s="4"/>
      <c r="C306" s="4"/>
      <c r="D306" s="4"/>
      <c r="E306" s="4"/>
      <c r="F306" s="4"/>
      <c r="G306" s="4"/>
    </row>
    <row r="307" spans="1:7" x14ac:dyDescent="0.25">
      <c r="A307" s="4"/>
      <c r="B307" s="4"/>
      <c r="C307" s="4"/>
      <c r="D307" s="4"/>
      <c r="E307" s="4"/>
      <c r="F307" s="4"/>
      <c r="G307" s="4"/>
    </row>
    <row r="308" spans="1:7" x14ac:dyDescent="0.25">
      <c r="A308" s="4"/>
      <c r="B308" s="4"/>
      <c r="C308" s="4"/>
      <c r="D308" s="4"/>
      <c r="E308" s="4"/>
      <c r="F308" s="4"/>
      <c r="G308" s="4"/>
    </row>
    <row r="309" spans="1:7" x14ac:dyDescent="0.25">
      <c r="A309" s="4"/>
      <c r="B309" s="4"/>
      <c r="C309" s="4"/>
      <c r="D309" s="4"/>
      <c r="E309" s="4"/>
      <c r="F309" s="4"/>
      <c r="G309" s="4"/>
    </row>
    <row r="310" spans="1:7" x14ac:dyDescent="0.25">
      <c r="A310" s="4"/>
      <c r="B310" s="4"/>
      <c r="C310" s="4"/>
      <c r="D310" s="4"/>
      <c r="E310" s="4"/>
      <c r="F310" s="4"/>
      <c r="G310" s="4"/>
    </row>
    <row r="311" spans="1:7" x14ac:dyDescent="0.25">
      <c r="A311" s="4"/>
      <c r="B311" s="4"/>
      <c r="C311" s="4"/>
      <c r="D311" s="4"/>
      <c r="E311" s="4"/>
      <c r="F311" s="4"/>
      <c r="G311" s="4"/>
    </row>
    <row r="312" spans="1:7" x14ac:dyDescent="0.25">
      <c r="A312" s="4"/>
      <c r="B312" s="4"/>
      <c r="C312" s="4"/>
      <c r="D312" s="4"/>
      <c r="E312" s="4"/>
      <c r="F312" s="4"/>
      <c r="G312" s="4"/>
    </row>
    <row r="313" spans="1:7" x14ac:dyDescent="0.25">
      <c r="A313" s="4"/>
      <c r="B313" s="4"/>
      <c r="C313" s="4"/>
      <c r="D313" s="4"/>
      <c r="E313" s="4"/>
      <c r="F313" s="4"/>
      <c r="G313" s="4"/>
    </row>
    <row r="314" spans="1:7" x14ac:dyDescent="0.25">
      <c r="A314" s="4"/>
      <c r="B314" s="4"/>
      <c r="C314" s="4"/>
      <c r="D314" s="4"/>
      <c r="E314" s="4"/>
      <c r="F314" s="4"/>
      <c r="G314" s="4"/>
    </row>
    <row r="315" spans="1:7" x14ac:dyDescent="0.25">
      <c r="A315" s="4"/>
      <c r="B315" s="4"/>
      <c r="C315" s="4"/>
      <c r="D315" s="4"/>
      <c r="E315" s="4"/>
      <c r="F315" s="4"/>
      <c r="G315" s="4"/>
    </row>
    <row r="316" spans="1:7" x14ac:dyDescent="0.25">
      <c r="A316" s="4"/>
      <c r="B316" s="4"/>
      <c r="C316" s="4"/>
      <c r="D316" s="4"/>
      <c r="E316" s="4"/>
      <c r="F316" s="4"/>
      <c r="G316" s="4"/>
    </row>
    <row r="317" spans="1:7" x14ac:dyDescent="0.25">
      <c r="A317" s="4"/>
      <c r="B317" s="4"/>
      <c r="C317" s="4"/>
      <c r="D317" s="4"/>
      <c r="E317" s="4"/>
      <c r="F317" s="4"/>
      <c r="G317" s="4"/>
    </row>
    <row r="318" spans="1:7" x14ac:dyDescent="0.25">
      <c r="A318" s="4"/>
      <c r="B318" s="4"/>
      <c r="C318" s="4"/>
      <c r="D318" s="4"/>
      <c r="E318" s="4"/>
      <c r="F318" s="4"/>
      <c r="G318" s="4"/>
    </row>
    <row r="319" spans="1:7" x14ac:dyDescent="0.25">
      <c r="A319" s="4"/>
      <c r="B319" s="4"/>
      <c r="C319" s="4"/>
      <c r="D319" s="4"/>
      <c r="E319" s="4"/>
      <c r="F319" s="4"/>
      <c r="G319" s="4"/>
    </row>
    <row r="320" spans="1:7" x14ac:dyDescent="0.25">
      <c r="A320" s="4"/>
      <c r="B320" s="4"/>
      <c r="C320" s="4"/>
      <c r="D320" s="4"/>
      <c r="E320" s="4"/>
      <c r="F320" s="4"/>
      <c r="G320" s="4"/>
    </row>
    <row r="321" spans="1:7" x14ac:dyDescent="0.25">
      <c r="A321" s="4"/>
      <c r="B321" s="4"/>
      <c r="C321" s="4"/>
      <c r="D321" s="4"/>
      <c r="E321" s="4"/>
      <c r="F321" s="4"/>
      <c r="G321" s="4"/>
    </row>
    <row r="322" spans="1:7" x14ac:dyDescent="0.25">
      <c r="A322" s="4"/>
      <c r="B322" s="4"/>
      <c r="C322" s="4"/>
      <c r="D322" s="4"/>
      <c r="E322" s="4"/>
      <c r="F322" s="4"/>
      <c r="G322" s="4"/>
    </row>
    <row r="323" spans="1:7" x14ac:dyDescent="0.25">
      <c r="A323" s="4"/>
      <c r="B323" s="4"/>
      <c r="C323" s="4"/>
      <c r="D323" s="4"/>
      <c r="E323" s="4"/>
      <c r="F323" s="4"/>
      <c r="G323" s="4"/>
    </row>
    <row r="324" spans="1:7" x14ac:dyDescent="0.25">
      <c r="A324" s="4"/>
      <c r="B324" s="4"/>
      <c r="C324" s="4"/>
      <c r="D324" s="4"/>
      <c r="E324" s="4"/>
      <c r="F324" s="4"/>
      <c r="G324" s="4"/>
    </row>
    <row r="325" spans="1:7" x14ac:dyDescent="0.25">
      <c r="A325" s="4"/>
      <c r="B325" s="4"/>
      <c r="C325" s="4"/>
      <c r="D325" s="4"/>
      <c r="E325" s="4"/>
      <c r="F325" s="4"/>
      <c r="G325" s="4"/>
    </row>
    <row r="326" spans="1:7" x14ac:dyDescent="0.25">
      <c r="A326" s="4"/>
      <c r="B326" s="4"/>
      <c r="C326" s="4"/>
      <c r="D326" s="4"/>
      <c r="E326" s="4"/>
      <c r="F326" s="4"/>
      <c r="G326" s="4"/>
    </row>
    <row r="327" spans="1:7" x14ac:dyDescent="0.25">
      <c r="A327" s="4"/>
      <c r="B327" s="4"/>
      <c r="C327" s="4"/>
      <c r="D327" s="4"/>
      <c r="E327" s="4"/>
      <c r="F327" s="4"/>
      <c r="G327" s="4"/>
    </row>
    <row r="328" spans="1:7" x14ac:dyDescent="0.25">
      <c r="A328" s="4"/>
      <c r="B328" s="4"/>
      <c r="C328" s="4"/>
      <c r="D328" s="4"/>
      <c r="E328" s="4"/>
      <c r="F328" s="4"/>
      <c r="G328" s="4"/>
    </row>
    <row r="329" spans="1:7" x14ac:dyDescent="0.25">
      <c r="A329" s="4"/>
      <c r="B329" s="4"/>
      <c r="C329" s="4"/>
      <c r="D329" s="4"/>
      <c r="E329" s="4"/>
      <c r="F329" s="4"/>
      <c r="G329" s="4"/>
    </row>
    <row r="330" spans="1:7" x14ac:dyDescent="0.25">
      <c r="A330" s="4"/>
      <c r="B330" s="4"/>
      <c r="C330" s="4"/>
      <c r="D330" s="4"/>
      <c r="E330" s="4"/>
      <c r="F330" s="4"/>
      <c r="G330" s="4"/>
    </row>
    <row r="331" spans="1:7" x14ac:dyDescent="0.25">
      <c r="A331" s="4"/>
      <c r="B331" s="4"/>
      <c r="C331" s="4"/>
      <c r="D331" s="4"/>
      <c r="E331" s="4"/>
      <c r="F331" s="4"/>
      <c r="G331" s="4"/>
    </row>
    <row r="332" spans="1:7" x14ac:dyDescent="0.25">
      <c r="A332" s="4"/>
      <c r="B332" s="4"/>
      <c r="C332" s="4"/>
      <c r="D332" s="4"/>
      <c r="E332" s="4"/>
      <c r="F332" s="4"/>
      <c r="G332" s="4"/>
    </row>
    <row r="333" spans="1:7" x14ac:dyDescent="0.25">
      <c r="A333" s="4"/>
      <c r="B333" s="4"/>
      <c r="C333" s="4"/>
      <c r="D333" s="4"/>
      <c r="E333" s="4"/>
      <c r="F333" s="4"/>
      <c r="G333" s="4"/>
    </row>
    <row r="334" spans="1:7" x14ac:dyDescent="0.25">
      <c r="A334" s="4"/>
      <c r="B334" s="4"/>
      <c r="C334" s="4"/>
      <c r="D334" s="4"/>
      <c r="E334" s="4"/>
      <c r="F334" s="4"/>
      <c r="G334" s="4"/>
    </row>
    <row r="335" spans="1:7" x14ac:dyDescent="0.25">
      <c r="A335" s="4"/>
      <c r="B335" s="4"/>
      <c r="C335" s="4"/>
      <c r="D335" s="4"/>
      <c r="E335" s="4"/>
      <c r="F335" s="4"/>
      <c r="G335" s="4"/>
    </row>
    <row r="336" spans="1:7" x14ac:dyDescent="0.25">
      <c r="A336" s="4"/>
      <c r="B336" s="4"/>
      <c r="C336" s="4"/>
      <c r="D336" s="4"/>
      <c r="E336" s="4"/>
      <c r="F336" s="4"/>
      <c r="G336" s="4"/>
    </row>
    <row r="337" spans="1:7" x14ac:dyDescent="0.25">
      <c r="A337" s="4"/>
      <c r="B337" s="4"/>
      <c r="C337" s="4"/>
      <c r="D337" s="4"/>
      <c r="E337" s="4"/>
      <c r="F337" s="4"/>
      <c r="G337" s="4"/>
    </row>
    <row r="338" spans="1:7" x14ac:dyDescent="0.25">
      <c r="A338" s="4"/>
      <c r="B338" s="4"/>
      <c r="C338" s="4"/>
      <c r="D338" s="4"/>
      <c r="E338" s="4"/>
      <c r="F338" s="4"/>
      <c r="G338" s="4"/>
    </row>
    <row r="339" spans="1:7" x14ac:dyDescent="0.25">
      <c r="A339" s="4"/>
      <c r="B339" s="4"/>
      <c r="C339" s="4"/>
      <c r="D339" s="4"/>
      <c r="E339" s="4"/>
      <c r="F339" s="4"/>
      <c r="G339" s="4"/>
    </row>
    <row r="340" spans="1:7" x14ac:dyDescent="0.25">
      <c r="A340" s="4"/>
      <c r="B340" s="4"/>
      <c r="C340" s="4"/>
      <c r="D340" s="4"/>
      <c r="E340" s="4"/>
      <c r="F340" s="4"/>
      <c r="G340" s="4"/>
    </row>
    <row r="341" spans="1:7" x14ac:dyDescent="0.25">
      <c r="A341" s="4"/>
      <c r="B341" s="4"/>
      <c r="C341" s="4"/>
      <c r="D341" s="4"/>
      <c r="E341" s="4"/>
      <c r="F341" s="4"/>
      <c r="G341" s="4"/>
    </row>
    <row r="342" spans="1:7" x14ac:dyDescent="0.25">
      <c r="A342" s="4"/>
      <c r="B342" s="4"/>
      <c r="C342" s="4"/>
      <c r="D342" s="4"/>
      <c r="E342" s="4"/>
      <c r="F342" s="4"/>
      <c r="G342" s="4"/>
    </row>
    <row r="343" spans="1:7" x14ac:dyDescent="0.25">
      <c r="A343" s="4"/>
      <c r="B343" s="4"/>
      <c r="C343" s="4"/>
      <c r="D343" s="4"/>
      <c r="E343" s="4"/>
      <c r="F343" s="4"/>
      <c r="G343" s="4"/>
    </row>
    <row r="344" spans="1:7" x14ac:dyDescent="0.25">
      <c r="A344" s="4"/>
      <c r="B344" s="4"/>
      <c r="C344" s="4"/>
      <c r="D344" s="4"/>
      <c r="E344" s="4"/>
      <c r="F344" s="4"/>
      <c r="G344" s="4"/>
    </row>
    <row r="345" spans="1:7" x14ac:dyDescent="0.25">
      <c r="A345" s="4"/>
      <c r="B345" s="4"/>
      <c r="C345" s="4"/>
      <c r="D345" s="4"/>
      <c r="E345" s="4"/>
      <c r="F345" s="4"/>
      <c r="G345" s="4"/>
    </row>
    <row r="346" spans="1:7" x14ac:dyDescent="0.25">
      <c r="A346" s="4"/>
      <c r="B346" s="4"/>
      <c r="C346" s="4"/>
      <c r="D346" s="4"/>
      <c r="E346" s="4"/>
      <c r="F346" s="4"/>
      <c r="G346" s="4"/>
    </row>
    <row r="347" spans="1:7" x14ac:dyDescent="0.25">
      <c r="A347" s="4"/>
      <c r="B347" s="4"/>
      <c r="C347" s="4"/>
      <c r="D347" s="4"/>
      <c r="E347" s="4"/>
      <c r="F347" s="4"/>
      <c r="G347" s="4"/>
    </row>
    <row r="348" spans="1:7" x14ac:dyDescent="0.25">
      <c r="A348" s="4"/>
      <c r="B348" s="4"/>
      <c r="C348" s="4"/>
      <c r="D348" s="4"/>
      <c r="E348" s="4"/>
      <c r="F348" s="4"/>
      <c r="G348" s="4"/>
    </row>
    <row r="349" spans="1:7" x14ac:dyDescent="0.25">
      <c r="A349" s="4"/>
      <c r="B349" s="4"/>
      <c r="C349" s="4"/>
      <c r="D349" s="4"/>
      <c r="E349" s="4"/>
      <c r="F349" s="4"/>
      <c r="G349" s="4"/>
    </row>
    <row r="350" spans="1:7" x14ac:dyDescent="0.25">
      <c r="A350" s="4"/>
      <c r="B350" s="4"/>
      <c r="C350" s="4"/>
      <c r="D350" s="4"/>
      <c r="E350" s="4"/>
      <c r="F350" s="4"/>
      <c r="G350" s="4"/>
    </row>
    <row r="351" spans="1:7" x14ac:dyDescent="0.25">
      <c r="A351" s="4"/>
      <c r="B351" s="4"/>
      <c r="C351" s="4"/>
      <c r="D351" s="4"/>
      <c r="E351" s="4"/>
      <c r="F351" s="4"/>
      <c r="G351" s="4"/>
    </row>
    <row r="352" spans="1:7" x14ac:dyDescent="0.25">
      <c r="A352" s="4"/>
      <c r="B352" s="4"/>
      <c r="C352" s="4"/>
      <c r="D352" s="4"/>
      <c r="E352" s="4"/>
      <c r="F352" s="4"/>
      <c r="G352" s="4"/>
    </row>
    <row r="353" spans="1:7" x14ac:dyDescent="0.25">
      <c r="A353" s="4"/>
      <c r="B353" s="4"/>
      <c r="C353" s="4"/>
      <c r="D353" s="4"/>
      <c r="E353" s="4"/>
      <c r="F353" s="4"/>
      <c r="G353" s="4"/>
    </row>
    <row r="354" spans="1:7" x14ac:dyDescent="0.25">
      <c r="A354" s="4"/>
      <c r="B354" s="4"/>
      <c r="C354" s="4"/>
      <c r="D354" s="4"/>
      <c r="E354" s="4"/>
      <c r="F354" s="4"/>
      <c r="G354" s="4"/>
    </row>
    <row r="355" spans="1:7" x14ac:dyDescent="0.25">
      <c r="A355" s="4"/>
      <c r="B355" s="4"/>
      <c r="C355" s="4"/>
      <c r="D355" s="4"/>
      <c r="E355" s="4"/>
      <c r="F355" s="4"/>
      <c r="G355" s="4"/>
    </row>
    <row r="356" spans="1:7" x14ac:dyDescent="0.25">
      <c r="A356" s="4"/>
      <c r="B356" s="4"/>
      <c r="C356" s="4"/>
      <c r="D356" s="4"/>
      <c r="E356" s="4"/>
      <c r="F356" s="4"/>
      <c r="G356" s="4"/>
    </row>
    <row r="357" spans="1:7" x14ac:dyDescent="0.25">
      <c r="A357" s="4"/>
      <c r="B357" s="4"/>
      <c r="C357" s="4"/>
      <c r="D357" s="4"/>
      <c r="E357" s="4"/>
      <c r="F357" s="4"/>
      <c r="G357" s="4"/>
    </row>
    <row r="358" spans="1:7" x14ac:dyDescent="0.25">
      <c r="A358" s="4"/>
      <c r="B358" s="4"/>
      <c r="C358" s="4"/>
      <c r="D358" s="4"/>
      <c r="E358" s="4"/>
      <c r="F358" s="4"/>
      <c r="G358" s="4"/>
    </row>
    <row r="359" spans="1:7" x14ac:dyDescent="0.25">
      <c r="A359" s="4"/>
      <c r="B359" s="4"/>
      <c r="C359" s="4"/>
      <c r="D359" s="4"/>
      <c r="E359" s="4"/>
      <c r="F359" s="4"/>
      <c r="G359" s="4"/>
    </row>
    <row r="360" spans="1:7" x14ac:dyDescent="0.25">
      <c r="A360" s="4"/>
      <c r="B360" s="4"/>
      <c r="C360" s="4"/>
      <c r="D360" s="4"/>
      <c r="E360" s="4"/>
      <c r="F360" s="4"/>
      <c r="G360" s="4"/>
    </row>
    <row r="361" spans="1:7" x14ac:dyDescent="0.25">
      <c r="A361" s="4"/>
      <c r="B361" s="4"/>
      <c r="C361" s="4"/>
      <c r="D361" s="4"/>
      <c r="E361" s="4"/>
      <c r="F361" s="4"/>
      <c r="G361" s="4"/>
    </row>
    <row r="362" spans="1:7" x14ac:dyDescent="0.25">
      <c r="A362" s="4"/>
      <c r="B362" s="4"/>
      <c r="C362" s="4"/>
      <c r="D362" s="4"/>
      <c r="E362" s="4"/>
      <c r="F362" s="4"/>
      <c r="G362" s="4"/>
    </row>
    <row r="363" spans="1:7" x14ac:dyDescent="0.25">
      <c r="A363" s="4"/>
      <c r="B363" s="4"/>
      <c r="C363" s="4"/>
      <c r="D363" s="4"/>
      <c r="E363" s="4"/>
      <c r="F363" s="4"/>
      <c r="G363" s="4"/>
    </row>
    <row r="364" spans="1:7" x14ac:dyDescent="0.25">
      <c r="A364" s="4"/>
      <c r="B364" s="4"/>
      <c r="C364" s="4"/>
      <c r="D364" s="4"/>
      <c r="E364" s="4"/>
      <c r="F364" s="4"/>
      <c r="G364" s="4"/>
    </row>
    <row r="365" spans="1:7" x14ac:dyDescent="0.25">
      <c r="A365" s="4"/>
      <c r="B365" s="4"/>
      <c r="C365" s="4"/>
      <c r="D365" s="4"/>
      <c r="E365" s="4"/>
      <c r="F365" s="4"/>
      <c r="G365" s="4"/>
    </row>
    <row r="366" spans="1:7" x14ac:dyDescent="0.25">
      <c r="A366" s="4"/>
      <c r="B366" s="4"/>
      <c r="C366" s="4"/>
      <c r="D366" s="4"/>
      <c r="E366" s="4"/>
      <c r="F366" s="4"/>
      <c r="G366" s="4"/>
    </row>
    <row r="367" spans="1:7" x14ac:dyDescent="0.25">
      <c r="A367" s="4"/>
      <c r="B367" s="4"/>
      <c r="C367" s="4"/>
      <c r="D367" s="4"/>
      <c r="E367" s="4"/>
      <c r="F367" s="4"/>
      <c r="G367" s="4"/>
    </row>
    <row r="368" spans="1:7" x14ac:dyDescent="0.25">
      <c r="A368" s="4"/>
      <c r="B368" s="4"/>
      <c r="C368" s="4"/>
      <c r="D368" s="4"/>
      <c r="E368" s="4"/>
      <c r="F368" s="4"/>
      <c r="G368" s="4"/>
    </row>
    <row r="369" spans="1:7" x14ac:dyDescent="0.25">
      <c r="A369" s="4"/>
      <c r="B369" s="4"/>
      <c r="C369" s="4"/>
      <c r="D369" s="4"/>
      <c r="E369" s="4"/>
      <c r="F369" s="4"/>
      <c r="G369" s="4"/>
    </row>
    <row r="370" spans="1:7" x14ac:dyDescent="0.25">
      <c r="A370" s="4"/>
      <c r="B370" s="4"/>
      <c r="C370" s="4"/>
      <c r="D370" s="4"/>
      <c r="E370" s="4"/>
      <c r="F370" s="4"/>
      <c r="G370" s="4"/>
    </row>
    <row r="371" spans="1:7" x14ac:dyDescent="0.25">
      <c r="A371" s="4"/>
      <c r="B371" s="4"/>
      <c r="C371" s="4"/>
      <c r="D371" s="4"/>
      <c r="E371" s="4"/>
      <c r="F371" s="4"/>
      <c r="G371" s="4"/>
    </row>
    <row r="372" spans="1:7" x14ac:dyDescent="0.25">
      <c r="A372" s="4"/>
      <c r="B372" s="4"/>
      <c r="C372" s="4"/>
      <c r="D372" s="4"/>
      <c r="E372" s="4"/>
      <c r="F372" s="4"/>
      <c r="G372" s="4"/>
    </row>
    <row r="373" spans="1:7" x14ac:dyDescent="0.25">
      <c r="A373" s="4"/>
      <c r="B373" s="4"/>
      <c r="C373" s="4"/>
      <c r="D373" s="4"/>
      <c r="E373" s="4"/>
      <c r="F373" s="4"/>
      <c r="G373" s="4"/>
    </row>
    <row r="374" spans="1:7" x14ac:dyDescent="0.25">
      <c r="A374" s="4"/>
      <c r="B374" s="4"/>
      <c r="C374" s="4"/>
      <c r="D374" s="4"/>
      <c r="E374" s="4"/>
      <c r="F374" s="4"/>
      <c r="G374" s="4"/>
    </row>
    <row r="375" spans="1:7" x14ac:dyDescent="0.25">
      <c r="A375" s="4"/>
      <c r="B375" s="4"/>
      <c r="C375" s="4"/>
      <c r="D375" s="4"/>
      <c r="E375" s="4"/>
      <c r="F375" s="4"/>
      <c r="G375" s="4"/>
    </row>
    <row r="376" spans="1:7" x14ac:dyDescent="0.25">
      <c r="A376" s="4"/>
      <c r="B376" s="4"/>
      <c r="C376" s="4"/>
      <c r="D376" s="4"/>
      <c r="E376" s="4"/>
      <c r="F376" s="4"/>
      <c r="G376" s="4"/>
    </row>
    <row r="377" spans="1:7" x14ac:dyDescent="0.25">
      <c r="A377" s="4"/>
      <c r="B377" s="4"/>
      <c r="C377" s="4"/>
      <c r="D377" s="4"/>
      <c r="E377" s="4"/>
      <c r="F377" s="4"/>
      <c r="G377" s="4"/>
    </row>
    <row r="378" spans="1:7" x14ac:dyDescent="0.25">
      <c r="A378" s="4"/>
      <c r="B378" s="4"/>
      <c r="C378" s="4"/>
      <c r="D378" s="4"/>
      <c r="E378" s="4"/>
      <c r="F378" s="4"/>
      <c r="G378" s="4"/>
    </row>
    <row r="379" spans="1:7" x14ac:dyDescent="0.25">
      <c r="A379" s="4"/>
      <c r="B379" s="4"/>
      <c r="C379" s="4"/>
      <c r="D379" s="4"/>
      <c r="E379" s="4"/>
      <c r="F379" s="4"/>
      <c r="G379" s="4"/>
    </row>
    <row r="380" spans="1:7" x14ac:dyDescent="0.25">
      <c r="A380" s="4"/>
      <c r="B380" s="4"/>
      <c r="C380" s="4"/>
      <c r="D380" s="4"/>
      <c r="E380" s="4"/>
      <c r="F380" s="4"/>
      <c r="G380" s="4"/>
    </row>
    <row r="381" spans="1:7" x14ac:dyDescent="0.25">
      <c r="A381" s="4"/>
      <c r="B381" s="4"/>
      <c r="C381" s="4"/>
      <c r="D381" s="4"/>
      <c r="E381" s="4"/>
      <c r="F381" s="4"/>
      <c r="G381" s="4"/>
    </row>
    <row r="382" spans="1:7" x14ac:dyDescent="0.25">
      <c r="A382" s="4"/>
      <c r="B382" s="4"/>
      <c r="C382" s="4"/>
      <c r="D382" s="4"/>
      <c r="E382" s="4"/>
      <c r="F382" s="4"/>
      <c r="G382" s="4"/>
    </row>
    <row r="383" spans="1:7" x14ac:dyDescent="0.25">
      <c r="A383" s="4"/>
      <c r="B383" s="4"/>
      <c r="C383" s="4"/>
      <c r="D383" s="4"/>
      <c r="E383" s="4"/>
      <c r="F383" s="4"/>
      <c r="G383" s="4"/>
    </row>
    <row r="384" spans="1:7" x14ac:dyDescent="0.25">
      <c r="A384" s="4"/>
      <c r="B384" s="4"/>
      <c r="C384" s="4"/>
      <c r="D384" s="4"/>
      <c r="E384" s="4"/>
      <c r="F384" s="4"/>
      <c r="G384" s="4"/>
    </row>
    <row r="385" spans="1:7" x14ac:dyDescent="0.25">
      <c r="A385" s="4"/>
      <c r="B385" s="4"/>
      <c r="C385" s="4"/>
      <c r="D385" s="4"/>
      <c r="E385" s="4"/>
      <c r="F385" s="4"/>
      <c r="G385" s="4"/>
    </row>
    <row r="386" spans="1:7" x14ac:dyDescent="0.25">
      <c r="A386" s="4"/>
      <c r="B386" s="4"/>
      <c r="C386" s="4"/>
      <c r="D386" s="4"/>
      <c r="E386" s="4"/>
      <c r="F386" s="4"/>
      <c r="G386" s="4"/>
    </row>
    <row r="387" spans="1:7" x14ac:dyDescent="0.25">
      <c r="A387" s="4"/>
      <c r="B387" s="4"/>
      <c r="C387" s="4"/>
      <c r="D387" s="4"/>
      <c r="E387" s="4"/>
      <c r="F387" s="4"/>
      <c r="G387" s="4"/>
    </row>
    <row r="388" spans="1:7" x14ac:dyDescent="0.25">
      <c r="A388" s="4"/>
      <c r="B388" s="4"/>
      <c r="C388" s="4"/>
      <c r="D388" s="4"/>
      <c r="E388" s="4"/>
      <c r="F388" s="4"/>
      <c r="G388" s="4"/>
    </row>
    <row r="389" spans="1:7" x14ac:dyDescent="0.25">
      <c r="A389" s="4"/>
      <c r="B389" s="4"/>
      <c r="C389" s="4"/>
      <c r="D389" s="4"/>
      <c r="E389" s="4"/>
      <c r="F389" s="4"/>
      <c r="G389" s="4"/>
    </row>
    <row r="390" spans="1:7" x14ac:dyDescent="0.25">
      <c r="A390" s="4"/>
      <c r="B390" s="4"/>
      <c r="C390" s="4"/>
      <c r="D390" s="4"/>
      <c r="E390" s="4"/>
      <c r="F390" s="4"/>
      <c r="G390" s="4"/>
    </row>
    <row r="391" spans="1:7" x14ac:dyDescent="0.25">
      <c r="A391" s="4"/>
      <c r="B391" s="4"/>
      <c r="C391" s="4"/>
      <c r="D391" s="4"/>
      <c r="E391" s="4"/>
      <c r="F391" s="4"/>
      <c r="G391" s="4"/>
    </row>
    <row r="392" spans="1:7" x14ac:dyDescent="0.25">
      <c r="A392" s="4"/>
      <c r="B392" s="4"/>
      <c r="C392" s="4"/>
      <c r="D392" s="4"/>
      <c r="E392" s="4"/>
      <c r="F392" s="4"/>
      <c r="G392" s="4"/>
    </row>
    <row r="393" spans="1:7" x14ac:dyDescent="0.25">
      <c r="A393" s="4"/>
      <c r="B393" s="4"/>
      <c r="C393" s="4"/>
      <c r="D393" s="4"/>
      <c r="E393" s="4"/>
      <c r="F393" s="4"/>
      <c r="G393" s="4"/>
    </row>
    <row r="394" spans="1:7" x14ac:dyDescent="0.25">
      <c r="A394" s="4"/>
      <c r="B394" s="4"/>
      <c r="C394" s="4"/>
      <c r="D394" s="4"/>
      <c r="E394" s="4"/>
      <c r="F394" s="4"/>
      <c r="G394" s="4"/>
    </row>
    <row r="395" spans="1:7" x14ac:dyDescent="0.25">
      <c r="A395" s="4"/>
      <c r="B395" s="4"/>
      <c r="C395" s="4"/>
      <c r="D395" s="4"/>
      <c r="E395" s="4"/>
      <c r="F395" s="4"/>
      <c r="G395" s="4"/>
    </row>
    <row r="396" spans="1:7" x14ac:dyDescent="0.25">
      <c r="A396" s="4"/>
      <c r="B396" s="4"/>
      <c r="C396" s="4"/>
      <c r="D396" s="4"/>
      <c r="E396" s="4"/>
      <c r="F396" s="4"/>
      <c r="G396" s="4"/>
    </row>
    <row r="397" spans="1:7" x14ac:dyDescent="0.25">
      <c r="A397" s="4"/>
      <c r="B397" s="4"/>
      <c r="C397" s="4"/>
      <c r="D397" s="4"/>
      <c r="E397" s="4"/>
      <c r="F397" s="4"/>
      <c r="G397" s="4"/>
    </row>
    <row r="398" spans="1:7" x14ac:dyDescent="0.25">
      <c r="A398" s="4"/>
      <c r="B398" s="4"/>
      <c r="C398" s="4"/>
      <c r="D398" s="4"/>
      <c r="E398" s="4"/>
      <c r="F398" s="4"/>
      <c r="G398" s="4"/>
    </row>
    <row r="399" spans="1:7" x14ac:dyDescent="0.25">
      <c r="A399" s="4"/>
      <c r="B399" s="4"/>
      <c r="C399" s="4"/>
      <c r="D399" s="4"/>
      <c r="E399" s="4"/>
      <c r="F399" s="4"/>
      <c r="G399" s="4"/>
    </row>
    <row r="400" spans="1:7" x14ac:dyDescent="0.25">
      <c r="A400" s="4"/>
      <c r="B400" s="4"/>
      <c r="C400" s="4"/>
      <c r="D400" s="4"/>
      <c r="E400" s="4"/>
      <c r="F400" s="4"/>
      <c r="G400" s="4"/>
    </row>
    <row r="401" spans="1:7" x14ac:dyDescent="0.25">
      <c r="A401" s="4"/>
      <c r="B401" s="4"/>
      <c r="C401" s="4"/>
      <c r="D401" s="4"/>
      <c r="E401" s="4"/>
      <c r="F401" s="4"/>
      <c r="G401" s="4"/>
    </row>
    <row r="402" spans="1:7" x14ac:dyDescent="0.25">
      <c r="A402" s="4"/>
      <c r="B402" s="4"/>
      <c r="C402" s="4"/>
      <c r="D402" s="4"/>
      <c r="E402" s="4"/>
      <c r="F402" s="4"/>
      <c r="G402" s="4"/>
    </row>
    <row r="403" spans="1:7" x14ac:dyDescent="0.25">
      <c r="A403" s="4"/>
      <c r="B403" s="4"/>
      <c r="C403" s="4"/>
      <c r="D403" s="4"/>
      <c r="E403" s="4"/>
      <c r="F403" s="4"/>
      <c r="G403" s="4"/>
    </row>
    <row r="404" spans="1:7" x14ac:dyDescent="0.25">
      <c r="A404" s="4"/>
      <c r="B404" s="4"/>
      <c r="C404" s="4"/>
      <c r="D404" s="4"/>
      <c r="E404" s="4"/>
      <c r="F404" s="4"/>
      <c r="G404" s="4"/>
    </row>
    <row r="405" spans="1:7" x14ac:dyDescent="0.25">
      <c r="A405" s="4"/>
      <c r="B405" s="4"/>
      <c r="C405" s="4"/>
      <c r="D405" s="4"/>
      <c r="E405" s="4"/>
      <c r="F405" s="4"/>
      <c r="G405" s="4"/>
    </row>
    <row r="406" spans="1:7" x14ac:dyDescent="0.25">
      <c r="A406" s="4"/>
      <c r="B406" s="4"/>
      <c r="C406" s="4"/>
      <c r="D406" s="4"/>
      <c r="E406" s="4"/>
      <c r="F406" s="4"/>
      <c r="G406" s="4"/>
    </row>
    <row r="407" spans="1:7" x14ac:dyDescent="0.25">
      <c r="A407" s="4"/>
      <c r="B407" s="4"/>
      <c r="C407" s="4"/>
      <c r="D407" s="4"/>
      <c r="E407" s="4"/>
      <c r="F407" s="4"/>
      <c r="G407" s="4"/>
    </row>
    <row r="408" spans="1:7" x14ac:dyDescent="0.25">
      <c r="A408" s="4"/>
      <c r="B408" s="4"/>
      <c r="C408" s="4"/>
      <c r="D408" s="4"/>
      <c r="E408" s="4"/>
      <c r="F408" s="4"/>
      <c r="G408" s="4"/>
    </row>
    <row r="409" spans="1:7" x14ac:dyDescent="0.25">
      <c r="A409" s="4"/>
      <c r="B409" s="4"/>
      <c r="C409" s="4"/>
      <c r="D409" s="4"/>
      <c r="E409" s="4"/>
      <c r="F409" s="4"/>
      <c r="G409" s="4"/>
    </row>
    <row r="410" spans="1:7" x14ac:dyDescent="0.25">
      <c r="A410" s="4"/>
      <c r="B410" s="4"/>
      <c r="C410" s="4"/>
      <c r="D410" s="4"/>
      <c r="E410" s="4"/>
      <c r="F410" s="4"/>
      <c r="G410" s="4"/>
    </row>
    <row r="411" spans="1:7" x14ac:dyDescent="0.25">
      <c r="A411" s="4"/>
      <c r="B411" s="4"/>
      <c r="C411" s="4"/>
      <c r="D411" s="4"/>
      <c r="E411" s="4"/>
      <c r="F411" s="4"/>
      <c r="G411" s="4"/>
    </row>
    <row r="412" spans="1:7" x14ac:dyDescent="0.25">
      <c r="A412" s="4"/>
      <c r="B412" s="4"/>
      <c r="C412" s="4"/>
      <c r="D412" s="4"/>
      <c r="E412" s="4"/>
      <c r="F412" s="4"/>
      <c r="G412" s="4"/>
    </row>
    <row r="413" spans="1:7" x14ac:dyDescent="0.25">
      <c r="A413" s="4"/>
      <c r="B413" s="4"/>
      <c r="C413" s="4"/>
      <c r="D413" s="4"/>
      <c r="E413" s="4"/>
      <c r="F413" s="4"/>
      <c r="G413" s="4"/>
    </row>
    <row r="414" spans="1:7" x14ac:dyDescent="0.25">
      <c r="A414" s="4"/>
      <c r="B414" s="4"/>
      <c r="C414" s="4"/>
      <c r="D414" s="4"/>
      <c r="E414" s="4"/>
      <c r="F414" s="4"/>
      <c r="G414" s="4"/>
    </row>
    <row r="415" spans="1:7" x14ac:dyDescent="0.25">
      <c r="A415" s="4"/>
      <c r="B415" s="4"/>
      <c r="C415" s="4"/>
      <c r="D415" s="4"/>
      <c r="E415" s="4"/>
      <c r="F415" s="4"/>
      <c r="G415" s="4"/>
    </row>
    <row r="416" spans="1:7" x14ac:dyDescent="0.25">
      <c r="A416" s="4"/>
      <c r="B416" s="4"/>
      <c r="C416" s="4"/>
      <c r="D416" s="4"/>
      <c r="E416" s="4"/>
      <c r="F416" s="4"/>
      <c r="G416" s="4"/>
    </row>
    <row r="417" spans="1:7" x14ac:dyDescent="0.25">
      <c r="A417" s="4"/>
      <c r="B417" s="4"/>
      <c r="C417" s="4"/>
      <c r="D417" s="4"/>
      <c r="E417" s="4"/>
      <c r="F417" s="4"/>
      <c r="G417" s="4"/>
    </row>
    <row r="418" spans="1:7" x14ac:dyDescent="0.25">
      <c r="A418" s="4"/>
      <c r="B418" s="4"/>
      <c r="C418" s="4"/>
      <c r="D418" s="4"/>
      <c r="E418" s="4"/>
      <c r="F418" s="4"/>
      <c r="G418" s="4"/>
    </row>
    <row r="419" spans="1:7" x14ac:dyDescent="0.25">
      <c r="A419" s="4"/>
      <c r="B419" s="4"/>
      <c r="C419" s="4"/>
      <c r="D419" s="4"/>
      <c r="E419" s="4"/>
      <c r="F419" s="4"/>
      <c r="G419" s="4"/>
    </row>
    <row r="420" spans="1:7" x14ac:dyDescent="0.25">
      <c r="A420" s="4"/>
      <c r="B420" s="4"/>
      <c r="C420" s="4"/>
      <c r="D420" s="4"/>
      <c r="E420" s="4"/>
      <c r="F420" s="4"/>
      <c r="G420" s="4"/>
    </row>
    <row r="421" spans="1:7" x14ac:dyDescent="0.25">
      <c r="A421" s="4"/>
      <c r="B421" s="4"/>
      <c r="C421" s="4"/>
      <c r="D421" s="4"/>
      <c r="E421" s="4"/>
      <c r="F421" s="4"/>
      <c r="G421" s="4"/>
    </row>
    <row r="422" spans="1:7" x14ac:dyDescent="0.25">
      <c r="A422" s="4"/>
      <c r="B422" s="4"/>
      <c r="C422" s="4"/>
      <c r="D422" s="4"/>
      <c r="E422" s="4"/>
      <c r="F422" s="4"/>
      <c r="G422" s="4"/>
    </row>
    <row r="423" spans="1:7" x14ac:dyDescent="0.25">
      <c r="A423" s="4"/>
      <c r="B423" s="4"/>
      <c r="C423" s="4"/>
      <c r="D423" s="4"/>
      <c r="E423" s="4"/>
      <c r="F423" s="4"/>
      <c r="G423" s="4"/>
    </row>
    <row r="424" spans="1:7" x14ac:dyDescent="0.25">
      <c r="A424" s="4"/>
      <c r="B424" s="4"/>
      <c r="C424" s="4"/>
      <c r="D424" s="4"/>
      <c r="E424" s="4"/>
      <c r="F424" s="4"/>
      <c r="G424" s="4"/>
    </row>
    <row r="425" spans="1:7" x14ac:dyDescent="0.25">
      <c r="A425" s="4"/>
      <c r="B425" s="4"/>
      <c r="C425" s="4"/>
      <c r="D425" s="4"/>
      <c r="E425" s="4"/>
      <c r="F425" s="4"/>
      <c r="G425" s="4"/>
    </row>
    <row r="426" spans="1:7" x14ac:dyDescent="0.25">
      <c r="A426" s="4"/>
      <c r="B426" s="4"/>
      <c r="C426" s="4"/>
      <c r="D426" s="4"/>
      <c r="E426" s="4"/>
      <c r="F426" s="4"/>
      <c r="G426" s="4"/>
    </row>
    <row r="427" spans="1:7" x14ac:dyDescent="0.25">
      <c r="A427" s="4"/>
      <c r="B427" s="4"/>
      <c r="C427" s="4"/>
      <c r="D427" s="4"/>
      <c r="E427" s="4"/>
      <c r="F427" s="4"/>
      <c r="G427" s="4"/>
    </row>
    <row r="428" spans="1:7" x14ac:dyDescent="0.25">
      <c r="A428" s="4"/>
      <c r="B428" s="4"/>
      <c r="C428" s="4"/>
      <c r="D428" s="4"/>
      <c r="E428" s="4"/>
      <c r="F428" s="4"/>
      <c r="G428" s="4"/>
    </row>
    <row r="429" spans="1:7" x14ac:dyDescent="0.25">
      <c r="A429" s="4"/>
      <c r="B429" s="4"/>
      <c r="C429" s="4"/>
      <c r="D429" s="4"/>
      <c r="E429" s="4"/>
      <c r="F429" s="4"/>
      <c r="G429" s="4"/>
    </row>
    <row r="430" spans="1:7" x14ac:dyDescent="0.25">
      <c r="A430" s="4"/>
      <c r="B430" s="4"/>
      <c r="C430" s="4"/>
      <c r="D430" s="4"/>
      <c r="E430" s="4"/>
      <c r="F430" s="4"/>
      <c r="G430" s="4"/>
    </row>
    <row r="431" spans="1:7" x14ac:dyDescent="0.25">
      <c r="A431" s="4"/>
      <c r="B431" s="4"/>
      <c r="C431" s="4"/>
      <c r="D431" s="4"/>
      <c r="E431" s="4"/>
      <c r="F431" s="4"/>
      <c r="G431" s="4"/>
    </row>
    <row r="432" spans="1:7" x14ac:dyDescent="0.25">
      <c r="A432" s="4"/>
      <c r="B432" s="4"/>
      <c r="C432" s="4"/>
      <c r="D432" s="4"/>
      <c r="E432" s="4"/>
      <c r="F432" s="4"/>
      <c r="G432" s="4"/>
    </row>
    <row r="433" spans="1:7" x14ac:dyDescent="0.25">
      <c r="A433" s="4"/>
      <c r="B433" s="4"/>
      <c r="C433" s="4"/>
      <c r="D433" s="4"/>
      <c r="E433" s="4"/>
      <c r="F433" s="4"/>
      <c r="G433" s="4"/>
    </row>
    <row r="434" spans="1:7" x14ac:dyDescent="0.25">
      <c r="A434" s="4"/>
      <c r="B434" s="4"/>
      <c r="C434" s="4"/>
      <c r="D434" s="4"/>
      <c r="E434" s="4"/>
      <c r="F434" s="4"/>
      <c r="G434" s="4"/>
    </row>
    <row r="435" spans="1:7" x14ac:dyDescent="0.25">
      <c r="A435" s="4"/>
      <c r="B435" s="4"/>
      <c r="C435" s="4"/>
      <c r="D435" s="4"/>
      <c r="E435" s="4"/>
      <c r="F435" s="4"/>
      <c r="G435" s="4"/>
    </row>
    <row r="436" spans="1:7" x14ac:dyDescent="0.25">
      <c r="A436" s="4"/>
      <c r="B436" s="4"/>
      <c r="C436" s="4"/>
      <c r="D436" s="4"/>
      <c r="E436" s="4"/>
      <c r="F436" s="4"/>
      <c r="G436" s="4"/>
    </row>
    <row r="437" spans="1:7" x14ac:dyDescent="0.25">
      <c r="A437" s="4"/>
      <c r="B437" s="4"/>
      <c r="C437" s="4"/>
      <c r="D437" s="4"/>
      <c r="E437" s="4"/>
      <c r="F437" s="4"/>
      <c r="G437" s="4"/>
    </row>
    <row r="438" spans="1:7" x14ac:dyDescent="0.25">
      <c r="A438" s="4"/>
      <c r="B438" s="4"/>
      <c r="C438" s="4"/>
      <c r="D438" s="4"/>
      <c r="E438" s="4"/>
      <c r="F438" s="4"/>
      <c r="G438" s="4"/>
    </row>
    <row r="439" spans="1:7" x14ac:dyDescent="0.25">
      <c r="A439" s="4"/>
      <c r="B439" s="4"/>
      <c r="C439" s="4"/>
      <c r="D439" s="4"/>
      <c r="E439" s="4"/>
      <c r="F439" s="4"/>
      <c r="G439" s="4"/>
    </row>
    <row r="440" spans="1:7" x14ac:dyDescent="0.25">
      <c r="A440" s="4"/>
      <c r="B440" s="4"/>
      <c r="C440" s="4"/>
      <c r="D440" s="4"/>
      <c r="E440" s="4"/>
      <c r="F440" s="4"/>
      <c r="G440" s="4"/>
    </row>
    <row r="441" spans="1:7" x14ac:dyDescent="0.25">
      <c r="A441" s="4"/>
      <c r="B441" s="4"/>
      <c r="C441" s="4"/>
      <c r="D441" s="4"/>
      <c r="E441" s="4"/>
      <c r="F441" s="4"/>
      <c r="G441" s="4"/>
    </row>
    <row r="442" spans="1:7" x14ac:dyDescent="0.25">
      <c r="A442" s="4"/>
      <c r="B442" s="4"/>
      <c r="C442" s="4"/>
      <c r="D442" s="4"/>
      <c r="E442" s="4"/>
      <c r="F442" s="4"/>
      <c r="G442" s="4"/>
    </row>
    <row r="443" spans="1:7" x14ac:dyDescent="0.25">
      <c r="A443" s="4"/>
      <c r="B443" s="4"/>
      <c r="C443" s="4"/>
      <c r="D443" s="4"/>
      <c r="E443" s="4"/>
      <c r="F443" s="4"/>
      <c r="G443" s="4"/>
    </row>
    <row r="444" spans="1:7" x14ac:dyDescent="0.25">
      <c r="A444" s="4"/>
      <c r="B444" s="4"/>
      <c r="C444" s="4"/>
      <c r="D444" s="4"/>
      <c r="E444" s="4"/>
      <c r="F444" s="4"/>
      <c r="G444" s="4"/>
    </row>
    <row r="445" spans="1:7" x14ac:dyDescent="0.25">
      <c r="A445" s="4"/>
      <c r="B445" s="4"/>
      <c r="C445" s="4"/>
      <c r="D445" s="4"/>
      <c r="E445" s="4"/>
      <c r="F445" s="4"/>
      <c r="G445" s="4"/>
    </row>
    <row r="446" spans="1:7" x14ac:dyDescent="0.25">
      <c r="A446" s="4"/>
      <c r="B446" s="4"/>
      <c r="C446" s="4"/>
      <c r="D446" s="4"/>
      <c r="E446" s="4"/>
      <c r="F446" s="4"/>
      <c r="G446" s="4"/>
    </row>
    <row r="447" spans="1:7" x14ac:dyDescent="0.25">
      <c r="A447" s="4"/>
      <c r="B447" s="4"/>
      <c r="C447" s="4"/>
      <c r="D447" s="4"/>
      <c r="E447" s="4"/>
      <c r="F447" s="4"/>
      <c r="G447" s="4"/>
    </row>
    <row r="448" spans="1:7" x14ac:dyDescent="0.25">
      <c r="A448" s="4"/>
      <c r="B448" s="4"/>
      <c r="C448" s="4"/>
      <c r="D448" s="4"/>
      <c r="E448" s="4"/>
      <c r="F448" s="4"/>
      <c r="G448" s="4"/>
    </row>
    <row r="449" spans="1:7" x14ac:dyDescent="0.25">
      <c r="A449" s="4"/>
      <c r="B449" s="4"/>
      <c r="C449" s="4"/>
      <c r="D449" s="4"/>
      <c r="E449" s="4"/>
      <c r="F449" s="4"/>
      <c r="G449" s="4"/>
    </row>
    <row r="450" spans="1:7" x14ac:dyDescent="0.25">
      <c r="A450" s="4"/>
      <c r="B450" s="4"/>
      <c r="C450" s="4"/>
      <c r="D450" s="4"/>
      <c r="E450" s="4"/>
      <c r="F450" s="4"/>
      <c r="G450" s="4"/>
    </row>
    <row r="451" spans="1:7" x14ac:dyDescent="0.25">
      <c r="A451" s="4"/>
      <c r="B451" s="4"/>
      <c r="C451" s="4"/>
      <c r="D451" s="4"/>
      <c r="E451" s="4"/>
      <c r="F451" s="4"/>
      <c r="G451" s="4"/>
    </row>
    <row r="452" spans="1:7" x14ac:dyDescent="0.25">
      <c r="A452" s="4"/>
      <c r="B452" s="4"/>
      <c r="C452" s="4"/>
      <c r="D452" s="4"/>
      <c r="E452" s="4"/>
      <c r="F452" s="4"/>
      <c r="G452" s="4"/>
    </row>
    <row r="453" spans="1:7" x14ac:dyDescent="0.25">
      <c r="A453" s="4"/>
      <c r="B453" s="4"/>
      <c r="C453" s="4"/>
      <c r="D453" s="4"/>
      <c r="E453" s="4"/>
      <c r="F453" s="4"/>
      <c r="G453" s="4"/>
    </row>
    <row r="454" spans="1:7" x14ac:dyDescent="0.25">
      <c r="A454" s="4"/>
      <c r="B454" s="4"/>
      <c r="C454" s="4"/>
      <c r="D454" s="4"/>
      <c r="E454" s="4"/>
      <c r="F454" s="4"/>
      <c r="G454" s="4"/>
    </row>
    <row r="455" spans="1:7" x14ac:dyDescent="0.25">
      <c r="A455" s="4"/>
      <c r="B455" s="4"/>
      <c r="C455" s="4"/>
      <c r="D455" s="4"/>
      <c r="E455" s="4"/>
      <c r="F455" s="4"/>
      <c r="G455" s="4"/>
    </row>
    <row r="456" spans="1:7" x14ac:dyDescent="0.25">
      <c r="A456" s="4"/>
      <c r="B456" s="4"/>
      <c r="C456" s="4"/>
      <c r="D456" s="4"/>
      <c r="E456" s="4"/>
      <c r="F456" s="4"/>
      <c r="G456" s="4"/>
    </row>
    <row r="457" spans="1:7" x14ac:dyDescent="0.25">
      <c r="A457" s="4"/>
      <c r="B457" s="4"/>
      <c r="C457" s="4"/>
      <c r="D457" s="4"/>
      <c r="E457" s="4"/>
      <c r="F457" s="4"/>
      <c r="G457" s="4"/>
    </row>
    <row r="458" spans="1:7" x14ac:dyDescent="0.25">
      <c r="A458" s="4"/>
      <c r="B458" s="4"/>
      <c r="C458" s="4"/>
      <c r="D458" s="4"/>
      <c r="E458" s="4"/>
      <c r="F458" s="4"/>
      <c r="G458" s="4"/>
    </row>
    <row r="459" spans="1:7" x14ac:dyDescent="0.25">
      <c r="A459" s="4"/>
      <c r="B459" s="4"/>
      <c r="C459" s="4"/>
      <c r="D459" s="4"/>
      <c r="E459" s="4"/>
      <c r="F459" s="4"/>
      <c r="G459" s="4"/>
    </row>
    <row r="460" spans="1:7" x14ac:dyDescent="0.25">
      <c r="A460" s="4"/>
      <c r="B460" s="4"/>
      <c r="C460" s="4"/>
      <c r="D460" s="4"/>
      <c r="E460" s="4"/>
      <c r="F460" s="4"/>
      <c r="G460" s="4"/>
    </row>
    <row r="461" spans="1:7" x14ac:dyDescent="0.25">
      <c r="A461" s="4"/>
      <c r="B461" s="4"/>
      <c r="C461" s="4"/>
      <c r="D461" s="4"/>
      <c r="E461" s="4"/>
      <c r="F461" s="4"/>
      <c r="G461" s="4"/>
    </row>
    <row r="462" spans="1:7" x14ac:dyDescent="0.25">
      <c r="A462" s="4"/>
      <c r="B462" s="4"/>
      <c r="C462" s="4"/>
      <c r="D462" s="4"/>
      <c r="E462" s="4"/>
      <c r="F462" s="4"/>
      <c r="G462" s="4"/>
    </row>
    <row r="463" spans="1:7" x14ac:dyDescent="0.25">
      <c r="A463" s="4"/>
      <c r="B463" s="4"/>
      <c r="C463" s="4"/>
      <c r="D463" s="4"/>
      <c r="E463" s="4"/>
      <c r="F463" s="4"/>
      <c r="G463" s="4"/>
    </row>
  </sheetData>
  <scenarios current="0" show="0">
    <scenario name="(i)" locked="1" count="2" user="CCST" comment="Solver Model">
      <inputCells r="D27" val="2"/>
      <inputCells r="E27" val="2"/>
    </scenario>
  </scenarios>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rowBreaks count="1" manualBreakCount="1">
    <brk id="48" max="6553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X51"/>
  <sheetViews>
    <sheetView tabSelected="1" workbookViewId="0">
      <selection activeCell="I13" sqref="I13"/>
    </sheetView>
  </sheetViews>
  <sheetFormatPr defaultRowHeight="13.2" x14ac:dyDescent="0.25"/>
  <cols>
    <col min="2" max="2" width="15.6640625" customWidth="1"/>
    <col min="3" max="3" width="14.88671875" customWidth="1"/>
    <col min="4" max="5" width="10.5546875" customWidth="1"/>
    <col min="6" max="6" width="12.109375" bestFit="1" customWidth="1"/>
    <col min="7" max="7" width="10.44140625" customWidth="1"/>
    <col min="8" max="8" width="8.44140625" customWidth="1"/>
    <col min="9" max="9" width="15.5546875" customWidth="1"/>
    <col min="10" max="10" width="10.33203125" customWidth="1"/>
    <col min="15" max="15" width="14.44140625" customWidth="1"/>
  </cols>
  <sheetData>
    <row r="1" spans="2:12" s="42" customFormat="1" ht="15.6" x14ac:dyDescent="0.3">
      <c r="B1" s="42" t="s">
        <v>410</v>
      </c>
    </row>
    <row r="2" spans="2:12" s="131" customFormat="1" ht="15" x14ac:dyDescent="0.25">
      <c r="B2" s="156"/>
      <c r="C2" s="130"/>
      <c r="D2" s="130"/>
      <c r="E2" s="130"/>
      <c r="F2" s="130"/>
      <c r="G2" s="130"/>
      <c r="H2" s="130"/>
      <c r="I2" s="130" t="s">
        <v>4</v>
      </c>
      <c r="J2" s="130" t="s">
        <v>4</v>
      </c>
      <c r="K2" s="130"/>
    </row>
    <row r="3" spans="2:12" s="131" customFormat="1" ht="15" x14ac:dyDescent="0.25">
      <c r="B3" s="156" t="s">
        <v>108</v>
      </c>
      <c r="C3" s="182"/>
      <c r="D3" s="130"/>
      <c r="E3" s="130"/>
      <c r="F3" s="130"/>
      <c r="G3" s="130"/>
      <c r="H3" s="130"/>
      <c r="I3" s="130" t="s">
        <v>4</v>
      </c>
      <c r="J3" s="130"/>
      <c r="K3" s="130"/>
    </row>
    <row r="4" spans="2:12" s="131" customFormat="1" ht="15" x14ac:dyDescent="0.25">
      <c r="B4" s="156"/>
      <c r="C4" s="130"/>
      <c r="D4" s="130"/>
      <c r="E4" s="130"/>
      <c r="F4" s="130"/>
      <c r="G4" s="130"/>
      <c r="H4" s="130"/>
      <c r="I4" s="130"/>
      <c r="J4" s="130"/>
      <c r="K4" s="130"/>
    </row>
    <row r="5" spans="2:12" s="131" customFormat="1" ht="15" x14ac:dyDescent="0.25">
      <c r="B5" s="157" t="s">
        <v>109</v>
      </c>
      <c r="C5" s="158"/>
      <c r="D5" s="194"/>
      <c r="E5" s="194" t="s">
        <v>402</v>
      </c>
      <c r="F5" s="194"/>
      <c r="G5" s="194"/>
      <c r="H5" s="158"/>
      <c r="I5" s="162" t="s">
        <v>227</v>
      </c>
      <c r="J5" s="162" t="s">
        <v>110</v>
      </c>
      <c r="L5" s="159"/>
    </row>
    <row r="6" spans="2:12" s="131" customFormat="1" ht="15" x14ac:dyDescent="0.25">
      <c r="B6" s="157"/>
      <c r="C6" s="158"/>
      <c r="D6" s="180" t="s">
        <v>403</v>
      </c>
      <c r="E6" s="180" t="s">
        <v>404</v>
      </c>
      <c r="F6" s="180" t="s">
        <v>405</v>
      </c>
      <c r="G6" s="180" t="s">
        <v>406</v>
      </c>
      <c r="H6" s="162"/>
      <c r="I6" s="158"/>
      <c r="J6" s="158"/>
      <c r="L6" s="159"/>
    </row>
    <row r="7" spans="2:12" s="131" customFormat="1" ht="15.6" x14ac:dyDescent="0.3">
      <c r="B7" s="183"/>
      <c r="C7" s="180" t="s">
        <v>398</v>
      </c>
      <c r="D7" s="249">
        <v>0</v>
      </c>
      <c r="E7" s="249">
        <v>0</v>
      </c>
      <c r="F7" s="249">
        <v>0</v>
      </c>
      <c r="G7" s="249">
        <v>0</v>
      </c>
      <c r="H7" s="181" t="s">
        <v>408</v>
      </c>
      <c r="I7" s="161">
        <f>D7+E7+F7+G7</f>
        <v>0</v>
      </c>
      <c r="J7" s="187">
        <v>60</v>
      </c>
      <c r="L7" s="159" t="s">
        <v>4</v>
      </c>
    </row>
    <row r="8" spans="2:12" s="131" customFormat="1" ht="15.6" x14ac:dyDescent="0.3">
      <c r="B8" s="183" t="s">
        <v>407</v>
      </c>
      <c r="C8" s="180" t="s">
        <v>399</v>
      </c>
      <c r="D8" s="249">
        <v>0</v>
      </c>
      <c r="E8" s="249">
        <v>0</v>
      </c>
      <c r="F8" s="249">
        <v>0</v>
      </c>
      <c r="G8" s="249">
        <v>0</v>
      </c>
      <c r="H8" s="181" t="s">
        <v>409</v>
      </c>
      <c r="I8" s="161">
        <f>D8+E8+F8+G8</f>
        <v>0</v>
      </c>
      <c r="J8" s="187">
        <v>80</v>
      </c>
      <c r="L8" s="159"/>
    </row>
    <row r="9" spans="2:12" s="131" customFormat="1" ht="15.6" x14ac:dyDescent="0.3">
      <c r="B9" s="183"/>
      <c r="C9" s="180" t="s">
        <v>400</v>
      </c>
      <c r="D9" s="249">
        <v>0</v>
      </c>
      <c r="E9" s="249">
        <v>0</v>
      </c>
      <c r="F9" s="249">
        <v>0</v>
      </c>
      <c r="G9" s="249">
        <v>0</v>
      </c>
      <c r="H9" s="181" t="s">
        <v>20</v>
      </c>
      <c r="I9" s="161">
        <f>D9+E9+F9+G9</f>
        <v>0</v>
      </c>
      <c r="J9" s="187">
        <v>70</v>
      </c>
      <c r="L9" s="159"/>
    </row>
    <row r="10" spans="2:12" s="131" customFormat="1" ht="15.6" x14ac:dyDescent="0.3">
      <c r="B10" s="183"/>
      <c r="C10" s="180" t="s">
        <v>401</v>
      </c>
      <c r="D10" s="249">
        <v>0</v>
      </c>
      <c r="E10" s="249">
        <v>0</v>
      </c>
      <c r="F10" s="249">
        <v>0</v>
      </c>
      <c r="G10" s="249">
        <v>0</v>
      </c>
      <c r="H10" s="181" t="s">
        <v>21</v>
      </c>
      <c r="I10" s="161">
        <f>D10+E10+F10+G10</f>
        <v>0</v>
      </c>
      <c r="J10" s="187">
        <v>40</v>
      </c>
      <c r="L10" s="159" t="s">
        <v>4</v>
      </c>
    </row>
    <row r="11" spans="2:12" s="131" customFormat="1" ht="15" x14ac:dyDescent="0.25">
      <c r="B11" s="157"/>
      <c r="C11" s="158"/>
      <c r="D11" s="162"/>
      <c r="E11" s="162"/>
      <c r="F11" s="162"/>
      <c r="G11" s="162"/>
      <c r="H11" s="162"/>
      <c r="I11" s="130"/>
      <c r="J11" s="130" t="s">
        <v>4</v>
      </c>
      <c r="L11" s="159"/>
    </row>
    <row r="12" spans="2:12" s="131" customFormat="1" ht="15" x14ac:dyDescent="0.25">
      <c r="B12" s="157"/>
      <c r="C12" s="158"/>
      <c r="D12" s="250">
        <v>1</v>
      </c>
      <c r="E12" s="250">
        <v>2</v>
      </c>
      <c r="F12" s="250">
        <v>3</v>
      </c>
      <c r="G12" s="250">
        <v>4</v>
      </c>
      <c r="H12" s="162"/>
      <c r="I12" s="130"/>
      <c r="J12" s="130"/>
      <c r="L12" s="159"/>
    </row>
    <row r="13" spans="2:12" s="131" customFormat="1" ht="15.6" x14ac:dyDescent="0.3">
      <c r="B13" s="183" t="s">
        <v>226</v>
      </c>
      <c r="C13" s="158"/>
      <c r="D13" s="161">
        <f>SUM(D7:D10)</f>
        <v>0</v>
      </c>
      <c r="E13" s="161">
        <f>SUM(E7:E10)</f>
        <v>0</v>
      </c>
      <c r="F13" s="161">
        <f>SUM(F7:F10)</f>
        <v>0</v>
      </c>
      <c r="G13" s="161">
        <f>SUM(G7:G10)</f>
        <v>0</v>
      </c>
      <c r="H13" s="186"/>
      <c r="I13" s="130" t="s">
        <v>113</v>
      </c>
      <c r="J13" s="130"/>
      <c r="K13" s="158"/>
      <c r="L13" s="159"/>
    </row>
    <row r="14" spans="2:12" s="131" customFormat="1" ht="15" x14ac:dyDescent="0.25">
      <c r="B14" s="183" t="s">
        <v>114</v>
      </c>
      <c r="C14" s="158"/>
      <c r="D14" s="187">
        <v>100</v>
      </c>
      <c r="E14" s="187">
        <v>100</v>
      </c>
      <c r="F14" s="187">
        <v>50</v>
      </c>
      <c r="G14" s="187">
        <v>0</v>
      </c>
      <c r="H14" s="162"/>
      <c r="I14" s="130"/>
      <c r="J14" s="130"/>
      <c r="K14" s="158"/>
      <c r="L14" s="159"/>
    </row>
    <row r="15" spans="2:12" s="49" customFormat="1" ht="15.6" thickBot="1" x14ac:dyDescent="0.3">
      <c r="B15" s="163"/>
      <c r="C15" s="166"/>
      <c r="D15" s="164"/>
      <c r="E15" s="164"/>
      <c r="F15" s="164"/>
      <c r="G15" s="164"/>
      <c r="H15" s="164"/>
      <c r="I15" s="165"/>
      <c r="J15" s="165"/>
      <c r="K15" s="166"/>
      <c r="L15" s="167"/>
    </row>
    <row r="16" spans="2:12" s="131" customFormat="1" ht="15" x14ac:dyDescent="0.25">
      <c r="B16" s="157" t="s">
        <v>115</v>
      </c>
      <c r="C16" s="158"/>
      <c r="D16" s="162"/>
      <c r="E16" s="162"/>
      <c r="F16" s="162"/>
      <c r="G16" s="162"/>
      <c r="H16" s="162"/>
      <c r="I16" s="130"/>
      <c r="J16" s="130"/>
      <c r="K16" s="158"/>
      <c r="L16" s="159"/>
    </row>
    <row r="17" spans="2:50" s="131" customFormat="1" ht="15" x14ac:dyDescent="0.25">
      <c r="B17" s="157" t="s">
        <v>238</v>
      </c>
      <c r="C17" s="158"/>
      <c r="D17" s="162"/>
      <c r="E17" s="162"/>
      <c r="F17" s="162"/>
      <c r="G17" s="162"/>
      <c r="H17" s="162"/>
      <c r="I17" s="130" t="s">
        <v>4</v>
      </c>
      <c r="J17" s="158"/>
      <c r="K17" s="158"/>
      <c r="L17" s="159"/>
    </row>
    <row r="18" spans="2:50" s="131" customFormat="1" ht="15" x14ac:dyDescent="0.25">
      <c r="B18" s="157"/>
      <c r="C18" s="158"/>
      <c r="D18" s="180" t="s">
        <v>403</v>
      </c>
      <c r="E18" s="180" t="s">
        <v>404</v>
      </c>
      <c r="F18" s="180" t="s">
        <v>405</v>
      </c>
      <c r="G18" s="180" t="s">
        <v>406</v>
      </c>
      <c r="H18" s="185"/>
      <c r="I18" s="158"/>
    </row>
    <row r="19" spans="2:50" s="131" customFormat="1" ht="15.6" x14ac:dyDescent="0.3">
      <c r="B19" s="183"/>
      <c r="C19" s="180" t="s">
        <v>398</v>
      </c>
      <c r="D19" s="248">
        <v>25</v>
      </c>
      <c r="E19" s="248">
        <v>30</v>
      </c>
      <c r="F19" s="248">
        <v>10</v>
      </c>
      <c r="G19" s="248">
        <v>0</v>
      </c>
      <c r="H19" s="185"/>
      <c r="J19" s="158"/>
      <c r="K19" s="158"/>
      <c r="L19" s="159"/>
    </row>
    <row r="20" spans="2:50" s="131" customFormat="1" ht="15.6" x14ac:dyDescent="0.3">
      <c r="B20" s="183" t="s">
        <v>407</v>
      </c>
      <c r="C20" s="180" t="s">
        <v>399</v>
      </c>
      <c r="D20" s="248">
        <v>40</v>
      </c>
      <c r="E20" s="248">
        <v>50</v>
      </c>
      <c r="F20" s="248">
        <v>5</v>
      </c>
      <c r="G20" s="248">
        <v>0</v>
      </c>
      <c r="H20" s="185"/>
      <c r="I20" s="158"/>
      <c r="J20" s="158"/>
      <c r="K20" s="158"/>
      <c r="L20" s="159"/>
    </row>
    <row r="21" spans="2:50" s="131" customFormat="1" ht="15.6" x14ac:dyDescent="0.3">
      <c r="B21" s="183"/>
      <c r="C21" s="180" t="s">
        <v>400</v>
      </c>
      <c r="D21" s="248">
        <v>50</v>
      </c>
      <c r="E21" s="248">
        <v>60</v>
      </c>
      <c r="F21" s="248">
        <v>50</v>
      </c>
      <c r="G21" s="248">
        <v>0</v>
      </c>
      <c r="H21" s="185"/>
      <c r="I21" s="158" t="s">
        <v>239</v>
      </c>
      <c r="J21" s="158"/>
      <c r="K21" s="158"/>
      <c r="L21" s="159"/>
    </row>
    <row r="22" spans="2:50" s="131" customFormat="1" ht="15.6" x14ac:dyDescent="0.3">
      <c r="B22" s="183"/>
      <c r="C22" s="180" t="s">
        <v>401</v>
      </c>
      <c r="D22" s="248">
        <v>60</v>
      </c>
      <c r="E22" s="248">
        <v>40</v>
      </c>
      <c r="F22" s="248">
        <v>30</v>
      </c>
      <c r="G22" s="248">
        <v>0</v>
      </c>
      <c r="H22" s="162"/>
      <c r="I22" s="168">
        <f>SUMPRODUCT(D19:G22,D7:G10)</f>
        <v>0</v>
      </c>
      <c r="J22" s="158" t="s">
        <v>4</v>
      </c>
    </row>
    <row r="23" spans="2:50" s="131" customFormat="1" ht="15.6" x14ac:dyDescent="0.3">
      <c r="B23" s="157"/>
      <c r="C23" s="158"/>
      <c r="D23" s="162"/>
      <c r="E23" s="162"/>
      <c r="F23" s="162"/>
      <c r="G23" s="162"/>
      <c r="H23" s="162"/>
      <c r="I23" s="184"/>
      <c r="J23" s="158"/>
      <c r="K23" s="158"/>
      <c r="L23" s="159"/>
    </row>
    <row r="24" spans="2:50" s="131" customFormat="1" ht="15.6" x14ac:dyDescent="0.3">
      <c r="B24" s="157"/>
      <c r="C24" s="158"/>
      <c r="D24" s="162"/>
      <c r="E24" s="162"/>
      <c r="F24" s="162"/>
      <c r="G24" s="245"/>
      <c r="H24" s="246"/>
      <c r="I24" s="247"/>
      <c r="J24" s="247"/>
      <c r="K24" s="247"/>
      <c r="L24" s="155"/>
    </row>
    <row r="25" spans="2:50" s="131" customFormat="1" ht="15.6" thickBot="1" x14ac:dyDescent="0.3">
      <c r="B25" s="163"/>
      <c r="C25" s="166"/>
      <c r="D25" s="166"/>
      <c r="E25" s="166"/>
      <c r="F25" s="166"/>
      <c r="G25" s="166"/>
      <c r="H25" s="166"/>
      <c r="I25" s="166"/>
      <c r="J25" s="166"/>
      <c r="K25" s="158"/>
      <c r="L25" s="159"/>
    </row>
    <row r="26" spans="2:50" s="131" customFormat="1" ht="15.6" x14ac:dyDescent="0.3">
      <c r="B26" s="169" t="s">
        <v>411</v>
      </c>
      <c r="C26" s="169"/>
      <c r="D26" s="169"/>
      <c r="E26" s="169"/>
      <c r="F26" s="169"/>
      <c r="G26" s="169"/>
      <c r="H26" s="169"/>
      <c r="I26" s="169"/>
      <c r="J26" s="169"/>
      <c r="K26" s="170"/>
      <c r="L26" s="175"/>
    </row>
    <row r="27" spans="2:50" s="131" customFormat="1" ht="15.6" x14ac:dyDescent="0.3">
      <c r="B27" s="169" t="s">
        <v>199</v>
      </c>
      <c r="C27" s="169"/>
      <c r="D27" s="169"/>
      <c r="E27" s="169"/>
      <c r="F27" s="169"/>
      <c r="G27" s="169"/>
      <c r="H27" s="169"/>
      <c r="I27" s="169"/>
      <c r="J27" s="169"/>
      <c r="K27" s="170"/>
      <c r="L27" s="175"/>
    </row>
    <row r="28" spans="2:50" s="131" customFormat="1" ht="15.6" x14ac:dyDescent="0.3">
      <c r="B28" s="169" t="s">
        <v>200</v>
      </c>
      <c r="C28" s="169"/>
      <c r="D28" s="169"/>
      <c r="E28" s="169"/>
      <c r="F28" s="172"/>
      <c r="G28" s="169"/>
      <c r="H28" s="169"/>
      <c r="I28" s="169"/>
      <c r="J28" s="169"/>
      <c r="K28" s="170"/>
      <c r="L28" s="175"/>
    </row>
    <row r="29" spans="2:50" s="131" customFormat="1" ht="15.6" x14ac:dyDescent="0.3">
      <c r="B29" s="169" t="s">
        <v>201</v>
      </c>
      <c r="C29" s="169"/>
      <c r="D29" s="169"/>
      <c r="E29" s="169"/>
      <c r="F29" s="172"/>
      <c r="G29" s="169"/>
      <c r="H29" s="169"/>
      <c r="I29" s="169"/>
      <c r="J29" s="169"/>
      <c r="K29" s="170"/>
      <c r="L29" s="175"/>
    </row>
    <row r="30" spans="2:50" s="131" customFormat="1" ht="15" x14ac:dyDescent="0.25">
      <c r="B30" s="159"/>
      <c r="C30" s="159"/>
      <c r="D30" s="159"/>
      <c r="E30" s="159"/>
      <c r="F30" s="173"/>
      <c r="G30" s="159"/>
      <c r="H30" s="159"/>
      <c r="I30" s="159"/>
      <c r="J30" s="159"/>
      <c r="K30" s="159"/>
      <c r="L30" s="159"/>
    </row>
    <row r="31" spans="2:50" s="131" customFormat="1" ht="6.75" customHeight="1" x14ac:dyDescent="0.25">
      <c r="B31" s="159"/>
      <c r="C31" s="159"/>
      <c r="D31" s="159"/>
      <c r="E31" s="159"/>
      <c r="F31" s="159"/>
      <c r="G31" s="159"/>
      <c r="H31" s="159"/>
      <c r="I31" s="159"/>
      <c r="J31" s="159"/>
      <c r="K31" s="159"/>
      <c r="L31" s="159"/>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row>
    <row r="32" spans="2:50" s="131" customFormat="1" ht="15.75" customHeight="1" x14ac:dyDescent="0.3">
      <c r="B32" s="169" t="s">
        <v>250</v>
      </c>
      <c r="C32" s="169"/>
      <c r="D32" s="169"/>
      <c r="E32" s="169"/>
      <c r="F32" s="169"/>
      <c r="G32" s="169"/>
      <c r="H32" s="169"/>
      <c r="I32" s="169"/>
      <c r="J32" s="169"/>
      <c r="K32" s="169"/>
      <c r="L32" s="169"/>
      <c r="M32" s="189"/>
      <c r="N32" s="189"/>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row>
    <row r="33" spans="2:12" s="131" customFormat="1" ht="12" customHeight="1" x14ac:dyDescent="0.3">
      <c r="B33" s="169" t="s">
        <v>251</v>
      </c>
      <c r="C33" s="169"/>
      <c r="D33" s="169"/>
      <c r="E33" s="169"/>
      <c r="F33" s="169"/>
      <c r="G33" s="169"/>
      <c r="H33" s="169"/>
      <c r="I33" s="169"/>
      <c r="J33" s="175"/>
      <c r="K33" s="175"/>
      <c r="L33" s="175"/>
    </row>
    <row r="34" spans="2:12" ht="12" customHeight="1" x14ac:dyDescent="0.25">
      <c r="B34" s="56"/>
      <c r="C34" s="56"/>
      <c r="D34" s="56"/>
      <c r="E34" s="56"/>
      <c r="F34" s="56"/>
      <c r="G34" s="56"/>
      <c r="H34" s="56"/>
      <c r="I34" s="56"/>
      <c r="J34" s="56"/>
      <c r="K34" s="56"/>
      <c r="L34" s="56"/>
    </row>
    <row r="35" spans="2:12" ht="13.8" thickBot="1" x14ac:dyDescent="0.3">
      <c r="B35" s="56"/>
      <c r="C35" s="56"/>
      <c r="D35" s="56"/>
      <c r="E35" s="56"/>
      <c r="F35" s="56"/>
      <c r="G35" s="56"/>
      <c r="H35" s="56"/>
      <c r="I35" s="56"/>
      <c r="J35" s="56"/>
      <c r="K35" s="56"/>
      <c r="L35" s="56"/>
    </row>
    <row r="36" spans="2:12" ht="15.6" x14ac:dyDescent="0.3">
      <c r="D36" s="23" t="s">
        <v>54</v>
      </c>
      <c r="E36" s="24"/>
      <c r="F36" s="24"/>
      <c r="G36" s="25"/>
      <c r="H36" s="25"/>
      <c r="I36" s="25"/>
      <c r="J36" s="25"/>
    </row>
    <row r="37" spans="2:12" ht="15.6" x14ac:dyDescent="0.3">
      <c r="D37" s="22"/>
      <c r="E37" s="27"/>
      <c r="F37" s="27"/>
      <c r="G37" s="27"/>
      <c r="H37" s="27"/>
      <c r="I37" s="27"/>
      <c r="J37" s="27"/>
    </row>
    <row r="38" spans="2:12" ht="16.2" thickBot="1" x14ac:dyDescent="0.35">
      <c r="D38" s="22" t="s">
        <v>55</v>
      </c>
      <c r="E38" s="27"/>
      <c r="F38" s="27"/>
      <c r="G38" s="95" t="s">
        <v>241</v>
      </c>
      <c r="H38" s="125"/>
      <c r="I38" s="27"/>
      <c r="J38" s="30" t="s">
        <v>56</v>
      </c>
    </row>
    <row r="39" spans="2:12" ht="16.2" thickBot="1" x14ac:dyDescent="0.35">
      <c r="D39" s="22" t="s">
        <v>57</v>
      </c>
      <c r="E39" s="27"/>
      <c r="F39" s="27"/>
      <c r="G39" s="27"/>
      <c r="H39" s="27"/>
      <c r="I39" s="27"/>
      <c r="J39" s="30" t="s">
        <v>58</v>
      </c>
    </row>
    <row r="40" spans="2:12" ht="15.6" x14ac:dyDescent="0.3">
      <c r="D40" s="22"/>
      <c r="E40" s="27"/>
      <c r="F40" s="27"/>
      <c r="G40" s="27"/>
      <c r="H40" s="27"/>
      <c r="I40" s="27"/>
      <c r="J40" s="94"/>
    </row>
    <row r="41" spans="2:12" ht="15.6" x14ac:dyDescent="0.3">
      <c r="D41" s="22" t="s">
        <v>59</v>
      </c>
      <c r="E41" s="27"/>
      <c r="F41" s="27"/>
      <c r="G41" s="27"/>
      <c r="H41" s="27"/>
      <c r="I41" s="27"/>
      <c r="J41" s="27"/>
    </row>
    <row r="42" spans="2:12" ht="16.2" thickBot="1" x14ac:dyDescent="0.35">
      <c r="D42" s="89" t="s">
        <v>242</v>
      </c>
      <c r="E42" s="90"/>
      <c r="F42" s="32"/>
      <c r="G42" s="29"/>
      <c r="H42" s="34"/>
      <c r="I42" s="27"/>
      <c r="J42" s="27"/>
    </row>
    <row r="43" spans="2:12" ht="15.6" x14ac:dyDescent="0.3">
      <c r="D43" s="22" t="s">
        <v>60</v>
      </c>
      <c r="E43" s="27"/>
      <c r="F43" s="27"/>
      <c r="G43" s="27"/>
      <c r="H43" s="27"/>
      <c r="I43" s="27"/>
      <c r="J43" s="27"/>
    </row>
    <row r="44" spans="2:12" ht="16.2" thickBot="1" x14ac:dyDescent="0.35">
      <c r="D44" s="92" t="s">
        <v>243</v>
      </c>
      <c r="E44" s="192"/>
      <c r="F44" s="34"/>
      <c r="G44" s="34"/>
      <c r="H44" s="34"/>
      <c r="I44" s="30" t="s">
        <v>61</v>
      </c>
      <c r="J44" s="30" t="s">
        <v>62</v>
      </c>
    </row>
    <row r="45" spans="2:12" ht="16.2" thickBot="1" x14ac:dyDescent="0.35">
      <c r="D45" s="93" t="s">
        <v>244</v>
      </c>
      <c r="E45" s="193"/>
      <c r="F45" s="34"/>
      <c r="G45" s="34"/>
      <c r="H45" s="34"/>
      <c r="I45" s="30" t="s">
        <v>58</v>
      </c>
      <c r="J45" s="30" t="s">
        <v>63</v>
      </c>
    </row>
    <row r="46" spans="2:12" ht="16.2" thickBot="1" x14ac:dyDescent="0.35">
      <c r="D46" s="89" t="s">
        <v>245</v>
      </c>
      <c r="E46" s="90"/>
      <c r="F46" s="32"/>
      <c r="G46" s="32"/>
      <c r="H46" s="32"/>
      <c r="I46" s="30" t="s">
        <v>64</v>
      </c>
      <c r="J46" s="30" t="s">
        <v>65</v>
      </c>
    </row>
    <row r="47" spans="2:12" ht="16.2" thickBot="1" x14ac:dyDescent="0.35">
      <c r="D47" s="36" t="s">
        <v>66</v>
      </c>
      <c r="E47" s="37"/>
      <c r="F47" s="37"/>
      <c r="G47" s="38"/>
      <c r="H47" s="27"/>
      <c r="I47" s="27"/>
      <c r="J47" s="27"/>
    </row>
    <row r="48" spans="2:12" ht="15.6" x14ac:dyDescent="0.3">
      <c r="D48" s="22" t="s">
        <v>67</v>
      </c>
      <c r="E48" s="27"/>
      <c r="F48" s="27"/>
      <c r="G48" s="27"/>
      <c r="H48" s="27"/>
      <c r="I48" s="27"/>
      <c r="J48" s="27"/>
    </row>
    <row r="49" spans="4:10" ht="16.2" thickBot="1" x14ac:dyDescent="0.35">
      <c r="D49" s="31"/>
      <c r="E49" s="32"/>
      <c r="F49" s="29"/>
      <c r="G49" s="27" t="s">
        <v>69</v>
      </c>
      <c r="H49" s="27"/>
      <c r="I49" s="29"/>
      <c r="J49" s="27"/>
    </row>
    <row r="50" spans="4:10" ht="16.2" thickBot="1" x14ac:dyDescent="0.35">
      <c r="D50" s="39" t="s">
        <v>70</v>
      </c>
      <c r="E50" s="30"/>
      <c r="F50" s="30" t="s">
        <v>71</v>
      </c>
      <c r="G50" s="30" t="s">
        <v>61</v>
      </c>
      <c r="H50" s="30"/>
      <c r="I50" s="27"/>
      <c r="J50" s="27"/>
    </row>
    <row r="51" spans="4:10" ht="16.2" thickBot="1" x14ac:dyDescent="0.35">
      <c r="D51" s="36"/>
      <c r="E51" s="37"/>
      <c r="F51" s="37"/>
      <c r="G51" s="37"/>
      <c r="H51" s="37"/>
      <c r="I51" s="37"/>
      <c r="J51" s="37"/>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election activeCell="D33" sqref="D33"/>
    </sheetView>
  </sheetViews>
  <sheetFormatPr defaultRowHeight="13.2" x14ac:dyDescent="0.25"/>
  <cols>
    <col min="1" max="1" width="2.33203125" customWidth="1"/>
    <col min="2" max="2" width="6.33203125" bestFit="1" customWidth="1"/>
    <col min="3" max="3" width="18" bestFit="1" customWidth="1"/>
    <col min="4" max="4" width="6.5546875" bestFit="1" customWidth="1"/>
    <col min="5" max="5" width="9" bestFit="1" customWidth="1"/>
    <col min="6" max="8" width="12" bestFit="1" customWidth="1"/>
  </cols>
  <sheetData>
    <row r="1" spans="1:8" x14ac:dyDescent="0.25">
      <c r="A1" s="2" t="s">
        <v>203</v>
      </c>
    </row>
    <row r="2" spans="1:8" x14ac:dyDescent="0.25">
      <c r="A2" s="2" t="s">
        <v>204</v>
      </c>
    </row>
    <row r="3" spans="1:8" x14ac:dyDescent="0.25">
      <c r="A3" s="2" t="s">
        <v>246</v>
      </c>
    </row>
    <row r="6" spans="1:8" ht="13.8" thickBot="1" x14ac:dyDescent="0.3">
      <c r="A6" t="s">
        <v>90</v>
      </c>
    </row>
    <row r="7" spans="1:8" x14ac:dyDescent="0.25">
      <c r="B7" s="176"/>
      <c r="C7" s="176"/>
      <c r="D7" s="176" t="s">
        <v>92</v>
      </c>
      <c r="E7" s="176" t="s">
        <v>93</v>
      </c>
      <c r="F7" s="176" t="s">
        <v>39</v>
      </c>
      <c r="G7" s="176" t="s">
        <v>94</v>
      </c>
      <c r="H7" s="176" t="s">
        <v>94</v>
      </c>
    </row>
    <row r="8" spans="1:8" ht="13.8" thickBot="1" x14ac:dyDescent="0.3">
      <c r="B8" s="177" t="s">
        <v>88</v>
      </c>
      <c r="C8" s="177" t="s">
        <v>89</v>
      </c>
      <c r="D8" s="177" t="s">
        <v>95</v>
      </c>
      <c r="E8" s="177" t="s">
        <v>96</v>
      </c>
      <c r="F8" s="177" t="s">
        <v>97</v>
      </c>
      <c r="G8" s="177" t="s">
        <v>98</v>
      </c>
      <c r="H8" s="177" t="s">
        <v>99</v>
      </c>
    </row>
    <row r="9" spans="1:8" x14ac:dyDescent="0.25">
      <c r="B9" s="14" t="s">
        <v>106</v>
      </c>
      <c r="C9" s="14" t="s">
        <v>215</v>
      </c>
      <c r="D9" s="178">
        <v>60</v>
      </c>
      <c r="E9" s="178">
        <v>0</v>
      </c>
      <c r="F9" s="14">
        <v>4.000000000000151</v>
      </c>
      <c r="G9" s="14">
        <v>5.0000000005615171</v>
      </c>
      <c r="H9" s="14">
        <v>4.000000000000151</v>
      </c>
    </row>
    <row r="10" spans="1:8" x14ac:dyDescent="0.25">
      <c r="B10" s="14" t="s">
        <v>107</v>
      </c>
      <c r="C10" s="14" t="s">
        <v>216</v>
      </c>
      <c r="D10" s="178">
        <v>0</v>
      </c>
      <c r="E10" s="178">
        <v>1.0000000003126761</v>
      </c>
      <c r="F10" s="14">
        <v>7.000000000516593</v>
      </c>
      <c r="G10" s="14">
        <v>1E+30</v>
      </c>
      <c r="H10" s="14">
        <v>1.0000000003126761</v>
      </c>
    </row>
    <row r="11" spans="1:8" x14ac:dyDescent="0.25">
      <c r="B11" s="14" t="s">
        <v>228</v>
      </c>
      <c r="C11" s="14" t="s">
        <v>218</v>
      </c>
      <c r="D11" s="178">
        <v>140</v>
      </c>
      <c r="E11" s="178">
        <v>0</v>
      </c>
      <c r="F11" s="14">
        <v>7.9999999999942109</v>
      </c>
      <c r="G11" s="14">
        <v>1.0000000002775717</v>
      </c>
      <c r="H11" s="14">
        <v>2.9999999999907239</v>
      </c>
    </row>
    <row r="12" spans="1:8" x14ac:dyDescent="0.25">
      <c r="B12" s="14" t="s">
        <v>205</v>
      </c>
      <c r="C12" s="14" t="s">
        <v>219</v>
      </c>
      <c r="D12" s="178">
        <v>0</v>
      </c>
      <c r="E12" s="178">
        <v>5.0000000007273115</v>
      </c>
      <c r="F12" s="14">
        <v>6.0000000007676135</v>
      </c>
      <c r="G12" s="14">
        <v>1E+30</v>
      </c>
      <c r="H12" s="14">
        <v>5.0000000007273115</v>
      </c>
    </row>
    <row r="13" spans="1:8" x14ac:dyDescent="0.25">
      <c r="B13" s="14" t="s">
        <v>206</v>
      </c>
      <c r="C13" s="14" t="s">
        <v>220</v>
      </c>
      <c r="D13" s="178">
        <v>60</v>
      </c>
      <c r="E13" s="178">
        <v>0</v>
      </c>
      <c r="F13" s="14">
        <v>3.0000000000066271</v>
      </c>
      <c r="G13" s="14">
        <v>1.0000000002789253</v>
      </c>
      <c r="H13" s="14">
        <v>6.0000000000014122</v>
      </c>
    </row>
    <row r="14" spans="1:8" ht="13.8" thickBot="1" x14ac:dyDescent="0.3">
      <c r="B14" s="15" t="s">
        <v>217</v>
      </c>
      <c r="C14" s="15" t="s">
        <v>221</v>
      </c>
      <c r="D14" s="179">
        <v>40</v>
      </c>
      <c r="E14" s="179">
        <v>0</v>
      </c>
      <c r="F14" s="15">
        <v>5.0000000000087752</v>
      </c>
      <c r="G14" s="15">
        <v>2.9999999999938964</v>
      </c>
      <c r="H14" s="15">
        <v>1.0000000002786293</v>
      </c>
    </row>
    <row r="16" spans="1:8" ht="13.8" thickBot="1" x14ac:dyDescent="0.3">
      <c r="A16" t="s">
        <v>91</v>
      </c>
    </row>
    <row r="17" spans="1:10" x14ac:dyDescent="0.25">
      <c r="B17" s="176"/>
      <c r="C17" s="176"/>
      <c r="D17" s="176" t="s">
        <v>92</v>
      </c>
      <c r="E17" s="176" t="s">
        <v>100</v>
      </c>
      <c r="F17" s="176" t="s">
        <v>68</v>
      </c>
      <c r="G17" s="176" t="s">
        <v>94</v>
      </c>
      <c r="H17" s="176" t="s">
        <v>94</v>
      </c>
    </row>
    <row r="18" spans="1:10" ht="13.8" thickBot="1" x14ac:dyDescent="0.3">
      <c r="B18" s="177" t="s">
        <v>88</v>
      </c>
      <c r="C18" s="177" t="s">
        <v>89</v>
      </c>
      <c r="D18" s="177" t="s">
        <v>95</v>
      </c>
      <c r="E18" s="177" t="s">
        <v>101</v>
      </c>
      <c r="F18" s="177" t="s">
        <v>102</v>
      </c>
      <c r="G18" s="177" t="s">
        <v>98</v>
      </c>
      <c r="H18" s="177" t="s">
        <v>99</v>
      </c>
    </row>
    <row r="19" spans="1:10" x14ac:dyDescent="0.25">
      <c r="B19" s="14" t="s">
        <v>229</v>
      </c>
      <c r="C19" s="14" t="s">
        <v>230</v>
      </c>
      <c r="D19" s="178">
        <v>200</v>
      </c>
      <c r="E19" s="178">
        <v>0</v>
      </c>
      <c r="F19" s="14">
        <v>200</v>
      </c>
      <c r="G19" s="14">
        <v>1E+30</v>
      </c>
      <c r="H19" s="14">
        <v>0</v>
      </c>
    </row>
    <row r="20" spans="1:10" x14ac:dyDescent="0.25">
      <c r="B20" s="14" t="s">
        <v>222</v>
      </c>
      <c r="C20" s="14" t="s">
        <v>231</v>
      </c>
      <c r="D20" s="178">
        <v>100</v>
      </c>
      <c r="E20" s="178">
        <v>-2.9999999999928946</v>
      </c>
      <c r="F20" s="14">
        <v>100</v>
      </c>
      <c r="G20" s="14">
        <v>139.99999999989868</v>
      </c>
      <c r="H20" s="14">
        <v>0</v>
      </c>
    </row>
    <row r="21" spans="1:10" x14ac:dyDescent="0.25">
      <c r="B21" s="14" t="s">
        <v>232</v>
      </c>
      <c r="C21" s="14" t="s">
        <v>233</v>
      </c>
      <c r="D21" s="178">
        <v>60</v>
      </c>
      <c r="E21" s="178">
        <v>4</v>
      </c>
      <c r="F21" s="14">
        <v>60</v>
      </c>
      <c r="G21" s="14">
        <v>0</v>
      </c>
      <c r="H21" s="14">
        <v>60.000000000002267</v>
      </c>
    </row>
    <row r="22" spans="1:10" x14ac:dyDescent="0.25">
      <c r="B22" s="14" t="s">
        <v>234</v>
      </c>
      <c r="C22" s="14" t="s">
        <v>235</v>
      </c>
      <c r="D22" s="178">
        <v>60</v>
      </c>
      <c r="E22" s="178">
        <v>6.0000000000047375</v>
      </c>
      <c r="F22" s="14">
        <v>60</v>
      </c>
      <c r="G22" s="14">
        <v>0</v>
      </c>
      <c r="H22" s="14">
        <v>59.999999999966747</v>
      </c>
    </row>
    <row r="23" spans="1:10" ht="13.8" thickBot="1" x14ac:dyDescent="0.3">
      <c r="B23" s="15" t="s">
        <v>236</v>
      </c>
      <c r="C23" s="15" t="s">
        <v>237</v>
      </c>
      <c r="D23" s="179">
        <v>180</v>
      </c>
      <c r="E23" s="179">
        <v>8</v>
      </c>
      <c r="F23" s="15">
        <v>180</v>
      </c>
      <c r="G23" s="15">
        <v>0</v>
      </c>
      <c r="H23" s="15">
        <v>139.99999999989868</v>
      </c>
    </row>
    <row r="27" spans="1:10" s="100" customFormat="1" x14ac:dyDescent="0.25">
      <c r="A27" s="100" t="s">
        <v>248</v>
      </c>
      <c r="C27" s="103"/>
      <c r="D27" s="103"/>
      <c r="E27" s="103"/>
      <c r="F27" s="103"/>
      <c r="G27" s="103"/>
      <c r="H27" s="103"/>
      <c r="I27" s="103"/>
      <c r="J27" s="103"/>
    </row>
    <row r="28" spans="1:10" s="100" customFormat="1" x14ac:dyDescent="0.25">
      <c r="A28" s="100" t="s">
        <v>128</v>
      </c>
      <c r="C28" s="103"/>
      <c r="D28" s="103"/>
      <c r="E28" s="103"/>
      <c r="F28" s="103"/>
      <c r="G28" s="103"/>
      <c r="H28" s="103"/>
      <c r="I28" s="103"/>
      <c r="J28" s="103"/>
    </row>
    <row r="30" spans="1:10" s="100" customFormat="1" x14ac:dyDescent="0.25">
      <c r="A30" s="100" t="s">
        <v>247</v>
      </c>
      <c r="C30" s="103"/>
      <c r="D30" s="103"/>
      <c r="E30" s="103"/>
      <c r="F30" s="103"/>
      <c r="G30" s="103"/>
      <c r="H30" s="103"/>
      <c r="I30" s="103"/>
      <c r="J30" s="103"/>
    </row>
    <row r="31" spans="1:10" s="100" customFormat="1" x14ac:dyDescent="0.25">
      <c r="A31" s="100" t="s">
        <v>129</v>
      </c>
      <c r="C31" s="103"/>
      <c r="D31" s="103"/>
      <c r="E31" s="103"/>
      <c r="F31" s="103"/>
      <c r="G31" s="103"/>
      <c r="H31" s="103"/>
      <c r="I31" s="103"/>
      <c r="J31" s="103"/>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workbookViewId="0">
      <selection activeCell="J29" sqref="J29"/>
    </sheetView>
  </sheetViews>
  <sheetFormatPr defaultRowHeight="13.2" x14ac:dyDescent="0.25"/>
  <cols>
    <col min="1" max="1" width="2.33203125" customWidth="1"/>
    <col min="2" max="2" width="6.33203125" bestFit="1" customWidth="1"/>
    <col min="3" max="3" width="20.6640625" bestFit="1" customWidth="1"/>
    <col min="4" max="4" width="6.5546875" bestFit="1" customWidth="1"/>
    <col min="5" max="5" width="10.5546875" customWidth="1"/>
    <col min="6" max="8" width="12" bestFit="1" customWidth="1"/>
  </cols>
  <sheetData>
    <row r="1" spans="1:8" x14ac:dyDescent="0.25">
      <c r="A1" s="2" t="s">
        <v>158</v>
      </c>
    </row>
    <row r="2" spans="1:8" x14ac:dyDescent="0.25">
      <c r="A2" s="2" t="s">
        <v>303</v>
      </c>
    </row>
    <row r="3" spans="1:8" x14ac:dyDescent="0.25">
      <c r="A3" s="2" t="s">
        <v>304</v>
      </c>
    </row>
    <row r="6" spans="1:8" ht="13.8" thickBot="1" x14ac:dyDescent="0.3">
      <c r="A6" t="s">
        <v>90</v>
      </c>
    </row>
    <row r="7" spans="1:8" x14ac:dyDescent="0.25">
      <c r="B7" s="197"/>
      <c r="C7" s="197"/>
      <c r="D7" s="197" t="s">
        <v>92</v>
      </c>
      <c r="E7" s="197" t="s">
        <v>93</v>
      </c>
      <c r="F7" s="197" t="s">
        <v>39</v>
      </c>
      <c r="G7" s="197" t="s">
        <v>94</v>
      </c>
      <c r="H7" s="197" t="s">
        <v>94</v>
      </c>
    </row>
    <row r="8" spans="1:8" ht="13.8" thickBot="1" x14ac:dyDescent="0.3">
      <c r="B8" s="198" t="s">
        <v>88</v>
      </c>
      <c r="C8" s="198" t="s">
        <v>89</v>
      </c>
      <c r="D8" s="198" t="s">
        <v>95</v>
      </c>
      <c r="E8" s="198" t="s">
        <v>96</v>
      </c>
      <c r="F8" s="198" t="s">
        <v>97</v>
      </c>
      <c r="G8" s="198" t="s">
        <v>98</v>
      </c>
      <c r="H8" s="198" t="s">
        <v>99</v>
      </c>
    </row>
    <row r="9" spans="1:8" x14ac:dyDescent="0.25">
      <c r="B9" s="14" t="s">
        <v>106</v>
      </c>
      <c r="C9" s="14" t="s">
        <v>305</v>
      </c>
      <c r="D9" s="178">
        <v>20</v>
      </c>
      <c r="E9" s="178">
        <v>0</v>
      </c>
      <c r="F9" s="14">
        <v>464.00000000721775</v>
      </c>
      <c r="G9" s="14">
        <v>117.99999976996895</v>
      </c>
      <c r="H9" s="14">
        <v>148.00000000423245</v>
      </c>
    </row>
    <row r="10" spans="1:8" x14ac:dyDescent="0.25">
      <c r="B10" s="14" t="s">
        <v>107</v>
      </c>
      <c r="C10" s="14" t="s">
        <v>306</v>
      </c>
      <c r="D10" s="178">
        <v>0</v>
      </c>
      <c r="E10" s="178">
        <v>285.00000000275537</v>
      </c>
      <c r="F10" s="14">
        <v>650.00000002328306</v>
      </c>
      <c r="G10" s="14">
        <v>1E+30</v>
      </c>
      <c r="H10" s="14">
        <v>285.00000000275537</v>
      </c>
    </row>
    <row r="11" spans="1:8" x14ac:dyDescent="0.25">
      <c r="B11" s="14" t="s">
        <v>228</v>
      </c>
      <c r="C11" s="14" t="s">
        <v>307</v>
      </c>
      <c r="D11" s="178">
        <v>0</v>
      </c>
      <c r="E11" s="178">
        <v>464.99999990978552</v>
      </c>
      <c r="F11" s="14">
        <v>653.99999992223457</v>
      </c>
      <c r="G11" s="14">
        <v>1E+30</v>
      </c>
      <c r="H11" s="14">
        <v>464.99999990978552</v>
      </c>
    </row>
    <row r="12" spans="1:8" x14ac:dyDescent="0.25">
      <c r="B12" s="14" t="s">
        <v>308</v>
      </c>
      <c r="C12" s="14" t="s">
        <v>309</v>
      </c>
      <c r="D12" s="178">
        <v>55</v>
      </c>
      <c r="E12" s="178">
        <v>0</v>
      </c>
      <c r="F12" s="14">
        <v>486.00000000177795</v>
      </c>
      <c r="G12" s="14">
        <v>148.00000000451925</v>
      </c>
      <c r="H12" s="14">
        <v>117.9999997701976</v>
      </c>
    </row>
    <row r="13" spans="1:8" x14ac:dyDescent="0.25">
      <c r="B13" s="14" t="s">
        <v>205</v>
      </c>
      <c r="C13" s="14" t="s">
        <v>310</v>
      </c>
      <c r="D13" s="178">
        <v>60</v>
      </c>
      <c r="E13" s="178">
        <v>0</v>
      </c>
      <c r="F13" s="199">
        <v>514.99999999941792</v>
      </c>
      <c r="G13" s="14">
        <v>148.000000004583</v>
      </c>
      <c r="H13" s="14">
        <v>117.99999977024844</v>
      </c>
    </row>
    <row r="14" spans="1:8" x14ac:dyDescent="0.25">
      <c r="B14" s="14" t="s">
        <v>206</v>
      </c>
      <c r="C14" s="14" t="s">
        <v>311</v>
      </c>
      <c r="D14" s="178">
        <v>65</v>
      </c>
      <c r="E14" s="178">
        <v>0</v>
      </c>
      <c r="F14" s="14">
        <v>415.99999999967758</v>
      </c>
      <c r="G14" s="14">
        <v>117.99999977029141</v>
      </c>
      <c r="H14" s="14">
        <v>564.00000000431453</v>
      </c>
    </row>
    <row r="15" spans="1:8" x14ac:dyDescent="0.25">
      <c r="B15" s="14" t="s">
        <v>217</v>
      </c>
      <c r="C15" s="14" t="s">
        <v>312</v>
      </c>
      <c r="D15" s="178">
        <v>0</v>
      </c>
      <c r="E15" s="178">
        <v>192.00000014097623</v>
      </c>
      <c r="F15" s="14">
        <v>432.00000014621764</v>
      </c>
      <c r="G15" s="14">
        <v>1E+30</v>
      </c>
      <c r="H15" s="14">
        <v>192.00000014097623</v>
      </c>
    </row>
    <row r="16" spans="1:8" x14ac:dyDescent="0.25">
      <c r="B16" s="14" t="s">
        <v>313</v>
      </c>
      <c r="C16" s="14" t="s">
        <v>314</v>
      </c>
      <c r="D16" s="178">
        <v>0</v>
      </c>
      <c r="E16" s="178">
        <v>254.00000001564786</v>
      </c>
      <c r="F16" s="14">
        <v>791.00000002654269</v>
      </c>
      <c r="G16" s="14">
        <v>1E+30</v>
      </c>
      <c r="H16" s="14">
        <v>254.00000001564786</v>
      </c>
    </row>
    <row r="17" spans="1:10" x14ac:dyDescent="0.25">
      <c r="B17" s="14" t="s">
        <v>315</v>
      </c>
      <c r="C17" s="14" t="s">
        <v>316</v>
      </c>
      <c r="D17" s="178">
        <v>0</v>
      </c>
      <c r="E17" s="178">
        <v>332.00000008577354</v>
      </c>
      <c r="F17" s="14">
        <v>995.00000011175871</v>
      </c>
      <c r="G17" s="14">
        <v>1E+30</v>
      </c>
      <c r="H17" s="14">
        <v>332.00000008577354</v>
      </c>
    </row>
    <row r="18" spans="1:10" x14ac:dyDescent="0.25">
      <c r="B18" s="14" t="s">
        <v>317</v>
      </c>
      <c r="C18" s="14" t="s">
        <v>318</v>
      </c>
      <c r="D18" s="178">
        <v>0</v>
      </c>
      <c r="E18" s="178">
        <v>117.99999977416115</v>
      </c>
      <c r="F18" s="14">
        <v>681.99999979697168</v>
      </c>
      <c r="G18" s="14">
        <v>1E+30</v>
      </c>
      <c r="H18" s="14">
        <v>117.99999977416115</v>
      </c>
    </row>
    <row r="19" spans="1:10" x14ac:dyDescent="0.25">
      <c r="B19" s="14" t="s">
        <v>319</v>
      </c>
      <c r="C19" s="14" t="s">
        <v>320</v>
      </c>
      <c r="D19" s="178">
        <v>70</v>
      </c>
      <c r="E19" s="178">
        <v>0</v>
      </c>
      <c r="F19" s="14">
        <v>388.00000000212873</v>
      </c>
      <c r="G19" s="14">
        <v>192.00000013473968</v>
      </c>
      <c r="H19" s="14">
        <v>388.00000000212884</v>
      </c>
    </row>
    <row r="20" spans="1:10" ht="13.8" thickBot="1" x14ac:dyDescent="0.3">
      <c r="B20" s="15" t="s">
        <v>321</v>
      </c>
      <c r="C20" s="15" t="s">
        <v>322</v>
      </c>
      <c r="D20" s="179">
        <v>30</v>
      </c>
      <c r="E20" s="179">
        <v>0</v>
      </c>
      <c r="F20" s="15">
        <v>684.99999999767169</v>
      </c>
      <c r="G20" s="15">
        <v>117.99999977024844</v>
      </c>
      <c r="H20" s="15">
        <v>148.000000004583</v>
      </c>
    </row>
    <row r="22" spans="1:10" ht="13.8" thickBot="1" x14ac:dyDescent="0.3">
      <c r="A22" t="s">
        <v>91</v>
      </c>
    </row>
    <row r="23" spans="1:10" x14ac:dyDescent="0.25">
      <c r="B23" s="197"/>
      <c r="C23" s="197"/>
      <c r="D23" s="197" t="s">
        <v>92</v>
      </c>
      <c r="E23" s="197" t="s">
        <v>100</v>
      </c>
      <c r="F23" s="197" t="s">
        <v>68</v>
      </c>
      <c r="G23" s="197" t="s">
        <v>94</v>
      </c>
      <c r="H23" s="197" t="s">
        <v>94</v>
      </c>
    </row>
    <row r="24" spans="1:10" ht="13.8" thickBot="1" x14ac:dyDescent="0.3">
      <c r="B24" s="198" t="s">
        <v>88</v>
      </c>
      <c r="C24" s="198" t="s">
        <v>89</v>
      </c>
      <c r="D24" s="198" t="s">
        <v>95</v>
      </c>
      <c r="E24" s="198" t="s">
        <v>101</v>
      </c>
      <c r="F24" s="198" t="s">
        <v>102</v>
      </c>
      <c r="G24" s="198" t="s">
        <v>98</v>
      </c>
      <c r="H24" s="198" t="s">
        <v>99</v>
      </c>
    </row>
    <row r="25" spans="1:10" x14ac:dyDescent="0.25">
      <c r="B25" s="14" t="s">
        <v>323</v>
      </c>
      <c r="C25" s="14" t="s">
        <v>324</v>
      </c>
      <c r="D25" s="178">
        <v>75</v>
      </c>
      <c r="E25" s="178">
        <v>-198.99999999567672</v>
      </c>
      <c r="F25" s="14">
        <v>75</v>
      </c>
      <c r="G25" s="14">
        <v>30.000000000001137</v>
      </c>
      <c r="H25" s="14">
        <v>0</v>
      </c>
    </row>
    <row r="26" spans="1:10" x14ac:dyDescent="0.25">
      <c r="B26" s="14" t="s">
        <v>325</v>
      </c>
      <c r="C26" s="14" t="s">
        <v>326</v>
      </c>
      <c r="D26" s="178">
        <v>125</v>
      </c>
      <c r="E26" s="200">
        <v>-148.00000000457737</v>
      </c>
      <c r="F26" s="14">
        <v>125</v>
      </c>
      <c r="G26" s="244">
        <v>19.999999999953388</v>
      </c>
      <c r="H26" s="14">
        <v>0</v>
      </c>
      <c r="J26" t="s">
        <v>392</v>
      </c>
    </row>
    <row r="27" spans="1:10" x14ac:dyDescent="0.25">
      <c r="B27" s="14" t="s">
        <v>327</v>
      </c>
      <c r="C27" s="14" t="s">
        <v>328</v>
      </c>
      <c r="D27" s="178">
        <v>100</v>
      </c>
      <c r="E27" s="178">
        <v>0</v>
      </c>
      <c r="F27" s="14">
        <v>100</v>
      </c>
      <c r="G27" s="14">
        <v>1E+30</v>
      </c>
      <c r="H27" s="14">
        <v>0</v>
      </c>
      <c r="J27" t="s">
        <v>397</v>
      </c>
    </row>
    <row r="28" spans="1:10" x14ac:dyDescent="0.25">
      <c r="B28" s="14" t="s">
        <v>329</v>
      </c>
      <c r="C28" s="14" t="s">
        <v>330</v>
      </c>
      <c r="D28" s="178">
        <v>80</v>
      </c>
      <c r="E28" s="200">
        <v>663.00000000397586</v>
      </c>
      <c r="F28" s="14">
        <v>80</v>
      </c>
      <c r="G28" s="14">
        <v>0</v>
      </c>
      <c r="H28" s="14">
        <v>19.999999999953388</v>
      </c>
    </row>
    <row r="29" spans="1:10" x14ac:dyDescent="0.25">
      <c r="B29" s="14" t="s">
        <v>331</v>
      </c>
      <c r="C29" s="14" t="s">
        <v>332</v>
      </c>
      <c r="D29" s="178">
        <v>65</v>
      </c>
      <c r="E29" s="178">
        <v>564.00000000408772</v>
      </c>
      <c r="F29" s="14">
        <v>65</v>
      </c>
      <c r="G29" s="14">
        <v>0</v>
      </c>
      <c r="H29" s="14">
        <v>19.999999999953388</v>
      </c>
    </row>
    <row r="30" spans="1:10" x14ac:dyDescent="0.25">
      <c r="B30" s="14" t="s">
        <v>333</v>
      </c>
      <c r="C30" s="14" t="s">
        <v>334</v>
      </c>
      <c r="D30" s="178">
        <v>70</v>
      </c>
      <c r="E30" s="178">
        <v>388.00000000185162</v>
      </c>
      <c r="F30" s="14">
        <v>70</v>
      </c>
      <c r="G30" s="14">
        <v>0</v>
      </c>
      <c r="H30" s="14">
        <v>70.000000000050022</v>
      </c>
    </row>
    <row r="31" spans="1:10" ht="13.8" thickBot="1" x14ac:dyDescent="0.3">
      <c r="B31" s="15" t="s">
        <v>165</v>
      </c>
      <c r="C31" s="15" t="s">
        <v>335</v>
      </c>
      <c r="D31" s="179">
        <v>85</v>
      </c>
      <c r="E31" s="179">
        <v>684.99999999764577</v>
      </c>
      <c r="F31" s="15">
        <v>85</v>
      </c>
      <c r="G31" s="15">
        <v>0</v>
      </c>
      <c r="H31" s="15">
        <v>30.000000000001137</v>
      </c>
    </row>
    <row r="34" spans="1:3" x14ac:dyDescent="0.25">
      <c r="B34" t="s">
        <v>336</v>
      </c>
      <c r="C34" t="s">
        <v>337</v>
      </c>
    </row>
    <row r="35" spans="1:3" x14ac:dyDescent="0.25">
      <c r="C35" t="s">
        <v>338</v>
      </c>
    </row>
    <row r="37" spans="1:3" x14ac:dyDescent="0.25">
      <c r="B37" t="s">
        <v>340</v>
      </c>
      <c r="C37" t="s">
        <v>339</v>
      </c>
    </row>
    <row r="39" spans="1:3" x14ac:dyDescent="0.25">
      <c r="B39" t="s">
        <v>341</v>
      </c>
      <c r="C39" t="s">
        <v>342</v>
      </c>
    </row>
    <row r="40" spans="1:3" x14ac:dyDescent="0.25">
      <c r="C40" t="s">
        <v>343</v>
      </c>
    </row>
    <row r="41" spans="1:3" x14ac:dyDescent="0.25">
      <c r="C41" t="s">
        <v>344</v>
      </c>
    </row>
    <row r="43" spans="1:3" x14ac:dyDescent="0.25">
      <c r="B43" t="s">
        <v>345</v>
      </c>
      <c r="C43" t="s">
        <v>393</v>
      </c>
    </row>
    <row r="44" spans="1:3" x14ac:dyDescent="0.25">
      <c r="C44" t="s">
        <v>394</v>
      </c>
    </row>
    <row r="45" spans="1:3" x14ac:dyDescent="0.25">
      <c r="C45" t="s">
        <v>395</v>
      </c>
    </row>
    <row r="46" spans="1:3" x14ac:dyDescent="0.25">
      <c r="C46" t="s">
        <v>396</v>
      </c>
    </row>
    <row r="48" spans="1:3" ht="13.8" thickBot="1" x14ac:dyDescent="0.3">
      <c r="A48" t="s">
        <v>90</v>
      </c>
    </row>
    <row r="49" spans="1:10" x14ac:dyDescent="0.25">
      <c r="B49" s="197"/>
      <c r="C49" s="197"/>
      <c r="D49" s="197" t="s">
        <v>92</v>
      </c>
      <c r="E49" s="197" t="s">
        <v>93</v>
      </c>
      <c r="F49" s="197" t="s">
        <v>39</v>
      </c>
      <c r="G49" s="197" t="s">
        <v>94</v>
      </c>
      <c r="H49" s="197" t="s">
        <v>94</v>
      </c>
      <c r="I49" s="197"/>
      <c r="J49" s="197"/>
    </row>
    <row r="50" spans="1:10" ht="13.8" thickBot="1" x14ac:dyDescent="0.3">
      <c r="B50" s="198" t="s">
        <v>88</v>
      </c>
      <c r="C50" s="198" t="s">
        <v>89</v>
      </c>
      <c r="D50" s="198" t="s">
        <v>95</v>
      </c>
      <c r="E50" s="198" t="s">
        <v>96</v>
      </c>
      <c r="F50" s="198" t="s">
        <v>97</v>
      </c>
      <c r="G50" s="198" t="s">
        <v>98</v>
      </c>
      <c r="H50" s="198" t="s">
        <v>99</v>
      </c>
      <c r="I50" s="198"/>
      <c r="J50" s="198"/>
    </row>
    <row r="51" spans="1:10" x14ac:dyDescent="0.25">
      <c r="B51" s="14" t="s">
        <v>106</v>
      </c>
      <c r="C51" s="14" t="s">
        <v>305</v>
      </c>
      <c r="D51" s="201">
        <v>9.9999999999528093</v>
      </c>
      <c r="E51" s="178">
        <v>0</v>
      </c>
      <c r="F51" s="14">
        <v>463.99999999377349</v>
      </c>
      <c r="G51" s="14">
        <v>118.00000007354453</v>
      </c>
      <c r="H51" s="14">
        <v>147.99999999291185</v>
      </c>
      <c r="I51" s="14"/>
      <c r="J51" s="14"/>
    </row>
    <row r="52" spans="1:10" x14ac:dyDescent="0.25">
      <c r="B52" s="14" t="s">
        <v>107</v>
      </c>
      <c r="C52" s="14" t="s">
        <v>306</v>
      </c>
      <c r="D52" s="178">
        <v>0</v>
      </c>
      <c r="E52" s="178">
        <v>285.00000001763118</v>
      </c>
      <c r="F52" s="14">
        <v>650.00000002328306</v>
      </c>
      <c r="G52" s="14">
        <v>1E+30</v>
      </c>
      <c r="H52" s="14">
        <v>285.00000001763118</v>
      </c>
      <c r="I52" s="14"/>
      <c r="J52" s="14"/>
    </row>
    <row r="53" spans="1:10" x14ac:dyDescent="0.25">
      <c r="B53" s="14" t="s">
        <v>228</v>
      </c>
      <c r="C53" s="14" t="s">
        <v>307</v>
      </c>
      <c r="D53" s="178">
        <v>0</v>
      </c>
      <c r="E53" s="178">
        <v>464.99999991682137</v>
      </c>
      <c r="F53" s="14">
        <v>653.99999992223457</v>
      </c>
      <c r="G53" s="14">
        <v>1E+30</v>
      </c>
      <c r="H53" s="14">
        <v>464.99999991682137</v>
      </c>
      <c r="I53" s="14"/>
      <c r="J53" s="14"/>
    </row>
    <row r="54" spans="1:10" x14ac:dyDescent="0.25">
      <c r="B54" s="14" t="s">
        <v>308</v>
      </c>
      <c r="C54" s="14" t="s">
        <v>309</v>
      </c>
      <c r="D54" s="201">
        <v>65.000000000034532</v>
      </c>
      <c r="E54" s="178">
        <v>0</v>
      </c>
      <c r="F54" s="14">
        <v>486.000000001356</v>
      </c>
      <c r="G54" s="14">
        <v>147.99999999309924</v>
      </c>
      <c r="H54" s="14">
        <v>118.00000007369393</v>
      </c>
      <c r="I54" s="14"/>
      <c r="J54" s="14"/>
    </row>
    <row r="55" spans="1:10" x14ac:dyDescent="0.25">
      <c r="B55" s="14" t="s">
        <v>205</v>
      </c>
      <c r="C55" s="14" t="s">
        <v>310</v>
      </c>
      <c r="D55" s="201">
        <v>70.000000000055337</v>
      </c>
      <c r="E55" s="178">
        <v>0</v>
      </c>
      <c r="F55" s="14">
        <v>514.9999999990082</v>
      </c>
      <c r="G55" s="14">
        <v>147.99999999279132</v>
      </c>
      <c r="H55" s="14">
        <v>118.00000007344842</v>
      </c>
      <c r="I55" s="14"/>
      <c r="J55" s="14"/>
    </row>
    <row r="56" spans="1:10" x14ac:dyDescent="0.25">
      <c r="B56" s="14" t="s">
        <v>206</v>
      </c>
      <c r="C56" s="14" t="s">
        <v>311</v>
      </c>
      <c r="D56" s="178">
        <v>65</v>
      </c>
      <c r="E56" s="178">
        <v>0</v>
      </c>
      <c r="F56" s="14">
        <v>415.99999999967758</v>
      </c>
      <c r="G56" s="14">
        <v>118.00000007332731</v>
      </c>
      <c r="H56" s="14">
        <v>563.99999999231693</v>
      </c>
      <c r="I56" s="14"/>
      <c r="J56" s="14"/>
    </row>
    <row r="57" spans="1:10" x14ac:dyDescent="0.25">
      <c r="B57" s="14" t="s">
        <v>217</v>
      </c>
      <c r="C57" s="14" t="s">
        <v>312</v>
      </c>
      <c r="D57" s="178">
        <v>0</v>
      </c>
      <c r="E57" s="178">
        <v>191.99999984242166</v>
      </c>
      <c r="F57" s="14">
        <v>431.99999985517934</v>
      </c>
      <c r="G57" s="14">
        <v>1E+30</v>
      </c>
      <c r="H57" s="14">
        <v>191.99999984242166</v>
      </c>
      <c r="I57" s="14"/>
      <c r="J57" s="14"/>
    </row>
    <row r="58" spans="1:10" x14ac:dyDescent="0.25">
      <c r="B58" s="14" t="s">
        <v>313</v>
      </c>
      <c r="C58" s="14" t="s">
        <v>314</v>
      </c>
      <c r="D58" s="178">
        <v>0</v>
      </c>
      <c r="E58" s="178">
        <v>253.99999998851004</v>
      </c>
      <c r="F58" s="14">
        <v>790.99999999743886</v>
      </c>
      <c r="G58" s="14">
        <v>1E+30</v>
      </c>
      <c r="H58" s="14">
        <v>253.99999998851004</v>
      </c>
      <c r="I58" s="14"/>
      <c r="J58" s="14"/>
    </row>
    <row r="59" spans="1:10" x14ac:dyDescent="0.25">
      <c r="B59" s="14" t="s">
        <v>315</v>
      </c>
      <c r="C59" s="14" t="s">
        <v>316</v>
      </c>
      <c r="D59" s="178">
        <v>0</v>
      </c>
      <c r="E59" s="178">
        <v>331.99999980640916</v>
      </c>
      <c r="F59" s="14">
        <v>994.9999998207204</v>
      </c>
      <c r="G59" s="14">
        <v>1E+30</v>
      </c>
      <c r="H59" s="14">
        <v>331.99999980640916</v>
      </c>
      <c r="I59" s="14"/>
      <c r="J59" s="14"/>
    </row>
    <row r="60" spans="1:10" x14ac:dyDescent="0.25">
      <c r="B60" s="14" t="s">
        <v>317</v>
      </c>
      <c r="C60" s="14" t="s">
        <v>318</v>
      </c>
      <c r="D60" s="178">
        <v>0</v>
      </c>
      <c r="E60" s="178">
        <v>118.00000007719706</v>
      </c>
      <c r="F60" s="14">
        <v>682.00000008800998</v>
      </c>
      <c r="G60" s="14">
        <v>1E+30</v>
      </c>
      <c r="H60" s="14">
        <v>118.00000007719706</v>
      </c>
      <c r="I60" s="14"/>
      <c r="J60" s="14"/>
    </row>
    <row r="61" spans="1:10" x14ac:dyDescent="0.25">
      <c r="B61" s="14" t="s">
        <v>319</v>
      </c>
      <c r="C61" s="14" t="s">
        <v>320</v>
      </c>
      <c r="D61" s="178">
        <v>70</v>
      </c>
      <c r="E61" s="178">
        <v>0</v>
      </c>
      <c r="F61" s="14">
        <v>387.99999999797103</v>
      </c>
      <c r="G61" s="14">
        <v>191.99999983618511</v>
      </c>
      <c r="H61" s="14">
        <v>387.9999999979712</v>
      </c>
      <c r="I61" s="14"/>
      <c r="J61" s="14"/>
    </row>
    <row r="62" spans="1:10" ht="13.8" thickBot="1" x14ac:dyDescent="0.3">
      <c r="B62" s="15" t="s">
        <v>321</v>
      </c>
      <c r="C62" s="15" t="s">
        <v>322</v>
      </c>
      <c r="D62" s="202">
        <v>20</v>
      </c>
      <c r="E62" s="179">
        <v>0</v>
      </c>
      <c r="F62" s="15">
        <v>684.99999999767169</v>
      </c>
      <c r="G62" s="15">
        <v>118.00000007326284</v>
      </c>
      <c r="H62" s="15">
        <v>147.99999999255854</v>
      </c>
      <c r="I62" s="15"/>
      <c r="J62" s="15"/>
    </row>
    <row r="63" spans="1:10" x14ac:dyDescent="0.25">
      <c r="I63" s="4"/>
      <c r="J63" s="4"/>
    </row>
    <row r="64" spans="1:10" ht="13.8" thickBot="1" x14ac:dyDescent="0.3">
      <c r="A64" t="s">
        <v>91</v>
      </c>
      <c r="I64" s="4"/>
      <c r="J64" s="4"/>
    </row>
    <row r="65" spans="2:10" x14ac:dyDescent="0.25">
      <c r="B65" s="197"/>
      <c r="C65" s="197"/>
      <c r="D65" s="197" t="s">
        <v>92</v>
      </c>
      <c r="E65" s="197" t="s">
        <v>100</v>
      </c>
      <c r="F65" s="197" t="s">
        <v>68</v>
      </c>
      <c r="G65" s="197" t="s">
        <v>94</v>
      </c>
      <c r="H65" s="197" t="s">
        <v>94</v>
      </c>
      <c r="I65" s="197"/>
      <c r="J65" s="197"/>
    </row>
    <row r="66" spans="2:10" ht="13.8" thickBot="1" x14ac:dyDescent="0.3">
      <c r="B66" s="198" t="s">
        <v>88</v>
      </c>
      <c r="C66" s="198" t="s">
        <v>89</v>
      </c>
      <c r="D66" s="198" t="s">
        <v>95</v>
      </c>
      <c r="E66" s="198" t="s">
        <v>101</v>
      </c>
      <c r="F66" s="198" t="s">
        <v>102</v>
      </c>
      <c r="G66" s="198" t="s">
        <v>98</v>
      </c>
      <c r="H66" s="198" t="s">
        <v>99</v>
      </c>
      <c r="I66" s="198"/>
      <c r="J66" s="198"/>
    </row>
    <row r="67" spans="2:10" x14ac:dyDescent="0.25">
      <c r="B67" s="14" t="s">
        <v>323</v>
      </c>
      <c r="C67" s="14" t="s">
        <v>324</v>
      </c>
      <c r="D67" s="178">
        <v>74.999999999987338</v>
      </c>
      <c r="E67" s="178">
        <v>-198.99999999855493</v>
      </c>
      <c r="F67" s="14">
        <v>75</v>
      </c>
      <c r="G67" s="14">
        <v>19.999999999953374</v>
      </c>
      <c r="H67" s="14">
        <v>0</v>
      </c>
      <c r="I67" s="14"/>
      <c r="J67" s="14"/>
    </row>
    <row r="68" spans="2:10" x14ac:dyDescent="0.25">
      <c r="B68" s="14" t="s">
        <v>325</v>
      </c>
      <c r="C68" s="14" t="s">
        <v>326</v>
      </c>
      <c r="D68" s="178">
        <v>135.00000000005534</v>
      </c>
      <c r="E68" s="178">
        <v>-147.99999999290347</v>
      </c>
      <c r="F68" s="14">
        <v>135</v>
      </c>
      <c r="G68" s="14">
        <v>9.999999999953376</v>
      </c>
      <c r="H68" s="14">
        <v>0</v>
      </c>
      <c r="I68" s="14"/>
      <c r="J68" s="14"/>
    </row>
    <row r="69" spans="2:10" x14ac:dyDescent="0.25">
      <c r="B69" s="14" t="s">
        <v>327</v>
      </c>
      <c r="C69" s="14" t="s">
        <v>328</v>
      </c>
      <c r="D69" s="178">
        <v>90</v>
      </c>
      <c r="E69" s="178">
        <v>0</v>
      </c>
      <c r="F69" s="14">
        <v>90</v>
      </c>
      <c r="G69" s="14">
        <v>1E+30</v>
      </c>
      <c r="H69" s="14">
        <v>0</v>
      </c>
      <c r="I69" s="14"/>
      <c r="J69" s="14"/>
    </row>
    <row r="70" spans="2:10" x14ac:dyDescent="0.25">
      <c r="B70" s="14" t="s">
        <v>329</v>
      </c>
      <c r="C70" s="14" t="s">
        <v>330</v>
      </c>
      <c r="D70" s="178">
        <v>80.000000000008143</v>
      </c>
      <c r="E70" s="178">
        <v>662.99999999230192</v>
      </c>
      <c r="F70" s="14">
        <v>80</v>
      </c>
      <c r="G70" s="14">
        <v>0</v>
      </c>
      <c r="H70" s="14">
        <v>9.999999999953376</v>
      </c>
      <c r="I70" s="14"/>
      <c r="J70" s="14"/>
    </row>
    <row r="71" spans="2:10" x14ac:dyDescent="0.25">
      <c r="B71" s="14" t="s">
        <v>331</v>
      </c>
      <c r="C71" s="14" t="s">
        <v>332</v>
      </c>
      <c r="D71" s="178">
        <v>65</v>
      </c>
      <c r="E71" s="178">
        <v>563.99999999209012</v>
      </c>
      <c r="F71" s="14">
        <v>65</v>
      </c>
      <c r="G71" s="14">
        <v>0</v>
      </c>
      <c r="H71" s="14">
        <v>9.9999999999752376</v>
      </c>
      <c r="I71" s="14"/>
      <c r="J71" s="14"/>
    </row>
    <row r="72" spans="2:10" x14ac:dyDescent="0.25">
      <c r="B72" s="14" t="s">
        <v>333</v>
      </c>
      <c r="C72" s="14" t="s">
        <v>334</v>
      </c>
      <c r="D72" s="178">
        <v>70</v>
      </c>
      <c r="E72" s="178">
        <v>387.99999999769398</v>
      </c>
      <c r="F72" s="14">
        <v>70</v>
      </c>
      <c r="G72" s="14">
        <v>0</v>
      </c>
      <c r="H72" s="14">
        <v>70.000000000050022</v>
      </c>
      <c r="I72" s="14"/>
      <c r="J72" s="14"/>
    </row>
    <row r="73" spans="2:10" ht="13.8" thickBot="1" x14ac:dyDescent="0.3">
      <c r="B73" s="15" t="s">
        <v>165</v>
      </c>
      <c r="C73" s="15" t="s">
        <v>335</v>
      </c>
      <c r="D73" s="179">
        <v>85.000000000034532</v>
      </c>
      <c r="E73" s="179">
        <v>684.99999999926808</v>
      </c>
      <c r="F73" s="15">
        <v>85</v>
      </c>
      <c r="G73" s="15">
        <v>0</v>
      </c>
      <c r="H73" s="15">
        <v>19.999999999953374</v>
      </c>
      <c r="I73" s="15"/>
      <c r="J73" s="15"/>
    </row>
    <row r="74" spans="2:10" x14ac:dyDescent="0.25">
      <c r="I74" s="4"/>
      <c r="J74" s="4"/>
    </row>
    <row r="75" spans="2:10" x14ac:dyDescent="0.25">
      <c r="I75" s="4"/>
      <c r="J75" s="4"/>
    </row>
    <row r="76" spans="2:10" x14ac:dyDescent="0.25">
      <c r="I76" s="4"/>
      <c r="J76" s="4"/>
    </row>
    <row r="77" spans="2:10" x14ac:dyDescent="0.25">
      <c r="I77" s="4"/>
      <c r="J77" s="4"/>
    </row>
    <row r="78" spans="2:10" x14ac:dyDescent="0.25">
      <c r="I78" s="4"/>
      <c r="J78" s="4"/>
    </row>
    <row r="79" spans="2:10" x14ac:dyDescent="0.25">
      <c r="I79" s="4"/>
      <c r="J79" s="4"/>
    </row>
    <row r="80" spans="2:10" x14ac:dyDescent="0.25">
      <c r="I80" s="4"/>
      <c r="J80" s="4"/>
    </row>
    <row r="81" spans="9:10" x14ac:dyDescent="0.25">
      <c r="I81" s="4"/>
      <c r="J81" s="4"/>
    </row>
    <row r="82" spans="9:10" x14ac:dyDescent="0.25">
      <c r="I82" s="4"/>
      <c r="J82" s="4"/>
    </row>
  </sheetData>
  <phoneticPr fontId="0" type="noConversion"/>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
  <sheetViews>
    <sheetView workbookViewId="0">
      <selection activeCell="E2" sqref="E2"/>
    </sheetView>
  </sheetViews>
  <sheetFormatPr defaultRowHeight="13.2" x14ac:dyDescent="0.25"/>
  <cols>
    <col min="1" max="1" width="15.6640625" customWidth="1"/>
    <col min="2" max="2" width="14.88671875" customWidth="1"/>
    <col min="3" max="4" width="10.5546875" customWidth="1"/>
    <col min="5" max="5" width="12.109375" bestFit="1" customWidth="1"/>
    <col min="6" max="6" width="10.44140625" customWidth="1"/>
    <col min="7" max="7" width="8.44140625" customWidth="1"/>
    <col min="8" max="8" width="15.5546875" customWidth="1"/>
    <col min="9" max="9" width="10.33203125" customWidth="1"/>
    <col min="14" max="14" width="14.44140625" customWidth="1"/>
  </cols>
  <sheetData>
    <row r="1" spans="1:11" s="42" customFormat="1" ht="15.6" x14ac:dyDescent="0.3">
      <c r="A1" s="42" t="s">
        <v>252</v>
      </c>
    </row>
    <row r="2" spans="1:11" s="131" customFormat="1" ht="15" x14ac:dyDescent="0.25">
      <c r="A2" s="156"/>
      <c r="B2" s="130"/>
      <c r="C2" s="130"/>
      <c r="D2" s="130"/>
      <c r="E2" s="130"/>
      <c r="F2" s="130"/>
      <c r="G2" s="130"/>
      <c r="H2" s="130" t="s">
        <v>4</v>
      </c>
      <c r="I2" s="130" t="s">
        <v>4</v>
      </c>
      <c r="J2" s="130"/>
    </row>
    <row r="3" spans="1:11" s="131" customFormat="1" ht="15" x14ac:dyDescent="0.25">
      <c r="A3" s="156" t="s">
        <v>108</v>
      </c>
      <c r="B3" s="182"/>
      <c r="C3" s="130"/>
      <c r="D3" s="130"/>
      <c r="E3" s="130"/>
      <c r="F3" s="130"/>
      <c r="G3" s="130"/>
      <c r="H3" s="130" t="s">
        <v>4</v>
      </c>
      <c r="I3" s="130"/>
      <c r="J3" s="130"/>
    </row>
    <row r="4" spans="1:11" s="131" customFormat="1" ht="15" x14ac:dyDescent="0.25">
      <c r="A4" s="156"/>
      <c r="B4" s="130"/>
      <c r="C4" s="130"/>
      <c r="D4" s="130"/>
      <c r="E4" s="130"/>
      <c r="F4" s="130"/>
      <c r="G4" s="130"/>
      <c r="H4" s="130"/>
      <c r="I4" s="130"/>
      <c r="J4" s="130"/>
    </row>
    <row r="5" spans="1:11" s="131" customFormat="1" ht="15" x14ac:dyDescent="0.25">
      <c r="A5" s="157" t="s">
        <v>109</v>
      </c>
      <c r="B5" s="158"/>
      <c r="C5" s="194">
        <v>1</v>
      </c>
      <c r="D5" s="194">
        <v>2</v>
      </c>
      <c r="E5" s="194">
        <v>3</v>
      </c>
      <c r="F5" s="194">
        <v>4</v>
      </c>
      <c r="G5" s="158"/>
      <c r="H5" s="162" t="s">
        <v>227</v>
      </c>
      <c r="I5" s="162" t="s">
        <v>110</v>
      </c>
      <c r="K5" s="159"/>
    </row>
    <row r="6" spans="1:11" s="131" customFormat="1" ht="15" x14ac:dyDescent="0.25">
      <c r="A6" s="157"/>
      <c r="B6" s="158"/>
      <c r="C6" s="180" t="s">
        <v>260</v>
      </c>
      <c r="D6" s="180" t="s">
        <v>263</v>
      </c>
      <c r="E6" s="180" t="s">
        <v>261</v>
      </c>
      <c r="F6" s="180" t="s">
        <v>262</v>
      </c>
      <c r="G6" s="162"/>
      <c r="H6" s="158"/>
      <c r="I6" s="158"/>
      <c r="K6" s="159"/>
    </row>
    <row r="7" spans="1:11" s="131" customFormat="1" ht="15.6" x14ac:dyDescent="0.3">
      <c r="A7" s="183" t="s">
        <v>116</v>
      </c>
      <c r="B7" s="180" t="s">
        <v>257</v>
      </c>
      <c r="C7" s="160">
        <v>20.000000000043453</v>
      </c>
      <c r="D7" s="160">
        <v>0</v>
      </c>
      <c r="E7" s="160">
        <v>0</v>
      </c>
      <c r="F7" s="160">
        <v>54.999999999976538</v>
      </c>
      <c r="G7" s="181" t="s">
        <v>264</v>
      </c>
      <c r="H7" s="161">
        <f>C7+D7+E7+F7</f>
        <v>75.000000000019995</v>
      </c>
      <c r="I7" s="187">
        <v>75</v>
      </c>
      <c r="K7" s="159" t="s">
        <v>4</v>
      </c>
    </row>
    <row r="8" spans="1:11" s="131" customFormat="1" ht="15.6" x14ac:dyDescent="0.3">
      <c r="A8" s="183">
        <v>2</v>
      </c>
      <c r="B8" s="180" t="s">
        <v>259</v>
      </c>
      <c r="C8" s="160">
        <v>59.999999999978407</v>
      </c>
      <c r="D8" s="160">
        <v>65.000000000023675</v>
      </c>
      <c r="E8" s="160">
        <v>0</v>
      </c>
      <c r="F8" s="160">
        <v>0</v>
      </c>
      <c r="G8" s="181" t="s">
        <v>265</v>
      </c>
      <c r="H8" s="161">
        <f>C8+D8+E8+F8</f>
        <v>125.00000000000207</v>
      </c>
      <c r="I8" s="187">
        <v>125</v>
      </c>
      <c r="K8" s="159"/>
    </row>
    <row r="9" spans="1:11" s="131" customFormat="1" ht="15.6" x14ac:dyDescent="0.3">
      <c r="A9" s="183">
        <v>3</v>
      </c>
      <c r="B9" s="180" t="s">
        <v>258</v>
      </c>
      <c r="C9" s="160">
        <v>0</v>
      </c>
      <c r="D9" s="160">
        <v>0</v>
      </c>
      <c r="E9" s="160">
        <v>70</v>
      </c>
      <c r="F9" s="160">
        <v>30.000000000026489</v>
      </c>
      <c r="G9" s="181" t="s">
        <v>266</v>
      </c>
      <c r="H9" s="161">
        <f>C9+D9+E9+F9</f>
        <v>100.00000000002649</v>
      </c>
      <c r="I9" s="187">
        <v>100</v>
      </c>
      <c r="K9" s="159" t="s">
        <v>4</v>
      </c>
    </row>
    <row r="10" spans="1:11" s="131" customFormat="1" ht="15" x14ac:dyDescent="0.25">
      <c r="A10" s="157"/>
      <c r="B10" s="158"/>
      <c r="C10" s="162"/>
      <c r="D10" s="162"/>
      <c r="E10" s="162"/>
      <c r="F10" s="162"/>
      <c r="G10" s="162"/>
      <c r="H10" s="130"/>
      <c r="I10" s="130" t="s">
        <v>4</v>
      </c>
      <c r="K10" s="159"/>
    </row>
    <row r="11" spans="1:11" s="131" customFormat="1" ht="15" x14ac:dyDescent="0.25">
      <c r="A11" s="157"/>
      <c r="B11" s="158"/>
      <c r="C11" s="180" t="s">
        <v>223</v>
      </c>
      <c r="D11" s="180" t="s">
        <v>267</v>
      </c>
      <c r="E11" s="180" t="s">
        <v>224</v>
      </c>
      <c r="F11" s="180" t="s">
        <v>268</v>
      </c>
      <c r="G11" s="162"/>
      <c r="H11" s="130"/>
      <c r="I11" s="130"/>
      <c r="K11" s="159"/>
    </row>
    <row r="12" spans="1:11" s="131" customFormat="1" ht="15.6" x14ac:dyDescent="0.3">
      <c r="A12" s="183" t="s">
        <v>226</v>
      </c>
      <c r="B12" s="158"/>
      <c r="C12" s="161">
        <f>SUM(C7:C9)</f>
        <v>80.000000000021856</v>
      </c>
      <c r="D12" s="161">
        <f>SUM(D7:D9)</f>
        <v>65.000000000023675</v>
      </c>
      <c r="E12" s="161">
        <f>SUM(E7:E9)</f>
        <v>70</v>
      </c>
      <c r="F12" s="161">
        <f>SUM(F7:F9)</f>
        <v>85.000000000003027</v>
      </c>
      <c r="G12" s="186"/>
      <c r="H12" s="130" t="s">
        <v>113</v>
      </c>
      <c r="I12" s="130"/>
      <c r="J12" s="158"/>
      <c r="K12" s="159"/>
    </row>
    <row r="13" spans="1:11" s="131" customFormat="1" ht="15" x14ac:dyDescent="0.25">
      <c r="A13" s="183" t="s">
        <v>114</v>
      </c>
      <c r="B13" s="158"/>
      <c r="C13" s="187">
        <v>80</v>
      </c>
      <c r="D13" s="187">
        <v>65</v>
      </c>
      <c r="E13" s="187">
        <v>70</v>
      </c>
      <c r="F13" s="187">
        <v>85</v>
      </c>
      <c r="G13" s="162"/>
      <c r="H13" s="130"/>
      <c r="I13" s="130"/>
      <c r="J13" s="158"/>
      <c r="K13" s="159"/>
    </row>
    <row r="14" spans="1:11" s="49" customFormat="1" ht="15.6" thickBot="1" x14ac:dyDescent="0.3">
      <c r="A14" s="163"/>
      <c r="B14" s="166"/>
      <c r="C14" s="164"/>
      <c r="D14" s="164"/>
      <c r="E14" s="164"/>
      <c r="F14" s="164"/>
      <c r="G14" s="164"/>
      <c r="H14" s="165"/>
      <c r="I14" s="165"/>
      <c r="J14" s="166"/>
      <c r="K14" s="167"/>
    </row>
    <row r="15" spans="1:11" s="131" customFormat="1" ht="15" x14ac:dyDescent="0.25">
      <c r="A15" s="157" t="s">
        <v>115</v>
      </c>
      <c r="B15" s="158"/>
      <c r="C15" s="162"/>
      <c r="D15" s="162"/>
      <c r="E15" s="162"/>
      <c r="F15" s="162"/>
      <c r="G15" s="162"/>
      <c r="H15" s="130"/>
      <c r="I15" s="130"/>
      <c r="J15" s="158"/>
      <c r="K15" s="159"/>
    </row>
    <row r="16" spans="1:11" s="131" customFormat="1" ht="15" x14ac:dyDescent="0.25">
      <c r="A16" s="157" t="s">
        <v>238</v>
      </c>
      <c r="B16" s="158"/>
      <c r="C16" s="162" t="s">
        <v>225</v>
      </c>
      <c r="D16" s="162"/>
      <c r="E16" s="162" t="s">
        <v>111</v>
      </c>
      <c r="F16" s="162" t="s">
        <v>112</v>
      </c>
      <c r="G16" s="162"/>
      <c r="H16" s="130" t="s">
        <v>4</v>
      </c>
      <c r="I16" s="158"/>
      <c r="J16" s="158"/>
      <c r="K16" s="159"/>
    </row>
    <row r="17" spans="1:49" s="131" customFormat="1" ht="15" x14ac:dyDescent="0.25">
      <c r="A17" s="157"/>
      <c r="B17" s="158"/>
      <c r="C17" s="180" t="s">
        <v>260</v>
      </c>
      <c r="D17" s="180" t="s">
        <v>263</v>
      </c>
      <c r="E17" s="180" t="s">
        <v>261</v>
      </c>
      <c r="F17" s="180" t="s">
        <v>262</v>
      </c>
      <c r="G17" s="185"/>
      <c r="H17" s="158"/>
    </row>
    <row r="18" spans="1:49" s="131" customFormat="1" ht="15.6" x14ac:dyDescent="0.3">
      <c r="A18" s="183" t="s">
        <v>116</v>
      </c>
      <c r="B18" s="180" t="s">
        <v>257</v>
      </c>
      <c r="C18" s="188">
        <v>464</v>
      </c>
      <c r="D18" s="188">
        <v>650</v>
      </c>
      <c r="E18" s="188">
        <v>654</v>
      </c>
      <c r="F18" s="188">
        <v>486</v>
      </c>
      <c r="G18" s="185"/>
      <c r="H18" s="158" t="s">
        <v>239</v>
      </c>
      <c r="I18" s="158"/>
      <c r="J18" s="158"/>
      <c r="K18" s="159"/>
    </row>
    <row r="19" spans="1:49" s="131" customFormat="1" ht="15.6" x14ac:dyDescent="0.3">
      <c r="A19" s="183" t="s">
        <v>117</v>
      </c>
      <c r="B19" s="180" t="s">
        <v>259</v>
      </c>
      <c r="C19" s="188">
        <v>515</v>
      </c>
      <c r="D19" s="188">
        <v>416</v>
      </c>
      <c r="E19" s="188">
        <v>432</v>
      </c>
      <c r="F19" s="188">
        <v>791</v>
      </c>
      <c r="G19" s="185"/>
      <c r="H19" s="158"/>
      <c r="I19" s="158"/>
      <c r="J19" s="158"/>
      <c r="K19" s="159"/>
    </row>
    <row r="20" spans="1:49" s="131" customFormat="1" ht="15.6" x14ac:dyDescent="0.3">
      <c r="A20" s="183" t="s">
        <v>391</v>
      </c>
      <c r="B20" s="180" t="s">
        <v>258</v>
      </c>
      <c r="C20" s="188">
        <v>995</v>
      </c>
      <c r="D20" s="188">
        <v>682</v>
      </c>
      <c r="E20" s="188">
        <v>388</v>
      </c>
      <c r="F20" s="188">
        <v>685</v>
      </c>
      <c r="G20" s="162"/>
      <c r="H20" s="168">
        <f>SUMPRODUCT(C18:F20,C7:F9)</f>
        <v>141660.00000002564</v>
      </c>
      <c r="I20" s="158" t="s">
        <v>4</v>
      </c>
    </row>
    <row r="21" spans="1:49" s="131" customFormat="1" ht="15.6" x14ac:dyDescent="0.3">
      <c r="A21" s="157"/>
      <c r="B21" s="158"/>
      <c r="C21" s="162"/>
      <c r="D21" s="162"/>
      <c r="E21" s="162"/>
      <c r="F21" s="162"/>
      <c r="G21" s="162"/>
      <c r="H21" s="184"/>
      <c r="I21" s="158"/>
      <c r="J21" s="158"/>
      <c r="K21" s="159"/>
    </row>
    <row r="22" spans="1:49" s="131" customFormat="1" ht="15.6" x14ac:dyDescent="0.3">
      <c r="A22" s="157"/>
      <c r="B22" s="158"/>
      <c r="C22" s="162"/>
      <c r="D22" s="162"/>
      <c r="E22" s="162"/>
      <c r="F22" s="169" t="s">
        <v>240</v>
      </c>
      <c r="G22" s="170"/>
      <c r="H22" s="171"/>
      <c r="I22" s="171"/>
      <c r="J22" s="171"/>
      <c r="K22" s="174"/>
    </row>
    <row r="23" spans="1:49" s="131" customFormat="1" ht="15.6" thickBot="1" x14ac:dyDescent="0.3">
      <c r="A23" s="163"/>
      <c r="B23" s="166"/>
      <c r="C23" s="166"/>
      <c r="D23" s="166"/>
      <c r="E23" s="166"/>
      <c r="F23" s="166"/>
      <c r="G23" s="166"/>
      <c r="H23" s="166"/>
      <c r="I23" s="166"/>
      <c r="J23" s="158"/>
      <c r="K23" s="159"/>
    </row>
    <row r="24" spans="1:49" s="131" customFormat="1" ht="15.6" x14ac:dyDescent="0.3">
      <c r="A24" s="169" t="s">
        <v>249</v>
      </c>
      <c r="B24" s="169"/>
      <c r="C24" s="169"/>
      <c r="D24" s="169"/>
      <c r="E24" s="169"/>
      <c r="F24" s="169"/>
      <c r="G24" s="169"/>
      <c r="H24" s="169"/>
      <c r="I24" s="169"/>
      <c r="J24" s="170"/>
      <c r="K24" s="175"/>
    </row>
    <row r="25" spans="1:49" s="131" customFormat="1" ht="15.6" x14ac:dyDescent="0.3">
      <c r="A25" s="169" t="s">
        <v>199</v>
      </c>
      <c r="B25" s="169"/>
      <c r="C25" s="169"/>
      <c r="D25" s="169"/>
      <c r="E25" s="169"/>
      <c r="F25" s="169"/>
      <c r="G25" s="169"/>
      <c r="H25" s="169"/>
      <c r="I25" s="169"/>
      <c r="J25" s="170"/>
      <c r="K25" s="175"/>
    </row>
    <row r="26" spans="1:49" s="131" customFormat="1" ht="15.6" x14ac:dyDescent="0.3">
      <c r="A26" s="169" t="s">
        <v>200</v>
      </c>
      <c r="B26" s="169"/>
      <c r="C26" s="169"/>
      <c r="D26" s="169"/>
      <c r="E26" s="172"/>
      <c r="F26" s="169"/>
      <c r="G26" s="169"/>
      <c r="H26" s="169"/>
      <c r="I26" s="169"/>
      <c r="J26" s="170"/>
      <c r="K26" s="175"/>
    </row>
    <row r="27" spans="1:49" s="131" customFormat="1" ht="15.6" x14ac:dyDescent="0.3">
      <c r="A27" s="169" t="s">
        <v>201</v>
      </c>
      <c r="B27" s="169"/>
      <c r="C27" s="169"/>
      <c r="D27" s="169"/>
      <c r="E27" s="172"/>
      <c r="F27" s="169"/>
      <c r="G27" s="169"/>
      <c r="H27" s="169"/>
      <c r="I27" s="169"/>
      <c r="J27" s="170"/>
      <c r="K27" s="175"/>
    </row>
    <row r="28" spans="1:49" s="131" customFormat="1" ht="15" x14ac:dyDescent="0.25">
      <c r="A28" s="159"/>
      <c r="B28" s="159"/>
      <c r="C28" s="159"/>
      <c r="D28" s="159"/>
      <c r="E28" s="173"/>
      <c r="F28" s="159"/>
      <c r="G28" s="159"/>
      <c r="H28" s="159"/>
      <c r="I28" s="159"/>
      <c r="J28" s="159"/>
      <c r="K28" s="159"/>
    </row>
    <row r="29" spans="1:49" s="131" customFormat="1" ht="6.75" customHeight="1" x14ac:dyDescent="0.25">
      <c r="A29" s="159"/>
      <c r="B29" s="159"/>
      <c r="C29" s="159"/>
      <c r="D29" s="159"/>
      <c r="E29" s="159"/>
      <c r="F29" s="159"/>
      <c r="G29" s="159"/>
      <c r="H29" s="159"/>
      <c r="I29" s="159"/>
      <c r="J29" s="159"/>
      <c r="K29" s="159"/>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row>
    <row r="30" spans="1:49" s="131" customFormat="1" ht="15.75" customHeight="1" x14ac:dyDescent="0.3">
      <c r="A30" s="169" t="s">
        <v>250</v>
      </c>
      <c r="B30" s="169"/>
      <c r="C30" s="169"/>
      <c r="D30" s="169"/>
      <c r="E30" s="169"/>
      <c r="F30" s="169"/>
      <c r="G30" s="169"/>
      <c r="H30" s="169"/>
      <c r="I30" s="169"/>
      <c r="J30" s="169"/>
      <c r="K30" s="169"/>
      <c r="L30" s="189"/>
      <c r="M30" s="189"/>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row>
    <row r="31" spans="1:49" s="131" customFormat="1" ht="12" customHeight="1" x14ac:dyDescent="0.3">
      <c r="A31" s="169" t="s">
        <v>251</v>
      </c>
      <c r="B31" s="169"/>
      <c r="C31" s="169"/>
      <c r="D31" s="169"/>
      <c r="E31" s="169"/>
      <c r="F31" s="169"/>
      <c r="G31" s="169"/>
      <c r="H31" s="169"/>
      <c r="I31" s="175"/>
      <c r="J31" s="175"/>
      <c r="K31" s="175"/>
    </row>
    <row r="32" spans="1:49" ht="12" customHeight="1" x14ac:dyDescent="0.25">
      <c r="A32" s="56"/>
      <c r="B32" s="56"/>
      <c r="C32" s="56"/>
      <c r="D32" s="56"/>
      <c r="E32" s="56"/>
      <c r="F32" s="56"/>
      <c r="G32" s="56"/>
      <c r="H32" s="56"/>
      <c r="I32" s="56"/>
      <c r="J32" s="56"/>
      <c r="K32" s="56"/>
    </row>
    <row r="33" spans="1:11" ht="13.8" thickBot="1" x14ac:dyDescent="0.3">
      <c r="A33" s="56"/>
      <c r="B33" s="56"/>
      <c r="C33" s="56"/>
      <c r="D33" s="56"/>
      <c r="E33" s="56"/>
      <c r="F33" s="56"/>
      <c r="G33" s="56"/>
      <c r="H33" s="56"/>
      <c r="I33" s="56"/>
      <c r="J33" s="56"/>
      <c r="K33" s="56"/>
    </row>
    <row r="34" spans="1:11" ht="15.6" x14ac:dyDescent="0.3">
      <c r="C34" s="23" t="s">
        <v>54</v>
      </c>
      <c r="D34" s="24"/>
      <c r="E34" s="24"/>
      <c r="F34" s="25"/>
      <c r="G34" s="25"/>
      <c r="H34" s="25"/>
      <c r="I34" s="25"/>
    </row>
    <row r="35" spans="1:11" ht="15.6" x14ac:dyDescent="0.3">
      <c r="C35" s="22"/>
      <c r="D35" s="27"/>
      <c r="E35" s="27"/>
      <c r="F35" s="27"/>
      <c r="G35" s="27"/>
      <c r="H35" s="27"/>
      <c r="I35" s="27"/>
    </row>
    <row r="36" spans="1:11" ht="16.2" thickBot="1" x14ac:dyDescent="0.35">
      <c r="C36" s="22" t="s">
        <v>55</v>
      </c>
      <c r="D36" s="27"/>
      <c r="E36" s="27"/>
      <c r="F36" s="95" t="s">
        <v>241</v>
      </c>
      <c r="G36" s="125"/>
      <c r="H36" s="27"/>
      <c r="I36" s="30" t="s">
        <v>56</v>
      </c>
    </row>
    <row r="37" spans="1:11" ht="16.2" thickBot="1" x14ac:dyDescent="0.35">
      <c r="C37" s="22" t="s">
        <v>57</v>
      </c>
      <c r="D37" s="27"/>
      <c r="E37" s="27"/>
      <c r="F37" s="27"/>
      <c r="G37" s="27"/>
      <c r="H37" s="27"/>
      <c r="I37" s="30" t="s">
        <v>58</v>
      </c>
    </row>
    <row r="38" spans="1:11" ht="15.6" x14ac:dyDescent="0.3">
      <c r="C38" s="22"/>
      <c r="D38" s="27"/>
      <c r="E38" s="27"/>
      <c r="F38" s="27"/>
      <c r="G38" s="27"/>
      <c r="H38" s="27"/>
      <c r="I38" s="94"/>
    </row>
    <row r="39" spans="1:11" ht="15.6" x14ac:dyDescent="0.3">
      <c r="C39" s="22" t="s">
        <v>59</v>
      </c>
      <c r="D39" s="27"/>
      <c r="E39" s="27"/>
      <c r="F39" s="27"/>
      <c r="G39" s="27"/>
      <c r="H39" s="27"/>
      <c r="I39" s="27"/>
    </row>
    <row r="40" spans="1:11" ht="16.2" thickBot="1" x14ac:dyDescent="0.35">
      <c r="C40" s="89" t="s">
        <v>242</v>
      </c>
      <c r="D40" s="90"/>
      <c r="E40" s="32"/>
      <c r="F40" s="29"/>
      <c r="G40" s="34"/>
      <c r="H40" s="27"/>
      <c r="I40" s="27"/>
    </row>
    <row r="41" spans="1:11" ht="15.6" x14ac:dyDescent="0.3">
      <c r="C41" s="22" t="s">
        <v>60</v>
      </c>
      <c r="D41" s="27"/>
      <c r="E41" s="27"/>
      <c r="F41" s="27"/>
      <c r="G41" s="27"/>
      <c r="H41" s="27"/>
      <c r="I41" s="27"/>
    </row>
    <row r="42" spans="1:11" ht="16.2" thickBot="1" x14ac:dyDescent="0.35">
      <c r="C42" s="92" t="s">
        <v>243</v>
      </c>
      <c r="D42" s="192"/>
      <c r="E42" s="34"/>
      <c r="F42" s="34"/>
      <c r="G42" s="34"/>
      <c r="H42" s="30" t="s">
        <v>61</v>
      </c>
      <c r="I42" s="30" t="s">
        <v>62</v>
      </c>
    </row>
    <row r="43" spans="1:11" ht="16.2" thickBot="1" x14ac:dyDescent="0.35">
      <c r="C43" s="93" t="s">
        <v>244</v>
      </c>
      <c r="D43" s="193"/>
      <c r="E43" s="34"/>
      <c r="F43" s="34"/>
      <c r="G43" s="34"/>
      <c r="H43" s="30" t="s">
        <v>58</v>
      </c>
      <c r="I43" s="30" t="s">
        <v>63</v>
      </c>
    </row>
    <row r="44" spans="1:11" ht="16.2" thickBot="1" x14ac:dyDescent="0.35">
      <c r="C44" s="89" t="s">
        <v>245</v>
      </c>
      <c r="D44" s="90"/>
      <c r="E44" s="32"/>
      <c r="F44" s="32"/>
      <c r="G44" s="32"/>
      <c r="H44" s="30" t="s">
        <v>64</v>
      </c>
      <c r="I44" s="30" t="s">
        <v>65</v>
      </c>
    </row>
    <row r="45" spans="1:11" ht="16.2" thickBot="1" x14ac:dyDescent="0.35">
      <c r="C45" s="36" t="s">
        <v>66</v>
      </c>
      <c r="D45" s="37"/>
      <c r="E45" s="37"/>
      <c r="F45" s="38"/>
      <c r="G45" s="27"/>
      <c r="H45" s="27"/>
      <c r="I45" s="27"/>
    </row>
    <row r="46" spans="1:11" ht="15.6" x14ac:dyDescent="0.3">
      <c r="C46" s="22" t="s">
        <v>67</v>
      </c>
      <c r="D46" s="27"/>
      <c r="E46" s="27"/>
      <c r="F46" s="27"/>
      <c r="G46" s="27"/>
      <c r="H46" s="27"/>
      <c r="I46" s="27"/>
    </row>
    <row r="47" spans="1:11" ht="16.2" thickBot="1" x14ac:dyDescent="0.35">
      <c r="C47" s="31"/>
      <c r="D47" s="32"/>
      <c r="E47" s="29"/>
      <c r="F47" s="27" t="s">
        <v>69</v>
      </c>
      <c r="G47" s="27"/>
      <c r="H47" s="29"/>
      <c r="I47" s="27"/>
    </row>
    <row r="48" spans="1:11" ht="16.2" thickBot="1" x14ac:dyDescent="0.35">
      <c r="C48" s="39" t="s">
        <v>70</v>
      </c>
      <c r="D48" s="30"/>
      <c r="E48" s="30" t="s">
        <v>71</v>
      </c>
      <c r="F48" s="30" t="s">
        <v>61</v>
      </c>
      <c r="G48" s="30"/>
      <c r="H48" s="27"/>
      <c r="I48" s="27"/>
    </row>
    <row r="49" spans="3:9" ht="16.2" thickBot="1" x14ac:dyDescent="0.35">
      <c r="C49" s="36"/>
      <c r="D49" s="37"/>
      <c r="E49" s="37"/>
      <c r="F49" s="37"/>
      <c r="G49" s="37"/>
      <c r="H49" s="37"/>
      <c r="I49" s="37"/>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showGridLines="0" topLeftCell="A54" workbookViewId="0">
      <selection activeCell="E86" sqref="E86"/>
    </sheetView>
  </sheetViews>
  <sheetFormatPr defaultRowHeight="13.2" x14ac:dyDescent="0.25"/>
  <cols>
    <col min="1" max="1" width="2.33203125" customWidth="1"/>
    <col min="2" max="2" width="6.33203125" bestFit="1" customWidth="1"/>
    <col min="3" max="3" width="24.6640625" bestFit="1" customWidth="1"/>
    <col min="4" max="4" width="6.33203125" customWidth="1"/>
    <col min="5" max="5" width="9" bestFit="1" customWidth="1"/>
    <col min="6" max="6" width="10.6640625" bestFit="1" customWidth="1"/>
    <col min="7" max="7" width="10.109375" bestFit="1" customWidth="1"/>
    <col min="8" max="8" width="12" bestFit="1" customWidth="1"/>
  </cols>
  <sheetData>
    <row r="1" spans="1:8" x14ac:dyDescent="0.25">
      <c r="A1" s="2" t="s">
        <v>158</v>
      </c>
    </row>
    <row r="2" spans="1:8" x14ac:dyDescent="0.25">
      <c r="A2" s="2" t="s">
        <v>269</v>
      </c>
    </row>
    <row r="3" spans="1:8" x14ac:dyDescent="0.25">
      <c r="A3" s="2" t="s">
        <v>292</v>
      </c>
    </row>
    <row r="6" spans="1:8" ht="13.8" thickBot="1" x14ac:dyDescent="0.3">
      <c r="A6" t="s">
        <v>90</v>
      </c>
    </row>
    <row r="7" spans="1:8" x14ac:dyDescent="0.25">
      <c r="B7" s="195"/>
      <c r="C7" s="195"/>
      <c r="D7" s="195" t="s">
        <v>92</v>
      </c>
      <c r="E7" s="195" t="s">
        <v>93</v>
      </c>
      <c r="F7" s="195" t="s">
        <v>39</v>
      </c>
      <c r="G7" s="195" t="s">
        <v>94</v>
      </c>
      <c r="H7" s="195" t="s">
        <v>94</v>
      </c>
    </row>
    <row r="8" spans="1:8" ht="13.8" thickBot="1" x14ac:dyDescent="0.3">
      <c r="B8" s="196" t="s">
        <v>88</v>
      </c>
      <c r="C8" s="196" t="s">
        <v>89</v>
      </c>
      <c r="D8" s="196" t="s">
        <v>95</v>
      </c>
      <c r="E8" s="196" t="s">
        <v>96</v>
      </c>
      <c r="F8" s="196" t="s">
        <v>97</v>
      </c>
      <c r="G8" s="196" t="s">
        <v>98</v>
      </c>
      <c r="H8" s="196" t="s">
        <v>99</v>
      </c>
    </row>
    <row r="9" spans="1:8" x14ac:dyDescent="0.25">
      <c r="B9" s="14" t="s">
        <v>161</v>
      </c>
      <c r="C9" s="14" t="s">
        <v>42</v>
      </c>
      <c r="D9" s="16">
        <v>30</v>
      </c>
      <c r="E9" s="16">
        <v>0</v>
      </c>
      <c r="F9" s="14">
        <v>6</v>
      </c>
      <c r="G9" s="14">
        <v>3</v>
      </c>
      <c r="H9" s="14">
        <v>3</v>
      </c>
    </row>
    <row r="10" spans="1:8" x14ac:dyDescent="0.25">
      <c r="B10" s="14" t="s">
        <v>162</v>
      </c>
      <c r="C10" s="14" t="s">
        <v>42</v>
      </c>
      <c r="D10" s="16">
        <v>20</v>
      </c>
      <c r="E10" s="16">
        <v>0</v>
      </c>
      <c r="F10" s="14">
        <v>3</v>
      </c>
      <c r="G10" s="14">
        <v>3</v>
      </c>
      <c r="H10" s="14">
        <v>0.42857142857142866</v>
      </c>
    </row>
    <row r="11" spans="1:8" x14ac:dyDescent="0.25">
      <c r="B11" s="14" t="s">
        <v>270</v>
      </c>
      <c r="C11" s="14" t="s">
        <v>42</v>
      </c>
      <c r="D11" s="16">
        <v>0</v>
      </c>
      <c r="E11" s="16">
        <v>-1</v>
      </c>
      <c r="F11" s="14">
        <v>4</v>
      </c>
      <c r="G11" s="14">
        <v>1</v>
      </c>
      <c r="H11" s="14">
        <v>1E+30</v>
      </c>
    </row>
    <row r="12" spans="1:8" ht="13.8" thickBot="1" x14ac:dyDescent="0.3">
      <c r="B12" s="15" t="s">
        <v>271</v>
      </c>
      <c r="C12" s="15" t="s">
        <v>42</v>
      </c>
      <c r="D12" s="17">
        <v>0</v>
      </c>
      <c r="E12" s="17">
        <v>-4</v>
      </c>
      <c r="F12" s="15">
        <v>6</v>
      </c>
      <c r="G12" s="15">
        <v>4</v>
      </c>
      <c r="H12" s="15">
        <v>1E+30</v>
      </c>
    </row>
    <row r="14" spans="1:8" ht="13.8" thickBot="1" x14ac:dyDescent="0.3">
      <c r="A14" t="s">
        <v>91</v>
      </c>
    </row>
    <row r="15" spans="1:8" x14ac:dyDescent="0.25">
      <c r="B15" s="195"/>
      <c r="C15" s="195"/>
      <c r="D15" s="195" t="s">
        <v>92</v>
      </c>
      <c r="E15" s="195" t="s">
        <v>100</v>
      </c>
      <c r="F15" s="195" t="s">
        <v>68</v>
      </c>
      <c r="G15" s="195" t="s">
        <v>94</v>
      </c>
      <c r="H15" s="195" t="s">
        <v>94</v>
      </c>
    </row>
    <row r="16" spans="1:8" ht="13.8" thickBot="1" x14ac:dyDescent="0.3">
      <c r="B16" s="196" t="s">
        <v>88</v>
      </c>
      <c r="C16" s="196" t="s">
        <v>89</v>
      </c>
      <c r="D16" s="196" t="s">
        <v>95</v>
      </c>
      <c r="E16" s="196" t="s">
        <v>101</v>
      </c>
      <c r="F16" s="196" t="s">
        <v>102</v>
      </c>
      <c r="G16" s="196" t="s">
        <v>98</v>
      </c>
      <c r="H16" s="196" t="s">
        <v>99</v>
      </c>
    </row>
    <row r="17" spans="2:8" x14ac:dyDescent="0.25">
      <c r="B17" s="14" t="s">
        <v>272</v>
      </c>
      <c r="C17" s="14" t="s">
        <v>164</v>
      </c>
      <c r="D17" s="16">
        <v>50</v>
      </c>
      <c r="E17" s="16">
        <v>2</v>
      </c>
      <c r="F17" s="14">
        <v>50</v>
      </c>
      <c r="G17" s="14">
        <v>15</v>
      </c>
      <c r="H17" s="14">
        <v>15</v>
      </c>
    </row>
    <row r="18" spans="2:8" x14ac:dyDescent="0.25">
      <c r="B18" s="14" t="s">
        <v>273</v>
      </c>
      <c r="C18" s="14" t="s">
        <v>166</v>
      </c>
      <c r="D18" s="16">
        <v>140</v>
      </c>
      <c r="E18" s="16">
        <v>1</v>
      </c>
      <c r="F18" s="14">
        <v>140</v>
      </c>
      <c r="G18" s="14">
        <v>30</v>
      </c>
      <c r="H18" s="14">
        <v>90</v>
      </c>
    </row>
    <row r="19" spans="2:8" ht="13.8" thickBot="1" x14ac:dyDescent="0.3">
      <c r="B19" s="15" t="s">
        <v>274</v>
      </c>
      <c r="C19" s="15" t="s">
        <v>275</v>
      </c>
      <c r="D19" s="17">
        <v>80</v>
      </c>
      <c r="E19" s="17">
        <v>0</v>
      </c>
      <c r="F19" s="15">
        <v>90</v>
      </c>
      <c r="G19" s="15">
        <v>1E+30</v>
      </c>
      <c r="H19" s="15">
        <v>10</v>
      </c>
    </row>
    <row r="21" spans="2:8" x14ac:dyDescent="0.25">
      <c r="C21" t="s">
        <v>283</v>
      </c>
    </row>
    <row r="22" spans="2:8" x14ac:dyDescent="0.25">
      <c r="C22" t="s">
        <v>284</v>
      </c>
    </row>
    <row r="24" spans="2:8" x14ac:dyDescent="0.25">
      <c r="C24" t="s">
        <v>276</v>
      </c>
      <c r="E24" t="s">
        <v>277</v>
      </c>
    </row>
    <row r="25" spans="2:8" x14ac:dyDescent="0.25">
      <c r="C25" t="s">
        <v>278</v>
      </c>
      <c r="E25" t="s">
        <v>288</v>
      </c>
    </row>
    <row r="26" spans="2:8" x14ac:dyDescent="0.25">
      <c r="C26" t="s">
        <v>279</v>
      </c>
      <c r="E26" t="s">
        <v>282</v>
      </c>
    </row>
    <row r="27" spans="2:8" x14ac:dyDescent="0.25">
      <c r="C27" t="s">
        <v>280</v>
      </c>
      <c r="E27" t="s">
        <v>281</v>
      </c>
    </row>
    <row r="29" spans="2:8" x14ac:dyDescent="0.25">
      <c r="C29" t="s">
        <v>285</v>
      </c>
    </row>
    <row r="31" spans="2:8" x14ac:dyDescent="0.25">
      <c r="E31" t="s">
        <v>286</v>
      </c>
      <c r="G31" t="s">
        <v>289</v>
      </c>
    </row>
    <row r="32" spans="2:8" x14ac:dyDescent="0.25">
      <c r="E32" t="s">
        <v>287</v>
      </c>
    </row>
    <row r="34" spans="1:8" x14ac:dyDescent="0.25">
      <c r="C34" t="s">
        <v>290</v>
      </c>
    </row>
    <row r="36" spans="1:8" x14ac:dyDescent="0.25">
      <c r="C36" t="s">
        <v>293</v>
      </c>
    </row>
    <row r="38" spans="1:8" x14ac:dyDescent="0.25">
      <c r="C38" t="s">
        <v>291</v>
      </c>
    </row>
    <row r="40" spans="1:8" x14ac:dyDescent="0.25">
      <c r="C40" t="s">
        <v>294</v>
      </c>
    </row>
    <row r="42" spans="1:8" ht="13.8" thickBot="1" x14ac:dyDescent="0.3">
      <c r="A42" t="s">
        <v>90</v>
      </c>
    </row>
    <row r="43" spans="1:8" x14ac:dyDescent="0.25">
      <c r="B43" s="195"/>
      <c r="C43" s="195"/>
      <c r="D43" s="195" t="s">
        <v>92</v>
      </c>
      <c r="E43" s="195" t="s">
        <v>93</v>
      </c>
      <c r="F43" s="195" t="s">
        <v>39</v>
      </c>
      <c r="G43" s="195" t="s">
        <v>94</v>
      </c>
      <c r="H43" s="195" t="s">
        <v>94</v>
      </c>
    </row>
    <row r="44" spans="1:8" ht="13.8" thickBot="1" x14ac:dyDescent="0.3">
      <c r="B44" s="196" t="s">
        <v>88</v>
      </c>
      <c r="C44" s="196" t="s">
        <v>89</v>
      </c>
      <c r="D44" s="196" t="s">
        <v>95</v>
      </c>
      <c r="E44" s="196" t="s">
        <v>96</v>
      </c>
      <c r="F44" s="196" t="s">
        <v>97</v>
      </c>
      <c r="G44" s="196" t="s">
        <v>98</v>
      </c>
      <c r="H44" s="196" t="s">
        <v>99</v>
      </c>
    </row>
    <row r="45" spans="1:8" x14ac:dyDescent="0.25">
      <c r="B45" s="14" t="s">
        <v>161</v>
      </c>
      <c r="C45" s="14" t="s">
        <v>42</v>
      </c>
      <c r="D45" s="16">
        <v>32.857142857089684</v>
      </c>
      <c r="E45" s="16">
        <v>0</v>
      </c>
      <c r="F45" s="14">
        <v>6.0000000000002274</v>
      </c>
      <c r="G45" s="14">
        <v>15.999999999432175</v>
      </c>
      <c r="H45" s="14">
        <v>1.5000000000817688</v>
      </c>
    </row>
    <row r="46" spans="1:8" x14ac:dyDescent="0.25">
      <c r="B46" s="14" t="s">
        <v>162</v>
      </c>
      <c r="C46" s="14" t="s">
        <v>42</v>
      </c>
      <c r="D46" s="16">
        <v>0</v>
      </c>
      <c r="E46" s="16">
        <v>-0.21428571429340776</v>
      </c>
      <c r="F46" s="14">
        <v>3.0000000000001137</v>
      </c>
      <c r="G46" s="14">
        <v>0.21428571429340776</v>
      </c>
      <c r="H46" s="14">
        <v>1E+30</v>
      </c>
    </row>
    <row r="47" spans="1:8" x14ac:dyDescent="0.25">
      <c r="B47" s="14" t="s">
        <v>270</v>
      </c>
      <c r="C47" s="14" t="s">
        <v>42</v>
      </c>
      <c r="D47" s="16">
        <v>0</v>
      </c>
      <c r="E47" s="16">
        <v>-1.4999999999076863</v>
      </c>
      <c r="F47" s="14">
        <v>4.0000000001327862</v>
      </c>
      <c r="G47" s="14">
        <v>1.4999999999076863</v>
      </c>
      <c r="H47" s="14">
        <v>1E+30</v>
      </c>
    </row>
    <row r="48" spans="1:8" ht="13.8" thickBot="1" x14ac:dyDescent="0.3">
      <c r="B48" s="15" t="s">
        <v>271</v>
      </c>
      <c r="C48" s="15" t="s">
        <v>42</v>
      </c>
      <c r="D48" s="17">
        <v>4.2857142857258852</v>
      </c>
      <c r="E48" s="17">
        <v>0</v>
      </c>
      <c r="F48" s="15">
        <v>11.000000000080945</v>
      </c>
      <c r="G48" s="15">
        <v>12.999999999863119</v>
      </c>
      <c r="H48" s="15">
        <v>1.0000000000331959</v>
      </c>
    </row>
    <row r="50" spans="1:8" ht="13.8" thickBot="1" x14ac:dyDescent="0.3">
      <c r="A50" t="s">
        <v>91</v>
      </c>
    </row>
    <row r="51" spans="1:8" x14ac:dyDescent="0.25">
      <c r="B51" s="195"/>
      <c r="C51" s="195"/>
      <c r="D51" s="195" t="s">
        <v>92</v>
      </c>
      <c r="E51" s="195" t="s">
        <v>100</v>
      </c>
      <c r="F51" s="195" t="s">
        <v>68</v>
      </c>
      <c r="G51" s="195" t="s">
        <v>94</v>
      </c>
      <c r="H51" s="195" t="s">
        <v>94</v>
      </c>
    </row>
    <row r="52" spans="1:8" ht="13.8" thickBot="1" x14ac:dyDescent="0.3">
      <c r="B52" s="196" t="s">
        <v>88</v>
      </c>
      <c r="C52" s="196" t="s">
        <v>89</v>
      </c>
      <c r="D52" s="196" t="s">
        <v>95</v>
      </c>
      <c r="E52" s="196" t="s">
        <v>101</v>
      </c>
      <c r="F52" s="196" t="s">
        <v>102</v>
      </c>
      <c r="G52" s="196" t="s">
        <v>98</v>
      </c>
      <c r="H52" s="196" t="s">
        <v>99</v>
      </c>
    </row>
    <row r="53" spans="1:8" x14ac:dyDescent="0.25">
      <c r="B53" s="14" t="s">
        <v>272</v>
      </c>
      <c r="C53" s="14" t="s">
        <v>164</v>
      </c>
      <c r="D53" s="16">
        <v>49.999999999993221</v>
      </c>
      <c r="E53" s="16">
        <v>2.2857142857258865</v>
      </c>
      <c r="F53" s="14">
        <v>50</v>
      </c>
      <c r="G53" s="14">
        <v>20.000000000971156</v>
      </c>
      <c r="H53" s="14">
        <v>14.999999999929511</v>
      </c>
    </row>
    <row r="54" spans="1:8" x14ac:dyDescent="0.25">
      <c r="B54" s="14" t="s">
        <v>273</v>
      </c>
      <c r="C54" s="14" t="s">
        <v>166</v>
      </c>
      <c r="D54" s="16">
        <v>139.99999999981051</v>
      </c>
      <c r="E54" s="16">
        <v>0.92857142856852826</v>
      </c>
      <c r="F54" s="14">
        <v>140</v>
      </c>
      <c r="G54" s="14">
        <v>32.000000000189608</v>
      </c>
      <c r="H54" s="14">
        <v>114.9999999992346</v>
      </c>
    </row>
    <row r="55" spans="1:8" ht="13.8" thickBot="1" x14ac:dyDescent="0.3">
      <c r="B55" s="15" t="s">
        <v>274</v>
      </c>
      <c r="C55" s="15" t="s">
        <v>275</v>
      </c>
      <c r="D55" s="17">
        <v>78.571428571357018</v>
      </c>
      <c r="E55" s="17">
        <v>0</v>
      </c>
      <c r="F55" s="15">
        <v>90</v>
      </c>
      <c r="G55" s="15">
        <v>1E+30</v>
      </c>
      <c r="H55" s="15">
        <v>11.428571428778355</v>
      </c>
    </row>
    <row r="57" spans="1:8" x14ac:dyDescent="0.25">
      <c r="B57" t="s">
        <v>295</v>
      </c>
    </row>
    <row r="59" spans="1:8" x14ac:dyDescent="0.25">
      <c r="B59" t="s">
        <v>296</v>
      </c>
    </row>
    <row r="61" spans="1:8" x14ac:dyDescent="0.25">
      <c r="B61" t="s">
        <v>297</v>
      </c>
    </row>
    <row r="64" spans="1:8" ht="13.8" thickBot="1" x14ac:dyDescent="0.3">
      <c r="A64" t="s">
        <v>90</v>
      </c>
    </row>
    <row r="65" spans="1:8" x14ac:dyDescent="0.25">
      <c r="B65" s="195"/>
      <c r="C65" s="195"/>
      <c r="D65" s="195" t="s">
        <v>92</v>
      </c>
      <c r="E65" s="195" t="s">
        <v>93</v>
      </c>
      <c r="F65" s="195" t="s">
        <v>39</v>
      </c>
      <c r="G65" s="195" t="s">
        <v>94</v>
      </c>
      <c r="H65" s="195" t="s">
        <v>94</v>
      </c>
    </row>
    <row r="66" spans="1:8" ht="13.8" thickBot="1" x14ac:dyDescent="0.3">
      <c r="B66" s="196" t="s">
        <v>88</v>
      </c>
      <c r="C66" s="196" t="s">
        <v>89</v>
      </c>
      <c r="D66" s="196" t="s">
        <v>95</v>
      </c>
      <c r="E66" s="196" t="s">
        <v>96</v>
      </c>
      <c r="F66" s="196" t="s">
        <v>97</v>
      </c>
      <c r="G66" s="196" t="s">
        <v>98</v>
      </c>
      <c r="H66" s="196" t="s">
        <v>99</v>
      </c>
    </row>
    <row r="67" spans="1:8" x14ac:dyDescent="0.25">
      <c r="B67" s="14" t="s">
        <v>161</v>
      </c>
      <c r="C67" s="14" t="s">
        <v>42</v>
      </c>
      <c r="D67" s="16">
        <v>0</v>
      </c>
      <c r="E67" s="16">
        <v>-10</v>
      </c>
      <c r="F67" s="14">
        <v>6</v>
      </c>
      <c r="G67" s="14">
        <v>10</v>
      </c>
      <c r="H67" s="14">
        <v>1E+30</v>
      </c>
    </row>
    <row r="68" spans="1:8" x14ac:dyDescent="0.25">
      <c r="B68" s="14" t="s">
        <v>162</v>
      </c>
      <c r="C68" s="14" t="s">
        <v>42</v>
      </c>
      <c r="D68" s="16">
        <v>0</v>
      </c>
      <c r="E68" s="16">
        <v>-1</v>
      </c>
      <c r="F68" s="14">
        <v>3</v>
      </c>
      <c r="G68" s="14">
        <v>1</v>
      </c>
      <c r="H68" s="14">
        <v>1E+30</v>
      </c>
    </row>
    <row r="69" spans="1:8" x14ac:dyDescent="0.25">
      <c r="B69" s="14" t="s">
        <v>270</v>
      </c>
      <c r="C69" s="14" t="s">
        <v>42</v>
      </c>
      <c r="D69" s="16">
        <v>16</v>
      </c>
      <c r="E69" s="16">
        <v>0</v>
      </c>
      <c r="F69" s="14">
        <v>4</v>
      </c>
      <c r="G69" s="14">
        <v>1E+30</v>
      </c>
      <c r="H69" s="14">
        <v>1</v>
      </c>
    </row>
    <row r="70" spans="1:8" ht="13.8" thickBot="1" x14ac:dyDescent="0.3">
      <c r="B70" s="15" t="s">
        <v>271</v>
      </c>
      <c r="C70" s="15" t="s">
        <v>42</v>
      </c>
      <c r="D70" s="17">
        <v>0</v>
      </c>
      <c r="E70" s="17">
        <v>-2</v>
      </c>
      <c r="F70" s="15">
        <v>6</v>
      </c>
      <c r="G70" s="15">
        <v>2</v>
      </c>
      <c r="H70" s="15">
        <v>1E+30</v>
      </c>
    </row>
    <row r="72" spans="1:8" ht="13.8" thickBot="1" x14ac:dyDescent="0.3">
      <c r="A72" t="s">
        <v>91</v>
      </c>
    </row>
    <row r="73" spans="1:8" x14ac:dyDescent="0.25">
      <c r="B73" s="195"/>
      <c r="C73" s="195"/>
      <c r="D73" s="195" t="s">
        <v>92</v>
      </c>
      <c r="E73" s="195" t="s">
        <v>100</v>
      </c>
      <c r="F73" s="195" t="s">
        <v>68</v>
      </c>
      <c r="G73" s="195" t="s">
        <v>94</v>
      </c>
      <c r="H73" s="195" t="s">
        <v>94</v>
      </c>
    </row>
    <row r="74" spans="1:8" ht="13.8" thickBot="1" x14ac:dyDescent="0.3">
      <c r="B74" s="196" t="s">
        <v>88</v>
      </c>
      <c r="C74" s="196" t="s">
        <v>89</v>
      </c>
      <c r="D74" s="196" t="s">
        <v>95</v>
      </c>
      <c r="E74" s="196" t="s">
        <v>101</v>
      </c>
      <c r="F74" s="196" t="s">
        <v>102</v>
      </c>
      <c r="G74" s="196" t="s">
        <v>98</v>
      </c>
      <c r="H74" s="196" t="s">
        <v>99</v>
      </c>
    </row>
    <row r="75" spans="1:8" x14ac:dyDescent="0.25">
      <c r="B75" s="14" t="s">
        <v>272</v>
      </c>
      <c r="C75" s="14" t="s">
        <v>164</v>
      </c>
      <c r="D75" s="16">
        <v>32</v>
      </c>
      <c r="E75" s="16">
        <v>0</v>
      </c>
      <c r="F75" s="14">
        <v>50</v>
      </c>
      <c r="G75" s="14">
        <v>1E+30</v>
      </c>
      <c r="H75" s="14">
        <v>18</v>
      </c>
    </row>
    <row r="76" spans="1:8" x14ac:dyDescent="0.25">
      <c r="B76" s="14" t="s">
        <v>273</v>
      </c>
      <c r="C76" s="14" t="s">
        <v>166</v>
      </c>
      <c r="D76" s="16">
        <v>16</v>
      </c>
      <c r="E76" s="16">
        <v>4</v>
      </c>
      <c r="F76" s="14">
        <v>16</v>
      </c>
      <c r="G76" s="14">
        <v>9</v>
      </c>
      <c r="H76" s="14">
        <v>16</v>
      </c>
    </row>
    <row r="77" spans="1:8" ht="13.8" thickBot="1" x14ac:dyDescent="0.3">
      <c r="B77" s="15" t="s">
        <v>274</v>
      </c>
      <c r="C77" s="15" t="s">
        <v>275</v>
      </c>
      <c r="D77" s="17">
        <v>16</v>
      </c>
      <c r="E77" s="17">
        <v>0</v>
      </c>
      <c r="F77" s="15">
        <v>90</v>
      </c>
      <c r="G77" s="15">
        <v>1E+30</v>
      </c>
      <c r="H77" s="15">
        <v>74</v>
      </c>
    </row>
    <row r="80" spans="1:8" x14ac:dyDescent="0.25">
      <c r="B80" t="s">
        <v>298</v>
      </c>
    </row>
    <row r="81" spans="2:2" x14ac:dyDescent="0.25">
      <c r="B81" t="s">
        <v>299</v>
      </c>
    </row>
    <row r="82" spans="2:2" x14ac:dyDescent="0.25">
      <c r="B82" t="s">
        <v>300</v>
      </c>
    </row>
    <row r="84" spans="2:2" x14ac:dyDescent="0.25">
      <c r="B84" t="s">
        <v>301</v>
      </c>
    </row>
    <row r="86" spans="2:2" x14ac:dyDescent="0.25">
      <c r="B86" t="s">
        <v>302</v>
      </c>
    </row>
  </sheetData>
  <phoneticPr fontId="0" type="noConversion"/>
  <pageMargins left="0.75" right="0.75" top="1" bottom="1" header="0.5" footer="0.5"/>
  <pageSetup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I5" sqref="I5"/>
    </sheetView>
  </sheetViews>
  <sheetFormatPr defaultRowHeight="13.2" x14ac:dyDescent="0.25"/>
  <cols>
    <col min="1" max="1" width="3.88671875" customWidth="1"/>
    <col min="4" max="4" width="11.109375" customWidth="1"/>
    <col min="5" max="5" width="12.88671875" customWidth="1"/>
    <col min="6" max="7" width="12.44140625" customWidth="1"/>
    <col min="8" max="8" width="18.33203125" customWidth="1"/>
    <col min="9" max="9" width="21.44140625" customWidth="1"/>
    <col min="10" max="10" width="10.6640625" customWidth="1"/>
  </cols>
  <sheetData>
    <row r="1" spans="1:11" ht="17.399999999999999" x14ac:dyDescent="0.3">
      <c r="A1" s="109"/>
      <c r="B1" s="110" t="s">
        <v>170</v>
      </c>
      <c r="C1" s="111"/>
      <c r="D1" s="111"/>
      <c r="E1" s="112"/>
      <c r="F1" s="112"/>
      <c r="G1" s="112"/>
      <c r="H1" s="111"/>
      <c r="I1" s="72"/>
      <c r="J1" s="6"/>
    </row>
    <row r="2" spans="1:11" ht="15.6" x14ac:dyDescent="0.3">
      <c r="A2" s="129"/>
      <c r="B2" s="130"/>
      <c r="C2" s="130"/>
      <c r="D2" s="130"/>
      <c r="E2" s="21"/>
      <c r="F2" s="21"/>
      <c r="G2" s="21"/>
      <c r="H2" s="130"/>
      <c r="I2" s="131"/>
      <c r="J2" s="130"/>
      <c r="K2" s="6"/>
    </row>
    <row r="3" spans="1:11" ht="15.6" x14ac:dyDescent="0.3">
      <c r="A3" s="129"/>
      <c r="B3" s="132" t="s">
        <v>42</v>
      </c>
      <c r="C3" s="130"/>
      <c r="D3" s="133">
        <v>0</v>
      </c>
      <c r="E3" s="133">
        <v>0</v>
      </c>
      <c r="F3" s="133">
        <v>16</v>
      </c>
      <c r="G3" s="133">
        <v>0</v>
      </c>
      <c r="H3" s="130"/>
      <c r="I3" s="130"/>
      <c r="J3" s="130"/>
      <c r="K3" s="6"/>
    </row>
    <row r="4" spans="1:11" ht="15.6" x14ac:dyDescent="0.3">
      <c r="A4" s="129"/>
      <c r="B4" s="132"/>
      <c r="C4" s="130"/>
      <c r="D4" s="134"/>
      <c r="E4" s="134"/>
      <c r="F4" s="134"/>
      <c r="G4" s="134"/>
      <c r="H4" s="130"/>
      <c r="I4" s="130"/>
      <c r="J4" s="135" t="s">
        <v>176</v>
      </c>
      <c r="K4" s="127"/>
    </row>
    <row r="5" spans="1:11" ht="15.6" x14ac:dyDescent="0.3">
      <c r="A5" s="129"/>
      <c r="B5" s="132" t="s">
        <v>39</v>
      </c>
      <c r="C5" s="130"/>
      <c r="D5" s="134"/>
      <c r="E5" s="134"/>
      <c r="F5" s="134"/>
      <c r="G5" s="134"/>
      <c r="H5" s="136" t="s">
        <v>137</v>
      </c>
      <c r="I5" s="130"/>
      <c r="J5" s="135" t="s">
        <v>195</v>
      </c>
      <c r="K5" s="127"/>
    </row>
    <row r="6" spans="1:11" ht="15.6" x14ac:dyDescent="0.3">
      <c r="A6" s="129"/>
      <c r="B6" s="132" t="s">
        <v>136</v>
      </c>
      <c r="C6" s="59"/>
      <c r="D6" s="125">
        <v>6</v>
      </c>
      <c r="E6" s="125">
        <v>3</v>
      </c>
      <c r="F6" s="125">
        <v>4</v>
      </c>
      <c r="G6" s="125">
        <v>6</v>
      </c>
      <c r="H6" s="137">
        <f>SUMPRODUCT(D6:G6,D3:G3)</f>
        <v>64</v>
      </c>
      <c r="I6" s="21"/>
      <c r="J6" s="135" t="s">
        <v>196</v>
      </c>
      <c r="K6" s="127"/>
    </row>
    <row r="7" spans="1:11" ht="15.6" x14ac:dyDescent="0.3">
      <c r="A7" s="129"/>
      <c r="B7" s="132"/>
      <c r="C7" s="59"/>
      <c r="D7" s="138"/>
      <c r="E7" s="138"/>
      <c r="F7" s="138"/>
      <c r="G7" s="138"/>
      <c r="H7" s="139"/>
      <c r="I7" s="130"/>
      <c r="J7" s="135" t="s">
        <v>197</v>
      </c>
      <c r="K7" s="126"/>
    </row>
    <row r="8" spans="1:11" ht="15.6" x14ac:dyDescent="0.3">
      <c r="A8" s="129"/>
      <c r="B8" s="132" t="s">
        <v>91</v>
      </c>
      <c r="C8" s="59"/>
      <c r="D8" s="138"/>
      <c r="E8" s="138"/>
      <c r="F8" s="138"/>
      <c r="G8" s="138"/>
      <c r="H8" s="139"/>
      <c r="I8" s="130"/>
      <c r="J8" s="139"/>
      <c r="K8" s="6"/>
    </row>
    <row r="9" spans="1:11" ht="15.6" x14ac:dyDescent="0.3">
      <c r="A9" s="129"/>
      <c r="B9" s="130"/>
      <c r="C9" s="130"/>
      <c r="D9" s="130"/>
      <c r="E9" s="130"/>
      <c r="F9" s="130"/>
      <c r="G9" s="130"/>
      <c r="H9" s="140"/>
      <c r="I9" s="141" t="s">
        <v>26</v>
      </c>
      <c r="J9" s="130"/>
      <c r="K9" s="6"/>
    </row>
    <row r="10" spans="1:11" ht="15.6" x14ac:dyDescent="0.3">
      <c r="A10" s="129"/>
      <c r="B10" s="130"/>
      <c r="C10" s="130"/>
      <c r="D10" s="142" t="s">
        <v>29</v>
      </c>
      <c r="E10" s="142" t="s">
        <v>30</v>
      </c>
      <c r="F10" s="142" t="s">
        <v>198</v>
      </c>
      <c r="G10" s="142" t="s">
        <v>198</v>
      </c>
      <c r="H10" s="141" t="s">
        <v>27</v>
      </c>
      <c r="I10" s="141" t="s">
        <v>141</v>
      </c>
      <c r="J10" s="130"/>
      <c r="K10" s="6"/>
    </row>
    <row r="11" spans="1:11" ht="15.6" x14ac:dyDescent="0.3">
      <c r="A11" s="129"/>
      <c r="B11" s="142" t="s">
        <v>31</v>
      </c>
      <c r="C11" s="130"/>
      <c r="D11" s="143">
        <v>1</v>
      </c>
      <c r="E11" s="143">
        <v>1</v>
      </c>
      <c r="F11" s="143">
        <v>2</v>
      </c>
      <c r="G11" s="143">
        <v>4</v>
      </c>
      <c r="H11" s="137">
        <f>SUMPRODUCT(D$3:G$3,D11:G11)</f>
        <v>32</v>
      </c>
      <c r="I11" s="125">
        <v>50</v>
      </c>
      <c r="J11" s="130"/>
      <c r="K11" s="6"/>
    </row>
    <row r="12" spans="1:11" ht="15.6" x14ac:dyDescent="0.3">
      <c r="A12" s="129"/>
      <c r="B12" s="142" t="s">
        <v>35</v>
      </c>
      <c r="C12" s="130"/>
      <c r="D12" s="125">
        <v>4</v>
      </c>
      <c r="E12" s="125">
        <v>1</v>
      </c>
      <c r="F12" s="125">
        <v>1</v>
      </c>
      <c r="G12" s="125">
        <v>2</v>
      </c>
      <c r="H12" s="137">
        <f>SUMPRODUCT(D$3:G$3,D12:G12)</f>
        <v>16</v>
      </c>
      <c r="I12" s="203">
        <v>16</v>
      </c>
      <c r="J12" s="130"/>
      <c r="K12" s="1"/>
    </row>
    <row r="13" spans="1:11" ht="15.6" x14ac:dyDescent="0.3">
      <c r="A13" s="129"/>
      <c r="B13" s="142" t="s">
        <v>171</v>
      </c>
      <c r="C13" s="130"/>
      <c r="D13" s="125">
        <v>2</v>
      </c>
      <c r="E13" s="125">
        <v>1</v>
      </c>
      <c r="F13" s="125">
        <v>1</v>
      </c>
      <c r="G13" s="125">
        <v>3</v>
      </c>
      <c r="H13" s="137">
        <f>SUMPRODUCT(D$3:G$3,D13:G13)</f>
        <v>16</v>
      </c>
      <c r="I13" s="125">
        <v>90</v>
      </c>
      <c r="J13" s="130"/>
      <c r="K13" s="1"/>
    </row>
    <row r="14" spans="1:11" ht="15.6" x14ac:dyDescent="0.3">
      <c r="A14" s="129"/>
      <c r="B14" s="142"/>
      <c r="C14" s="130"/>
      <c r="D14" s="138"/>
      <c r="E14" s="138"/>
      <c r="F14" s="138"/>
      <c r="G14" s="138"/>
      <c r="H14" s="130"/>
      <c r="I14" s="130"/>
      <c r="J14" s="130"/>
    </row>
    <row r="15" spans="1:11" ht="15" x14ac:dyDescent="0.25">
      <c r="A15" s="21"/>
      <c r="B15" s="130"/>
      <c r="C15" s="131"/>
      <c r="D15" s="131"/>
      <c r="E15" s="131"/>
      <c r="F15" s="131"/>
      <c r="G15" s="131"/>
      <c r="H15" s="21"/>
      <c r="I15" s="21"/>
      <c r="J15" s="130"/>
    </row>
    <row r="16" spans="1:11" ht="15" x14ac:dyDescent="0.25">
      <c r="A16" s="131"/>
      <c r="B16" s="144"/>
      <c r="C16" s="144"/>
      <c r="D16" s="144"/>
      <c r="E16" s="144"/>
      <c r="F16" s="144"/>
      <c r="G16" s="144"/>
      <c r="H16" s="144"/>
      <c r="I16" s="145"/>
      <c r="J16" s="130"/>
    </row>
    <row r="17" spans="1:11" ht="15" x14ac:dyDescent="0.25">
      <c r="A17" s="131"/>
      <c r="B17" s="144" t="s">
        <v>4</v>
      </c>
      <c r="C17" s="144" t="s">
        <v>4</v>
      </c>
      <c r="D17" s="144" t="s">
        <v>4</v>
      </c>
      <c r="E17" s="144"/>
      <c r="F17" s="144"/>
      <c r="G17" s="144"/>
      <c r="H17" s="144"/>
      <c r="I17" s="144"/>
      <c r="J17" s="146"/>
    </row>
    <row r="18" spans="1:11" ht="15.6" thickBot="1" x14ac:dyDescent="0.3">
      <c r="A18" s="147"/>
      <c r="B18" s="131" t="s">
        <v>103</v>
      </c>
      <c r="C18" s="131"/>
      <c r="D18" s="131"/>
      <c r="E18" s="131"/>
      <c r="F18" s="131"/>
      <c r="G18" s="131"/>
      <c r="H18" s="131"/>
      <c r="I18" s="131"/>
      <c r="J18" s="131"/>
    </row>
    <row r="19" spans="1:11" ht="15.6" x14ac:dyDescent="0.3">
      <c r="A19" s="148"/>
      <c r="B19" s="149" t="s">
        <v>104</v>
      </c>
      <c r="C19" s="131"/>
      <c r="D19" s="131"/>
      <c r="E19" s="131"/>
      <c r="F19" s="131"/>
      <c r="G19" s="131"/>
      <c r="H19" s="131"/>
      <c r="I19" s="150" t="s">
        <v>80</v>
      </c>
      <c r="J19" s="151"/>
      <c r="K19" s="11"/>
    </row>
    <row r="20" spans="1:11" ht="16.2" thickBot="1" x14ac:dyDescent="0.35">
      <c r="A20" s="152"/>
      <c r="B20" s="131" t="s">
        <v>105</v>
      </c>
      <c r="C20" s="131"/>
      <c r="D20" s="131"/>
      <c r="E20" s="131"/>
      <c r="F20" s="131"/>
      <c r="G20" s="131"/>
      <c r="H20" s="131"/>
      <c r="I20" s="153" t="s">
        <v>81</v>
      </c>
      <c r="J20" s="154"/>
      <c r="K20" s="12"/>
    </row>
    <row r="21" spans="1:11" ht="15" x14ac:dyDescent="0.25">
      <c r="A21" s="155"/>
      <c r="B21" s="131"/>
      <c r="C21" s="131"/>
      <c r="D21" s="131"/>
      <c r="E21" s="131"/>
      <c r="F21" s="131"/>
      <c r="G21" s="131"/>
      <c r="H21" s="131"/>
      <c r="I21" s="131"/>
      <c r="J21" s="21"/>
      <c r="K21" s="1"/>
    </row>
    <row r="22" spans="1:11" ht="15" x14ac:dyDescent="0.25">
      <c r="A22" s="131">
        <v>1</v>
      </c>
      <c r="B22" s="131" t="s">
        <v>82</v>
      </c>
      <c r="C22" s="131"/>
      <c r="D22" s="131"/>
      <c r="E22" s="131"/>
      <c r="F22" s="131"/>
      <c r="G22" s="131"/>
      <c r="H22" s="131"/>
      <c r="I22" s="131"/>
      <c r="J22" s="131"/>
    </row>
    <row r="23" spans="1:11" ht="15" x14ac:dyDescent="0.25">
      <c r="A23" s="131">
        <v>2</v>
      </c>
      <c r="B23" s="131" t="s">
        <v>83</v>
      </c>
      <c r="C23" s="131"/>
      <c r="D23" s="131"/>
      <c r="E23" s="131"/>
      <c r="F23" s="131"/>
      <c r="G23" s="131"/>
      <c r="H23" s="131"/>
      <c r="I23" s="131"/>
      <c r="J23" s="131"/>
    </row>
    <row r="24" spans="1:11" ht="15" x14ac:dyDescent="0.25">
      <c r="A24" s="131">
        <v>3</v>
      </c>
      <c r="B24" s="131" t="s">
        <v>84</v>
      </c>
      <c r="C24" s="131"/>
      <c r="D24" s="131"/>
      <c r="E24" s="131"/>
      <c r="F24" s="131"/>
      <c r="G24" s="131"/>
      <c r="H24" s="131"/>
      <c r="I24" s="131"/>
      <c r="J24" s="131"/>
    </row>
    <row r="25" spans="1:11" ht="15" x14ac:dyDescent="0.25">
      <c r="A25" s="131"/>
      <c r="B25" s="131" t="s">
        <v>85</v>
      </c>
      <c r="C25" s="131"/>
      <c r="D25" s="131"/>
      <c r="E25" s="131"/>
      <c r="F25" s="131"/>
      <c r="G25" s="131"/>
      <c r="H25" s="131"/>
      <c r="I25" s="131"/>
      <c r="J25" s="131"/>
    </row>
    <row r="26" spans="1:11" ht="15" x14ac:dyDescent="0.25">
      <c r="A26" s="131"/>
      <c r="B26" s="131" t="s">
        <v>86</v>
      </c>
      <c r="C26" s="131"/>
      <c r="D26" s="131"/>
      <c r="E26" s="131"/>
      <c r="F26" s="131"/>
      <c r="G26" s="131"/>
      <c r="H26" s="131"/>
      <c r="I26" s="131"/>
      <c r="J26" s="131"/>
    </row>
    <row r="27" spans="1:11" ht="15" x14ac:dyDescent="0.25">
      <c r="A27" s="131"/>
      <c r="B27" s="131" t="s">
        <v>87</v>
      </c>
      <c r="C27" s="131"/>
      <c r="D27" s="131"/>
      <c r="E27" s="131"/>
      <c r="F27" s="131"/>
      <c r="G27" s="131"/>
      <c r="H27" s="131"/>
      <c r="I27" s="131"/>
      <c r="J27" s="131"/>
    </row>
    <row r="29" spans="1:11" x14ac:dyDescent="0.25">
      <c r="B29" t="s">
        <v>126</v>
      </c>
    </row>
    <row r="30" spans="1:11" ht="13.8" thickBot="1" x14ac:dyDescent="0.3"/>
    <row r="31" spans="1:11" ht="15.6" x14ac:dyDescent="0.3">
      <c r="C31" s="23" t="s">
        <v>54</v>
      </c>
      <c r="D31" s="24"/>
      <c r="E31" s="25"/>
      <c r="F31" s="25"/>
      <c r="G31" s="25"/>
      <c r="H31" s="25"/>
      <c r="I31" s="25"/>
      <c r="J31" s="25"/>
      <c r="K31" s="26"/>
    </row>
    <row r="32" spans="1:11" ht="15.6" x14ac:dyDescent="0.3">
      <c r="C32" s="22"/>
      <c r="D32" s="27"/>
      <c r="E32" s="27"/>
      <c r="F32" s="27"/>
      <c r="G32" s="27"/>
      <c r="H32" s="27"/>
      <c r="I32" s="27"/>
      <c r="J32" s="27"/>
      <c r="K32" s="28"/>
    </row>
    <row r="33" spans="3:11" ht="16.2" thickBot="1" x14ac:dyDescent="0.35">
      <c r="C33" s="22" t="s">
        <v>55</v>
      </c>
      <c r="D33" s="27"/>
      <c r="E33" s="95" t="s">
        <v>172</v>
      </c>
      <c r="F33" s="125"/>
      <c r="G33" s="125"/>
      <c r="H33" s="27"/>
      <c r="I33" s="27"/>
      <c r="J33" s="30" t="s">
        <v>56</v>
      </c>
      <c r="K33" s="28"/>
    </row>
    <row r="34" spans="3:11" ht="16.2" thickBot="1" x14ac:dyDescent="0.35">
      <c r="C34" s="22" t="s">
        <v>57</v>
      </c>
      <c r="D34" s="27"/>
      <c r="E34" s="27"/>
      <c r="F34" s="27"/>
      <c r="G34" s="27"/>
      <c r="H34" s="27"/>
      <c r="I34" s="27"/>
      <c r="J34" s="30" t="s">
        <v>58</v>
      </c>
      <c r="K34" s="28"/>
    </row>
    <row r="35" spans="3:11" ht="15.6" x14ac:dyDescent="0.3">
      <c r="C35" s="22"/>
      <c r="D35" s="27"/>
      <c r="E35" s="27"/>
      <c r="F35" s="27"/>
      <c r="G35" s="27"/>
      <c r="H35" s="27"/>
      <c r="I35" s="27"/>
      <c r="J35" s="94"/>
      <c r="K35" s="28"/>
    </row>
    <row r="36" spans="3:11" ht="15.6" x14ac:dyDescent="0.3">
      <c r="C36" s="22" t="s">
        <v>59</v>
      </c>
      <c r="D36" s="27"/>
      <c r="E36" s="27"/>
      <c r="F36" s="27"/>
      <c r="G36" s="27"/>
      <c r="H36" s="27"/>
      <c r="I36" s="27"/>
      <c r="J36" s="27"/>
      <c r="K36" s="28"/>
    </row>
    <row r="37" spans="3:11" ht="16.2" thickBot="1" x14ac:dyDescent="0.35">
      <c r="C37" s="89" t="s">
        <v>173</v>
      </c>
      <c r="D37" s="32"/>
      <c r="E37" s="29"/>
      <c r="F37" s="34"/>
      <c r="G37" s="34"/>
      <c r="H37" s="27"/>
      <c r="I37" s="27"/>
      <c r="J37" s="27"/>
      <c r="K37" s="28"/>
    </row>
    <row r="38" spans="3:11" ht="15.6" x14ac:dyDescent="0.3">
      <c r="C38" s="22" t="s">
        <v>60</v>
      </c>
      <c r="D38" s="27"/>
      <c r="E38" s="27"/>
      <c r="F38" s="27"/>
      <c r="G38" s="27"/>
      <c r="H38" s="27"/>
      <c r="I38" s="27"/>
      <c r="J38" s="27"/>
      <c r="K38" s="28"/>
    </row>
    <row r="39" spans="3:11" ht="16.2" thickBot="1" x14ac:dyDescent="0.35">
      <c r="C39" s="92" t="s">
        <v>174</v>
      </c>
      <c r="D39" s="34"/>
      <c r="E39" s="34"/>
      <c r="F39" s="34"/>
      <c r="G39" s="34"/>
      <c r="H39" s="34"/>
      <c r="I39" s="30" t="s">
        <v>61</v>
      </c>
      <c r="J39" s="30" t="s">
        <v>62</v>
      </c>
      <c r="K39" s="28"/>
    </row>
    <row r="40" spans="3:11" ht="16.2" thickBot="1" x14ac:dyDescent="0.35">
      <c r="C40" s="93" t="s">
        <v>175</v>
      </c>
      <c r="D40" s="34"/>
      <c r="E40" s="34"/>
      <c r="F40" s="34"/>
      <c r="G40" s="34"/>
      <c r="H40" s="34"/>
      <c r="I40" s="30" t="s">
        <v>58</v>
      </c>
      <c r="J40" s="30" t="s">
        <v>63</v>
      </c>
      <c r="K40" s="28"/>
    </row>
    <row r="41" spans="3:11" ht="16.2" thickBot="1" x14ac:dyDescent="0.35">
      <c r="C41" s="31"/>
      <c r="D41" s="32"/>
      <c r="E41" s="32"/>
      <c r="F41" s="32"/>
      <c r="G41" s="32"/>
      <c r="H41" s="32"/>
      <c r="I41" s="30" t="s">
        <v>64</v>
      </c>
      <c r="J41" s="30" t="s">
        <v>65</v>
      </c>
      <c r="K41" s="28"/>
    </row>
    <row r="42" spans="3:11" ht="16.2" thickBot="1" x14ac:dyDescent="0.35">
      <c r="C42" s="36" t="s">
        <v>66</v>
      </c>
      <c r="D42" s="37"/>
      <c r="E42" s="38"/>
      <c r="F42" s="27"/>
      <c r="G42" s="27"/>
      <c r="H42" s="27"/>
      <c r="I42" s="27"/>
      <c r="J42" s="27"/>
      <c r="K42" s="28"/>
    </row>
    <row r="43" spans="3:11" ht="15.6" x14ac:dyDescent="0.3">
      <c r="C43" s="22" t="s">
        <v>67</v>
      </c>
      <c r="D43" s="27"/>
      <c r="E43" s="27"/>
      <c r="F43" s="27"/>
      <c r="G43" s="27"/>
      <c r="H43" s="27" t="s">
        <v>68</v>
      </c>
      <c r="I43" s="27"/>
      <c r="J43" s="27"/>
      <c r="K43" s="28"/>
    </row>
    <row r="44" spans="3:11" ht="16.2" thickBot="1" x14ac:dyDescent="0.35">
      <c r="C44" s="31"/>
      <c r="D44" s="29"/>
      <c r="E44" s="27" t="s">
        <v>69</v>
      </c>
      <c r="F44" s="27"/>
      <c r="G44" s="27"/>
      <c r="H44" s="32"/>
      <c r="I44" s="29"/>
      <c r="J44" s="27"/>
      <c r="K44" s="28"/>
    </row>
    <row r="45" spans="3:11" ht="16.2" thickBot="1" x14ac:dyDescent="0.35">
      <c r="C45" s="39" t="s">
        <v>70</v>
      </c>
      <c r="D45" s="30" t="s">
        <v>71</v>
      </c>
      <c r="E45" s="30" t="s">
        <v>61</v>
      </c>
      <c r="F45" s="30"/>
      <c r="G45" s="30"/>
      <c r="H45" s="30" t="s">
        <v>65</v>
      </c>
      <c r="I45" s="27"/>
      <c r="J45" s="27"/>
      <c r="K45" s="28"/>
    </row>
    <row r="46" spans="3:11" ht="16.2" thickBot="1" x14ac:dyDescent="0.35">
      <c r="C46" s="36"/>
      <c r="D46" s="37"/>
      <c r="E46" s="37"/>
      <c r="F46" s="37"/>
      <c r="G46" s="37"/>
      <c r="H46" s="37"/>
      <c r="I46" s="37"/>
      <c r="J46" s="37"/>
      <c r="K46" s="38"/>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1"/>
  <sheetViews>
    <sheetView topLeftCell="A26" workbookViewId="0">
      <selection activeCell="B33" sqref="B33"/>
    </sheetView>
  </sheetViews>
  <sheetFormatPr defaultRowHeight="13.2" x14ac:dyDescent="0.25"/>
  <cols>
    <col min="1" max="1" width="7.109375" customWidth="1"/>
    <col min="2" max="2" width="17" style="215" customWidth="1"/>
    <col min="3" max="3" width="12.5546875" style="215" customWidth="1"/>
    <col min="4" max="4" width="11.109375" style="215" customWidth="1"/>
    <col min="5" max="5" width="12.88671875" style="215" customWidth="1"/>
    <col min="6" max="6" width="12.44140625" style="229" customWidth="1"/>
    <col min="7" max="7" width="16.109375" style="215" customWidth="1"/>
    <col min="8" max="8" width="14.5546875" style="215" customWidth="1"/>
    <col min="9" max="9" width="13.5546875" style="215" customWidth="1"/>
    <col min="10" max="10" width="10.6640625" customWidth="1"/>
  </cols>
  <sheetData>
    <row r="1" spans="1:25" s="208" customFormat="1" ht="15.6" x14ac:dyDescent="0.3">
      <c r="A1" s="129"/>
      <c r="B1" s="134" t="s">
        <v>346</v>
      </c>
      <c r="C1" s="134" t="s">
        <v>348</v>
      </c>
      <c r="D1" s="134" t="s">
        <v>356</v>
      </c>
      <c r="E1" s="134" t="s">
        <v>351</v>
      </c>
      <c r="F1" s="222" t="s">
        <v>355</v>
      </c>
      <c r="G1" s="134" t="s">
        <v>353</v>
      </c>
      <c r="H1" s="134" t="s">
        <v>358</v>
      </c>
      <c r="I1" s="209" t="s">
        <v>360</v>
      </c>
      <c r="J1" s="59"/>
      <c r="K1" s="207"/>
      <c r="L1" s="207"/>
      <c r="M1" s="207"/>
      <c r="N1" s="207"/>
      <c r="O1" s="207"/>
      <c r="P1" s="207"/>
      <c r="Q1" s="207"/>
      <c r="R1" s="207"/>
      <c r="S1" s="207"/>
      <c r="T1" s="207"/>
      <c r="U1" s="207"/>
      <c r="V1" s="207"/>
      <c r="W1" s="207"/>
      <c r="X1" s="207"/>
      <c r="Y1" s="207"/>
    </row>
    <row r="2" spans="1:25" ht="15.6" x14ac:dyDescent="0.3">
      <c r="A2" s="129"/>
      <c r="B2" s="138" t="s">
        <v>347</v>
      </c>
      <c r="C2" s="138" t="s">
        <v>349</v>
      </c>
      <c r="D2" s="138" t="s">
        <v>350</v>
      </c>
      <c r="E2" s="138" t="s">
        <v>352</v>
      </c>
      <c r="F2" s="194" t="s">
        <v>354</v>
      </c>
      <c r="G2" s="138" t="s">
        <v>357</v>
      </c>
      <c r="H2" s="138" t="s">
        <v>359</v>
      </c>
      <c r="I2" s="210" t="s">
        <v>361</v>
      </c>
      <c r="J2" s="130"/>
      <c r="K2" s="6"/>
      <c r="L2" s="4"/>
      <c r="M2" s="4"/>
      <c r="N2" s="4"/>
      <c r="O2" s="4"/>
      <c r="P2" s="4"/>
      <c r="Q2" s="4"/>
      <c r="R2" s="4"/>
      <c r="S2" s="4"/>
      <c r="T2" s="4"/>
      <c r="U2" s="4"/>
      <c r="V2" s="4"/>
      <c r="W2" s="4"/>
      <c r="X2" s="4"/>
      <c r="Y2" s="4"/>
    </row>
    <row r="3" spans="1:25" ht="15.6" x14ac:dyDescent="0.3">
      <c r="A3" s="129"/>
      <c r="B3" s="133">
        <v>20</v>
      </c>
      <c r="C3" s="133">
        <v>28</v>
      </c>
      <c r="D3" s="133">
        <v>-2.0000000000208438</v>
      </c>
      <c r="E3" s="133">
        <v>10.000000000001473</v>
      </c>
      <c r="F3" s="223">
        <v>22.000000000000547</v>
      </c>
      <c r="G3" s="133">
        <v>18</v>
      </c>
      <c r="H3" s="133">
        <v>32</v>
      </c>
      <c r="I3" s="133">
        <v>15.999999999993285</v>
      </c>
      <c r="J3" s="130"/>
      <c r="K3" s="6"/>
      <c r="L3" s="4"/>
      <c r="M3" s="4"/>
      <c r="N3" s="4"/>
      <c r="O3" s="4"/>
      <c r="P3" s="4"/>
      <c r="Q3" s="4"/>
      <c r="R3" s="4"/>
      <c r="S3" s="4"/>
      <c r="T3" s="4"/>
      <c r="U3" s="4"/>
      <c r="V3" s="4"/>
      <c r="W3" s="4"/>
      <c r="X3" s="4"/>
      <c r="Y3" s="4"/>
    </row>
    <row r="4" spans="1:25" ht="15.6" x14ac:dyDescent="0.3">
      <c r="A4" s="129"/>
      <c r="B4" s="134"/>
      <c r="C4" s="134"/>
      <c r="D4" s="134"/>
      <c r="E4" s="134"/>
      <c r="F4" s="222"/>
      <c r="G4" s="134"/>
      <c r="H4" s="134"/>
      <c r="I4" s="134"/>
      <c r="J4" s="130"/>
      <c r="K4" s="6"/>
      <c r="L4" s="4"/>
      <c r="M4" s="4"/>
      <c r="N4" s="4"/>
      <c r="O4" s="4"/>
      <c r="P4" s="4"/>
      <c r="Q4" s="4"/>
      <c r="R4" s="4"/>
      <c r="S4" s="4"/>
      <c r="T4" s="4"/>
      <c r="U4" s="4"/>
      <c r="V4" s="4"/>
      <c r="W4" s="4"/>
      <c r="X4" s="4"/>
      <c r="Y4" s="4"/>
    </row>
    <row r="5" spans="1:25" ht="15.6" x14ac:dyDescent="0.3">
      <c r="A5" s="129" t="s">
        <v>363</v>
      </c>
      <c r="B5" s="219">
        <v>20</v>
      </c>
      <c r="C5" s="219">
        <v>28</v>
      </c>
      <c r="D5" s="219">
        <v>6</v>
      </c>
      <c r="E5" s="219">
        <v>12</v>
      </c>
      <c r="F5" s="224">
        <v>30</v>
      </c>
      <c r="G5" s="219">
        <v>18</v>
      </c>
      <c r="H5" s="219">
        <v>32</v>
      </c>
      <c r="I5" s="219">
        <v>25</v>
      </c>
      <c r="J5" s="130"/>
      <c r="K5" s="6"/>
      <c r="L5" s="4"/>
      <c r="M5" s="4"/>
      <c r="N5" s="4"/>
      <c r="O5" s="4"/>
      <c r="P5" s="4"/>
      <c r="Q5" s="4"/>
      <c r="R5" s="4"/>
      <c r="S5" s="4"/>
      <c r="T5" s="4"/>
      <c r="U5" s="4"/>
      <c r="V5" s="4"/>
      <c r="W5" s="4"/>
      <c r="X5" s="4"/>
      <c r="Y5" s="4"/>
    </row>
    <row r="6" spans="1:25" ht="15.6" x14ac:dyDescent="0.3">
      <c r="A6" s="129" t="s">
        <v>363</v>
      </c>
      <c r="B6" s="220">
        <v>-20</v>
      </c>
      <c r="C6" s="219">
        <v>-28</v>
      </c>
      <c r="D6" s="219">
        <v>-6</v>
      </c>
      <c r="E6" s="219">
        <v>-12</v>
      </c>
      <c r="F6" s="224">
        <v>-30</v>
      </c>
      <c r="G6" s="219">
        <v>-18</v>
      </c>
      <c r="H6" s="219">
        <v>-32</v>
      </c>
      <c r="I6" s="219">
        <v>-25</v>
      </c>
      <c r="J6" s="135"/>
      <c r="K6" s="204"/>
      <c r="L6" s="4"/>
      <c r="M6" s="4"/>
      <c r="N6" s="4"/>
      <c r="O6" s="4"/>
      <c r="P6" s="4"/>
      <c r="Q6" s="4"/>
      <c r="R6" s="4"/>
      <c r="S6" s="4"/>
      <c r="T6" s="4"/>
      <c r="U6" s="4"/>
      <c r="V6" s="4"/>
      <c r="W6" s="4"/>
      <c r="X6" s="4"/>
      <c r="Y6" s="4"/>
    </row>
    <row r="7" spans="1:25" ht="15.6" x14ac:dyDescent="0.3">
      <c r="A7" s="129"/>
      <c r="B7" s="141"/>
      <c r="C7" s="138"/>
      <c r="D7" s="138"/>
      <c r="E7" s="138"/>
      <c r="F7" s="194"/>
      <c r="G7" s="138"/>
      <c r="H7" s="138"/>
      <c r="I7" s="138"/>
      <c r="J7" s="135"/>
      <c r="K7" s="204"/>
      <c r="L7" s="4"/>
      <c r="M7" s="4"/>
      <c r="N7" s="4"/>
      <c r="O7" s="4"/>
      <c r="P7" s="4"/>
      <c r="Q7" s="4"/>
      <c r="R7" s="4"/>
      <c r="S7" s="4"/>
      <c r="T7" s="4"/>
      <c r="U7" s="4"/>
      <c r="V7" s="4"/>
      <c r="W7" s="4"/>
      <c r="X7" s="4"/>
      <c r="Y7" s="4"/>
    </row>
    <row r="8" spans="1:25" s="4" customFormat="1" ht="15.6" x14ac:dyDescent="0.3">
      <c r="A8" s="129"/>
      <c r="B8" s="141"/>
      <c r="C8" s="138"/>
      <c r="D8" s="138"/>
      <c r="E8" s="138"/>
      <c r="F8" s="194" t="s">
        <v>4</v>
      </c>
      <c r="G8" s="138"/>
      <c r="H8" s="138"/>
      <c r="I8" s="138"/>
      <c r="J8" s="135"/>
      <c r="K8" s="204"/>
    </row>
    <row r="9" spans="1:25" ht="15.6" x14ac:dyDescent="0.3">
      <c r="A9" s="129"/>
      <c r="B9" s="217"/>
      <c r="C9" s="138"/>
      <c r="D9" s="138" t="s">
        <v>374</v>
      </c>
      <c r="E9" s="213"/>
      <c r="F9" s="194" t="s">
        <v>375</v>
      </c>
      <c r="G9" s="134"/>
      <c r="H9" s="136"/>
      <c r="I9" s="138"/>
      <c r="J9" s="135"/>
      <c r="K9" s="204"/>
      <c r="L9" s="4"/>
      <c r="M9" s="4"/>
      <c r="N9" s="4"/>
      <c r="O9" s="4"/>
      <c r="P9" s="4"/>
      <c r="Q9" s="4"/>
      <c r="R9" s="4"/>
      <c r="S9" s="4"/>
      <c r="T9" s="4"/>
      <c r="U9" s="4"/>
      <c r="V9" s="4"/>
      <c r="W9" s="4"/>
      <c r="X9" s="4"/>
      <c r="Y9" s="4"/>
    </row>
    <row r="10" spans="1:25" ht="15.6" x14ac:dyDescent="0.3">
      <c r="A10" s="129"/>
      <c r="B10" s="217" t="s">
        <v>382</v>
      </c>
      <c r="C10" s="138"/>
      <c r="D10" s="235">
        <f>$D3+$F3</f>
        <v>19.999999999979703</v>
      </c>
      <c r="E10" s="138" t="s">
        <v>373</v>
      </c>
      <c r="F10" s="233">
        <f>B3</f>
        <v>20</v>
      </c>
      <c r="G10" s="218" t="s">
        <v>369</v>
      </c>
      <c r="I10" s="222"/>
      <c r="J10" s="135"/>
      <c r="K10" s="204"/>
      <c r="L10" s="4"/>
      <c r="M10" s="4"/>
      <c r="N10" s="4"/>
      <c r="O10" s="4"/>
      <c r="P10" s="4"/>
      <c r="Q10" s="4"/>
      <c r="R10" s="4"/>
      <c r="S10" s="4"/>
      <c r="T10" s="4"/>
      <c r="U10" s="4"/>
      <c r="V10" s="4"/>
      <c r="W10" s="4"/>
      <c r="X10" s="4"/>
      <c r="Y10" s="4"/>
    </row>
    <row r="11" spans="1:25" ht="15.6" x14ac:dyDescent="0.3">
      <c r="A11" s="129"/>
      <c r="B11" s="217" t="s">
        <v>383</v>
      </c>
      <c r="C11" s="138"/>
      <c r="D11" s="235">
        <f>$E3+$G3</f>
        <v>28.000000000001471</v>
      </c>
      <c r="E11" s="138" t="s">
        <v>373</v>
      </c>
      <c r="F11" s="233">
        <f>$C3</f>
        <v>28</v>
      </c>
      <c r="G11" s="218" t="s">
        <v>370</v>
      </c>
      <c r="I11" s="222"/>
      <c r="J11" s="135"/>
      <c r="K11" s="126"/>
      <c r="L11" s="4"/>
      <c r="M11" s="4"/>
      <c r="N11" s="4"/>
      <c r="O11" s="4"/>
      <c r="P11" s="4"/>
      <c r="Q11" s="4"/>
      <c r="R11" s="4"/>
      <c r="S11" s="4"/>
      <c r="T11" s="4"/>
      <c r="U11" s="4"/>
      <c r="V11" s="4"/>
      <c r="W11" s="4"/>
      <c r="X11" s="4"/>
      <c r="Y11" s="4"/>
    </row>
    <row r="12" spans="1:25" ht="15.6" x14ac:dyDescent="0.3">
      <c r="A12" s="129"/>
      <c r="B12" s="217" t="s">
        <v>384</v>
      </c>
      <c r="C12" s="138"/>
      <c r="D12" s="235">
        <f>$H3</f>
        <v>32</v>
      </c>
      <c r="E12" s="138" t="s">
        <v>373</v>
      </c>
      <c r="F12" s="234">
        <f>$E3+$F3</f>
        <v>32.000000000002018</v>
      </c>
      <c r="G12" s="218" t="s">
        <v>371</v>
      </c>
      <c r="I12" s="222"/>
      <c r="J12" s="139"/>
      <c r="K12" s="6"/>
      <c r="L12" s="4"/>
      <c r="M12" s="4"/>
      <c r="N12" s="4"/>
      <c r="O12" s="4"/>
      <c r="P12" s="4"/>
      <c r="Q12" s="4"/>
      <c r="R12" s="4"/>
      <c r="S12" s="4"/>
      <c r="T12" s="4"/>
      <c r="U12" s="4"/>
      <c r="V12" s="4"/>
      <c r="W12" s="4"/>
      <c r="X12" s="4"/>
      <c r="Y12" s="4"/>
    </row>
    <row r="13" spans="1:25" ht="15.6" x14ac:dyDescent="0.3">
      <c r="A13" s="129"/>
      <c r="B13" s="217" t="s">
        <v>385</v>
      </c>
      <c r="C13" s="138"/>
      <c r="D13" s="235">
        <f>$I3</f>
        <v>15.999999999993285</v>
      </c>
      <c r="E13" s="138" t="s">
        <v>373</v>
      </c>
      <c r="F13" s="233">
        <f>$D3+$G3</f>
        <v>15.999999999979156</v>
      </c>
      <c r="G13" s="218" t="s">
        <v>372</v>
      </c>
      <c r="I13" s="222"/>
      <c r="J13" s="130"/>
      <c r="K13" s="6"/>
      <c r="L13" s="4"/>
      <c r="M13" s="4"/>
      <c r="N13" s="4"/>
      <c r="O13" s="4"/>
      <c r="P13" s="4"/>
      <c r="Q13" s="4"/>
      <c r="R13" s="4"/>
      <c r="S13" s="4"/>
      <c r="T13" s="4"/>
      <c r="U13" s="4"/>
      <c r="V13" s="4"/>
      <c r="W13" s="4"/>
      <c r="X13" s="4"/>
      <c r="Y13" s="4"/>
    </row>
    <row r="14" spans="1:25" ht="15.6" x14ac:dyDescent="0.3">
      <c r="A14" s="129"/>
      <c r="B14" s="216"/>
      <c r="C14" s="138"/>
      <c r="D14" s="138"/>
      <c r="E14" s="138"/>
      <c r="F14" s="194"/>
      <c r="G14" s="138"/>
      <c r="H14" s="138"/>
      <c r="I14" s="141"/>
      <c r="J14" s="130"/>
      <c r="K14" s="6"/>
      <c r="L14" s="4"/>
      <c r="M14" s="4"/>
      <c r="N14" s="4"/>
      <c r="O14" s="4"/>
      <c r="P14" s="4"/>
      <c r="Q14" s="4"/>
      <c r="R14" s="4"/>
      <c r="S14" s="4"/>
      <c r="T14" s="4"/>
      <c r="U14" s="4"/>
      <c r="V14" s="4"/>
      <c r="W14" s="4"/>
      <c r="X14" s="4"/>
      <c r="Y14" s="4"/>
    </row>
    <row r="15" spans="1:25" ht="15" customHeight="1" x14ac:dyDescent="0.3">
      <c r="A15" s="129"/>
      <c r="B15" s="216" t="s">
        <v>362</v>
      </c>
      <c r="C15" s="138"/>
      <c r="E15" s="141"/>
      <c r="F15" s="232">
        <f>$H3+$I3</f>
        <v>47.999999999993285</v>
      </c>
      <c r="G15" s="141"/>
      <c r="H15" s="141"/>
      <c r="I15" s="141"/>
      <c r="J15" s="130"/>
      <c r="K15" s="6"/>
      <c r="L15" s="4"/>
      <c r="M15" s="4"/>
      <c r="N15" s="4"/>
      <c r="O15" s="4"/>
      <c r="P15" s="4"/>
      <c r="Q15" s="4"/>
      <c r="R15" s="4"/>
      <c r="S15" s="4"/>
      <c r="T15" s="4"/>
      <c r="U15" s="4"/>
      <c r="V15" s="4"/>
      <c r="W15" s="4"/>
      <c r="X15" s="4"/>
      <c r="Y15" s="4"/>
    </row>
    <row r="16" spans="1:25" ht="15.6" x14ac:dyDescent="0.3">
      <c r="A16" s="129"/>
      <c r="B16" s="217"/>
      <c r="C16" s="138"/>
      <c r="D16" s="205"/>
      <c r="E16" s="205"/>
      <c r="F16" s="225"/>
      <c r="G16" s="205"/>
      <c r="H16" s="139"/>
      <c r="I16" s="138"/>
      <c r="J16" s="130"/>
      <c r="K16" s="6"/>
      <c r="L16" s="4"/>
      <c r="M16" s="4"/>
      <c r="N16" s="4"/>
      <c r="O16" s="4"/>
      <c r="P16" s="4"/>
      <c r="Q16" s="4"/>
      <c r="R16" s="4"/>
      <c r="S16" s="4"/>
      <c r="T16" s="4"/>
      <c r="U16" s="4"/>
      <c r="V16" s="4"/>
      <c r="W16" s="4"/>
      <c r="X16" s="4"/>
      <c r="Y16" s="4"/>
    </row>
    <row r="17" spans="1:25" ht="15.6" x14ac:dyDescent="0.3">
      <c r="A17" s="129"/>
      <c r="B17" s="218"/>
      <c r="C17" s="138"/>
      <c r="D17" s="138"/>
      <c r="E17" s="138"/>
      <c r="F17" s="194"/>
      <c r="G17" s="138"/>
      <c r="H17" s="139"/>
      <c r="I17" s="138"/>
      <c r="J17" s="130"/>
      <c r="K17" s="6"/>
      <c r="L17" s="4"/>
      <c r="M17" s="4"/>
      <c r="N17" s="4"/>
      <c r="O17" s="4"/>
      <c r="P17" s="4"/>
      <c r="Q17" s="4"/>
      <c r="R17" s="4"/>
      <c r="S17" s="4"/>
      <c r="T17" s="4"/>
      <c r="U17" s="4"/>
      <c r="V17" s="4"/>
      <c r="W17" s="4"/>
      <c r="X17" s="4"/>
      <c r="Y17" s="4"/>
    </row>
    <row r="18" spans="1:25" ht="15.6" x14ac:dyDescent="0.3">
      <c r="A18" s="182" t="s">
        <v>390</v>
      </c>
      <c r="B18" s="138"/>
      <c r="C18" s="138"/>
      <c r="D18" s="138"/>
      <c r="E18" s="194"/>
      <c r="F18" s="138"/>
      <c r="G18" s="139"/>
      <c r="H18" s="138"/>
      <c r="I18" s="130"/>
      <c r="J18" s="81"/>
      <c r="K18" s="79"/>
      <c r="M18" s="4"/>
      <c r="N18" s="4"/>
      <c r="O18" s="4"/>
      <c r="P18" s="4"/>
      <c r="Q18" s="4"/>
      <c r="R18" s="4"/>
      <c r="S18" s="4"/>
      <c r="T18" s="4"/>
      <c r="U18" s="4"/>
      <c r="V18" s="4"/>
      <c r="W18" s="4"/>
      <c r="X18" s="4"/>
      <c r="Y18" s="4"/>
    </row>
    <row r="19" spans="1:25" ht="15.6" x14ac:dyDescent="0.3">
      <c r="A19" s="129"/>
      <c r="B19" s="141"/>
      <c r="C19" s="138"/>
      <c r="D19" s="138"/>
      <c r="E19" s="138"/>
      <c r="F19" s="194"/>
      <c r="G19" s="138"/>
      <c r="H19" s="138"/>
      <c r="I19" s="138"/>
      <c r="J19" s="130"/>
      <c r="K19" s="4"/>
      <c r="L19" s="4"/>
      <c r="M19" s="4"/>
      <c r="N19" s="4"/>
      <c r="O19" s="4"/>
      <c r="P19" s="4"/>
      <c r="Q19" s="4"/>
      <c r="R19" s="4"/>
      <c r="S19" s="4"/>
      <c r="T19" s="4"/>
      <c r="U19" s="4"/>
      <c r="V19" s="4"/>
      <c r="W19" s="4"/>
      <c r="X19" s="4"/>
      <c r="Y19" s="4"/>
    </row>
    <row r="20" spans="1:25" ht="15" x14ac:dyDescent="0.25">
      <c r="A20" s="130"/>
      <c r="B20" s="182" t="s">
        <v>368</v>
      </c>
      <c r="C20" s="210"/>
      <c r="D20" s="210"/>
      <c r="E20" s="210"/>
      <c r="F20" s="226"/>
      <c r="G20" s="210"/>
      <c r="H20" s="138"/>
      <c r="I20" s="138"/>
      <c r="J20" s="130"/>
      <c r="K20" s="4"/>
      <c r="L20" s="4"/>
      <c r="M20" s="4"/>
      <c r="N20" s="4"/>
      <c r="O20" s="4"/>
      <c r="P20" s="4"/>
      <c r="Q20" s="4"/>
      <c r="R20" s="4"/>
      <c r="S20" s="4"/>
      <c r="T20" s="4"/>
      <c r="U20" s="4"/>
      <c r="V20" s="4"/>
      <c r="W20" s="4"/>
      <c r="X20" s="4"/>
      <c r="Y20" s="4"/>
    </row>
    <row r="21" spans="1:25" ht="15" x14ac:dyDescent="0.25">
      <c r="A21" s="155"/>
      <c r="B21" s="221" t="s">
        <v>378</v>
      </c>
      <c r="C21" s="211"/>
      <c r="D21" s="211"/>
      <c r="E21" s="211"/>
      <c r="F21" s="227"/>
      <c r="G21" s="211"/>
      <c r="H21" s="211"/>
      <c r="I21" s="212"/>
      <c r="J21" s="130"/>
      <c r="K21" s="4"/>
      <c r="L21" s="4"/>
      <c r="M21" s="4"/>
      <c r="N21" s="4"/>
      <c r="O21" s="4"/>
      <c r="P21" s="4"/>
      <c r="Q21" s="4"/>
      <c r="R21" s="4"/>
      <c r="S21" s="4"/>
      <c r="T21" s="4"/>
      <c r="U21" s="4"/>
      <c r="V21" s="4"/>
      <c r="W21" s="4"/>
      <c r="X21" s="4"/>
      <c r="Y21" s="4"/>
    </row>
    <row r="22" spans="1:25" ht="15" x14ac:dyDescent="0.25">
      <c r="A22" s="155"/>
      <c r="B22" s="221" t="s">
        <v>379</v>
      </c>
      <c r="C22" s="211"/>
      <c r="D22" s="211"/>
      <c r="E22" s="211"/>
      <c r="F22" s="227"/>
      <c r="G22" s="211"/>
      <c r="H22" s="211"/>
      <c r="I22" s="211"/>
      <c r="J22" s="146"/>
      <c r="K22" s="4"/>
      <c r="L22" s="4"/>
      <c r="M22" s="4"/>
      <c r="N22" s="4"/>
      <c r="O22" s="4"/>
      <c r="P22" s="4"/>
      <c r="Q22" s="4"/>
      <c r="R22" s="4"/>
      <c r="S22" s="4"/>
      <c r="T22" s="4"/>
      <c r="U22" s="4"/>
      <c r="V22" s="4"/>
      <c r="W22" s="4"/>
      <c r="X22" s="4"/>
      <c r="Y22" s="4"/>
    </row>
    <row r="23" spans="1:25" ht="15" x14ac:dyDescent="0.25">
      <c r="A23" s="155"/>
      <c r="B23" s="210"/>
      <c r="C23" s="210"/>
      <c r="D23" s="210"/>
      <c r="E23" s="210"/>
      <c r="F23" s="226"/>
      <c r="G23" s="210"/>
      <c r="H23" s="210"/>
      <c r="I23" s="210"/>
      <c r="J23" s="155"/>
      <c r="K23" s="4"/>
      <c r="L23" s="4"/>
      <c r="M23" s="4"/>
      <c r="N23" s="4"/>
      <c r="O23" s="4"/>
      <c r="P23" s="4"/>
      <c r="Q23" s="4"/>
      <c r="R23" s="4"/>
      <c r="S23" s="4"/>
      <c r="T23" s="4"/>
      <c r="U23" s="4"/>
      <c r="V23" s="4"/>
      <c r="W23" s="4"/>
      <c r="X23" s="4"/>
      <c r="Y23" s="4"/>
    </row>
    <row r="24" spans="1:25" ht="15.6" x14ac:dyDescent="0.3">
      <c r="A24" s="144"/>
      <c r="B24" s="221" t="s">
        <v>376</v>
      </c>
      <c r="C24" s="210"/>
      <c r="D24" s="210"/>
      <c r="E24" s="210"/>
      <c r="F24" s="226"/>
      <c r="G24" s="210"/>
      <c r="H24" s="210"/>
      <c r="I24" s="141"/>
      <c r="J24" s="142"/>
      <c r="K24" s="84"/>
      <c r="L24" s="4"/>
      <c r="M24" s="4"/>
      <c r="N24" s="4"/>
      <c r="O24" s="4"/>
      <c r="P24" s="4"/>
      <c r="Q24" s="4"/>
      <c r="R24" s="4"/>
      <c r="S24" s="4"/>
      <c r="T24" s="4"/>
      <c r="U24" s="4"/>
      <c r="V24" s="4"/>
      <c r="W24" s="4"/>
      <c r="X24" s="4"/>
      <c r="Y24" s="4"/>
    </row>
    <row r="25" spans="1:25" ht="15.6" x14ac:dyDescent="0.3">
      <c r="A25" s="155"/>
      <c r="B25" s="236" t="s">
        <v>377</v>
      </c>
      <c r="C25" s="210"/>
      <c r="D25" s="210"/>
      <c r="E25" s="210"/>
      <c r="F25" s="226"/>
      <c r="G25" s="210"/>
      <c r="H25" s="210"/>
      <c r="I25" s="141"/>
      <c r="J25" s="142"/>
      <c r="K25" s="84"/>
      <c r="L25" s="4"/>
      <c r="M25" s="4"/>
      <c r="N25" s="4"/>
      <c r="O25" s="4"/>
      <c r="P25" s="4"/>
      <c r="Q25" s="4"/>
      <c r="R25" s="4"/>
      <c r="S25" s="4"/>
      <c r="T25" s="4"/>
      <c r="U25" s="4"/>
      <c r="V25" s="4"/>
      <c r="W25" s="4"/>
      <c r="X25" s="4"/>
      <c r="Y25" s="4"/>
    </row>
    <row r="26" spans="1:25" ht="15" x14ac:dyDescent="0.25">
      <c r="A26" s="155"/>
      <c r="B26" s="210"/>
      <c r="C26" s="210"/>
      <c r="D26" s="210"/>
      <c r="E26" s="210"/>
      <c r="F26" s="226"/>
      <c r="G26" s="210"/>
      <c r="H26" s="210"/>
      <c r="I26" s="210"/>
      <c r="J26" s="130"/>
      <c r="K26" s="6"/>
      <c r="L26" s="4"/>
      <c r="M26" s="4"/>
      <c r="N26" s="4"/>
      <c r="O26" s="4"/>
      <c r="P26" s="4"/>
      <c r="Q26" s="4"/>
      <c r="R26" s="4"/>
      <c r="S26" s="4"/>
      <c r="T26" s="4"/>
      <c r="U26" s="4"/>
      <c r="V26" s="4"/>
      <c r="W26" s="4"/>
      <c r="X26" s="4"/>
      <c r="Y26" s="4"/>
    </row>
    <row r="27" spans="1:25" ht="15.6" thickBot="1" x14ac:dyDescent="0.3">
      <c r="B27"/>
      <c r="C27"/>
      <c r="D27"/>
      <c r="E27"/>
      <c r="F27"/>
      <c r="G27"/>
      <c r="H27" s="210"/>
      <c r="I27" s="210"/>
      <c r="J27" s="155"/>
      <c r="K27" s="4"/>
      <c r="L27" s="4"/>
      <c r="M27" s="4"/>
      <c r="N27" s="4"/>
      <c r="O27" s="4"/>
      <c r="P27" s="4"/>
      <c r="Q27" s="4"/>
      <c r="R27" s="4"/>
      <c r="S27" s="4"/>
      <c r="T27" s="4"/>
      <c r="U27" s="4"/>
      <c r="V27" s="4"/>
      <c r="W27" s="4"/>
      <c r="X27" s="4"/>
      <c r="Y27" s="4"/>
    </row>
    <row r="28" spans="1:25" ht="15" x14ac:dyDescent="0.25">
      <c r="A28" s="237"/>
      <c r="B28" s="237"/>
      <c r="C28" s="237" t="s">
        <v>92</v>
      </c>
      <c r="D28" s="237" t="s">
        <v>93</v>
      </c>
      <c r="E28" s="237" t="s">
        <v>39</v>
      </c>
      <c r="F28" s="237" t="s">
        <v>94</v>
      </c>
      <c r="G28" s="237" t="s">
        <v>94</v>
      </c>
      <c r="H28" s="210"/>
      <c r="I28" s="210"/>
      <c r="J28" s="155"/>
      <c r="K28" s="4"/>
      <c r="L28" s="4"/>
      <c r="M28" s="4"/>
      <c r="N28" s="4"/>
      <c r="O28" s="4"/>
      <c r="P28" s="4"/>
      <c r="Q28" s="4"/>
      <c r="R28" s="4"/>
      <c r="S28" s="4"/>
      <c r="T28" s="4"/>
      <c r="U28" s="4"/>
      <c r="V28" s="4"/>
      <c r="W28" s="4"/>
      <c r="X28" s="4"/>
      <c r="Y28" s="4"/>
    </row>
    <row r="29" spans="1:25" ht="15.6" thickBot="1" x14ac:dyDescent="0.3">
      <c r="A29" s="238" t="s">
        <v>88</v>
      </c>
      <c r="B29" s="238" t="s">
        <v>89</v>
      </c>
      <c r="C29" s="238" t="s">
        <v>95</v>
      </c>
      <c r="D29" s="238" t="s">
        <v>96</v>
      </c>
      <c r="E29" s="238" t="s">
        <v>97</v>
      </c>
      <c r="F29" s="238" t="s">
        <v>98</v>
      </c>
      <c r="G29" s="238" t="s">
        <v>99</v>
      </c>
      <c r="H29" s="210"/>
      <c r="I29" s="210"/>
      <c r="J29" s="155"/>
      <c r="K29" s="4"/>
      <c r="L29" s="4"/>
      <c r="M29" s="4"/>
      <c r="N29" s="4"/>
      <c r="O29" s="4"/>
      <c r="P29" s="4"/>
      <c r="Q29" s="4"/>
      <c r="R29" s="4"/>
      <c r="S29" s="4"/>
      <c r="T29" s="4"/>
      <c r="U29" s="4"/>
      <c r="V29" s="4"/>
      <c r="W29" s="4"/>
      <c r="X29" s="4"/>
      <c r="Y29" s="4"/>
    </row>
    <row r="30" spans="1:25" ht="15" x14ac:dyDescent="0.25">
      <c r="A30" s="14" t="s">
        <v>364</v>
      </c>
      <c r="B30" s="14" t="s">
        <v>347</v>
      </c>
      <c r="C30" s="16">
        <v>20</v>
      </c>
      <c r="D30" s="16">
        <v>1</v>
      </c>
      <c r="E30" s="14">
        <v>0</v>
      </c>
      <c r="F30" s="14">
        <v>1E+30</v>
      </c>
      <c r="G30" s="14">
        <v>1</v>
      </c>
      <c r="H30" s="210"/>
      <c r="I30" s="210"/>
      <c r="J30" s="155"/>
      <c r="K30" s="4"/>
      <c r="L30" s="4"/>
      <c r="M30" s="4"/>
      <c r="N30" s="4"/>
      <c r="O30" s="4"/>
      <c r="P30" s="4"/>
      <c r="Q30" s="4"/>
      <c r="R30" s="4"/>
      <c r="S30" s="4"/>
      <c r="T30" s="4"/>
      <c r="U30" s="4"/>
      <c r="V30" s="4"/>
      <c r="W30" s="4"/>
      <c r="X30" s="4"/>
      <c r="Y30" s="4"/>
    </row>
    <row r="31" spans="1:25" ht="15" x14ac:dyDescent="0.25">
      <c r="A31" s="14" t="s">
        <v>365</v>
      </c>
      <c r="B31" s="14" t="s">
        <v>349</v>
      </c>
      <c r="C31" s="16">
        <v>28</v>
      </c>
      <c r="D31" s="16">
        <v>1</v>
      </c>
      <c r="E31" s="14">
        <v>0</v>
      </c>
      <c r="F31" s="14">
        <v>1E+30</v>
      </c>
      <c r="G31" s="14">
        <v>1</v>
      </c>
      <c r="H31" s="210"/>
      <c r="I31" s="210"/>
      <c r="J31" s="155"/>
      <c r="K31" s="4"/>
      <c r="L31" s="4"/>
      <c r="M31" s="4"/>
      <c r="N31" s="4"/>
      <c r="O31" s="4"/>
      <c r="P31" s="4"/>
      <c r="Q31" s="4"/>
      <c r="R31" s="4"/>
      <c r="S31" s="4"/>
      <c r="T31" s="4"/>
      <c r="U31" s="4"/>
      <c r="V31" s="4"/>
      <c r="W31" s="4"/>
      <c r="X31" s="4"/>
      <c r="Y31" s="4"/>
    </row>
    <row r="32" spans="1:25" ht="15" x14ac:dyDescent="0.25">
      <c r="A32" s="14" t="s">
        <v>161</v>
      </c>
      <c r="B32" s="14" t="s">
        <v>350</v>
      </c>
      <c r="C32" s="16">
        <v>6</v>
      </c>
      <c r="D32" s="16">
        <v>0</v>
      </c>
      <c r="E32" s="14">
        <v>0</v>
      </c>
      <c r="F32" s="14">
        <v>1E+30</v>
      </c>
      <c r="G32" s="14">
        <v>0</v>
      </c>
      <c r="H32" s="210"/>
      <c r="I32" s="210"/>
      <c r="J32" s="155"/>
      <c r="K32" s="4"/>
      <c r="L32" s="4"/>
      <c r="M32" s="4"/>
      <c r="N32" s="4"/>
      <c r="O32" s="4"/>
      <c r="P32" s="4"/>
      <c r="Q32" s="4"/>
      <c r="R32" s="4"/>
      <c r="S32" s="4"/>
      <c r="T32" s="4"/>
      <c r="U32" s="4"/>
      <c r="V32" s="4"/>
      <c r="W32" s="4"/>
      <c r="X32" s="4"/>
      <c r="Y32" s="4"/>
    </row>
    <row r="33" spans="1:40" ht="15" x14ac:dyDescent="0.25">
      <c r="A33" s="14" t="s">
        <v>162</v>
      </c>
      <c r="B33" s="14" t="s">
        <v>352</v>
      </c>
      <c r="C33" s="16">
        <v>12</v>
      </c>
      <c r="D33" s="16">
        <v>0</v>
      </c>
      <c r="E33" s="14">
        <v>0</v>
      </c>
      <c r="F33" s="14">
        <v>1E+30</v>
      </c>
      <c r="G33" s="14">
        <v>0</v>
      </c>
      <c r="H33" s="210"/>
      <c r="I33" s="210"/>
      <c r="J33" s="155"/>
      <c r="K33" s="4"/>
      <c r="L33" s="4"/>
      <c r="M33" s="4"/>
      <c r="N33" s="4"/>
      <c r="O33" s="4"/>
      <c r="P33" s="4"/>
      <c r="Q33" s="4"/>
      <c r="R33" s="4"/>
      <c r="S33" s="4"/>
      <c r="T33" s="4"/>
      <c r="U33" s="4"/>
      <c r="V33" s="4"/>
      <c r="W33" s="4"/>
      <c r="X33" s="4"/>
      <c r="Y33" s="4"/>
    </row>
    <row r="34" spans="1:40" ht="15" x14ac:dyDescent="0.25">
      <c r="A34" s="14" t="s">
        <v>270</v>
      </c>
      <c r="B34" s="14" t="s">
        <v>354</v>
      </c>
      <c r="C34" s="230">
        <v>14</v>
      </c>
      <c r="D34" s="230">
        <v>0</v>
      </c>
      <c r="E34" s="14">
        <v>0</v>
      </c>
      <c r="F34" s="14">
        <v>0</v>
      </c>
      <c r="G34" s="14">
        <v>1</v>
      </c>
      <c r="H34" s="210"/>
      <c r="I34" s="210"/>
      <c r="J34" s="155"/>
      <c r="K34" s="4"/>
      <c r="L34" s="4"/>
      <c r="M34" s="4"/>
      <c r="N34" s="4"/>
      <c r="O34" s="4"/>
      <c r="P34" s="4"/>
      <c r="Q34" s="4"/>
      <c r="R34" s="4"/>
      <c r="S34" s="4"/>
      <c r="T34" s="4"/>
      <c r="U34" s="4"/>
      <c r="V34" s="4"/>
      <c r="W34" s="4"/>
      <c r="X34" s="4"/>
      <c r="Y34" s="4"/>
    </row>
    <row r="35" spans="1:40" ht="15" x14ac:dyDescent="0.25">
      <c r="A35" s="14" t="s">
        <v>271</v>
      </c>
      <c r="B35" s="14" t="s">
        <v>357</v>
      </c>
      <c r="C35" s="16">
        <v>16</v>
      </c>
      <c r="D35" s="16">
        <v>0</v>
      </c>
      <c r="E35" s="14">
        <v>0</v>
      </c>
      <c r="F35" s="14">
        <v>0</v>
      </c>
      <c r="G35" s="14">
        <v>1</v>
      </c>
      <c r="H35" s="210"/>
      <c r="I35" s="210"/>
      <c r="J35" s="155"/>
      <c r="K35" s="4"/>
      <c r="L35" s="4"/>
      <c r="M35" s="4"/>
      <c r="N35" s="4"/>
      <c r="O35" s="4"/>
      <c r="P35" s="4"/>
      <c r="Q35" s="4"/>
      <c r="R35" s="4"/>
      <c r="S35" s="4"/>
      <c r="T35" s="4"/>
      <c r="U35" s="4"/>
      <c r="V35" s="4"/>
      <c r="W35" s="4"/>
      <c r="X35" s="4"/>
      <c r="Y35" s="4"/>
    </row>
    <row r="36" spans="1:40" ht="15" x14ac:dyDescent="0.25">
      <c r="A36" s="14" t="s">
        <v>366</v>
      </c>
      <c r="B36" s="14" t="s">
        <v>359</v>
      </c>
      <c r="C36" s="16">
        <v>26</v>
      </c>
      <c r="D36" s="16">
        <v>0</v>
      </c>
      <c r="E36" s="14">
        <v>1</v>
      </c>
      <c r="F36" s="14">
        <v>0</v>
      </c>
      <c r="G36" s="14">
        <v>0</v>
      </c>
      <c r="H36" s="210"/>
      <c r="I36" s="210"/>
      <c r="J36" s="155"/>
      <c r="K36" s="4"/>
      <c r="L36" s="4"/>
      <c r="M36" s="4"/>
      <c r="N36" s="4"/>
      <c r="O36" s="4"/>
      <c r="P36" s="4"/>
      <c r="Q36" s="4"/>
      <c r="R36" s="4"/>
      <c r="S36" s="4"/>
      <c r="T36" s="4"/>
      <c r="U36" s="4"/>
      <c r="V36" s="4"/>
      <c r="W36" s="4"/>
      <c r="X36" s="4"/>
      <c r="Y36" s="4"/>
    </row>
    <row r="37" spans="1:40" ht="15.6" thickBot="1" x14ac:dyDescent="0.3">
      <c r="A37" s="15" t="s">
        <v>367</v>
      </c>
      <c r="B37" s="15" t="s">
        <v>361</v>
      </c>
      <c r="C37" s="17">
        <v>22</v>
      </c>
      <c r="D37" s="17">
        <v>0</v>
      </c>
      <c r="E37" s="15">
        <v>1</v>
      </c>
      <c r="F37" s="15">
        <v>0</v>
      </c>
      <c r="G37" s="15">
        <v>0</v>
      </c>
      <c r="H37" s="210"/>
      <c r="I37" s="210"/>
      <c r="J37" s="155"/>
      <c r="K37" s="4"/>
      <c r="L37" s="4"/>
      <c r="M37" s="4"/>
      <c r="N37" s="4"/>
      <c r="O37" s="4"/>
      <c r="P37" s="4"/>
      <c r="Q37" s="4"/>
      <c r="R37" s="4"/>
      <c r="S37" s="4"/>
      <c r="T37" s="4"/>
      <c r="U37" s="4"/>
      <c r="V37" s="4"/>
      <c r="W37" s="4"/>
      <c r="X37" s="4"/>
      <c r="Y37" s="4"/>
    </row>
    <row r="38" spans="1:40" ht="15" x14ac:dyDescent="0.25">
      <c r="B38"/>
      <c r="C38"/>
      <c r="D38"/>
      <c r="E38"/>
      <c r="F38"/>
      <c r="G38"/>
      <c r="H38" s="210"/>
      <c r="I38" s="210"/>
      <c r="J38" s="155"/>
      <c r="K38" s="4"/>
      <c r="L38" s="4"/>
      <c r="M38" s="4"/>
      <c r="N38" s="4"/>
      <c r="O38" s="4"/>
      <c r="P38" s="4"/>
      <c r="Q38" s="4"/>
      <c r="R38" s="4"/>
      <c r="S38" s="4"/>
      <c r="T38" s="4"/>
      <c r="U38" s="4"/>
      <c r="V38" s="4"/>
      <c r="W38" s="4"/>
      <c r="X38" s="4"/>
      <c r="Y38" s="4"/>
    </row>
    <row r="39" spans="1:40" ht="13.8" thickBot="1" x14ac:dyDescent="0.3">
      <c r="B39"/>
      <c r="C39"/>
      <c r="D39"/>
      <c r="E39"/>
      <c r="F39"/>
      <c r="G39"/>
      <c r="H39" s="213"/>
      <c r="I39" s="213"/>
      <c r="J39" s="4"/>
      <c r="K39" s="4"/>
      <c r="L39" s="4"/>
      <c r="M39" s="4"/>
      <c r="N39" s="4"/>
      <c r="O39" s="4"/>
      <c r="P39" s="4"/>
      <c r="Q39" s="4"/>
      <c r="R39" s="4"/>
      <c r="S39" s="4"/>
      <c r="T39" s="4"/>
      <c r="U39" s="4"/>
      <c r="V39" s="4"/>
      <c r="W39" s="4"/>
      <c r="X39" s="4"/>
      <c r="Y39" s="4"/>
    </row>
    <row r="40" spans="1:40" x14ac:dyDescent="0.25">
      <c r="A40" s="237"/>
      <c r="B40" s="237"/>
      <c r="C40" s="237" t="s">
        <v>92</v>
      </c>
      <c r="D40" s="240" t="s">
        <v>100</v>
      </c>
      <c r="E40" s="237" t="s">
        <v>68</v>
      </c>
      <c r="F40" s="237" t="s">
        <v>94</v>
      </c>
      <c r="G40" s="237" t="s">
        <v>94</v>
      </c>
      <c r="H40" s="213"/>
      <c r="I40" s="213"/>
      <c r="J40" s="4"/>
      <c r="K40" s="4"/>
      <c r="L40" s="4"/>
      <c r="M40" s="4"/>
      <c r="N40" s="4"/>
      <c r="O40" s="4"/>
      <c r="P40" s="4"/>
      <c r="Q40" s="4"/>
      <c r="R40" s="4"/>
      <c r="S40" s="4"/>
      <c r="T40" s="4"/>
      <c r="U40" s="4"/>
      <c r="V40" s="4"/>
      <c r="W40" s="4"/>
      <c r="X40" s="4"/>
      <c r="Y40" s="4"/>
    </row>
    <row r="41" spans="1:40" ht="13.8" thickBot="1" x14ac:dyDescent="0.3">
      <c r="A41" s="238" t="s">
        <v>88</v>
      </c>
      <c r="B41" s="238" t="s">
        <v>89</v>
      </c>
      <c r="C41" s="238" t="s">
        <v>95</v>
      </c>
      <c r="D41" s="241" t="s">
        <v>101</v>
      </c>
      <c r="E41" s="238" t="s">
        <v>102</v>
      </c>
      <c r="F41" s="238" t="s">
        <v>98</v>
      </c>
      <c r="G41" s="238" t="s">
        <v>99</v>
      </c>
      <c r="H41" s="69"/>
      <c r="I41" s="69"/>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row>
    <row r="42" spans="1:40" ht="15.6" x14ac:dyDescent="0.3">
      <c r="A42" s="14" t="s">
        <v>380</v>
      </c>
      <c r="B42" s="14" t="s">
        <v>386</v>
      </c>
      <c r="C42" s="230">
        <v>20</v>
      </c>
      <c r="D42" s="242">
        <v>1</v>
      </c>
      <c r="E42" s="14">
        <v>0</v>
      </c>
      <c r="F42" s="14">
        <v>6</v>
      </c>
      <c r="G42" s="14">
        <v>44</v>
      </c>
      <c r="H42" s="214"/>
      <c r="I42" s="214"/>
      <c r="J42" s="206"/>
      <c r="K42" s="20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row>
    <row r="43" spans="1:40" ht="15.6" x14ac:dyDescent="0.3">
      <c r="A43" s="14" t="s">
        <v>234</v>
      </c>
      <c r="B43" s="14" t="s">
        <v>387</v>
      </c>
      <c r="C43" s="230">
        <v>28</v>
      </c>
      <c r="D43" s="242">
        <v>1</v>
      </c>
      <c r="E43" s="14">
        <v>0</v>
      </c>
      <c r="F43" s="14">
        <v>2</v>
      </c>
      <c r="G43" s="14">
        <v>34</v>
      </c>
      <c r="H43" s="214"/>
      <c r="I43" s="214"/>
      <c r="J43" s="206"/>
      <c r="K43" s="20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row>
    <row r="44" spans="1:40" ht="15.6" x14ac:dyDescent="0.3">
      <c r="A44" s="14" t="s">
        <v>331</v>
      </c>
      <c r="B44" s="14" t="s">
        <v>388</v>
      </c>
      <c r="C44" s="230">
        <v>26</v>
      </c>
      <c r="D44" s="242">
        <v>1</v>
      </c>
      <c r="E44" s="14">
        <v>0</v>
      </c>
      <c r="F44" s="14">
        <v>6</v>
      </c>
      <c r="G44" s="14">
        <v>58</v>
      </c>
      <c r="H44" s="214"/>
      <c r="I44" s="214"/>
      <c r="J44" s="206"/>
      <c r="K44" s="20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row>
    <row r="45" spans="1:40" ht="16.2" thickBot="1" x14ac:dyDescent="0.35">
      <c r="A45" s="15" t="s">
        <v>381</v>
      </c>
      <c r="B45" s="15" t="s">
        <v>389</v>
      </c>
      <c r="C45" s="231">
        <v>22</v>
      </c>
      <c r="D45" s="243">
        <v>1</v>
      </c>
      <c r="E45" s="15">
        <v>0</v>
      </c>
      <c r="F45" s="15">
        <v>3</v>
      </c>
      <c r="G45" s="15">
        <v>47</v>
      </c>
      <c r="H45" s="214"/>
      <c r="I45" s="214"/>
      <c r="J45" s="206"/>
      <c r="K45" s="20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row>
    <row r="46" spans="1:40" ht="15.6" x14ac:dyDescent="0.3">
      <c r="B46"/>
      <c r="C46"/>
      <c r="D46"/>
      <c r="E46"/>
      <c r="F46"/>
      <c r="G46"/>
      <c r="H46" s="214"/>
      <c r="I46" s="214"/>
      <c r="J46" s="206"/>
      <c r="K46" s="20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row>
    <row r="47" spans="1:40" ht="15.6" x14ac:dyDescent="0.3">
      <c r="B47"/>
      <c r="C47"/>
      <c r="D47"/>
      <c r="E47"/>
      <c r="F47"/>
      <c r="G47"/>
      <c r="H47" s="214"/>
      <c r="I47" s="214"/>
      <c r="J47" s="206"/>
      <c r="K47" s="20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row>
    <row r="48" spans="1:40" ht="15.6" x14ac:dyDescent="0.3">
      <c r="A48" s="4"/>
      <c r="B48" s="69"/>
      <c r="C48" s="138"/>
      <c r="D48" s="214"/>
      <c r="E48" s="214"/>
      <c r="F48" s="228"/>
      <c r="G48" s="214"/>
      <c r="H48" s="214"/>
      <c r="I48" s="214"/>
      <c r="J48" s="206"/>
      <c r="K48" s="20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row>
    <row r="49" spans="2:40" ht="15.6" x14ac:dyDescent="0.3">
      <c r="B49" s="69"/>
      <c r="C49" s="214"/>
      <c r="D49" s="214"/>
      <c r="E49" s="214"/>
      <c r="F49" s="228"/>
      <c r="G49" s="214"/>
      <c r="H49" s="214"/>
      <c r="I49" s="214"/>
      <c r="J49" s="206"/>
      <c r="K49" s="20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row>
    <row r="50" spans="2:40" ht="15.6" x14ac:dyDescent="0.3">
      <c r="B50" s="69"/>
      <c r="C50" s="138"/>
      <c r="D50" s="214"/>
      <c r="E50" s="214"/>
      <c r="F50" s="228"/>
      <c r="G50" s="214"/>
      <c r="H50" s="214"/>
      <c r="I50" s="214"/>
      <c r="J50" s="206"/>
      <c r="K50" s="20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row>
    <row r="51" spans="2:40" ht="15.6" x14ac:dyDescent="0.3">
      <c r="B51" s="69"/>
      <c r="C51" s="138"/>
      <c r="D51" s="214"/>
      <c r="E51" s="214"/>
      <c r="F51" s="228"/>
      <c r="G51" s="214"/>
      <c r="H51" s="214"/>
      <c r="I51" s="214"/>
      <c r="J51" s="206"/>
      <c r="K51" s="20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row>
    <row r="52" spans="2:40" ht="15.6" x14ac:dyDescent="0.3">
      <c r="B52" s="69"/>
      <c r="C52" s="214"/>
      <c r="D52" s="214"/>
      <c r="E52" s="214"/>
      <c r="F52" s="228"/>
      <c r="G52" s="214"/>
      <c r="H52" s="214"/>
      <c r="I52" s="214"/>
      <c r="J52" s="206"/>
      <c r="K52" s="20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row>
    <row r="53" spans="2:40" ht="15.6" x14ac:dyDescent="0.3">
      <c r="B53" s="69"/>
      <c r="C53" s="214"/>
      <c r="D53" s="214"/>
      <c r="E53" s="214"/>
      <c r="F53" s="228"/>
      <c r="G53" s="214"/>
      <c r="H53" s="214"/>
      <c r="I53" s="214"/>
      <c r="J53" s="206"/>
      <c r="K53" s="20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row>
    <row r="54" spans="2:40" ht="15.6" x14ac:dyDescent="0.3">
      <c r="B54" s="69"/>
      <c r="C54" s="214"/>
      <c r="D54" s="214"/>
      <c r="E54" s="214"/>
      <c r="F54" s="228"/>
      <c r="G54" s="214"/>
      <c r="H54" s="214"/>
      <c r="I54" s="214"/>
      <c r="J54" s="206"/>
      <c r="K54" s="20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row>
    <row r="55" spans="2:40" ht="15.6" x14ac:dyDescent="0.3">
      <c r="B55" s="69"/>
      <c r="C55" s="214"/>
      <c r="D55" s="214"/>
      <c r="E55" s="214"/>
      <c r="F55" s="228"/>
      <c r="G55" s="214"/>
      <c r="H55" s="214"/>
      <c r="I55" s="214"/>
      <c r="J55" s="206"/>
      <c r="K55" s="20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row>
    <row r="56" spans="2:40" ht="15.6" x14ac:dyDescent="0.3">
      <c r="B56" s="69"/>
      <c r="C56" s="214"/>
      <c r="D56" s="214"/>
      <c r="E56" s="214"/>
      <c r="F56" s="228"/>
      <c r="G56" s="214"/>
      <c r="H56" s="214"/>
      <c r="I56" s="214"/>
      <c r="J56" s="206"/>
      <c r="K56" s="20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row>
    <row r="57" spans="2:40" ht="15.6" x14ac:dyDescent="0.3">
      <c r="B57" s="69"/>
      <c r="C57" s="214"/>
      <c r="D57" s="214"/>
      <c r="E57" s="214"/>
      <c r="F57" s="228"/>
      <c r="G57" s="214"/>
      <c r="H57" s="214"/>
      <c r="I57" s="214"/>
      <c r="J57" s="206"/>
      <c r="K57" s="20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row>
    <row r="58" spans="2:40" x14ac:dyDescent="0.25">
      <c r="B58" s="69"/>
      <c r="C58" s="69"/>
      <c r="D58" s="69"/>
      <c r="E58" s="69"/>
      <c r="F58" s="239"/>
      <c r="G58" s="69"/>
      <c r="H58" s="69"/>
      <c r="I58" s="69"/>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row>
    <row r="59" spans="2:40" x14ac:dyDescent="0.25">
      <c r="B59" s="69"/>
      <c r="C59" s="69"/>
      <c r="D59" s="69"/>
      <c r="E59" s="69"/>
      <c r="F59" s="239"/>
      <c r="G59" s="69"/>
      <c r="H59" s="69"/>
      <c r="I59" s="69"/>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row>
    <row r="60" spans="2:40" x14ac:dyDescent="0.25">
      <c r="B60" s="69"/>
      <c r="C60" s="69"/>
      <c r="D60" s="69"/>
      <c r="E60" s="69"/>
      <c r="F60" s="239"/>
      <c r="G60" s="69"/>
      <c r="H60" s="69"/>
      <c r="I60" s="69"/>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row>
    <row r="61" spans="2:40" x14ac:dyDescent="0.25">
      <c r="B61" s="69"/>
      <c r="C61" s="69"/>
      <c r="D61" s="69"/>
      <c r="E61" s="69"/>
      <c r="F61" s="239"/>
      <c r="G61" s="69"/>
      <c r="H61" s="69"/>
      <c r="I61" s="69"/>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row>
    <row r="62" spans="2:40" x14ac:dyDescent="0.25">
      <c r="B62" s="69"/>
      <c r="C62" s="69"/>
      <c r="D62" s="69"/>
      <c r="E62" s="69"/>
      <c r="F62" s="239"/>
      <c r="G62" s="69"/>
      <c r="H62" s="69"/>
      <c r="I62" s="69"/>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row>
    <row r="63" spans="2:40" x14ac:dyDescent="0.25">
      <c r="B63" s="69"/>
      <c r="C63" s="69"/>
      <c r="D63" s="69"/>
      <c r="E63" s="69"/>
      <c r="F63" s="239"/>
      <c r="G63" s="69"/>
      <c r="H63" s="69"/>
      <c r="I63" s="69"/>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row>
    <row r="64" spans="2:40" x14ac:dyDescent="0.25">
      <c r="B64" s="69"/>
      <c r="C64" s="69"/>
      <c r="D64" s="69"/>
      <c r="E64" s="69"/>
      <c r="F64" s="239"/>
      <c r="G64" s="69"/>
      <c r="H64" s="69"/>
      <c r="I64" s="69"/>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row>
    <row r="65" spans="2:40" x14ac:dyDescent="0.25">
      <c r="B65" s="69"/>
      <c r="C65" s="69"/>
      <c r="D65" s="69"/>
      <c r="E65" s="69"/>
      <c r="F65" s="239"/>
      <c r="G65" s="69"/>
      <c r="H65" s="69"/>
      <c r="I65" s="69"/>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row>
    <row r="66" spans="2:40" x14ac:dyDescent="0.25">
      <c r="B66" s="69"/>
      <c r="C66" s="69"/>
      <c r="D66" s="69"/>
      <c r="E66" s="69"/>
      <c r="F66" s="239"/>
      <c r="G66" s="69"/>
      <c r="H66" s="69"/>
      <c r="I66" s="69"/>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row>
    <row r="67" spans="2:40" x14ac:dyDescent="0.25">
      <c r="B67" s="69"/>
      <c r="C67" s="69"/>
      <c r="D67" s="69"/>
      <c r="E67" s="69"/>
      <c r="F67" s="239"/>
      <c r="G67" s="69"/>
      <c r="H67" s="69"/>
      <c r="I67" s="69"/>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row>
    <row r="68" spans="2:40" x14ac:dyDescent="0.25">
      <c r="B68" s="69"/>
      <c r="C68" s="69"/>
      <c r="D68" s="69"/>
      <c r="E68" s="69"/>
      <c r="F68" s="239"/>
      <c r="G68" s="69"/>
      <c r="H68" s="69"/>
      <c r="I68" s="69"/>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row>
    <row r="69" spans="2:40" x14ac:dyDescent="0.25">
      <c r="B69" s="69"/>
      <c r="C69" s="69"/>
      <c r="D69" s="69"/>
      <c r="E69" s="69"/>
      <c r="F69" s="239"/>
      <c r="G69" s="69"/>
      <c r="H69" s="69"/>
      <c r="I69" s="69"/>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row>
    <row r="70" spans="2:40" x14ac:dyDescent="0.25">
      <c r="B70" s="69"/>
      <c r="C70" s="69"/>
      <c r="D70" s="69"/>
      <c r="E70" s="69"/>
      <c r="F70" s="239"/>
      <c r="G70" s="69"/>
      <c r="H70" s="69"/>
      <c r="I70" s="69"/>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2:40" x14ac:dyDescent="0.25">
      <c r="B71" s="69"/>
      <c r="C71" s="69"/>
      <c r="D71" s="69"/>
      <c r="E71" s="69"/>
      <c r="F71" s="239"/>
      <c r="G71" s="69"/>
      <c r="H71" s="69"/>
      <c r="I71" s="69"/>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2:40" x14ac:dyDescent="0.25">
      <c r="B72" s="69"/>
      <c r="C72" s="69"/>
      <c r="D72" s="69"/>
      <c r="E72" s="69"/>
      <c r="F72" s="239"/>
      <c r="G72" s="69"/>
      <c r="H72" s="69"/>
      <c r="I72" s="69"/>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2:40" x14ac:dyDescent="0.25">
      <c r="B73" s="69"/>
      <c r="C73" s="69"/>
      <c r="D73" s="69"/>
      <c r="E73" s="69"/>
      <c r="F73" s="239"/>
      <c r="G73" s="69"/>
      <c r="H73" s="69"/>
      <c r="I73" s="69"/>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2:40" x14ac:dyDescent="0.25">
      <c r="B74" s="69"/>
      <c r="C74" s="69"/>
      <c r="D74" s="69"/>
      <c r="E74" s="69"/>
      <c r="F74" s="239"/>
      <c r="G74" s="69"/>
      <c r="H74" s="69"/>
      <c r="I74" s="69"/>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2:40" x14ac:dyDescent="0.25">
      <c r="B75" s="69"/>
      <c r="C75" s="69"/>
      <c r="D75" s="69"/>
      <c r="E75" s="69"/>
      <c r="F75" s="239"/>
      <c r="G75" s="69"/>
      <c r="H75" s="69"/>
      <c r="I75" s="69"/>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2:40" x14ac:dyDescent="0.25">
      <c r="B76" s="69"/>
      <c r="C76" s="69"/>
      <c r="D76" s="69"/>
      <c r="E76" s="69"/>
      <c r="F76" s="239"/>
      <c r="G76" s="69"/>
      <c r="H76" s="69"/>
      <c r="I76" s="69"/>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2:40" x14ac:dyDescent="0.25">
      <c r="B77" s="69"/>
      <c r="C77" s="69"/>
      <c r="D77" s="69"/>
      <c r="E77" s="69"/>
      <c r="F77" s="239"/>
      <c r="G77" s="69"/>
      <c r="H77" s="69"/>
      <c r="I77" s="69"/>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row>
    <row r="78" spans="2:40" x14ac:dyDescent="0.25">
      <c r="B78" s="69"/>
      <c r="C78" s="69"/>
      <c r="D78" s="69"/>
      <c r="E78" s="69"/>
      <c r="F78" s="239"/>
      <c r="G78" s="69"/>
      <c r="H78" s="69"/>
      <c r="I78" s="69"/>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spans="2:40" x14ac:dyDescent="0.25">
      <c r="B79" s="69"/>
      <c r="C79" s="69"/>
      <c r="D79" s="69"/>
      <c r="E79" s="69"/>
      <c r="F79" s="239"/>
      <c r="G79" s="69"/>
      <c r="H79" s="69"/>
      <c r="I79" s="69"/>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spans="2:40" x14ac:dyDescent="0.25">
      <c r="B80" s="69"/>
      <c r="C80" s="69"/>
      <c r="D80" s="69"/>
      <c r="E80" s="69"/>
      <c r="F80" s="239"/>
      <c r="G80" s="69"/>
      <c r="H80" s="69"/>
      <c r="I80" s="69"/>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1" spans="2:40" x14ac:dyDescent="0.25">
      <c r="B81" s="69"/>
      <c r="C81" s="69"/>
      <c r="D81" s="69"/>
      <c r="E81" s="69"/>
      <c r="F81" s="239"/>
      <c r="G81" s="69"/>
      <c r="H81" s="69"/>
      <c r="I81" s="69"/>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row>
    <row r="82" spans="2:40" x14ac:dyDescent="0.25">
      <c r="B82" s="69"/>
      <c r="C82" s="69"/>
      <c r="D82" s="69"/>
      <c r="E82" s="69"/>
      <c r="F82" s="239"/>
      <c r="G82" s="69"/>
      <c r="H82" s="69"/>
      <c r="I82" s="69"/>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row>
    <row r="83" spans="2:40" x14ac:dyDescent="0.25">
      <c r="B83" s="69"/>
      <c r="C83" s="69"/>
      <c r="D83" s="69"/>
      <c r="E83" s="69"/>
      <c r="F83" s="239"/>
      <c r="G83" s="69"/>
      <c r="H83" s="69"/>
      <c r="I83" s="69"/>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row>
    <row r="84" spans="2:40" x14ac:dyDescent="0.25">
      <c r="B84" s="69"/>
      <c r="C84" s="69"/>
      <c r="D84" s="69"/>
      <c r="E84" s="69"/>
      <c r="F84" s="239"/>
      <c r="G84" s="69"/>
      <c r="H84" s="69"/>
      <c r="I84" s="69"/>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row>
    <row r="85" spans="2:40" x14ac:dyDescent="0.25">
      <c r="B85" s="69"/>
      <c r="C85" s="69"/>
      <c r="D85" s="69"/>
      <c r="E85" s="69"/>
      <c r="F85" s="239"/>
      <c r="G85" s="69"/>
      <c r="H85" s="69"/>
      <c r="I85" s="69"/>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row>
    <row r="86" spans="2:40" x14ac:dyDescent="0.25">
      <c r="B86" s="69"/>
      <c r="C86" s="69"/>
      <c r="D86" s="69"/>
      <c r="E86" s="69"/>
      <c r="F86" s="239"/>
      <c r="G86" s="69"/>
      <c r="H86" s="69"/>
      <c r="I86" s="69"/>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row>
    <row r="87" spans="2:40" x14ac:dyDescent="0.25">
      <c r="B87" s="69"/>
      <c r="C87" s="69"/>
      <c r="D87" s="69"/>
      <c r="E87" s="69"/>
      <c r="F87" s="239"/>
      <c r="G87" s="69"/>
      <c r="H87" s="69"/>
      <c r="I87" s="69"/>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spans="2:40" x14ac:dyDescent="0.25">
      <c r="B88" s="69"/>
      <c r="C88" s="69"/>
      <c r="D88" s="69"/>
      <c r="E88" s="69"/>
      <c r="F88" s="239"/>
      <c r="G88" s="69"/>
      <c r="H88" s="69"/>
      <c r="I88" s="69"/>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row r="89" spans="2:40" x14ac:dyDescent="0.25">
      <c r="B89" s="69"/>
      <c r="C89" s="69"/>
      <c r="D89" s="69"/>
      <c r="E89" s="69"/>
      <c r="F89" s="239"/>
      <c r="G89" s="69"/>
      <c r="H89" s="69"/>
      <c r="I89" s="69"/>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row>
    <row r="90" spans="2:40" x14ac:dyDescent="0.25">
      <c r="B90" s="69"/>
      <c r="C90" s="69"/>
      <c r="D90" s="69"/>
      <c r="E90" s="69"/>
      <c r="F90" s="239"/>
      <c r="G90" s="69"/>
      <c r="H90" s="69"/>
      <c r="I90" s="69"/>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row>
    <row r="91" spans="2:40" x14ac:dyDescent="0.25">
      <c r="B91" s="69"/>
      <c r="C91" s="69"/>
      <c r="D91" s="69"/>
      <c r="E91" s="69"/>
      <c r="F91" s="239"/>
      <c r="G91" s="69"/>
      <c r="H91" s="69"/>
      <c r="I91" s="69"/>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row>
    <row r="92" spans="2:40" x14ac:dyDescent="0.25">
      <c r="B92" s="69"/>
      <c r="C92" s="69"/>
      <c r="D92" s="69"/>
      <c r="E92" s="69"/>
      <c r="F92" s="239"/>
      <c r="G92" s="69"/>
      <c r="H92" s="69"/>
      <c r="I92" s="69"/>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row>
    <row r="93" spans="2:40" x14ac:dyDescent="0.25">
      <c r="B93" s="69"/>
      <c r="C93" s="69"/>
      <c r="D93" s="69"/>
      <c r="E93" s="69"/>
      <c r="F93" s="239"/>
      <c r="G93" s="69"/>
      <c r="H93" s="69"/>
      <c r="I93" s="69"/>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row>
    <row r="94" spans="2:40" x14ac:dyDescent="0.25">
      <c r="B94" s="69"/>
      <c r="C94" s="69"/>
      <c r="D94" s="69"/>
      <c r="E94" s="69"/>
      <c r="F94" s="239"/>
      <c r="G94" s="69"/>
      <c r="H94" s="69"/>
      <c r="I94" s="69"/>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row>
    <row r="95" spans="2:40" x14ac:dyDescent="0.25">
      <c r="B95" s="69"/>
      <c r="C95" s="69"/>
      <c r="D95" s="69"/>
      <c r="E95" s="69"/>
      <c r="F95" s="239"/>
      <c r="G95" s="69"/>
      <c r="H95" s="69"/>
      <c r="I95" s="69"/>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row>
    <row r="96" spans="2:40" x14ac:dyDescent="0.25">
      <c r="B96" s="69"/>
      <c r="C96" s="69"/>
      <c r="D96" s="69"/>
      <c r="E96" s="69"/>
      <c r="F96" s="239"/>
      <c r="G96" s="69"/>
      <c r="H96" s="69"/>
      <c r="I96" s="69"/>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row>
    <row r="97" spans="2:40" x14ac:dyDescent="0.25">
      <c r="B97" s="69"/>
      <c r="C97" s="69"/>
      <c r="D97" s="69"/>
      <c r="E97" s="69"/>
      <c r="F97" s="239"/>
      <c r="G97" s="69"/>
      <c r="H97" s="69"/>
      <c r="I97" s="69"/>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row>
    <row r="98" spans="2:40" x14ac:dyDescent="0.25">
      <c r="B98" s="69"/>
      <c r="C98" s="69"/>
      <c r="D98" s="69"/>
      <c r="E98" s="69"/>
      <c r="F98" s="239"/>
      <c r="G98" s="69"/>
      <c r="H98" s="69"/>
      <c r="I98" s="69"/>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row>
    <row r="99" spans="2:40" x14ac:dyDescent="0.25">
      <c r="B99" s="69"/>
      <c r="C99" s="69"/>
      <c r="D99" s="69"/>
      <c r="E99" s="69"/>
      <c r="F99" s="239"/>
      <c r="G99" s="69"/>
      <c r="H99" s="69"/>
      <c r="I99" s="69"/>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row>
    <row r="100" spans="2:40" x14ac:dyDescent="0.25">
      <c r="B100" s="69"/>
      <c r="C100" s="69"/>
      <c r="D100" s="69"/>
      <c r="E100" s="69"/>
      <c r="F100" s="239"/>
      <c r="G100" s="69"/>
      <c r="H100" s="69"/>
      <c r="I100" s="69"/>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row>
    <row r="101" spans="2:40" x14ac:dyDescent="0.25">
      <c r="B101" s="69"/>
      <c r="C101" s="69"/>
      <c r="D101" s="69"/>
      <c r="E101" s="69"/>
      <c r="F101" s="239"/>
      <c r="G101" s="69"/>
      <c r="H101" s="69"/>
      <c r="I101" s="69"/>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row>
    <row r="102" spans="2:40" x14ac:dyDescent="0.25">
      <c r="B102" s="69"/>
      <c r="C102" s="69"/>
      <c r="D102" s="69"/>
      <c r="E102" s="69"/>
      <c r="F102" s="239"/>
      <c r="G102" s="69"/>
      <c r="H102" s="69"/>
      <c r="I102" s="69"/>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row>
    <row r="103" spans="2:40" x14ac:dyDescent="0.25">
      <c r="B103" s="69"/>
      <c r="C103" s="69"/>
      <c r="D103" s="69"/>
      <c r="E103" s="69"/>
      <c r="F103" s="239"/>
      <c r="G103" s="69"/>
      <c r="H103" s="69"/>
      <c r="I103" s="69"/>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row>
    <row r="104" spans="2:40" x14ac:dyDescent="0.25">
      <c r="B104" s="69"/>
      <c r="C104" s="69"/>
      <c r="D104" s="69"/>
      <c r="E104" s="69"/>
      <c r="F104" s="239"/>
      <c r="G104" s="69"/>
      <c r="H104" s="69"/>
      <c r="I104" s="69"/>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row>
    <row r="105" spans="2:40" x14ac:dyDescent="0.25">
      <c r="B105" s="69"/>
      <c r="C105" s="69"/>
      <c r="D105" s="69"/>
      <c r="E105" s="69"/>
      <c r="F105" s="239"/>
      <c r="G105" s="69"/>
      <c r="H105" s="69"/>
      <c r="I105" s="69"/>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row>
    <row r="106" spans="2:40" x14ac:dyDescent="0.25">
      <c r="B106" s="69"/>
      <c r="C106" s="69"/>
      <c r="D106" s="69"/>
      <c r="E106" s="69"/>
      <c r="F106" s="239"/>
      <c r="G106" s="69"/>
      <c r="H106" s="69"/>
      <c r="I106" s="69"/>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row>
    <row r="107" spans="2:40" x14ac:dyDescent="0.25">
      <c r="B107" s="69"/>
      <c r="C107" s="69"/>
      <c r="D107" s="69"/>
      <c r="E107" s="69"/>
      <c r="F107" s="239"/>
      <c r="G107" s="69"/>
      <c r="H107" s="69"/>
      <c r="I107" s="69"/>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row>
    <row r="108" spans="2:40" x14ac:dyDescent="0.25">
      <c r="B108" s="69"/>
      <c r="C108" s="69"/>
      <c r="D108" s="69"/>
      <c r="E108" s="69"/>
      <c r="F108" s="239"/>
      <c r="G108" s="69"/>
      <c r="H108" s="69"/>
      <c r="I108" s="69"/>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row>
    <row r="109" spans="2:40" x14ac:dyDescent="0.25">
      <c r="B109" s="69"/>
      <c r="C109" s="69"/>
      <c r="D109" s="69"/>
      <c r="E109" s="69"/>
      <c r="F109" s="239"/>
      <c r="G109" s="69"/>
      <c r="H109" s="69"/>
      <c r="I109" s="69"/>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row>
    <row r="110" spans="2:40" x14ac:dyDescent="0.25">
      <c r="B110" s="69"/>
      <c r="C110" s="69"/>
      <c r="D110" s="69"/>
      <c r="E110" s="69"/>
      <c r="F110" s="239"/>
      <c r="G110" s="69"/>
      <c r="H110" s="69"/>
      <c r="I110" s="69"/>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row>
    <row r="111" spans="2:40" x14ac:dyDescent="0.25">
      <c r="B111" s="69"/>
      <c r="C111" s="69"/>
      <c r="D111" s="69"/>
      <c r="E111" s="69"/>
      <c r="F111" s="239"/>
      <c r="G111" s="69"/>
      <c r="H111" s="69"/>
      <c r="I111" s="69"/>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row>
    <row r="112" spans="2:40" x14ac:dyDescent="0.25">
      <c r="B112" s="69"/>
      <c r="C112" s="69"/>
      <c r="D112" s="69"/>
      <c r="E112" s="69"/>
      <c r="F112" s="239"/>
      <c r="G112" s="69"/>
      <c r="H112" s="69"/>
      <c r="I112" s="69"/>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row>
    <row r="113" spans="2:40" x14ac:dyDescent="0.25">
      <c r="B113" s="69"/>
      <c r="C113" s="69"/>
      <c r="D113" s="69"/>
      <c r="E113" s="69"/>
      <c r="F113" s="239"/>
      <c r="G113" s="69"/>
      <c r="H113" s="69"/>
      <c r="I113" s="69"/>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row>
    <row r="114" spans="2:40" x14ac:dyDescent="0.25">
      <c r="B114" s="69"/>
      <c r="C114" s="69"/>
      <c r="D114" s="69"/>
      <c r="E114" s="69"/>
      <c r="F114" s="239"/>
      <c r="G114" s="69"/>
      <c r="H114" s="69"/>
      <c r="I114" s="69"/>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row>
    <row r="115" spans="2:40" x14ac:dyDescent="0.25">
      <c r="B115" s="69"/>
      <c r="C115" s="69"/>
      <c r="D115" s="69"/>
      <c r="E115" s="69"/>
      <c r="F115" s="239"/>
      <c r="G115" s="69"/>
      <c r="H115" s="69"/>
      <c r="I115" s="69"/>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row>
    <row r="116" spans="2:40" x14ac:dyDescent="0.25">
      <c r="B116" s="69"/>
      <c r="C116" s="69"/>
      <c r="D116" s="69"/>
      <c r="E116" s="69"/>
      <c r="F116" s="239"/>
      <c r="G116" s="69"/>
      <c r="H116" s="69"/>
      <c r="I116" s="69"/>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row>
    <row r="117" spans="2:40" x14ac:dyDescent="0.25">
      <c r="B117" s="69"/>
      <c r="C117" s="69"/>
      <c r="D117" s="69"/>
      <c r="E117" s="69"/>
      <c r="F117" s="239"/>
      <c r="G117" s="69"/>
      <c r="H117" s="69"/>
      <c r="I117" s="69"/>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row>
    <row r="118" spans="2:40" x14ac:dyDescent="0.25">
      <c r="B118" s="69"/>
      <c r="C118" s="69"/>
      <c r="D118" s="69"/>
      <c r="E118" s="69"/>
      <c r="F118" s="239"/>
      <c r="G118" s="69"/>
      <c r="H118" s="69"/>
      <c r="I118" s="69"/>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row>
    <row r="119" spans="2:40" x14ac:dyDescent="0.25">
      <c r="B119" s="69"/>
      <c r="C119" s="69"/>
      <c r="D119" s="69"/>
      <c r="E119" s="69"/>
      <c r="F119" s="239"/>
      <c r="G119" s="69"/>
      <c r="H119" s="69"/>
      <c r="I119" s="69"/>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row>
    <row r="120" spans="2:40" x14ac:dyDescent="0.25">
      <c r="B120" s="69"/>
      <c r="C120" s="69"/>
      <c r="D120" s="69"/>
      <c r="E120" s="69"/>
      <c r="F120" s="239"/>
      <c r="G120" s="69"/>
      <c r="H120" s="69"/>
      <c r="I120" s="69"/>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row>
    <row r="121" spans="2:40" x14ac:dyDescent="0.25">
      <c r="B121" s="69"/>
      <c r="C121" s="69"/>
      <c r="D121" s="69"/>
      <c r="E121" s="69"/>
      <c r="F121" s="239"/>
      <c r="G121" s="69"/>
      <c r="H121" s="69"/>
      <c r="I121" s="69"/>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row>
    <row r="122" spans="2:40" x14ac:dyDescent="0.25">
      <c r="B122" s="69"/>
      <c r="C122" s="69"/>
      <c r="D122" s="69"/>
      <c r="E122" s="69"/>
      <c r="F122" s="239"/>
      <c r="G122" s="69"/>
      <c r="H122" s="69"/>
      <c r="I122" s="69"/>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row>
    <row r="123" spans="2:40" x14ac:dyDescent="0.25">
      <c r="B123" s="69"/>
      <c r="C123" s="69"/>
      <c r="D123" s="69"/>
      <c r="E123" s="69"/>
      <c r="F123" s="239"/>
      <c r="G123" s="69"/>
      <c r="H123" s="69"/>
      <c r="I123" s="69"/>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row>
    <row r="124" spans="2:40" x14ac:dyDescent="0.25">
      <c r="B124" s="69"/>
      <c r="C124" s="69"/>
      <c r="D124" s="69"/>
      <c r="E124" s="69"/>
      <c r="F124" s="239"/>
      <c r="G124" s="69"/>
      <c r="H124" s="69"/>
      <c r="I124" s="69"/>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row>
    <row r="125" spans="2:40" x14ac:dyDescent="0.25">
      <c r="B125" s="69"/>
      <c r="C125" s="69"/>
      <c r="D125" s="69"/>
      <c r="E125" s="69"/>
      <c r="F125" s="239"/>
      <c r="G125" s="69"/>
      <c r="H125" s="69"/>
      <c r="I125" s="69"/>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row>
    <row r="126" spans="2:40" x14ac:dyDescent="0.25">
      <c r="B126" s="69"/>
      <c r="C126" s="69"/>
      <c r="D126" s="69"/>
      <c r="E126" s="69"/>
      <c r="F126" s="239"/>
      <c r="G126" s="69"/>
      <c r="H126" s="69"/>
      <c r="I126" s="69"/>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row>
    <row r="127" spans="2:40" x14ac:dyDescent="0.25">
      <c r="B127" s="69"/>
      <c r="C127" s="69"/>
      <c r="D127" s="69"/>
      <c r="E127" s="69"/>
      <c r="F127" s="239"/>
      <c r="G127" s="69"/>
      <c r="H127" s="69"/>
      <c r="I127" s="69"/>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row>
    <row r="128" spans="2:40" x14ac:dyDescent="0.25">
      <c r="B128" s="69"/>
      <c r="C128" s="69"/>
      <c r="D128" s="69"/>
      <c r="E128" s="69"/>
      <c r="F128" s="239"/>
      <c r="G128" s="69"/>
      <c r="H128" s="69"/>
      <c r="I128" s="69"/>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row>
    <row r="129" spans="2:40" x14ac:dyDescent="0.25">
      <c r="B129" s="69"/>
      <c r="C129" s="69"/>
      <c r="D129" s="69"/>
      <c r="E129" s="69"/>
      <c r="F129" s="239"/>
      <c r="G129" s="69"/>
      <c r="H129" s="69"/>
      <c r="I129" s="69"/>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row>
    <row r="130" spans="2:40" x14ac:dyDescent="0.25">
      <c r="B130" s="69"/>
      <c r="C130" s="69"/>
      <c r="D130" s="69"/>
      <c r="E130" s="69"/>
      <c r="F130" s="239"/>
      <c r="G130" s="69"/>
      <c r="H130" s="69"/>
      <c r="I130" s="69"/>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row>
    <row r="131" spans="2:40" x14ac:dyDescent="0.25">
      <c r="B131" s="69"/>
      <c r="C131" s="69"/>
      <c r="D131" s="69"/>
      <c r="E131" s="69"/>
      <c r="F131" s="239"/>
      <c r="G131" s="69"/>
      <c r="H131" s="69"/>
      <c r="I131" s="69"/>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row>
    <row r="132" spans="2:40" x14ac:dyDescent="0.25">
      <c r="B132" s="69"/>
      <c r="C132" s="69"/>
      <c r="D132" s="69"/>
      <c r="E132" s="69"/>
      <c r="F132" s="239"/>
      <c r="G132" s="69"/>
      <c r="H132" s="69"/>
      <c r="I132" s="69"/>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row>
    <row r="133" spans="2:40" x14ac:dyDescent="0.25">
      <c r="B133" s="69"/>
      <c r="C133" s="69"/>
      <c r="D133" s="69"/>
      <c r="E133" s="69"/>
      <c r="F133" s="239"/>
      <c r="G133" s="69"/>
      <c r="H133" s="69"/>
      <c r="I133" s="69"/>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row>
    <row r="134" spans="2:40" x14ac:dyDescent="0.25">
      <c r="B134" s="69"/>
      <c r="C134" s="69"/>
      <c r="D134" s="69"/>
      <c r="E134" s="69"/>
      <c r="F134" s="239"/>
      <c r="G134" s="69"/>
      <c r="H134" s="69"/>
      <c r="I134" s="69"/>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row>
    <row r="135" spans="2:40" x14ac:dyDescent="0.25">
      <c r="B135" s="69"/>
      <c r="C135" s="69"/>
      <c r="D135" s="69"/>
      <c r="E135" s="69"/>
      <c r="F135" s="239"/>
      <c r="G135" s="69"/>
      <c r="H135" s="69"/>
      <c r="I135" s="69"/>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row>
    <row r="136" spans="2:40" x14ac:dyDescent="0.25">
      <c r="B136" s="69"/>
      <c r="C136" s="69"/>
      <c r="D136" s="69"/>
      <c r="E136" s="69"/>
      <c r="F136" s="239"/>
      <c r="G136" s="69"/>
      <c r="H136" s="69"/>
      <c r="I136" s="69"/>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row>
    <row r="137" spans="2:40" x14ac:dyDescent="0.25">
      <c r="B137" s="69"/>
      <c r="C137" s="69"/>
      <c r="D137" s="69"/>
      <c r="E137" s="69"/>
      <c r="F137" s="239"/>
      <c r="G137" s="69"/>
      <c r="H137" s="69"/>
      <c r="I137" s="69"/>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row>
    <row r="138" spans="2:40" x14ac:dyDescent="0.25">
      <c r="B138" s="69"/>
      <c r="C138" s="69"/>
      <c r="D138" s="69"/>
      <c r="E138" s="69"/>
      <c r="F138" s="239"/>
      <c r="G138" s="69"/>
      <c r="H138" s="69"/>
      <c r="I138" s="69"/>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row>
    <row r="139" spans="2:40" x14ac:dyDescent="0.25">
      <c r="B139" s="69"/>
      <c r="C139" s="69"/>
      <c r="D139" s="69"/>
      <c r="E139" s="69"/>
      <c r="F139" s="239"/>
      <c r="G139" s="69"/>
      <c r="H139" s="69"/>
      <c r="I139" s="69"/>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row>
    <row r="140" spans="2:40" x14ac:dyDescent="0.25">
      <c r="B140" s="69"/>
      <c r="C140" s="69"/>
      <c r="D140" s="69"/>
      <c r="E140" s="69"/>
      <c r="F140" s="239"/>
      <c r="G140" s="69"/>
      <c r="H140" s="69"/>
      <c r="I140" s="69"/>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row>
    <row r="141" spans="2:40" x14ac:dyDescent="0.25">
      <c r="B141" s="69"/>
      <c r="C141" s="69"/>
      <c r="D141" s="69"/>
      <c r="E141" s="69"/>
      <c r="F141" s="239"/>
      <c r="G141" s="69"/>
      <c r="H141" s="69"/>
      <c r="I141" s="69"/>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row>
    <row r="142" spans="2:40" x14ac:dyDescent="0.25">
      <c r="B142" s="69"/>
      <c r="C142" s="69"/>
      <c r="D142" s="69"/>
      <c r="E142" s="69"/>
      <c r="F142" s="239"/>
      <c r="G142" s="69"/>
      <c r="H142" s="69"/>
      <c r="I142" s="69"/>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row>
    <row r="143" spans="2:40" x14ac:dyDescent="0.25">
      <c r="B143" s="69"/>
      <c r="C143" s="69"/>
      <c r="D143" s="69"/>
      <c r="E143" s="69"/>
      <c r="F143" s="239"/>
      <c r="G143" s="69"/>
      <c r="H143" s="69"/>
      <c r="I143" s="69"/>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row>
    <row r="144" spans="2:40" x14ac:dyDescent="0.25">
      <c r="B144" s="69"/>
      <c r="C144" s="69"/>
      <c r="D144" s="69"/>
      <c r="E144" s="69"/>
      <c r="F144" s="239"/>
      <c r="G144" s="69"/>
      <c r="H144" s="69"/>
      <c r="I144" s="69"/>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row>
    <row r="145" spans="2:40" x14ac:dyDescent="0.25">
      <c r="B145" s="69"/>
      <c r="C145" s="69"/>
      <c r="D145" s="69"/>
      <c r="E145" s="69"/>
      <c r="F145" s="239"/>
      <c r="G145" s="69"/>
      <c r="H145" s="69"/>
      <c r="I145" s="69"/>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row>
    <row r="146" spans="2:40" x14ac:dyDescent="0.25">
      <c r="B146" s="69"/>
      <c r="C146" s="69"/>
      <c r="D146" s="69"/>
      <c r="E146" s="69"/>
      <c r="F146" s="239"/>
      <c r="G146" s="69"/>
      <c r="H146" s="69"/>
      <c r="I146" s="69"/>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row>
    <row r="147" spans="2:40" x14ac:dyDescent="0.25">
      <c r="B147" s="69"/>
      <c r="C147" s="69"/>
      <c r="D147" s="69"/>
      <c r="E147" s="69"/>
      <c r="F147" s="239"/>
      <c r="G147" s="69"/>
      <c r="H147" s="69"/>
      <c r="I147" s="69"/>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row>
    <row r="148" spans="2:40" x14ac:dyDescent="0.25">
      <c r="B148" s="69"/>
      <c r="C148" s="69"/>
      <c r="D148" s="69"/>
      <c r="E148" s="69"/>
      <c r="F148" s="239"/>
      <c r="G148" s="69"/>
      <c r="H148" s="69"/>
      <c r="I148" s="69"/>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row>
    <row r="149" spans="2:40" x14ac:dyDescent="0.25">
      <c r="B149" s="69"/>
      <c r="C149" s="69"/>
      <c r="D149" s="69"/>
      <c r="E149" s="69"/>
      <c r="F149" s="239"/>
      <c r="G149" s="69"/>
      <c r="H149" s="69"/>
      <c r="I149" s="69"/>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row>
    <row r="150" spans="2:40" x14ac:dyDescent="0.25">
      <c r="B150" s="69"/>
      <c r="C150" s="69"/>
      <c r="D150" s="69"/>
      <c r="E150" s="69"/>
      <c r="F150" s="239"/>
      <c r="G150" s="69"/>
      <c r="H150" s="69"/>
      <c r="I150" s="69"/>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row>
    <row r="151" spans="2:40" x14ac:dyDescent="0.25">
      <c r="B151" s="69"/>
      <c r="C151" s="69"/>
      <c r="D151" s="69"/>
      <c r="E151" s="69"/>
      <c r="F151" s="239"/>
      <c r="G151" s="69"/>
      <c r="H151" s="69"/>
      <c r="I151" s="69"/>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row>
    <row r="152" spans="2:40" x14ac:dyDescent="0.25">
      <c r="B152" s="69"/>
      <c r="C152" s="69"/>
      <c r="D152" s="69"/>
      <c r="E152" s="69"/>
      <c r="F152" s="239"/>
      <c r="G152" s="69"/>
      <c r="H152" s="69"/>
      <c r="I152" s="69"/>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row>
    <row r="153" spans="2:40" x14ac:dyDescent="0.25">
      <c r="B153" s="69"/>
      <c r="C153" s="69"/>
      <c r="D153" s="69"/>
      <c r="E153" s="69"/>
      <c r="F153" s="239"/>
      <c r="G153" s="69"/>
      <c r="H153" s="69"/>
      <c r="I153" s="69"/>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row>
    <row r="154" spans="2:40" x14ac:dyDescent="0.25">
      <c r="B154" s="69"/>
      <c r="C154" s="69"/>
      <c r="D154" s="69"/>
      <c r="E154" s="69"/>
      <c r="F154" s="239"/>
      <c r="G154" s="69"/>
      <c r="H154" s="69"/>
      <c r="I154" s="69"/>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row>
    <row r="155" spans="2:40" x14ac:dyDescent="0.25">
      <c r="B155" s="69"/>
      <c r="C155" s="69"/>
      <c r="D155" s="69"/>
      <c r="E155" s="69"/>
      <c r="F155" s="239"/>
      <c r="G155" s="69"/>
      <c r="H155" s="69"/>
      <c r="I155" s="69"/>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row>
    <row r="156" spans="2:40" x14ac:dyDescent="0.25">
      <c r="B156" s="69"/>
      <c r="C156" s="69"/>
      <c r="D156" s="69"/>
      <c r="E156" s="69"/>
      <c r="F156" s="239"/>
      <c r="G156" s="69"/>
      <c r="H156" s="69"/>
      <c r="I156" s="69"/>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row>
    <row r="157" spans="2:40" x14ac:dyDescent="0.25">
      <c r="B157" s="69"/>
      <c r="C157" s="69"/>
      <c r="D157" s="69"/>
      <c r="E157" s="69"/>
      <c r="F157" s="239"/>
      <c r="G157" s="69"/>
      <c r="H157" s="69"/>
      <c r="I157" s="69"/>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row>
    <row r="158" spans="2:40" x14ac:dyDescent="0.25">
      <c r="B158" s="69"/>
      <c r="C158" s="69"/>
      <c r="D158" s="69"/>
      <c r="E158" s="69"/>
      <c r="F158" s="239"/>
      <c r="G158" s="69"/>
      <c r="H158" s="69"/>
      <c r="I158" s="69"/>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row>
    <row r="159" spans="2:40" x14ac:dyDescent="0.25">
      <c r="B159" s="69"/>
      <c r="C159" s="69"/>
      <c r="D159" s="69"/>
      <c r="E159" s="69"/>
      <c r="F159" s="239"/>
      <c r="G159" s="69"/>
      <c r="H159" s="69"/>
      <c r="I159" s="69"/>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row>
    <row r="160" spans="2:40" x14ac:dyDescent="0.25">
      <c r="B160" s="69"/>
      <c r="C160" s="69"/>
      <c r="D160" s="69"/>
      <c r="E160" s="69"/>
      <c r="F160" s="239"/>
      <c r="G160" s="69"/>
      <c r="H160" s="69"/>
      <c r="I160" s="69"/>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row>
    <row r="161" spans="2:40" x14ac:dyDescent="0.25">
      <c r="B161" s="69"/>
      <c r="C161" s="69"/>
      <c r="D161" s="69"/>
      <c r="E161" s="69"/>
      <c r="F161" s="239"/>
      <c r="G161" s="69"/>
      <c r="H161" s="69"/>
      <c r="I161" s="69"/>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row>
    <row r="162" spans="2:40" x14ac:dyDescent="0.25">
      <c r="B162" s="69"/>
      <c r="C162" s="69"/>
      <c r="D162" s="69"/>
      <c r="E162" s="69"/>
      <c r="F162" s="239"/>
      <c r="G162" s="69"/>
      <c r="H162" s="69"/>
      <c r="I162" s="69"/>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row>
    <row r="163" spans="2:40" x14ac:dyDescent="0.25">
      <c r="B163" s="69"/>
      <c r="C163" s="69"/>
      <c r="D163" s="69"/>
      <c r="E163" s="69"/>
      <c r="F163" s="239"/>
      <c r="G163" s="69"/>
      <c r="H163" s="69"/>
      <c r="I163" s="69"/>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row>
    <row r="164" spans="2:40" x14ac:dyDescent="0.25">
      <c r="B164" s="69"/>
      <c r="C164" s="69"/>
      <c r="D164" s="69"/>
      <c r="E164" s="69"/>
      <c r="F164" s="239"/>
      <c r="G164" s="69"/>
      <c r="H164" s="69"/>
      <c r="I164" s="69"/>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row>
    <row r="165" spans="2:40" x14ac:dyDescent="0.25">
      <c r="B165" s="69"/>
      <c r="C165" s="69"/>
      <c r="D165" s="69"/>
      <c r="E165" s="69"/>
      <c r="F165" s="239"/>
      <c r="G165" s="69"/>
      <c r="H165" s="69"/>
      <c r="I165" s="69"/>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row>
    <row r="166" spans="2:40" x14ac:dyDescent="0.25">
      <c r="B166" s="69"/>
      <c r="C166" s="69"/>
      <c r="D166" s="69"/>
      <c r="E166" s="69"/>
      <c r="F166" s="239"/>
      <c r="G166" s="69"/>
      <c r="H166" s="69"/>
      <c r="I166" s="69"/>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row>
    <row r="167" spans="2:40" x14ac:dyDescent="0.25">
      <c r="B167" s="69"/>
      <c r="C167" s="69"/>
      <c r="D167" s="69"/>
      <c r="E167" s="69"/>
      <c r="F167" s="239"/>
      <c r="G167" s="69"/>
      <c r="H167" s="69"/>
      <c r="I167" s="69"/>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row>
    <row r="168" spans="2:40" x14ac:dyDescent="0.25">
      <c r="B168" s="69"/>
      <c r="C168" s="69"/>
      <c r="D168" s="69"/>
      <c r="E168" s="69"/>
      <c r="F168" s="239"/>
      <c r="G168" s="69"/>
      <c r="H168" s="69"/>
      <c r="I168" s="69"/>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row>
    <row r="169" spans="2:40" x14ac:dyDescent="0.25">
      <c r="B169" s="69"/>
      <c r="C169" s="69"/>
      <c r="D169" s="69"/>
      <c r="E169" s="69"/>
      <c r="F169" s="239"/>
      <c r="G169" s="69"/>
      <c r="H169" s="69"/>
      <c r="I169" s="69"/>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row>
    <row r="170" spans="2:40" x14ac:dyDescent="0.25">
      <c r="B170" s="69"/>
      <c r="C170" s="69"/>
      <c r="D170" s="69"/>
      <c r="E170" s="69"/>
      <c r="F170" s="239"/>
      <c r="G170" s="69"/>
      <c r="H170" s="69"/>
      <c r="I170" s="69"/>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row>
    <row r="171" spans="2:40" x14ac:dyDescent="0.25">
      <c r="B171" s="69"/>
      <c r="C171" s="69"/>
      <c r="D171" s="69"/>
      <c r="E171" s="69"/>
      <c r="F171" s="239"/>
      <c r="G171" s="69"/>
      <c r="H171" s="69"/>
      <c r="I171" s="69"/>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row>
    <row r="172" spans="2:40" x14ac:dyDescent="0.25">
      <c r="B172" s="69"/>
      <c r="C172" s="69"/>
      <c r="D172" s="69"/>
      <c r="E172" s="69"/>
      <c r="F172" s="239"/>
      <c r="G172" s="69"/>
      <c r="H172" s="69"/>
      <c r="I172" s="69"/>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row>
    <row r="173" spans="2:40" x14ac:dyDescent="0.25">
      <c r="B173" s="69"/>
      <c r="C173" s="69"/>
      <c r="D173" s="69"/>
      <c r="E173" s="69"/>
      <c r="F173" s="239"/>
      <c r="G173" s="69"/>
      <c r="H173" s="69"/>
      <c r="I173" s="69"/>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row>
    <row r="174" spans="2:40" x14ac:dyDescent="0.25">
      <c r="B174" s="69"/>
      <c r="C174" s="69"/>
      <c r="D174" s="69"/>
      <c r="E174" s="69"/>
      <c r="F174" s="239"/>
      <c r="G174" s="69"/>
      <c r="H174" s="69"/>
      <c r="I174" s="69"/>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row>
    <row r="175" spans="2:40" x14ac:dyDescent="0.25">
      <c r="B175" s="69"/>
      <c r="C175" s="69"/>
      <c r="D175" s="69"/>
      <c r="E175" s="69"/>
      <c r="F175" s="239"/>
      <c r="G175" s="69"/>
      <c r="H175" s="69"/>
      <c r="I175" s="69"/>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row>
    <row r="176" spans="2:40" x14ac:dyDescent="0.25">
      <c r="B176" s="69"/>
      <c r="C176" s="69"/>
      <c r="D176" s="69"/>
      <c r="E176" s="69"/>
      <c r="F176" s="239"/>
      <c r="G176" s="69"/>
      <c r="H176" s="69"/>
      <c r="I176" s="69"/>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row>
    <row r="177" spans="2:40" x14ac:dyDescent="0.25">
      <c r="B177" s="69"/>
      <c r="C177" s="69"/>
      <c r="D177" s="69"/>
      <c r="E177" s="69"/>
      <c r="F177" s="239"/>
      <c r="G177" s="69"/>
      <c r="H177" s="69"/>
      <c r="I177" s="69"/>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row>
    <row r="178" spans="2:40" x14ac:dyDescent="0.25">
      <c r="B178" s="69"/>
      <c r="C178" s="69"/>
      <c r="D178" s="69"/>
      <c r="E178" s="69"/>
      <c r="F178" s="239"/>
      <c r="G178" s="69"/>
      <c r="H178" s="69"/>
      <c r="I178" s="69"/>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row>
    <row r="179" spans="2:40" x14ac:dyDescent="0.25">
      <c r="B179" s="69"/>
      <c r="C179" s="69"/>
      <c r="D179" s="69"/>
      <c r="E179" s="69"/>
      <c r="F179" s="239"/>
      <c r="G179" s="69"/>
      <c r="H179" s="69"/>
      <c r="I179" s="69"/>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row>
    <row r="180" spans="2:40" x14ac:dyDescent="0.25">
      <c r="B180" s="69"/>
      <c r="C180" s="69"/>
      <c r="D180" s="69"/>
      <c r="E180" s="69"/>
      <c r="F180" s="239"/>
      <c r="G180" s="69"/>
      <c r="H180" s="69"/>
      <c r="I180" s="69"/>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row>
    <row r="181" spans="2:40" x14ac:dyDescent="0.25">
      <c r="B181" s="69"/>
      <c r="C181" s="69"/>
      <c r="D181" s="69"/>
      <c r="E181" s="69"/>
      <c r="F181" s="239"/>
      <c r="G181" s="69"/>
      <c r="H181" s="69"/>
      <c r="I181" s="69"/>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row>
    <row r="182" spans="2:40" x14ac:dyDescent="0.25">
      <c r="B182" s="69"/>
      <c r="C182" s="69"/>
      <c r="D182" s="69"/>
      <c r="E182" s="69"/>
      <c r="F182" s="239"/>
      <c r="G182" s="69"/>
      <c r="H182" s="69"/>
      <c r="I182" s="69"/>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row>
    <row r="183" spans="2:40" x14ac:dyDescent="0.25">
      <c r="B183" s="69"/>
      <c r="C183" s="69"/>
      <c r="D183" s="69"/>
      <c r="E183" s="69"/>
      <c r="F183" s="239"/>
      <c r="G183" s="69"/>
      <c r="H183" s="69"/>
      <c r="I183" s="69"/>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row>
    <row r="184" spans="2:40" x14ac:dyDescent="0.25">
      <c r="B184" s="69"/>
      <c r="C184" s="69"/>
      <c r="D184" s="69"/>
      <c r="E184" s="69"/>
      <c r="F184" s="239"/>
      <c r="G184" s="69"/>
      <c r="H184" s="69"/>
      <c r="I184" s="69"/>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row>
    <row r="185" spans="2:40" x14ac:dyDescent="0.25">
      <c r="B185" s="69"/>
      <c r="C185" s="69"/>
      <c r="D185" s="69"/>
      <c r="E185" s="69"/>
      <c r="F185" s="239"/>
      <c r="G185" s="69"/>
      <c r="H185" s="69"/>
      <c r="I185" s="69"/>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row>
    <row r="186" spans="2:40" x14ac:dyDescent="0.25">
      <c r="B186" s="69"/>
      <c r="C186" s="69"/>
      <c r="D186" s="69"/>
      <c r="E186" s="69"/>
      <c r="F186" s="239"/>
      <c r="G186" s="69"/>
      <c r="H186" s="69"/>
      <c r="I186" s="69"/>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row>
    <row r="187" spans="2:40" x14ac:dyDescent="0.25">
      <c r="B187" s="69"/>
      <c r="C187" s="69"/>
      <c r="D187" s="69"/>
      <c r="E187" s="69"/>
      <c r="F187" s="239"/>
      <c r="G187" s="69"/>
      <c r="H187" s="69"/>
      <c r="I187" s="69"/>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row>
    <row r="188" spans="2:40" x14ac:dyDescent="0.25">
      <c r="B188" s="69"/>
      <c r="C188" s="69"/>
      <c r="D188" s="69"/>
      <c r="E188" s="69"/>
      <c r="F188" s="239"/>
      <c r="G188" s="69"/>
      <c r="H188" s="69"/>
      <c r="I188" s="69"/>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row>
    <row r="189" spans="2:40" x14ac:dyDescent="0.25">
      <c r="B189" s="69"/>
      <c r="C189" s="69"/>
      <c r="D189" s="69"/>
      <c r="E189" s="69"/>
      <c r="F189" s="239"/>
      <c r="G189" s="69"/>
      <c r="H189" s="69"/>
      <c r="I189" s="69"/>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row>
    <row r="190" spans="2:40" x14ac:dyDescent="0.25">
      <c r="B190" s="69"/>
      <c r="C190" s="69"/>
      <c r="D190" s="69"/>
      <c r="E190" s="69"/>
      <c r="F190" s="239"/>
      <c r="G190" s="69"/>
      <c r="H190" s="69"/>
      <c r="I190" s="69"/>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row>
    <row r="191" spans="2:40" x14ac:dyDescent="0.25">
      <c r="B191" s="69"/>
      <c r="C191" s="69"/>
      <c r="D191" s="69"/>
      <c r="E191" s="69"/>
      <c r="F191" s="239"/>
      <c r="G191" s="69"/>
      <c r="H191" s="69"/>
      <c r="I191" s="69"/>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row>
    <row r="192" spans="2:40" x14ac:dyDescent="0.25">
      <c r="B192" s="69"/>
      <c r="C192" s="69"/>
      <c r="D192" s="69"/>
      <c r="E192" s="69"/>
      <c r="F192" s="239"/>
      <c r="G192" s="69"/>
      <c r="H192" s="69"/>
      <c r="I192" s="69"/>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row>
    <row r="193" spans="2:40" x14ac:dyDescent="0.25">
      <c r="B193" s="69"/>
      <c r="C193" s="69"/>
      <c r="D193" s="69"/>
      <c r="E193" s="69"/>
      <c r="F193" s="239"/>
      <c r="G193" s="69"/>
      <c r="H193" s="69"/>
      <c r="I193" s="69"/>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row>
    <row r="194" spans="2:40" x14ac:dyDescent="0.25">
      <c r="B194" s="69"/>
      <c r="C194" s="69"/>
      <c r="D194" s="69"/>
      <c r="E194" s="69"/>
      <c r="F194" s="239"/>
      <c r="G194" s="69"/>
      <c r="H194" s="69"/>
      <c r="I194" s="69"/>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row>
    <row r="195" spans="2:40" x14ac:dyDescent="0.25">
      <c r="B195" s="69"/>
      <c r="C195" s="69"/>
      <c r="D195" s="69"/>
      <c r="E195" s="69"/>
      <c r="F195" s="239"/>
      <c r="G195" s="69"/>
      <c r="H195" s="69"/>
      <c r="I195" s="69"/>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row>
    <row r="196" spans="2:40" x14ac:dyDescent="0.25">
      <c r="B196" s="69"/>
      <c r="C196" s="69"/>
      <c r="D196" s="69"/>
      <c r="E196" s="69"/>
      <c r="F196" s="239"/>
      <c r="G196" s="69"/>
      <c r="H196" s="69"/>
      <c r="I196" s="69"/>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row>
    <row r="197" spans="2:40" x14ac:dyDescent="0.25">
      <c r="B197" s="69"/>
      <c r="C197" s="69"/>
      <c r="D197" s="69"/>
      <c r="E197" s="69"/>
      <c r="F197" s="239"/>
      <c r="G197" s="69"/>
      <c r="H197" s="69"/>
      <c r="I197" s="69"/>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row>
    <row r="198" spans="2:40" x14ac:dyDescent="0.25">
      <c r="B198" s="69"/>
      <c r="C198" s="69"/>
      <c r="D198" s="69"/>
      <c r="E198" s="69"/>
      <c r="F198" s="239"/>
      <c r="G198" s="69"/>
      <c r="H198" s="69"/>
      <c r="I198" s="69"/>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row>
    <row r="199" spans="2:40" x14ac:dyDescent="0.25">
      <c r="B199" s="69"/>
      <c r="C199" s="69"/>
      <c r="D199" s="69"/>
      <c r="E199" s="69"/>
      <c r="F199" s="239"/>
      <c r="G199" s="69"/>
      <c r="H199" s="69"/>
      <c r="I199" s="69"/>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row>
    <row r="200" spans="2:40" x14ac:dyDescent="0.25">
      <c r="B200" s="69"/>
      <c r="C200" s="69"/>
      <c r="D200" s="69"/>
      <c r="E200" s="69"/>
      <c r="F200" s="239"/>
      <c r="G200" s="69"/>
      <c r="H200" s="69"/>
      <c r="I200" s="69"/>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row>
    <row r="201" spans="2:40" x14ac:dyDescent="0.25">
      <c r="B201" s="69"/>
      <c r="C201" s="69"/>
      <c r="D201" s="69"/>
      <c r="E201" s="69"/>
      <c r="F201" s="239"/>
      <c r="G201" s="69"/>
      <c r="H201" s="69"/>
      <c r="I201" s="69"/>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row>
    <row r="202" spans="2:40" x14ac:dyDescent="0.25">
      <c r="B202" s="69"/>
      <c r="C202" s="69"/>
      <c r="D202" s="69"/>
      <c r="E202" s="69"/>
      <c r="F202" s="239"/>
      <c r="G202" s="69"/>
      <c r="H202" s="69"/>
      <c r="I202" s="69"/>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row>
    <row r="203" spans="2:40" x14ac:dyDescent="0.25">
      <c r="B203" s="69"/>
      <c r="C203" s="69"/>
      <c r="D203" s="69"/>
      <c r="E203" s="69"/>
      <c r="F203" s="239"/>
      <c r="G203" s="69"/>
      <c r="H203" s="69"/>
      <c r="I203" s="69"/>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row>
    <row r="204" spans="2:40" x14ac:dyDescent="0.25">
      <c r="B204" s="69"/>
      <c r="C204" s="69"/>
      <c r="D204" s="69"/>
      <c r="E204" s="69"/>
      <c r="F204" s="239"/>
      <c r="G204" s="69"/>
      <c r="H204" s="69"/>
      <c r="I204" s="69"/>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row>
    <row r="205" spans="2:40" x14ac:dyDescent="0.25">
      <c r="B205" s="69"/>
      <c r="C205" s="69"/>
      <c r="D205" s="69"/>
      <c r="E205" s="69"/>
      <c r="F205" s="239"/>
      <c r="G205" s="69"/>
      <c r="H205" s="69"/>
      <c r="I205" s="69"/>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row>
    <row r="206" spans="2:40" x14ac:dyDescent="0.25">
      <c r="B206" s="69"/>
      <c r="C206" s="69"/>
      <c r="D206" s="69"/>
      <c r="E206" s="69"/>
      <c r="F206" s="239"/>
      <c r="G206" s="69"/>
      <c r="H206" s="69"/>
      <c r="I206" s="69"/>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row>
    <row r="207" spans="2:40" x14ac:dyDescent="0.25">
      <c r="B207" s="69"/>
      <c r="C207" s="69"/>
      <c r="D207" s="69"/>
      <c r="E207" s="69"/>
      <c r="F207" s="239"/>
      <c r="G207" s="69"/>
      <c r="H207" s="69"/>
      <c r="I207" s="69"/>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row>
    <row r="208" spans="2:40" x14ac:dyDescent="0.25">
      <c r="B208" s="69"/>
      <c r="C208" s="69"/>
      <c r="D208" s="69"/>
      <c r="E208" s="69"/>
      <c r="F208" s="239"/>
      <c r="G208" s="69"/>
      <c r="H208" s="69"/>
      <c r="I208" s="69"/>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row>
    <row r="209" spans="2:40" x14ac:dyDescent="0.25">
      <c r="B209" s="69"/>
      <c r="C209" s="69"/>
      <c r="D209" s="69"/>
      <c r="E209" s="69"/>
      <c r="F209" s="239"/>
      <c r="G209" s="69"/>
      <c r="H209" s="69"/>
      <c r="I209" s="69"/>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row>
    <row r="210" spans="2:40" x14ac:dyDescent="0.25">
      <c r="B210" s="69"/>
      <c r="C210" s="69"/>
      <c r="D210" s="69"/>
      <c r="E210" s="69"/>
      <c r="F210" s="239"/>
      <c r="G210" s="69"/>
      <c r="H210" s="69"/>
      <c r="I210" s="69"/>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row>
    <row r="211" spans="2:40" x14ac:dyDescent="0.25">
      <c r="B211" s="69"/>
      <c r="C211" s="69"/>
      <c r="D211" s="69"/>
      <c r="E211" s="69"/>
      <c r="F211" s="239"/>
      <c r="G211" s="69"/>
      <c r="H211" s="69"/>
      <c r="I211" s="69"/>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row>
    <row r="212" spans="2:40" x14ac:dyDescent="0.25">
      <c r="B212" s="69"/>
      <c r="C212" s="69"/>
      <c r="D212" s="69"/>
      <c r="E212" s="69"/>
      <c r="F212" s="239"/>
      <c r="G212" s="69"/>
      <c r="H212" s="69"/>
      <c r="I212" s="69"/>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row>
    <row r="213" spans="2:40" x14ac:dyDescent="0.25">
      <c r="B213" s="69"/>
      <c r="C213" s="69"/>
      <c r="D213" s="69"/>
      <c r="E213" s="69"/>
      <c r="F213" s="239"/>
      <c r="G213" s="69"/>
      <c r="H213" s="69"/>
      <c r="I213" s="69"/>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row>
    <row r="214" spans="2:40" x14ac:dyDescent="0.25">
      <c r="B214" s="69"/>
      <c r="C214" s="69"/>
      <c r="D214" s="69"/>
      <c r="E214" s="69"/>
      <c r="F214" s="239"/>
      <c r="G214" s="69"/>
      <c r="H214" s="69"/>
      <c r="I214" s="69"/>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row>
    <row r="215" spans="2:40" x14ac:dyDescent="0.25">
      <c r="B215" s="69"/>
      <c r="C215" s="69"/>
      <c r="D215" s="69"/>
      <c r="E215" s="69"/>
      <c r="F215" s="239"/>
      <c r="G215" s="69"/>
      <c r="H215" s="69"/>
      <c r="I215" s="69"/>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row>
    <row r="216" spans="2:40" x14ac:dyDescent="0.25">
      <c r="B216" s="69"/>
      <c r="C216" s="69"/>
      <c r="D216" s="69"/>
      <c r="E216" s="69"/>
      <c r="F216" s="239"/>
      <c r="G216" s="69"/>
      <c r="H216" s="69"/>
      <c r="I216" s="69"/>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row>
    <row r="217" spans="2:40" x14ac:dyDescent="0.25">
      <c r="B217" s="69"/>
      <c r="C217" s="69"/>
      <c r="D217" s="69"/>
      <c r="E217" s="69"/>
      <c r="F217" s="239"/>
      <c r="G217" s="69"/>
      <c r="H217" s="69"/>
      <c r="I217" s="69"/>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row>
    <row r="218" spans="2:40" x14ac:dyDescent="0.25">
      <c r="B218" s="69"/>
      <c r="C218" s="69"/>
      <c r="D218" s="69"/>
      <c r="E218" s="69"/>
      <c r="F218" s="239"/>
      <c r="G218" s="69"/>
      <c r="H218" s="69"/>
      <c r="I218" s="69"/>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row>
    <row r="219" spans="2:40" x14ac:dyDescent="0.25">
      <c r="B219" s="69"/>
      <c r="C219" s="69"/>
      <c r="D219" s="69"/>
      <c r="E219" s="69"/>
      <c r="F219" s="239"/>
      <c r="G219" s="69"/>
      <c r="H219" s="69"/>
      <c r="I219" s="69"/>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row>
    <row r="220" spans="2:40" x14ac:dyDescent="0.25">
      <c r="B220" s="69"/>
      <c r="C220" s="69"/>
      <c r="D220" s="69"/>
      <c r="E220" s="69"/>
      <c r="F220" s="239"/>
      <c r="G220" s="69"/>
      <c r="H220" s="69"/>
      <c r="I220" s="69"/>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row>
    <row r="221" spans="2:40" x14ac:dyDescent="0.25">
      <c r="B221" s="69"/>
      <c r="C221" s="69"/>
      <c r="D221" s="69"/>
      <c r="E221" s="69"/>
      <c r="F221" s="239"/>
      <c r="G221" s="69"/>
      <c r="H221" s="69"/>
      <c r="I221" s="69"/>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row>
    <row r="222" spans="2:40" x14ac:dyDescent="0.25">
      <c r="B222" s="69"/>
      <c r="C222" s="69"/>
      <c r="D222" s="69"/>
      <c r="E222" s="69"/>
      <c r="F222" s="239"/>
      <c r="G222" s="69"/>
      <c r="H222" s="69"/>
      <c r="I222" s="69"/>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row>
    <row r="223" spans="2:40" x14ac:dyDescent="0.25">
      <c r="B223" s="69"/>
      <c r="C223" s="69"/>
      <c r="D223" s="69"/>
      <c r="E223" s="69"/>
      <c r="F223" s="239"/>
      <c r="G223" s="69"/>
      <c r="H223" s="69"/>
      <c r="I223" s="69"/>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row>
    <row r="224" spans="2:40" x14ac:dyDescent="0.25">
      <c r="B224" s="69"/>
      <c r="C224" s="69"/>
      <c r="D224" s="69"/>
      <c r="E224" s="69"/>
      <c r="F224" s="239"/>
      <c r="G224" s="69"/>
      <c r="H224" s="69"/>
      <c r="I224" s="69"/>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row>
    <row r="225" spans="2:40" x14ac:dyDescent="0.25">
      <c r="B225" s="69"/>
      <c r="C225" s="69"/>
      <c r="D225" s="69"/>
      <c r="E225" s="69"/>
      <c r="F225" s="239"/>
      <c r="G225" s="69"/>
      <c r="H225" s="69"/>
      <c r="I225" s="69"/>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row>
    <row r="226" spans="2:40" x14ac:dyDescent="0.25">
      <c r="B226" s="69"/>
      <c r="C226" s="69"/>
      <c r="D226" s="69"/>
      <c r="E226" s="69"/>
      <c r="F226" s="239"/>
      <c r="G226" s="69"/>
      <c r="H226" s="69"/>
      <c r="I226" s="69"/>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row>
    <row r="227" spans="2:40" x14ac:dyDescent="0.25">
      <c r="B227" s="69"/>
      <c r="C227" s="69"/>
      <c r="D227" s="69"/>
      <c r="E227" s="69"/>
      <c r="F227" s="239"/>
      <c r="G227" s="69"/>
      <c r="H227" s="69"/>
      <c r="I227" s="69"/>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row>
    <row r="228" spans="2:40" x14ac:dyDescent="0.25">
      <c r="B228" s="69"/>
      <c r="C228" s="69"/>
      <c r="D228" s="69"/>
      <c r="E228" s="69"/>
      <c r="F228" s="239"/>
      <c r="G228" s="69"/>
      <c r="H228" s="69"/>
      <c r="I228" s="69"/>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row>
    <row r="229" spans="2:40" x14ac:dyDescent="0.25">
      <c r="B229" s="69"/>
      <c r="C229" s="69"/>
      <c r="D229" s="69"/>
      <c r="E229" s="69"/>
      <c r="F229" s="239"/>
      <c r="G229" s="69"/>
      <c r="H229" s="69"/>
      <c r="I229" s="69"/>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row>
    <row r="230" spans="2:40" x14ac:dyDescent="0.25">
      <c r="B230" s="69"/>
      <c r="C230" s="69"/>
      <c r="D230" s="69"/>
      <c r="E230" s="69"/>
      <c r="F230" s="239"/>
      <c r="G230" s="69"/>
      <c r="H230" s="69"/>
      <c r="I230" s="69"/>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row>
    <row r="231" spans="2:40" x14ac:dyDescent="0.25">
      <c r="B231" s="69"/>
      <c r="C231" s="69"/>
      <c r="D231" s="69"/>
      <c r="E231" s="69"/>
      <c r="F231" s="239"/>
      <c r="G231" s="69"/>
      <c r="H231" s="69"/>
      <c r="I231" s="69"/>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row>
    <row r="232" spans="2:40" x14ac:dyDescent="0.25">
      <c r="B232" s="69"/>
      <c r="C232" s="69"/>
      <c r="D232" s="69"/>
      <c r="E232" s="69"/>
      <c r="F232" s="239"/>
      <c r="G232" s="69"/>
      <c r="H232" s="69"/>
      <c r="I232" s="69"/>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row>
    <row r="233" spans="2:40" x14ac:dyDescent="0.25">
      <c r="B233" s="69"/>
      <c r="C233" s="69"/>
      <c r="D233" s="69"/>
      <c r="E233" s="69"/>
      <c r="F233" s="239"/>
      <c r="G233" s="69"/>
      <c r="H233" s="69"/>
      <c r="I233" s="69"/>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row>
    <row r="234" spans="2:40" x14ac:dyDescent="0.25">
      <c r="B234" s="69"/>
      <c r="C234" s="69"/>
      <c r="D234" s="69"/>
      <c r="E234" s="69"/>
      <c r="F234" s="239"/>
      <c r="G234" s="69"/>
      <c r="H234" s="69"/>
      <c r="I234" s="69"/>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row>
    <row r="235" spans="2:40" x14ac:dyDescent="0.25">
      <c r="B235" s="69"/>
      <c r="C235" s="69"/>
      <c r="D235" s="69"/>
      <c r="E235" s="69"/>
      <c r="F235" s="239"/>
      <c r="G235" s="69"/>
      <c r="H235" s="69"/>
      <c r="I235" s="69"/>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row>
    <row r="236" spans="2:40" x14ac:dyDescent="0.25">
      <c r="B236" s="69"/>
      <c r="C236" s="69"/>
      <c r="D236" s="69"/>
      <c r="E236" s="69"/>
      <c r="F236" s="239"/>
      <c r="G236" s="69"/>
      <c r="H236" s="69"/>
      <c r="I236" s="69"/>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row>
    <row r="237" spans="2:40" x14ac:dyDescent="0.25">
      <c r="B237" s="69"/>
      <c r="C237" s="69"/>
      <c r="D237" s="69"/>
      <c r="E237" s="69"/>
      <c r="F237" s="239"/>
      <c r="G237" s="69"/>
      <c r="H237" s="69"/>
      <c r="I237" s="69"/>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row>
    <row r="238" spans="2:40" x14ac:dyDescent="0.25">
      <c r="B238" s="69"/>
      <c r="C238" s="69"/>
      <c r="D238" s="69"/>
      <c r="E238" s="69"/>
      <c r="F238" s="239"/>
      <c r="G238" s="69"/>
      <c r="H238" s="69"/>
      <c r="I238" s="69"/>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row>
    <row r="239" spans="2:40" x14ac:dyDescent="0.25">
      <c r="B239" s="69"/>
      <c r="C239" s="69"/>
      <c r="D239" s="69"/>
      <c r="E239" s="69"/>
      <c r="F239" s="239"/>
      <c r="G239" s="69"/>
      <c r="H239" s="69"/>
      <c r="I239" s="69"/>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row>
    <row r="240" spans="2:40" x14ac:dyDescent="0.25">
      <c r="B240" s="69"/>
      <c r="C240" s="69"/>
      <c r="D240" s="69"/>
      <c r="E240" s="69"/>
      <c r="F240" s="239"/>
      <c r="G240" s="69"/>
      <c r="H240" s="69"/>
      <c r="I240" s="69"/>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row>
    <row r="241" spans="2:40" x14ac:dyDescent="0.25">
      <c r="B241" s="69"/>
      <c r="C241" s="69"/>
      <c r="D241" s="69"/>
      <c r="E241" s="69"/>
      <c r="F241" s="239"/>
      <c r="G241" s="69"/>
      <c r="H241" s="69"/>
      <c r="I241" s="69"/>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row>
    <row r="242" spans="2:40" x14ac:dyDescent="0.25">
      <c r="B242" s="69"/>
      <c r="C242" s="69"/>
      <c r="D242" s="69"/>
      <c r="E242" s="69"/>
      <c r="F242" s="239"/>
      <c r="G242" s="69"/>
      <c r="H242" s="69"/>
      <c r="I242" s="69"/>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row>
    <row r="243" spans="2:40" x14ac:dyDescent="0.25">
      <c r="B243" s="69"/>
      <c r="C243" s="69"/>
      <c r="D243" s="69"/>
      <c r="E243" s="69"/>
      <c r="F243" s="239"/>
      <c r="G243" s="69"/>
      <c r="H243" s="69"/>
      <c r="I243" s="69"/>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row>
    <row r="244" spans="2:40" x14ac:dyDescent="0.25">
      <c r="B244" s="69"/>
      <c r="C244" s="69"/>
      <c r="D244" s="69"/>
      <c r="E244" s="69"/>
      <c r="F244" s="239"/>
      <c r="G244" s="69"/>
      <c r="H244" s="69"/>
      <c r="I244" s="69"/>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row>
    <row r="245" spans="2:40" x14ac:dyDescent="0.25">
      <c r="B245" s="69"/>
      <c r="C245" s="69"/>
      <c r="D245" s="69"/>
      <c r="E245" s="69"/>
      <c r="F245" s="239"/>
      <c r="G245" s="69"/>
      <c r="H245" s="69"/>
      <c r="I245" s="69"/>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row>
    <row r="246" spans="2:40" x14ac:dyDescent="0.25">
      <c r="B246" s="69"/>
      <c r="C246" s="69"/>
      <c r="D246" s="69"/>
      <c r="E246" s="69"/>
      <c r="F246" s="239"/>
      <c r="G246" s="69"/>
      <c r="H246" s="69"/>
      <c r="I246" s="69"/>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row>
    <row r="247" spans="2:40" x14ac:dyDescent="0.25">
      <c r="B247" s="69"/>
      <c r="C247" s="69"/>
      <c r="D247" s="69"/>
      <c r="E247" s="69"/>
      <c r="F247" s="239"/>
      <c r="G247" s="69"/>
      <c r="H247" s="69"/>
      <c r="I247" s="69"/>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row>
    <row r="248" spans="2:40" x14ac:dyDescent="0.25">
      <c r="B248" s="69"/>
      <c r="C248" s="69"/>
      <c r="D248" s="69"/>
      <c r="E248" s="69"/>
      <c r="F248" s="239"/>
      <c r="G248" s="69"/>
      <c r="H248" s="69"/>
      <c r="I248" s="69"/>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row>
    <row r="249" spans="2:40" x14ac:dyDescent="0.25">
      <c r="B249" s="69"/>
      <c r="C249" s="69"/>
      <c r="D249" s="69"/>
      <c r="E249" s="69"/>
      <c r="F249" s="239"/>
      <c r="G249" s="69"/>
      <c r="H249" s="69"/>
      <c r="I249" s="69"/>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row>
    <row r="250" spans="2:40" x14ac:dyDescent="0.25">
      <c r="B250" s="69"/>
      <c r="C250" s="69"/>
      <c r="D250" s="69"/>
      <c r="E250" s="69"/>
      <c r="F250" s="239"/>
      <c r="G250" s="69"/>
      <c r="H250" s="69"/>
      <c r="I250" s="69"/>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row>
    <row r="251" spans="2:40" x14ac:dyDescent="0.25">
      <c r="B251" s="69"/>
      <c r="C251" s="69"/>
      <c r="D251" s="69"/>
      <c r="E251" s="69"/>
      <c r="F251" s="239"/>
      <c r="G251" s="69"/>
      <c r="H251" s="69"/>
      <c r="I251" s="69"/>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row>
    <row r="252" spans="2:40" x14ac:dyDescent="0.25">
      <c r="B252" s="69"/>
      <c r="C252" s="69"/>
      <c r="D252" s="69"/>
      <c r="E252" s="69"/>
      <c r="F252" s="239"/>
      <c r="G252" s="69"/>
      <c r="H252" s="69"/>
      <c r="I252" s="69"/>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row>
    <row r="253" spans="2:40" x14ac:dyDescent="0.25">
      <c r="B253" s="69"/>
      <c r="C253" s="69"/>
      <c r="D253" s="69"/>
      <c r="E253" s="69"/>
      <c r="F253" s="239"/>
      <c r="G253" s="69"/>
      <c r="H253" s="69"/>
      <c r="I253" s="69"/>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row>
    <row r="254" spans="2:40" x14ac:dyDescent="0.25">
      <c r="B254" s="69"/>
      <c r="C254" s="69"/>
      <c r="D254" s="69"/>
      <c r="E254" s="69"/>
      <c r="F254" s="239"/>
      <c r="G254" s="69"/>
      <c r="H254" s="69"/>
      <c r="I254" s="69"/>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row>
    <row r="255" spans="2:40" x14ac:dyDescent="0.25">
      <c r="B255" s="69"/>
      <c r="C255" s="69"/>
      <c r="D255" s="69"/>
      <c r="E255" s="69"/>
      <c r="F255" s="239"/>
      <c r="G255" s="69"/>
      <c r="H255" s="69"/>
      <c r="I255" s="69"/>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row>
    <row r="256" spans="2:40" x14ac:dyDescent="0.25">
      <c r="B256" s="69"/>
      <c r="C256" s="69"/>
      <c r="D256" s="69"/>
      <c r="E256" s="69"/>
      <c r="F256" s="239"/>
      <c r="G256" s="69"/>
      <c r="H256" s="69"/>
      <c r="I256" s="69"/>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row>
    <row r="257" spans="2:40" x14ac:dyDescent="0.25">
      <c r="B257" s="69"/>
      <c r="C257" s="69"/>
      <c r="D257" s="69"/>
      <c r="E257" s="69"/>
      <c r="F257" s="239"/>
      <c r="G257" s="69"/>
      <c r="H257" s="69"/>
      <c r="I257" s="69"/>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row>
    <row r="258" spans="2:40" x14ac:dyDescent="0.25">
      <c r="B258" s="69"/>
      <c r="C258" s="69"/>
      <c r="D258" s="69"/>
      <c r="E258" s="69"/>
      <c r="F258" s="239"/>
      <c r="G258" s="69"/>
      <c r="H258" s="69"/>
      <c r="I258" s="69"/>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row>
    <row r="259" spans="2:40" x14ac:dyDescent="0.25">
      <c r="B259" s="69"/>
      <c r="C259" s="69"/>
      <c r="D259" s="69"/>
      <c r="E259" s="69"/>
      <c r="F259" s="239"/>
      <c r="G259" s="69"/>
      <c r="H259" s="69"/>
      <c r="I259" s="69"/>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row>
    <row r="260" spans="2:40" x14ac:dyDescent="0.25">
      <c r="B260" s="69"/>
      <c r="C260" s="69"/>
      <c r="D260" s="69"/>
      <c r="E260" s="69"/>
      <c r="F260" s="239"/>
      <c r="G260" s="69"/>
      <c r="H260" s="69"/>
      <c r="I260" s="69"/>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row>
    <row r="261" spans="2:40" x14ac:dyDescent="0.25">
      <c r="B261" s="69"/>
      <c r="C261" s="69"/>
      <c r="D261" s="69"/>
      <c r="E261" s="69"/>
      <c r="F261" s="239"/>
      <c r="G261" s="69"/>
      <c r="H261" s="69"/>
      <c r="I261" s="69"/>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8"/>
  <sheetViews>
    <sheetView workbookViewId="0">
      <selection activeCell="H13" sqref="H13"/>
    </sheetView>
  </sheetViews>
  <sheetFormatPr defaultRowHeight="13.2" x14ac:dyDescent="0.25"/>
  <cols>
    <col min="1" max="1" width="4" customWidth="1"/>
    <col min="4" max="4" width="13.109375" customWidth="1"/>
    <col min="5" max="5" width="20" customWidth="1"/>
    <col min="6" max="6" width="28" customWidth="1"/>
  </cols>
  <sheetData>
    <row r="1" spans="1:8" x14ac:dyDescent="0.25">
      <c r="A1" s="18" t="s">
        <v>0</v>
      </c>
      <c r="C1" s="10" t="s">
        <v>1</v>
      </c>
    </row>
    <row r="3" spans="1:8" ht="13.8" x14ac:dyDescent="0.25">
      <c r="A3" s="3" t="s">
        <v>5</v>
      </c>
      <c r="B3" s="3"/>
      <c r="C3" s="3"/>
      <c r="D3" s="3"/>
    </row>
    <row r="4" spans="1:8" ht="13.8" x14ac:dyDescent="0.25">
      <c r="A4" s="3"/>
      <c r="B4" s="3"/>
      <c r="C4" s="3"/>
      <c r="D4" s="3"/>
    </row>
    <row r="5" spans="1:8" ht="13.8" x14ac:dyDescent="0.25">
      <c r="A5" s="3" t="s">
        <v>6</v>
      </c>
      <c r="B5" s="3"/>
      <c r="C5" s="3"/>
      <c r="D5" s="3"/>
    </row>
    <row r="7" spans="1:8" x14ac:dyDescent="0.25">
      <c r="A7" s="4" t="s">
        <v>7</v>
      </c>
      <c r="B7" s="4"/>
      <c r="C7" s="4"/>
      <c r="D7" s="4"/>
      <c r="F7" s="4"/>
      <c r="G7" s="4"/>
      <c r="H7" s="4"/>
    </row>
    <row r="8" spans="1:8" x14ac:dyDescent="0.25">
      <c r="A8" s="4"/>
      <c r="B8" s="4"/>
      <c r="C8" s="4"/>
      <c r="D8" s="4"/>
      <c r="F8" s="4"/>
      <c r="G8" s="4"/>
      <c r="H8" s="4"/>
    </row>
    <row r="9" spans="1:8" x14ac:dyDescent="0.25">
      <c r="A9" s="4"/>
      <c r="B9" s="4" t="s">
        <v>4</v>
      </c>
      <c r="C9" s="4" t="s">
        <v>4</v>
      </c>
      <c r="D9" s="7" t="s">
        <v>8</v>
      </c>
      <c r="E9" s="7" t="s">
        <v>9</v>
      </c>
      <c r="F9" s="7"/>
      <c r="G9" s="4"/>
      <c r="H9" s="4"/>
    </row>
    <row r="10" spans="1:8" x14ac:dyDescent="0.25">
      <c r="A10" s="4"/>
      <c r="B10" s="4"/>
      <c r="C10" s="4"/>
      <c r="D10" s="7" t="s">
        <v>10</v>
      </c>
      <c r="E10" s="7" t="s">
        <v>11</v>
      </c>
      <c r="F10" s="7" t="s">
        <v>12</v>
      </c>
      <c r="G10" s="4"/>
      <c r="H10" s="4"/>
    </row>
    <row r="11" spans="1:8" x14ac:dyDescent="0.25">
      <c r="B11" s="4"/>
      <c r="C11" s="4" t="s">
        <v>4</v>
      </c>
      <c r="D11" s="7"/>
      <c r="E11" s="7" t="s">
        <v>13</v>
      </c>
      <c r="F11" s="7" t="s">
        <v>14</v>
      </c>
      <c r="G11" s="4"/>
      <c r="H11" s="4"/>
    </row>
    <row r="12" spans="1:8" x14ac:dyDescent="0.25">
      <c r="B12" s="4"/>
      <c r="C12" s="4"/>
      <c r="D12" s="7"/>
      <c r="E12" s="7" t="s">
        <v>15</v>
      </c>
      <c r="F12" s="7" t="s">
        <v>16</v>
      </c>
      <c r="G12" s="4"/>
      <c r="H12" s="4"/>
    </row>
    <row r="13" spans="1:8" x14ac:dyDescent="0.25">
      <c r="B13" s="4"/>
      <c r="C13" s="4"/>
      <c r="D13" s="7"/>
      <c r="E13" s="7" t="s">
        <v>17</v>
      </c>
      <c r="F13" s="7" t="s">
        <v>16</v>
      </c>
      <c r="G13" s="4"/>
      <c r="H13" s="4"/>
    </row>
    <row r="14" spans="1:8" x14ac:dyDescent="0.25">
      <c r="B14" s="4"/>
      <c r="C14" s="4"/>
      <c r="D14" s="4"/>
      <c r="F14" s="4"/>
      <c r="G14" s="4"/>
      <c r="H14" s="4"/>
    </row>
    <row r="15" spans="1:8" x14ac:dyDescent="0.25">
      <c r="A15" t="s">
        <v>18</v>
      </c>
      <c r="B15" s="4"/>
      <c r="C15" s="4"/>
      <c r="D15" s="4"/>
      <c r="F15" s="4"/>
      <c r="G15" s="4"/>
      <c r="H15" s="4"/>
    </row>
    <row r="16" spans="1:8" x14ac:dyDescent="0.25">
      <c r="A16" t="s">
        <v>19</v>
      </c>
      <c r="B16" s="4"/>
      <c r="C16" s="4"/>
      <c r="D16" s="4"/>
      <c r="F16" s="4"/>
      <c r="G16" s="4"/>
      <c r="H16" s="4"/>
    </row>
    <row r="17" spans="1:8" x14ac:dyDescent="0.25">
      <c r="B17" s="4"/>
      <c r="C17" s="4"/>
      <c r="D17" s="4"/>
      <c r="F17" s="4"/>
      <c r="G17" s="4"/>
      <c r="H17" s="4"/>
    </row>
    <row r="18" spans="1:8" x14ac:dyDescent="0.25">
      <c r="A18" s="58"/>
      <c r="B18" s="62" t="s">
        <v>4</v>
      </c>
      <c r="C18" s="62" t="s">
        <v>20</v>
      </c>
      <c r="D18" s="62" t="s">
        <v>21</v>
      </c>
      <c r="E18" s="62" t="s">
        <v>22</v>
      </c>
      <c r="F18" s="62" t="s">
        <v>23</v>
      </c>
      <c r="G18" s="62" t="s">
        <v>24</v>
      </c>
      <c r="H18" s="4"/>
    </row>
    <row r="19" spans="1:8" x14ac:dyDescent="0.25">
      <c r="A19" s="64">
        <v>1</v>
      </c>
      <c r="B19" s="65" t="s">
        <v>25</v>
      </c>
      <c r="C19" s="66"/>
      <c r="D19" s="66"/>
      <c r="E19" s="63"/>
      <c r="F19" s="66"/>
      <c r="G19" s="66"/>
      <c r="H19" s="4"/>
    </row>
    <row r="20" spans="1:8" x14ac:dyDescent="0.25">
      <c r="A20" s="64">
        <v>2</v>
      </c>
      <c r="B20" s="66"/>
      <c r="C20" s="66"/>
      <c r="D20" s="66"/>
      <c r="E20" s="63"/>
      <c r="F20" s="66"/>
      <c r="G20" s="66"/>
      <c r="H20" s="4"/>
    </row>
    <row r="21" spans="1:8" x14ac:dyDescent="0.25">
      <c r="A21" s="64">
        <v>3</v>
      </c>
      <c r="B21" s="67" t="s">
        <v>42</v>
      </c>
      <c r="C21" s="66"/>
      <c r="D21" s="99" t="s">
        <v>43</v>
      </c>
      <c r="E21" s="99" t="s">
        <v>44</v>
      </c>
      <c r="F21" s="66"/>
      <c r="G21" s="66"/>
      <c r="H21" s="4"/>
    </row>
    <row r="22" spans="1:8" x14ac:dyDescent="0.25">
      <c r="A22" s="64">
        <v>4</v>
      </c>
      <c r="B22" s="67"/>
      <c r="C22" s="66"/>
      <c r="D22" s="104"/>
      <c r="E22" s="104"/>
      <c r="F22" s="66"/>
      <c r="G22" s="66"/>
      <c r="H22" s="4"/>
    </row>
    <row r="23" spans="1:8" x14ac:dyDescent="0.25">
      <c r="A23" s="64">
        <v>5</v>
      </c>
      <c r="B23" s="67" t="s">
        <v>39</v>
      </c>
      <c r="C23" s="66"/>
      <c r="D23" s="104"/>
      <c r="E23" s="104"/>
      <c r="F23" s="106" t="s">
        <v>137</v>
      </c>
      <c r="G23" s="66"/>
      <c r="H23" s="4"/>
    </row>
    <row r="24" spans="1:8" x14ac:dyDescent="0.25">
      <c r="A24" s="64">
        <v>6</v>
      </c>
      <c r="B24" s="67" t="s">
        <v>136</v>
      </c>
      <c r="C24" s="65"/>
      <c r="D24" s="98" t="s">
        <v>40</v>
      </c>
      <c r="E24" s="98" t="s">
        <v>41</v>
      </c>
      <c r="F24" s="87" t="s">
        <v>140</v>
      </c>
      <c r="H24" s="4"/>
    </row>
    <row r="25" spans="1:8" x14ac:dyDescent="0.25">
      <c r="A25" s="64">
        <v>7</v>
      </c>
      <c r="B25" s="67"/>
      <c r="C25" s="65"/>
      <c r="D25" s="96"/>
      <c r="E25" s="96"/>
      <c r="F25" s="105"/>
      <c r="G25" s="66"/>
      <c r="H25" s="4"/>
    </row>
    <row r="26" spans="1:8" x14ac:dyDescent="0.25">
      <c r="A26" s="64">
        <v>8</v>
      </c>
      <c r="B26" s="67" t="s">
        <v>91</v>
      </c>
      <c r="C26" s="65"/>
      <c r="D26" s="96"/>
      <c r="E26" s="96"/>
      <c r="F26" s="105"/>
      <c r="G26" s="66"/>
      <c r="H26" s="4"/>
    </row>
    <row r="27" spans="1:8" x14ac:dyDescent="0.25">
      <c r="A27" s="64">
        <v>9</v>
      </c>
      <c r="B27" s="66"/>
      <c r="C27" s="66"/>
      <c r="D27" s="66"/>
      <c r="E27" s="66"/>
      <c r="G27" s="107" t="s">
        <v>26</v>
      </c>
      <c r="H27" s="4"/>
    </row>
    <row r="28" spans="1:8" x14ac:dyDescent="0.25">
      <c r="A28" s="64">
        <v>10</v>
      </c>
      <c r="B28" s="66"/>
      <c r="C28" s="66"/>
      <c r="D28" s="68" t="s">
        <v>29</v>
      </c>
      <c r="E28" s="68" t="s">
        <v>30</v>
      </c>
      <c r="F28" s="68" t="s">
        <v>27</v>
      </c>
      <c r="G28" s="68" t="s">
        <v>28</v>
      </c>
      <c r="H28" s="4"/>
    </row>
    <row r="29" spans="1:8" x14ac:dyDescent="0.25">
      <c r="A29" s="64">
        <v>11</v>
      </c>
      <c r="B29" s="68" t="s">
        <v>31</v>
      </c>
      <c r="C29" s="66"/>
      <c r="D29" s="97" t="s">
        <v>32</v>
      </c>
      <c r="E29" s="97" t="s">
        <v>33</v>
      </c>
      <c r="F29" s="87" t="s">
        <v>138</v>
      </c>
      <c r="G29" s="86" t="s">
        <v>34</v>
      </c>
      <c r="H29" s="4"/>
    </row>
    <row r="30" spans="1:8" x14ac:dyDescent="0.25">
      <c r="A30" s="64">
        <v>12</v>
      </c>
      <c r="B30" s="68" t="s">
        <v>35</v>
      </c>
      <c r="C30" s="66"/>
      <c r="D30" s="98" t="s">
        <v>36</v>
      </c>
      <c r="E30" s="98" t="s">
        <v>37</v>
      </c>
      <c r="F30" s="87" t="s">
        <v>139</v>
      </c>
      <c r="G30" s="86" t="s">
        <v>38</v>
      </c>
      <c r="H30" s="4"/>
    </row>
    <row r="31" spans="1:8" x14ac:dyDescent="0.25">
      <c r="A31" s="64">
        <v>13</v>
      </c>
      <c r="B31" s="68"/>
      <c r="C31" s="66"/>
      <c r="D31" s="96"/>
      <c r="E31" s="96"/>
      <c r="F31" s="66"/>
      <c r="G31" s="66"/>
      <c r="H31" s="4"/>
    </row>
    <row r="32" spans="1:8" x14ac:dyDescent="0.25">
      <c r="A32" s="64">
        <v>14</v>
      </c>
      <c r="B32" s="68"/>
      <c r="C32" s="66"/>
      <c r="D32" s="96"/>
      <c r="E32" s="96"/>
      <c r="F32" s="68"/>
      <c r="G32" s="66"/>
      <c r="H32" s="4"/>
    </row>
    <row r="33" spans="1:8" x14ac:dyDescent="0.25">
      <c r="A33" s="64">
        <v>13</v>
      </c>
      <c r="B33" s="66" t="s">
        <v>127</v>
      </c>
      <c r="C33" s="66"/>
      <c r="D33" s="98">
        <v>0</v>
      </c>
      <c r="E33" s="98">
        <v>0</v>
      </c>
      <c r="F33" s="66"/>
      <c r="G33" s="66"/>
      <c r="H33" s="4"/>
    </row>
    <row r="34" spans="1:8" x14ac:dyDescent="0.25">
      <c r="A34" s="4"/>
      <c r="B34" s="5"/>
      <c r="C34" s="4"/>
      <c r="D34" s="4"/>
      <c r="E34" s="4"/>
      <c r="F34" s="4"/>
    </row>
    <row r="35" spans="1:8" x14ac:dyDescent="0.25">
      <c r="A35" s="4"/>
      <c r="B35" s="5"/>
      <c r="C35" s="4"/>
      <c r="D35" s="4"/>
      <c r="E35" s="4"/>
      <c r="F35" s="4"/>
    </row>
    <row r="36" spans="1:8" x14ac:dyDescent="0.25">
      <c r="A36" s="4"/>
      <c r="B36" s="5"/>
      <c r="C36" s="4"/>
      <c r="D36" s="4"/>
      <c r="E36" s="4"/>
      <c r="F36" s="4"/>
    </row>
    <row r="37" spans="1:8" x14ac:dyDescent="0.25">
      <c r="B37" s="6"/>
    </row>
    <row r="38" spans="1:8" x14ac:dyDescent="0.25">
      <c r="A38" s="6" t="s">
        <v>45</v>
      </c>
    </row>
    <row r="39" spans="1:8" x14ac:dyDescent="0.25">
      <c r="A39" s="6" t="s">
        <v>46</v>
      </c>
    </row>
    <row r="40" spans="1:8" x14ac:dyDescent="0.25">
      <c r="A40" s="6"/>
    </row>
    <row r="41" spans="1:8" x14ac:dyDescent="0.25">
      <c r="A41" s="9" t="s">
        <v>47</v>
      </c>
    </row>
    <row r="42" spans="1:8" x14ac:dyDescent="0.25">
      <c r="A42" s="2" t="s">
        <v>4</v>
      </c>
      <c r="B42" s="4" t="s">
        <v>4</v>
      </c>
      <c r="C42" s="4" t="s">
        <v>4</v>
      </c>
      <c r="D42" s="8" t="s">
        <v>8</v>
      </c>
      <c r="E42" s="8" t="s">
        <v>48</v>
      </c>
      <c r="F42" s="8"/>
    </row>
    <row r="43" spans="1:8" x14ac:dyDescent="0.25">
      <c r="A43" s="4"/>
      <c r="B43" s="4"/>
      <c r="C43" s="4"/>
      <c r="D43" s="8"/>
      <c r="E43" s="8"/>
      <c r="F43" s="8"/>
    </row>
    <row r="44" spans="1:8" x14ac:dyDescent="0.25">
      <c r="A44" s="4"/>
      <c r="B44" s="4"/>
      <c r="C44" s="4"/>
      <c r="D44" s="8" t="s">
        <v>10</v>
      </c>
      <c r="E44" s="8" t="s">
        <v>49</v>
      </c>
      <c r="F44" s="8" t="s">
        <v>123</v>
      </c>
    </row>
    <row r="45" spans="1:8" x14ac:dyDescent="0.25">
      <c r="B45" s="4"/>
      <c r="C45" s="4" t="s">
        <v>4</v>
      </c>
      <c r="D45" s="8"/>
      <c r="E45" s="8" t="s">
        <v>50</v>
      </c>
      <c r="F45" s="8" t="s">
        <v>124</v>
      </c>
    </row>
    <row r="46" spans="1:8" x14ac:dyDescent="0.25">
      <c r="B46" s="4"/>
      <c r="C46" s="4"/>
      <c r="D46" s="8"/>
      <c r="E46" s="8" t="s">
        <v>15</v>
      </c>
      <c r="F46" s="8" t="s">
        <v>16</v>
      </c>
    </row>
    <row r="47" spans="1:8" x14ac:dyDescent="0.25">
      <c r="B47" s="4"/>
      <c r="C47" s="4"/>
      <c r="D47" s="8"/>
      <c r="E47" s="8" t="s">
        <v>17</v>
      </c>
      <c r="F47" s="8" t="s">
        <v>16</v>
      </c>
    </row>
    <row r="49" spans="1:8" x14ac:dyDescent="0.25">
      <c r="A49" t="s">
        <v>122</v>
      </c>
    </row>
    <row r="52" spans="1:8" ht="13.8" x14ac:dyDescent="0.25">
      <c r="A52" s="3"/>
      <c r="B52" s="3"/>
      <c r="C52" s="3"/>
      <c r="D52" s="3"/>
    </row>
    <row r="53" spans="1:8" x14ac:dyDescent="0.25">
      <c r="A53" s="4"/>
      <c r="B53" s="4"/>
      <c r="C53" s="4"/>
      <c r="D53" s="4"/>
      <c r="E53" s="4"/>
      <c r="F53" s="4"/>
      <c r="G53" s="4"/>
      <c r="H53" s="4"/>
    </row>
    <row r="54" spans="1:8" x14ac:dyDescent="0.25">
      <c r="A54" s="6"/>
      <c r="B54" s="6"/>
      <c r="C54" s="6"/>
      <c r="D54" s="6"/>
      <c r="E54" s="6"/>
      <c r="F54" s="6"/>
      <c r="G54" s="6"/>
      <c r="H54" s="6"/>
    </row>
    <row r="55" spans="1:8" x14ac:dyDescent="0.25">
      <c r="A55" s="6"/>
      <c r="B55" s="6"/>
      <c r="C55" s="6"/>
      <c r="D55" s="6"/>
      <c r="E55" s="6"/>
      <c r="F55" s="6"/>
      <c r="G55" s="6"/>
      <c r="H55" s="6"/>
    </row>
    <row r="56" spans="1:8" ht="15.6" x14ac:dyDescent="0.3">
      <c r="A56" s="59"/>
      <c r="B56" s="6"/>
      <c r="C56" s="6"/>
      <c r="D56" s="6"/>
      <c r="E56" s="6"/>
      <c r="F56" s="61"/>
      <c r="G56" s="6"/>
      <c r="H56" s="6"/>
    </row>
    <row r="57" spans="1:8" ht="15.6" x14ac:dyDescent="0.3">
      <c r="A57" s="59"/>
      <c r="B57" s="6"/>
      <c r="C57" s="6"/>
      <c r="D57" s="6"/>
      <c r="E57" s="6"/>
      <c r="F57" s="61"/>
      <c r="G57" s="6"/>
      <c r="H57" s="6"/>
    </row>
    <row r="58" spans="1:8" ht="15.6" x14ac:dyDescent="0.3">
      <c r="A58" s="59"/>
      <c r="B58" s="6"/>
      <c r="C58" s="6"/>
      <c r="D58" s="6"/>
      <c r="E58" s="6"/>
      <c r="F58" s="6"/>
      <c r="G58" s="6"/>
      <c r="H58" s="6"/>
    </row>
    <row r="59" spans="1:8" x14ac:dyDescent="0.25">
      <c r="A59" s="6"/>
      <c r="B59" s="6"/>
      <c r="C59" s="6"/>
      <c r="D59" s="6"/>
      <c r="E59" s="6"/>
      <c r="F59" s="6"/>
      <c r="G59" s="61"/>
      <c r="H59" s="6"/>
    </row>
    <row r="60" spans="1:8" x14ac:dyDescent="0.25">
      <c r="A60" s="6"/>
      <c r="B60" s="6"/>
      <c r="C60" s="6"/>
      <c r="D60" s="6"/>
      <c r="E60" s="6"/>
      <c r="F60" s="6"/>
      <c r="G60" s="6"/>
      <c r="H60" s="6"/>
    </row>
    <row r="61" spans="1:8" x14ac:dyDescent="0.25">
      <c r="A61" s="6"/>
      <c r="B61" s="6"/>
      <c r="C61" s="6"/>
      <c r="D61" s="6"/>
      <c r="E61" s="6"/>
      <c r="F61" s="6"/>
      <c r="G61" s="6"/>
      <c r="H61" s="6"/>
    </row>
    <row r="62" spans="1:8" x14ac:dyDescent="0.25">
      <c r="A62" s="6"/>
      <c r="B62" s="6"/>
      <c r="C62" s="6"/>
      <c r="D62" s="6"/>
      <c r="E62" s="6"/>
      <c r="F62" s="6"/>
      <c r="G62" s="6"/>
      <c r="H62" s="6"/>
    </row>
    <row r="63" spans="1:8" x14ac:dyDescent="0.25">
      <c r="A63" s="6"/>
      <c r="B63" s="6"/>
      <c r="C63" s="6"/>
      <c r="D63" s="6"/>
      <c r="E63" s="6"/>
      <c r="F63" s="6"/>
      <c r="G63" s="6"/>
      <c r="H63" s="6"/>
    </row>
    <row r="64" spans="1:8" x14ac:dyDescent="0.25">
      <c r="A64" s="6"/>
      <c r="B64" s="6"/>
      <c r="C64" s="6"/>
      <c r="D64" s="6"/>
      <c r="E64" s="6"/>
      <c r="F64" s="6"/>
      <c r="G64" s="6"/>
      <c r="H64" s="4"/>
    </row>
    <row r="65" spans="1:8" x14ac:dyDescent="0.25">
      <c r="A65" s="6"/>
      <c r="B65" s="6"/>
      <c r="C65" s="6"/>
      <c r="D65" s="6"/>
      <c r="E65" s="6"/>
      <c r="F65" s="6"/>
      <c r="G65" s="6"/>
      <c r="H65" s="4"/>
    </row>
    <row r="66" spans="1:8" x14ac:dyDescent="0.25">
      <c r="A66" s="4"/>
      <c r="B66" s="5"/>
      <c r="C66" s="5"/>
      <c r="D66" s="5"/>
      <c r="E66" s="5"/>
      <c r="F66" s="5"/>
      <c r="G66" s="5"/>
      <c r="H66" s="4"/>
    </row>
    <row r="67" spans="1:8" x14ac:dyDescent="0.25">
      <c r="A67" s="4"/>
      <c r="B67" s="5"/>
      <c r="C67" s="5"/>
      <c r="D67" s="5"/>
      <c r="E67" s="5"/>
      <c r="F67" s="5"/>
      <c r="G67" s="5"/>
      <c r="H67" s="4"/>
    </row>
    <row r="68" spans="1:8" x14ac:dyDescent="0.25">
      <c r="A68" s="4"/>
      <c r="B68" s="5"/>
      <c r="C68" s="5"/>
      <c r="D68" s="5"/>
      <c r="E68" s="5"/>
      <c r="F68" s="5"/>
      <c r="G68" s="5"/>
      <c r="H68" s="4"/>
    </row>
    <row r="69" spans="1:8" x14ac:dyDescent="0.25">
      <c r="A69" s="4"/>
      <c r="B69" s="5"/>
      <c r="C69" s="5"/>
      <c r="D69" s="5"/>
      <c r="E69" s="5"/>
      <c r="F69" s="5"/>
      <c r="G69" s="5"/>
      <c r="H69" s="4"/>
    </row>
    <row r="70" spans="1:8" ht="13.8" thickBot="1" x14ac:dyDescent="0.3">
      <c r="A70" s="4"/>
      <c r="B70" s="4"/>
      <c r="C70" s="4"/>
      <c r="D70" s="4"/>
      <c r="E70" s="4"/>
      <c r="F70" s="4"/>
      <c r="G70" s="4"/>
      <c r="H70" s="4"/>
    </row>
    <row r="71" spans="1:8" x14ac:dyDescent="0.25">
      <c r="A71" s="5"/>
      <c r="B71" s="5"/>
      <c r="C71" s="4"/>
      <c r="D71" s="4"/>
      <c r="E71" s="4"/>
      <c r="F71" s="73"/>
      <c r="G71" s="74"/>
      <c r="H71" s="75"/>
    </row>
    <row r="72" spans="1:8" ht="13.8" thickBot="1" x14ac:dyDescent="0.3">
      <c r="A72" s="4"/>
      <c r="B72" s="4"/>
      <c r="C72" s="4"/>
      <c r="D72" s="4"/>
      <c r="E72" s="4"/>
      <c r="F72" s="76"/>
      <c r="G72" s="77"/>
      <c r="H72" s="78"/>
    </row>
    <row r="73" spans="1:8" x14ac:dyDescent="0.25">
      <c r="A73" s="4"/>
      <c r="B73" s="4"/>
      <c r="C73" s="4"/>
      <c r="D73" s="4"/>
      <c r="E73" s="4"/>
      <c r="F73" s="4"/>
      <c r="G73" s="6"/>
      <c r="H73" s="6"/>
    </row>
    <row r="74" spans="1:8" x14ac:dyDescent="0.25">
      <c r="A74" s="4"/>
      <c r="B74" s="4"/>
      <c r="C74" s="4"/>
      <c r="D74" s="4"/>
      <c r="E74" s="4"/>
      <c r="F74" s="4"/>
      <c r="G74" s="4"/>
      <c r="H74" s="4"/>
    </row>
    <row r="75" spans="1:8" x14ac:dyDescent="0.25">
      <c r="A75" s="4"/>
      <c r="B75" s="4"/>
      <c r="C75" s="4"/>
      <c r="D75" s="4"/>
      <c r="E75" s="4"/>
      <c r="F75" s="4"/>
      <c r="G75" s="4"/>
      <c r="H75" s="4"/>
    </row>
    <row r="76" spans="1:8" x14ac:dyDescent="0.25">
      <c r="A76" s="4"/>
      <c r="B76" s="4"/>
      <c r="C76" s="4"/>
      <c r="D76" s="4"/>
      <c r="E76" s="4"/>
      <c r="F76" s="4"/>
      <c r="G76" s="4"/>
      <c r="H76" s="4"/>
    </row>
    <row r="77" spans="1:8" x14ac:dyDescent="0.25">
      <c r="A77" s="4"/>
      <c r="B77" s="4"/>
      <c r="C77" s="4"/>
      <c r="D77" s="4"/>
      <c r="E77" s="4"/>
      <c r="F77" s="4"/>
      <c r="G77" s="4"/>
      <c r="H77" s="4"/>
    </row>
    <row r="78" spans="1:8" x14ac:dyDescent="0.25">
      <c r="A78" s="4"/>
      <c r="B78" s="4"/>
      <c r="C78" s="4"/>
      <c r="D78" s="4"/>
      <c r="E78" s="4"/>
      <c r="F78" s="4"/>
      <c r="G78" s="4"/>
      <c r="H78" s="4"/>
    </row>
    <row r="79" spans="1:8" x14ac:dyDescent="0.25">
      <c r="A79" s="4"/>
      <c r="B79" s="4"/>
      <c r="C79" s="4"/>
      <c r="D79" s="4"/>
      <c r="E79" s="4"/>
      <c r="F79" s="4"/>
      <c r="G79" s="4"/>
      <c r="H79" s="4"/>
    </row>
    <row r="80" spans="1:8" x14ac:dyDescent="0.25">
      <c r="A80" s="4"/>
      <c r="B80" s="4"/>
      <c r="C80" s="4"/>
      <c r="D80" s="4"/>
      <c r="E80" s="4"/>
      <c r="F80" s="4"/>
      <c r="G80" s="4"/>
      <c r="H80" s="4"/>
    </row>
    <row r="81" spans="1:7" x14ac:dyDescent="0.25">
      <c r="A81" s="4"/>
      <c r="B81" s="4"/>
      <c r="C81" s="4"/>
      <c r="D81" s="4"/>
      <c r="E81" s="4"/>
      <c r="F81" s="4"/>
      <c r="G81" s="4"/>
    </row>
    <row r="82" spans="1:7" x14ac:dyDescent="0.25">
      <c r="A82" s="4"/>
      <c r="B82" s="4"/>
      <c r="C82" s="4"/>
      <c r="D82" s="4"/>
      <c r="E82" s="4"/>
      <c r="F82" s="4"/>
      <c r="G82" s="4"/>
    </row>
    <row r="83" spans="1:7" x14ac:dyDescent="0.25">
      <c r="A83" s="4"/>
      <c r="B83" s="4"/>
      <c r="C83" s="4"/>
      <c r="D83" s="4"/>
      <c r="E83" s="4"/>
      <c r="F83" s="4"/>
      <c r="G83" s="4"/>
    </row>
    <row r="84" spans="1:7" x14ac:dyDescent="0.25">
      <c r="A84" s="4"/>
      <c r="B84" s="4"/>
      <c r="C84" s="4"/>
      <c r="D84" s="4"/>
      <c r="E84" s="4"/>
      <c r="F84" s="4"/>
      <c r="G84" s="4"/>
    </row>
    <row r="85" spans="1:7" x14ac:dyDescent="0.25">
      <c r="A85" s="4"/>
      <c r="B85" s="4"/>
      <c r="C85" s="4"/>
      <c r="D85" s="4"/>
      <c r="E85" s="4"/>
      <c r="F85" s="4"/>
      <c r="G85" s="4"/>
    </row>
    <row r="86" spans="1:7" x14ac:dyDescent="0.25">
      <c r="A86" s="4"/>
      <c r="B86" s="4"/>
      <c r="C86" s="4"/>
      <c r="D86" s="4"/>
      <c r="E86" s="4"/>
      <c r="F86" s="4"/>
      <c r="G86" s="4"/>
    </row>
    <row r="87" spans="1:7" x14ac:dyDescent="0.25">
      <c r="A87" s="4"/>
      <c r="B87" s="4"/>
      <c r="C87" s="4"/>
      <c r="D87" s="4"/>
      <c r="E87" s="4"/>
      <c r="F87" s="4"/>
      <c r="G87" s="4"/>
    </row>
    <row r="88" spans="1:7" ht="13.8" x14ac:dyDescent="0.25">
      <c r="A88" s="60"/>
      <c r="B88" s="4"/>
      <c r="C88" s="4"/>
      <c r="D88" s="4"/>
      <c r="E88" s="4"/>
      <c r="F88" s="4"/>
      <c r="G88" s="4"/>
    </row>
    <row r="89" spans="1:7" x14ac:dyDescent="0.25">
      <c r="A89" s="4"/>
      <c r="B89" s="4"/>
      <c r="C89" s="4"/>
      <c r="D89" s="4"/>
      <c r="E89" s="4"/>
      <c r="F89" s="4"/>
      <c r="G89" s="4"/>
    </row>
    <row r="90" spans="1:7" x14ac:dyDescent="0.25">
      <c r="A90" s="4"/>
      <c r="B90" s="4"/>
      <c r="C90" s="4"/>
      <c r="D90" s="4"/>
      <c r="E90" s="4"/>
      <c r="F90" s="4"/>
      <c r="G90" s="4"/>
    </row>
    <row r="91" spans="1:7" x14ac:dyDescent="0.25">
      <c r="A91" s="4"/>
      <c r="B91" s="4"/>
      <c r="C91" s="4"/>
      <c r="D91" s="4"/>
      <c r="E91" s="4"/>
      <c r="F91" s="4"/>
      <c r="G91" s="4"/>
    </row>
    <row r="92" spans="1:7" x14ac:dyDescent="0.25">
      <c r="A92" s="4"/>
      <c r="B92" s="4"/>
      <c r="C92" s="4"/>
      <c r="D92" s="4"/>
      <c r="E92" s="4"/>
      <c r="F92" s="4"/>
      <c r="G92" s="4"/>
    </row>
    <row r="93" spans="1:7" x14ac:dyDescent="0.25">
      <c r="A93" s="4"/>
      <c r="B93" s="4"/>
      <c r="C93" s="4"/>
      <c r="D93" s="4"/>
      <c r="E93" s="4"/>
      <c r="F93" s="4"/>
      <c r="G93" s="4"/>
    </row>
    <row r="94" spans="1:7" x14ac:dyDescent="0.25">
      <c r="A94" s="4"/>
      <c r="B94" s="4"/>
      <c r="C94" s="4"/>
      <c r="D94" s="4"/>
      <c r="E94" s="4"/>
      <c r="F94" s="4"/>
      <c r="G94" s="4"/>
    </row>
    <row r="95" spans="1:7" x14ac:dyDescent="0.25">
      <c r="A95" s="4"/>
      <c r="B95" s="4"/>
      <c r="C95" s="4"/>
      <c r="D95" s="4"/>
      <c r="E95" s="4"/>
      <c r="F95" s="4"/>
      <c r="G95" s="4"/>
    </row>
    <row r="96" spans="1:7" x14ac:dyDescent="0.25">
      <c r="A96" s="4"/>
      <c r="B96" s="4"/>
      <c r="C96" s="4"/>
      <c r="D96" s="4"/>
      <c r="E96" s="4"/>
      <c r="F96" s="4"/>
      <c r="G96" s="4"/>
    </row>
    <row r="97" spans="1:7" x14ac:dyDescent="0.25">
      <c r="A97" s="4"/>
      <c r="B97" s="4"/>
      <c r="C97" s="4"/>
      <c r="D97" s="4"/>
      <c r="E97" s="4"/>
      <c r="F97" s="4"/>
      <c r="G97" s="4"/>
    </row>
    <row r="98" spans="1:7" x14ac:dyDescent="0.25">
      <c r="A98" s="4"/>
      <c r="B98" s="4"/>
      <c r="C98" s="4"/>
      <c r="D98" s="4"/>
      <c r="E98" s="4"/>
      <c r="F98" s="4"/>
      <c r="G98" s="4"/>
    </row>
    <row r="99" spans="1:7" x14ac:dyDescent="0.25">
      <c r="A99" s="4"/>
      <c r="B99" s="4"/>
      <c r="C99" s="4"/>
      <c r="D99" s="4"/>
      <c r="E99" s="4"/>
      <c r="F99" s="4"/>
      <c r="G99" s="4"/>
    </row>
    <row r="100" spans="1:7" x14ac:dyDescent="0.25">
      <c r="A100" s="4"/>
      <c r="B100" s="4"/>
      <c r="C100" s="4"/>
      <c r="D100" s="4"/>
      <c r="E100" s="4"/>
      <c r="F100" s="4"/>
      <c r="G100" s="4"/>
    </row>
    <row r="101" spans="1:7" x14ac:dyDescent="0.25">
      <c r="A101" s="4"/>
      <c r="B101" s="4"/>
      <c r="C101" s="4"/>
      <c r="D101" s="4"/>
      <c r="E101" s="4"/>
      <c r="F101" s="4"/>
      <c r="G101" s="4"/>
    </row>
    <row r="102" spans="1:7" x14ac:dyDescent="0.25">
      <c r="A102" s="4"/>
      <c r="B102" s="4"/>
      <c r="C102" s="4"/>
      <c r="D102" s="4"/>
      <c r="E102" s="4"/>
      <c r="F102" s="4"/>
      <c r="G102" s="4"/>
    </row>
    <row r="103" spans="1:7" x14ac:dyDescent="0.25">
      <c r="A103" s="4"/>
      <c r="B103" s="4"/>
      <c r="C103" s="4"/>
      <c r="D103" s="4"/>
      <c r="E103" s="4"/>
      <c r="F103" s="4"/>
      <c r="G103" s="4"/>
    </row>
    <row r="104" spans="1:7" x14ac:dyDescent="0.25">
      <c r="A104" s="4"/>
      <c r="B104" s="4"/>
      <c r="C104" s="4"/>
      <c r="D104" s="4"/>
      <c r="E104" s="4"/>
      <c r="F104" s="4"/>
      <c r="G104" s="4"/>
    </row>
    <row r="105" spans="1:7" x14ac:dyDescent="0.25">
      <c r="A105" s="4"/>
      <c r="B105" s="4"/>
      <c r="C105" s="4"/>
      <c r="D105" s="4"/>
      <c r="E105" s="4"/>
      <c r="F105" s="4"/>
      <c r="G105" s="4"/>
    </row>
    <row r="106" spans="1:7" x14ac:dyDescent="0.25">
      <c r="A106" s="4"/>
      <c r="B106" s="4"/>
      <c r="C106" s="4"/>
      <c r="D106" s="4"/>
      <c r="E106" s="4"/>
      <c r="F106" s="4"/>
      <c r="G106" s="4"/>
    </row>
    <row r="107" spans="1:7" x14ac:dyDescent="0.25">
      <c r="A107" s="4"/>
      <c r="B107" s="4"/>
      <c r="C107" s="4"/>
      <c r="D107" s="4"/>
      <c r="E107" s="4"/>
      <c r="F107" s="4"/>
      <c r="G107" s="4"/>
    </row>
    <row r="108" spans="1:7" x14ac:dyDescent="0.25">
      <c r="A108" s="4"/>
      <c r="B108" s="4"/>
      <c r="C108" s="4"/>
      <c r="D108" s="4"/>
      <c r="E108" s="4"/>
      <c r="F108" s="4"/>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E207" s="4"/>
      <c r="F207" s="4"/>
      <c r="G207" s="4"/>
    </row>
    <row r="208" spans="1:7" x14ac:dyDescent="0.25">
      <c r="A208" s="4"/>
      <c r="B208" s="4"/>
      <c r="C208" s="4"/>
      <c r="D208" s="4"/>
      <c r="E208" s="4"/>
      <c r="F208" s="4"/>
      <c r="G208" s="4"/>
    </row>
    <row r="209" spans="1:7" x14ac:dyDescent="0.25">
      <c r="A209" s="4"/>
      <c r="B209" s="4"/>
      <c r="C209" s="4"/>
      <c r="D209" s="4"/>
      <c r="E209" s="4"/>
      <c r="F209" s="4"/>
      <c r="G209" s="4"/>
    </row>
    <row r="210" spans="1:7" x14ac:dyDescent="0.25">
      <c r="A210" s="4"/>
      <c r="B210" s="4"/>
      <c r="C210" s="4"/>
      <c r="D210" s="4"/>
      <c r="E210" s="4"/>
      <c r="F210" s="4"/>
      <c r="G210" s="4"/>
    </row>
    <row r="211" spans="1:7" x14ac:dyDescent="0.25">
      <c r="A211" s="4"/>
      <c r="B211" s="4"/>
      <c r="C211" s="4"/>
      <c r="D211" s="4"/>
      <c r="E211" s="4"/>
      <c r="F211" s="4"/>
      <c r="G211" s="4"/>
    </row>
    <row r="212" spans="1:7" x14ac:dyDescent="0.25">
      <c r="A212" s="4"/>
      <c r="B212" s="4"/>
      <c r="C212" s="4"/>
      <c r="D212" s="4"/>
      <c r="E212" s="4"/>
      <c r="F212" s="4"/>
      <c r="G212" s="4"/>
    </row>
    <row r="213" spans="1:7" x14ac:dyDescent="0.25">
      <c r="A213" s="4"/>
      <c r="B213" s="4"/>
      <c r="C213" s="4"/>
      <c r="D213" s="4"/>
      <c r="E213" s="4"/>
      <c r="F213" s="4"/>
      <c r="G213" s="4"/>
    </row>
    <row r="214" spans="1:7" x14ac:dyDescent="0.25">
      <c r="A214" s="4"/>
      <c r="B214" s="4"/>
      <c r="C214" s="4"/>
      <c r="D214" s="4"/>
      <c r="E214" s="4"/>
      <c r="F214" s="4"/>
      <c r="G214" s="4"/>
    </row>
    <row r="215" spans="1:7" x14ac:dyDescent="0.25">
      <c r="A215" s="4"/>
      <c r="B215" s="4"/>
      <c r="C215" s="4"/>
      <c r="D215" s="4"/>
      <c r="E215" s="4"/>
      <c r="F215" s="4"/>
      <c r="G215" s="4"/>
    </row>
    <row r="216" spans="1:7" x14ac:dyDescent="0.25">
      <c r="A216" s="4"/>
      <c r="B216" s="4"/>
      <c r="C216" s="4"/>
      <c r="D216" s="4"/>
      <c r="E216" s="4"/>
      <c r="F216" s="4"/>
      <c r="G216" s="4"/>
    </row>
    <row r="217" spans="1:7" x14ac:dyDescent="0.25">
      <c r="A217" s="4"/>
      <c r="B217" s="4"/>
      <c r="C217" s="4"/>
      <c r="D217" s="4"/>
      <c r="E217" s="4"/>
      <c r="F217" s="4"/>
      <c r="G217" s="4"/>
    </row>
    <row r="218" spans="1:7" x14ac:dyDescent="0.25">
      <c r="A218" s="4"/>
      <c r="B218" s="4"/>
      <c r="C218" s="4"/>
      <c r="D218" s="4"/>
      <c r="E218" s="4"/>
      <c r="F218" s="4"/>
      <c r="G218" s="4"/>
    </row>
    <row r="219" spans="1:7" x14ac:dyDescent="0.25">
      <c r="A219" s="4"/>
      <c r="B219" s="4"/>
      <c r="C219" s="4"/>
      <c r="D219" s="4"/>
      <c r="E219" s="4"/>
      <c r="F219" s="4"/>
      <c r="G219" s="4"/>
    </row>
    <row r="220" spans="1:7" x14ac:dyDescent="0.25">
      <c r="A220" s="4"/>
      <c r="B220" s="4"/>
      <c r="C220" s="4"/>
      <c r="D220" s="4"/>
      <c r="E220" s="4"/>
      <c r="F220" s="4"/>
      <c r="G220" s="4"/>
    </row>
    <row r="221" spans="1:7" x14ac:dyDescent="0.25">
      <c r="A221" s="4"/>
      <c r="B221" s="4"/>
      <c r="C221" s="4"/>
      <c r="D221" s="4"/>
      <c r="E221" s="4"/>
      <c r="F221" s="4"/>
      <c r="G221" s="4"/>
    </row>
    <row r="222" spans="1:7" x14ac:dyDescent="0.25">
      <c r="A222" s="4"/>
      <c r="B222" s="4"/>
      <c r="C222" s="4"/>
      <c r="D222" s="4"/>
      <c r="E222" s="4"/>
      <c r="F222" s="4"/>
      <c r="G222" s="4"/>
    </row>
    <row r="223" spans="1:7" x14ac:dyDescent="0.25">
      <c r="A223" s="4"/>
      <c r="B223" s="4"/>
      <c r="C223" s="4"/>
      <c r="D223" s="4"/>
      <c r="E223" s="4"/>
      <c r="F223" s="4"/>
      <c r="G223" s="4"/>
    </row>
    <row r="224" spans="1:7" x14ac:dyDescent="0.25">
      <c r="A224" s="4"/>
      <c r="B224" s="4"/>
      <c r="C224" s="4"/>
      <c r="D224" s="4"/>
      <c r="E224" s="4"/>
      <c r="F224" s="4"/>
      <c r="G224" s="4"/>
    </row>
    <row r="225" spans="1:7" x14ac:dyDescent="0.25">
      <c r="A225" s="4"/>
      <c r="B225" s="4"/>
      <c r="C225" s="4"/>
      <c r="D225" s="4"/>
      <c r="E225" s="4"/>
      <c r="F225" s="4"/>
      <c r="G225" s="4"/>
    </row>
    <row r="226" spans="1:7" x14ac:dyDescent="0.25">
      <c r="A226" s="4"/>
      <c r="B226" s="4"/>
      <c r="C226" s="4"/>
      <c r="D226" s="4"/>
      <c r="E226" s="4"/>
      <c r="F226" s="4"/>
      <c r="G226" s="4"/>
    </row>
    <row r="227" spans="1:7" x14ac:dyDescent="0.25">
      <c r="A227" s="4"/>
      <c r="B227" s="4"/>
      <c r="C227" s="4"/>
      <c r="D227" s="4"/>
      <c r="E227" s="4"/>
      <c r="F227" s="4"/>
      <c r="G227" s="4"/>
    </row>
    <row r="228" spans="1:7" x14ac:dyDescent="0.25">
      <c r="A228" s="4"/>
      <c r="B228" s="4"/>
      <c r="C228" s="4"/>
      <c r="D228" s="4"/>
      <c r="E228" s="4"/>
      <c r="F228" s="4"/>
      <c r="G228" s="4"/>
    </row>
    <row r="229" spans="1:7" x14ac:dyDescent="0.25">
      <c r="A229" s="4"/>
      <c r="B229" s="4"/>
      <c r="C229" s="4"/>
      <c r="D229" s="4"/>
      <c r="E229" s="4"/>
      <c r="F229" s="4"/>
      <c r="G229" s="4"/>
    </row>
    <row r="230" spans="1:7" x14ac:dyDescent="0.25">
      <c r="A230" s="4"/>
      <c r="B230" s="4"/>
      <c r="C230" s="4"/>
      <c r="D230" s="4"/>
      <c r="E230" s="4"/>
      <c r="F230" s="4"/>
      <c r="G230" s="4"/>
    </row>
    <row r="231" spans="1:7" x14ac:dyDescent="0.25">
      <c r="A231" s="4"/>
      <c r="B231" s="4"/>
      <c r="C231" s="4"/>
      <c r="D231" s="4"/>
      <c r="E231" s="4"/>
      <c r="F231" s="4"/>
      <c r="G231" s="4"/>
    </row>
    <row r="232" spans="1:7" x14ac:dyDescent="0.25">
      <c r="A232" s="4"/>
      <c r="B232" s="4"/>
      <c r="C232" s="4"/>
      <c r="D232" s="4"/>
      <c r="E232" s="4"/>
      <c r="F232" s="4"/>
      <c r="G232" s="4"/>
    </row>
    <row r="233" spans="1:7" x14ac:dyDescent="0.25">
      <c r="A233" s="4"/>
      <c r="B233" s="4"/>
      <c r="C233" s="4"/>
      <c r="D233" s="4"/>
      <c r="E233" s="4"/>
      <c r="F233" s="4"/>
      <c r="G233" s="4"/>
    </row>
    <row r="234" spans="1:7" x14ac:dyDescent="0.25">
      <c r="A234" s="4"/>
      <c r="B234" s="4"/>
      <c r="C234" s="4"/>
      <c r="D234" s="4"/>
      <c r="E234" s="4"/>
      <c r="F234" s="4"/>
      <c r="G234" s="4"/>
    </row>
    <row r="235" spans="1:7" x14ac:dyDescent="0.25">
      <c r="A235" s="4"/>
      <c r="B235" s="4"/>
      <c r="C235" s="4"/>
      <c r="D235" s="4"/>
      <c r="E235" s="4"/>
      <c r="F235" s="4"/>
      <c r="G235" s="4"/>
    </row>
    <row r="236" spans="1:7" x14ac:dyDescent="0.25">
      <c r="A236" s="4"/>
      <c r="B236" s="4"/>
      <c r="C236" s="4"/>
      <c r="D236" s="4"/>
      <c r="E236" s="4"/>
      <c r="F236" s="4"/>
      <c r="G236" s="4"/>
    </row>
    <row r="237" spans="1:7" x14ac:dyDescent="0.25">
      <c r="A237" s="4"/>
      <c r="B237" s="4"/>
      <c r="C237" s="4"/>
      <c r="D237" s="4"/>
      <c r="E237" s="4"/>
      <c r="F237" s="4"/>
      <c r="G237" s="4"/>
    </row>
    <row r="238" spans="1:7" x14ac:dyDescent="0.25">
      <c r="A238" s="4"/>
      <c r="B238" s="4"/>
      <c r="C238" s="4"/>
      <c r="D238" s="4"/>
      <c r="E238" s="4"/>
      <c r="F238" s="4"/>
      <c r="G238" s="4"/>
    </row>
    <row r="239" spans="1:7" x14ac:dyDescent="0.25">
      <c r="A239" s="4"/>
      <c r="B239" s="4"/>
      <c r="C239" s="4"/>
      <c r="D239" s="4"/>
      <c r="E239" s="4"/>
      <c r="F239" s="4"/>
      <c r="G239" s="4"/>
    </row>
    <row r="240" spans="1:7" x14ac:dyDescent="0.25">
      <c r="A240" s="4"/>
      <c r="B240" s="4"/>
      <c r="C240" s="4"/>
      <c r="D240" s="4"/>
      <c r="E240" s="4"/>
      <c r="F240" s="4"/>
      <c r="G240" s="4"/>
    </row>
    <row r="241" spans="1:7" x14ac:dyDescent="0.25">
      <c r="A241" s="4"/>
      <c r="B241" s="4"/>
      <c r="C241" s="4"/>
      <c r="D241" s="4"/>
      <c r="E241" s="4"/>
      <c r="F241" s="4"/>
      <c r="G241" s="4"/>
    </row>
    <row r="242" spans="1:7" x14ac:dyDescent="0.25">
      <c r="A242" s="4"/>
      <c r="B242" s="4"/>
      <c r="C242" s="4"/>
      <c r="D242" s="4"/>
      <c r="E242" s="4"/>
      <c r="F242" s="4"/>
      <c r="G242" s="4"/>
    </row>
    <row r="243" spans="1:7" x14ac:dyDescent="0.25">
      <c r="A243" s="4"/>
      <c r="B243" s="4"/>
      <c r="C243" s="4"/>
      <c r="D243" s="4"/>
      <c r="E243" s="4"/>
      <c r="F243" s="4"/>
      <c r="G243" s="4"/>
    </row>
    <row r="244" spans="1:7" x14ac:dyDescent="0.25">
      <c r="A244" s="4"/>
      <c r="B244" s="4"/>
      <c r="C244" s="4"/>
      <c r="D244" s="4"/>
      <c r="E244" s="4"/>
      <c r="F244" s="4"/>
      <c r="G244" s="4"/>
    </row>
    <row r="245" spans="1:7" x14ac:dyDescent="0.25">
      <c r="A245" s="4"/>
      <c r="B245" s="4"/>
      <c r="C245" s="4"/>
      <c r="D245" s="4"/>
      <c r="E245" s="4"/>
      <c r="F245" s="4"/>
      <c r="G245" s="4"/>
    </row>
    <row r="246" spans="1:7" x14ac:dyDescent="0.25">
      <c r="A246" s="4"/>
      <c r="B246" s="4"/>
      <c r="C246" s="4"/>
      <c r="D246" s="4"/>
      <c r="E246" s="4"/>
      <c r="F246" s="4"/>
      <c r="G246" s="4"/>
    </row>
    <row r="247" spans="1:7" x14ac:dyDescent="0.25">
      <c r="A247" s="4"/>
      <c r="B247" s="4"/>
      <c r="C247" s="4"/>
      <c r="D247" s="4"/>
      <c r="E247" s="4"/>
      <c r="F247" s="4"/>
      <c r="G247" s="4"/>
    </row>
    <row r="248" spans="1:7" x14ac:dyDescent="0.25">
      <c r="A248" s="4"/>
      <c r="B248" s="4"/>
      <c r="C248" s="4"/>
      <c r="D248" s="4"/>
      <c r="E248" s="4"/>
      <c r="F248" s="4"/>
      <c r="G248" s="4"/>
    </row>
    <row r="249" spans="1:7" x14ac:dyDescent="0.25">
      <c r="A249" s="4"/>
      <c r="B249" s="4"/>
      <c r="C249" s="4"/>
      <c r="D249" s="4"/>
      <c r="E249" s="4"/>
      <c r="F249" s="4"/>
      <c r="G249" s="4"/>
    </row>
    <row r="250" spans="1:7" x14ac:dyDescent="0.25">
      <c r="A250" s="4"/>
      <c r="B250" s="4"/>
      <c r="C250" s="4"/>
      <c r="D250" s="4"/>
      <c r="E250" s="4"/>
      <c r="F250" s="4"/>
      <c r="G250" s="4"/>
    </row>
    <row r="251" spans="1:7" x14ac:dyDescent="0.25">
      <c r="A251" s="4"/>
      <c r="B251" s="4"/>
      <c r="C251" s="4"/>
      <c r="D251" s="4"/>
      <c r="E251" s="4"/>
      <c r="F251" s="4"/>
      <c r="G251" s="4"/>
    </row>
    <row r="252" spans="1:7" x14ac:dyDescent="0.25">
      <c r="A252" s="4"/>
      <c r="B252" s="4"/>
      <c r="C252" s="4"/>
      <c r="D252" s="4"/>
      <c r="E252" s="4"/>
      <c r="F252" s="4"/>
      <c r="G252" s="4"/>
    </row>
    <row r="253" spans="1:7" x14ac:dyDescent="0.25">
      <c r="A253" s="4"/>
      <c r="B253" s="4"/>
      <c r="C253" s="4"/>
      <c r="D253" s="4"/>
      <c r="E253" s="4"/>
      <c r="F253" s="4"/>
      <c r="G253" s="4"/>
    </row>
    <row r="254" spans="1:7" x14ac:dyDescent="0.25">
      <c r="A254" s="4"/>
      <c r="B254" s="4"/>
      <c r="C254" s="4"/>
      <c r="D254" s="4"/>
      <c r="E254" s="4"/>
      <c r="F254" s="4"/>
      <c r="G254" s="4"/>
    </row>
    <row r="255" spans="1:7" x14ac:dyDescent="0.25">
      <c r="A255" s="4"/>
      <c r="B255" s="4"/>
      <c r="C255" s="4"/>
      <c r="D255" s="4"/>
      <c r="E255" s="4"/>
      <c r="F255" s="4"/>
      <c r="G255" s="4"/>
    </row>
    <row r="256" spans="1:7" x14ac:dyDescent="0.25">
      <c r="A256" s="4"/>
      <c r="B256" s="4"/>
      <c r="C256" s="4"/>
      <c r="D256" s="4"/>
      <c r="E256" s="4"/>
      <c r="F256" s="4"/>
      <c r="G256" s="4"/>
    </row>
    <row r="257" spans="1:7" x14ac:dyDescent="0.25">
      <c r="A257" s="4"/>
      <c r="B257" s="4"/>
      <c r="C257" s="4"/>
      <c r="D257" s="4"/>
      <c r="E257" s="4"/>
      <c r="F257" s="4"/>
      <c r="G257" s="4"/>
    </row>
    <row r="258" spans="1:7" x14ac:dyDescent="0.25">
      <c r="A258" s="4"/>
      <c r="B258" s="4"/>
      <c r="C258" s="4"/>
      <c r="D258" s="4"/>
      <c r="E258" s="4"/>
      <c r="F258" s="4"/>
      <c r="G258" s="4"/>
    </row>
    <row r="259" spans="1:7" x14ac:dyDescent="0.25">
      <c r="A259" s="4"/>
      <c r="B259" s="4"/>
      <c r="C259" s="4"/>
      <c r="D259" s="4"/>
      <c r="E259" s="4"/>
      <c r="F259" s="4"/>
      <c r="G259" s="4"/>
    </row>
    <row r="260" spans="1:7" x14ac:dyDescent="0.25">
      <c r="A260" s="4"/>
      <c r="B260" s="4"/>
      <c r="C260" s="4"/>
      <c r="D260" s="4"/>
      <c r="E260" s="4"/>
      <c r="F260" s="4"/>
      <c r="G260" s="4"/>
    </row>
    <row r="261" spans="1:7" x14ac:dyDescent="0.25">
      <c r="A261" s="4"/>
      <c r="B261" s="4"/>
      <c r="C261" s="4"/>
      <c r="D261" s="4"/>
      <c r="E261" s="4"/>
      <c r="F261" s="4"/>
      <c r="G261" s="4"/>
    </row>
    <row r="262" spans="1:7" x14ac:dyDescent="0.25">
      <c r="A262" s="4"/>
      <c r="B262" s="4"/>
      <c r="C262" s="4"/>
      <c r="D262" s="4"/>
      <c r="E262" s="4"/>
      <c r="F262" s="4"/>
      <c r="G262" s="4"/>
    </row>
    <row r="263" spans="1:7" x14ac:dyDescent="0.25">
      <c r="A263" s="4"/>
      <c r="B263" s="4"/>
      <c r="C263" s="4"/>
      <c r="D263" s="4"/>
      <c r="E263" s="4"/>
      <c r="F263" s="4"/>
      <c r="G263" s="4"/>
    </row>
    <row r="264" spans="1:7" x14ac:dyDescent="0.25">
      <c r="A264" s="4"/>
      <c r="B264" s="4"/>
      <c r="C264" s="4"/>
      <c r="D264" s="4"/>
      <c r="E264" s="4"/>
      <c r="F264" s="4"/>
      <c r="G264" s="4"/>
    </row>
    <row r="265" spans="1:7" x14ac:dyDescent="0.25">
      <c r="A265" s="4"/>
      <c r="B265" s="4"/>
      <c r="C265" s="4"/>
      <c r="D265" s="4"/>
      <c r="E265" s="4"/>
      <c r="F265" s="4"/>
      <c r="G265" s="4"/>
    </row>
    <row r="266" spans="1:7" x14ac:dyDescent="0.25">
      <c r="A266" s="4"/>
      <c r="B266" s="4"/>
      <c r="C266" s="4"/>
      <c r="D266" s="4"/>
      <c r="E266" s="4"/>
      <c r="F266" s="4"/>
      <c r="G266" s="4"/>
    </row>
    <row r="267" spans="1:7" x14ac:dyDescent="0.25">
      <c r="A267" s="4"/>
      <c r="B267" s="4"/>
      <c r="C267" s="4"/>
      <c r="D267" s="4"/>
      <c r="E267" s="4"/>
      <c r="F267" s="4"/>
      <c r="G267" s="4"/>
    </row>
    <row r="268" spans="1:7" x14ac:dyDescent="0.25">
      <c r="A268" s="4"/>
      <c r="B268" s="4"/>
      <c r="C268" s="4"/>
      <c r="D268" s="4"/>
      <c r="E268" s="4"/>
      <c r="F268" s="4"/>
      <c r="G268" s="4"/>
    </row>
    <row r="269" spans="1:7" x14ac:dyDescent="0.25">
      <c r="A269" s="4"/>
      <c r="B269" s="4"/>
      <c r="C269" s="4"/>
      <c r="D269" s="4"/>
      <c r="E269" s="4"/>
      <c r="F269" s="4"/>
      <c r="G269" s="4"/>
    </row>
    <row r="270" spans="1:7" x14ac:dyDescent="0.25">
      <c r="A270" s="4"/>
      <c r="B270" s="4"/>
      <c r="C270" s="4"/>
      <c r="D270" s="4"/>
      <c r="E270" s="4"/>
      <c r="F270" s="4"/>
      <c r="G270" s="4"/>
    </row>
    <row r="271" spans="1:7" x14ac:dyDescent="0.25">
      <c r="A271" s="4"/>
      <c r="B271" s="4"/>
      <c r="C271" s="4"/>
      <c r="D271" s="4"/>
      <c r="E271" s="4"/>
      <c r="F271" s="4"/>
      <c r="G271" s="4"/>
    </row>
    <row r="272" spans="1:7" x14ac:dyDescent="0.25">
      <c r="A272" s="4"/>
      <c r="B272" s="4"/>
      <c r="C272" s="4"/>
      <c r="D272" s="4"/>
      <c r="E272" s="4"/>
      <c r="F272" s="4"/>
      <c r="G272" s="4"/>
    </row>
    <row r="273" spans="1:7" x14ac:dyDescent="0.25">
      <c r="A273" s="4"/>
      <c r="B273" s="4"/>
      <c r="C273" s="4"/>
      <c r="D273" s="4"/>
      <c r="E273" s="4"/>
      <c r="F273" s="4"/>
      <c r="G273" s="4"/>
    </row>
    <row r="274" spans="1:7" x14ac:dyDescent="0.25">
      <c r="A274" s="4"/>
      <c r="B274" s="4"/>
      <c r="C274" s="4"/>
      <c r="D274" s="4"/>
      <c r="E274" s="4"/>
      <c r="F274" s="4"/>
      <c r="G274" s="4"/>
    </row>
    <row r="275" spans="1:7" x14ac:dyDescent="0.25">
      <c r="A275" s="4"/>
      <c r="B275" s="4"/>
      <c r="C275" s="4"/>
      <c r="D275" s="4"/>
      <c r="E275" s="4"/>
      <c r="F275" s="4"/>
      <c r="G275" s="4"/>
    </row>
    <row r="276" spans="1:7" x14ac:dyDescent="0.25">
      <c r="A276" s="4"/>
      <c r="B276" s="4"/>
      <c r="C276" s="4"/>
      <c r="D276" s="4"/>
      <c r="E276" s="4"/>
      <c r="F276" s="4"/>
      <c r="G276" s="4"/>
    </row>
    <row r="277" spans="1:7" x14ac:dyDescent="0.25">
      <c r="A277" s="4"/>
      <c r="B277" s="4"/>
      <c r="C277" s="4"/>
      <c r="D277" s="4"/>
      <c r="E277" s="4"/>
      <c r="F277" s="4"/>
      <c r="G277" s="4"/>
    </row>
    <row r="278" spans="1:7" x14ac:dyDescent="0.25">
      <c r="A278" s="4"/>
      <c r="B278" s="4"/>
      <c r="C278" s="4"/>
      <c r="D278" s="4"/>
      <c r="E278" s="4"/>
      <c r="F278" s="4"/>
      <c r="G278" s="4"/>
    </row>
    <row r="279" spans="1:7" x14ac:dyDescent="0.25">
      <c r="A279" s="4"/>
      <c r="B279" s="4"/>
      <c r="C279" s="4"/>
      <c r="D279" s="4"/>
      <c r="E279" s="4"/>
      <c r="F279" s="4"/>
      <c r="G279" s="4"/>
    </row>
    <row r="280" spans="1:7" x14ac:dyDescent="0.25">
      <c r="A280" s="4"/>
      <c r="B280" s="4"/>
      <c r="C280" s="4"/>
      <c r="D280" s="4"/>
      <c r="E280" s="4"/>
      <c r="F280" s="4"/>
      <c r="G280" s="4"/>
    </row>
    <row r="281" spans="1:7" x14ac:dyDescent="0.25">
      <c r="A281" s="4"/>
      <c r="B281" s="4"/>
      <c r="C281" s="4"/>
      <c r="D281" s="4"/>
      <c r="E281" s="4"/>
      <c r="F281" s="4"/>
      <c r="G281" s="4"/>
    </row>
    <row r="282" spans="1:7" x14ac:dyDescent="0.25">
      <c r="A282" s="4"/>
      <c r="B282" s="4"/>
      <c r="C282" s="4"/>
      <c r="D282" s="4"/>
      <c r="E282" s="4"/>
      <c r="F282" s="4"/>
      <c r="G282" s="4"/>
    </row>
    <row r="283" spans="1:7" x14ac:dyDescent="0.25">
      <c r="A283" s="4"/>
      <c r="B283" s="4"/>
      <c r="C283" s="4"/>
      <c r="D283" s="4"/>
      <c r="E283" s="4"/>
      <c r="F283" s="4"/>
      <c r="G283" s="4"/>
    </row>
    <row r="284" spans="1:7" x14ac:dyDescent="0.25">
      <c r="A284" s="4"/>
      <c r="B284" s="4"/>
      <c r="C284" s="4"/>
      <c r="D284" s="4"/>
      <c r="E284" s="4"/>
      <c r="F284" s="4"/>
      <c r="G284" s="4"/>
    </row>
    <row r="285" spans="1:7" x14ac:dyDescent="0.25">
      <c r="A285" s="4"/>
      <c r="B285" s="4"/>
      <c r="C285" s="4"/>
      <c r="D285" s="4"/>
      <c r="E285" s="4"/>
      <c r="F285" s="4"/>
      <c r="G285" s="4"/>
    </row>
    <row r="286" spans="1:7" x14ac:dyDescent="0.25">
      <c r="A286" s="4"/>
      <c r="B286" s="4"/>
      <c r="C286" s="4"/>
      <c r="D286" s="4"/>
      <c r="E286" s="4"/>
      <c r="F286" s="4"/>
      <c r="G286" s="4"/>
    </row>
    <row r="287" spans="1:7" x14ac:dyDescent="0.25">
      <c r="A287" s="4"/>
      <c r="B287" s="4"/>
      <c r="C287" s="4"/>
      <c r="D287" s="4"/>
      <c r="E287" s="4"/>
      <c r="F287" s="4"/>
      <c r="G287" s="4"/>
    </row>
    <row r="288" spans="1:7" x14ac:dyDescent="0.25">
      <c r="A288" s="4"/>
      <c r="B288" s="4"/>
      <c r="C288" s="4"/>
      <c r="D288" s="4"/>
      <c r="E288" s="4"/>
      <c r="F288" s="4"/>
      <c r="G288" s="4"/>
    </row>
    <row r="289" spans="1:7" x14ac:dyDescent="0.25">
      <c r="A289" s="4"/>
      <c r="B289" s="4"/>
      <c r="C289" s="4"/>
      <c r="D289" s="4"/>
      <c r="E289" s="4"/>
      <c r="F289" s="4"/>
      <c r="G289" s="4"/>
    </row>
    <row r="290" spans="1:7" x14ac:dyDescent="0.25">
      <c r="A290" s="4"/>
      <c r="B290" s="4"/>
      <c r="C290" s="4"/>
      <c r="D290" s="4"/>
      <c r="E290" s="4"/>
      <c r="F290" s="4"/>
      <c r="G290" s="4"/>
    </row>
    <row r="291" spans="1:7" x14ac:dyDescent="0.25">
      <c r="A291" s="4"/>
      <c r="B291" s="4"/>
      <c r="C291" s="4"/>
      <c r="D291" s="4"/>
      <c r="E291" s="4"/>
      <c r="F291" s="4"/>
      <c r="G291" s="4"/>
    </row>
    <row r="292" spans="1:7" x14ac:dyDescent="0.25">
      <c r="A292" s="4"/>
      <c r="B292" s="4"/>
      <c r="C292" s="4"/>
      <c r="D292" s="4"/>
      <c r="E292" s="4"/>
      <c r="F292" s="4"/>
      <c r="G292" s="4"/>
    </row>
    <row r="293" spans="1:7" x14ac:dyDescent="0.25">
      <c r="A293" s="4"/>
      <c r="B293" s="4"/>
      <c r="C293" s="4"/>
      <c r="D293" s="4"/>
      <c r="E293" s="4"/>
      <c r="F293" s="4"/>
      <c r="G293" s="4"/>
    </row>
    <row r="294" spans="1:7" x14ac:dyDescent="0.25">
      <c r="A294" s="4"/>
      <c r="B294" s="4"/>
      <c r="C294" s="4"/>
      <c r="D294" s="4"/>
      <c r="E294" s="4"/>
      <c r="F294" s="4"/>
      <c r="G294" s="4"/>
    </row>
    <row r="295" spans="1:7" x14ac:dyDescent="0.25">
      <c r="A295" s="4"/>
      <c r="B295" s="4"/>
      <c r="C295" s="4"/>
      <c r="D295" s="4"/>
      <c r="E295" s="4"/>
      <c r="F295" s="4"/>
      <c r="G295" s="4"/>
    </row>
    <row r="296" spans="1:7" x14ac:dyDescent="0.25">
      <c r="A296" s="4"/>
      <c r="B296" s="4"/>
      <c r="C296" s="4"/>
      <c r="D296" s="4"/>
      <c r="E296" s="4"/>
      <c r="F296" s="4"/>
      <c r="G296" s="4"/>
    </row>
    <row r="297" spans="1:7" x14ac:dyDescent="0.25">
      <c r="A297" s="4"/>
      <c r="B297" s="4"/>
      <c r="C297" s="4"/>
      <c r="D297" s="4"/>
      <c r="E297" s="4"/>
      <c r="F297" s="4"/>
      <c r="G297" s="4"/>
    </row>
    <row r="298" spans="1:7" x14ac:dyDescent="0.25">
      <c r="A298" s="4"/>
      <c r="B298" s="4"/>
      <c r="C298" s="4"/>
      <c r="D298" s="4"/>
      <c r="E298" s="4"/>
      <c r="F298" s="4"/>
      <c r="G298" s="4"/>
    </row>
    <row r="299" spans="1:7" x14ac:dyDescent="0.25">
      <c r="A299" s="4"/>
      <c r="B299" s="4"/>
      <c r="C299" s="4"/>
      <c r="D299" s="4"/>
      <c r="E299" s="4"/>
      <c r="F299" s="4"/>
      <c r="G299" s="4"/>
    </row>
    <row r="300" spans="1:7" x14ac:dyDescent="0.25">
      <c r="A300" s="4"/>
      <c r="B300" s="4"/>
      <c r="C300" s="4"/>
      <c r="D300" s="4"/>
      <c r="E300" s="4"/>
      <c r="F300" s="4"/>
      <c r="G300" s="4"/>
    </row>
    <row r="301" spans="1:7" x14ac:dyDescent="0.25">
      <c r="A301" s="4"/>
      <c r="B301" s="4"/>
      <c r="C301" s="4"/>
      <c r="D301" s="4"/>
      <c r="E301" s="4"/>
      <c r="F301" s="4"/>
      <c r="G301" s="4"/>
    </row>
    <row r="302" spans="1:7" x14ac:dyDescent="0.25">
      <c r="A302" s="4"/>
      <c r="B302" s="4"/>
      <c r="C302" s="4"/>
      <c r="D302" s="4"/>
      <c r="E302" s="4"/>
      <c r="F302" s="4"/>
      <c r="G302" s="4"/>
    </row>
    <row r="303" spans="1:7" x14ac:dyDescent="0.25">
      <c r="A303" s="4"/>
      <c r="B303" s="4"/>
      <c r="C303" s="4"/>
      <c r="D303" s="4"/>
      <c r="E303" s="4"/>
      <c r="F303" s="4"/>
      <c r="G303" s="4"/>
    </row>
    <row r="304" spans="1:7" x14ac:dyDescent="0.25">
      <c r="A304" s="4"/>
      <c r="B304" s="4"/>
      <c r="C304" s="4"/>
      <c r="D304" s="4"/>
      <c r="E304" s="4"/>
      <c r="F304" s="4"/>
      <c r="G304" s="4"/>
    </row>
    <row r="305" spans="1:7" x14ac:dyDescent="0.25">
      <c r="A305" s="4"/>
      <c r="B305" s="4"/>
      <c r="C305" s="4"/>
      <c r="D305" s="4"/>
      <c r="E305" s="4"/>
      <c r="F305" s="4"/>
      <c r="G305" s="4"/>
    </row>
    <row r="306" spans="1:7" x14ac:dyDescent="0.25">
      <c r="A306" s="4"/>
      <c r="B306" s="4"/>
      <c r="C306" s="4"/>
      <c r="D306" s="4"/>
      <c r="E306" s="4"/>
      <c r="F306" s="4"/>
      <c r="G306" s="4"/>
    </row>
    <row r="307" spans="1:7" x14ac:dyDescent="0.25">
      <c r="A307" s="4"/>
      <c r="B307" s="4"/>
      <c r="C307" s="4"/>
      <c r="D307" s="4"/>
      <c r="E307" s="4"/>
      <c r="F307" s="4"/>
      <c r="G307" s="4"/>
    </row>
    <row r="308" spans="1:7" x14ac:dyDescent="0.25">
      <c r="A308" s="4"/>
      <c r="B308" s="4"/>
      <c r="C308" s="4"/>
      <c r="D308" s="4"/>
      <c r="E308" s="4"/>
      <c r="F308" s="4"/>
      <c r="G308" s="4"/>
    </row>
    <row r="309" spans="1:7" x14ac:dyDescent="0.25">
      <c r="A309" s="4"/>
      <c r="B309" s="4"/>
      <c r="C309" s="4"/>
      <c r="D309" s="4"/>
      <c r="E309" s="4"/>
      <c r="F309" s="4"/>
      <c r="G309" s="4"/>
    </row>
    <row r="310" spans="1:7" x14ac:dyDescent="0.25">
      <c r="A310" s="4"/>
      <c r="B310" s="4"/>
      <c r="C310" s="4"/>
      <c r="D310" s="4"/>
      <c r="E310" s="4"/>
      <c r="F310" s="4"/>
      <c r="G310" s="4"/>
    </row>
    <row r="311" spans="1:7" x14ac:dyDescent="0.25">
      <c r="A311" s="4"/>
      <c r="B311" s="4"/>
      <c r="C311" s="4"/>
      <c r="D311" s="4"/>
      <c r="E311" s="4"/>
      <c r="F311" s="4"/>
      <c r="G311" s="4"/>
    </row>
    <row r="312" spans="1:7" x14ac:dyDescent="0.25">
      <c r="A312" s="4"/>
      <c r="B312" s="4"/>
      <c r="C312" s="4"/>
      <c r="D312" s="4"/>
      <c r="E312" s="4"/>
      <c r="F312" s="4"/>
      <c r="G312" s="4"/>
    </row>
    <row r="313" spans="1:7" x14ac:dyDescent="0.25">
      <c r="A313" s="4"/>
      <c r="B313" s="4"/>
      <c r="C313" s="4"/>
      <c r="D313" s="4"/>
      <c r="E313" s="4"/>
      <c r="F313" s="4"/>
      <c r="G313" s="4"/>
    </row>
    <row r="314" spans="1:7" x14ac:dyDescent="0.25">
      <c r="A314" s="4"/>
      <c r="B314" s="4"/>
      <c r="C314" s="4"/>
      <c r="D314" s="4"/>
      <c r="E314" s="4"/>
      <c r="F314" s="4"/>
      <c r="G314" s="4"/>
    </row>
    <row r="315" spans="1:7" x14ac:dyDescent="0.25">
      <c r="A315" s="4"/>
      <c r="B315" s="4"/>
      <c r="C315" s="4"/>
      <c r="D315" s="4"/>
      <c r="E315" s="4"/>
      <c r="F315" s="4"/>
      <c r="G315" s="4"/>
    </row>
    <row r="316" spans="1:7" x14ac:dyDescent="0.25">
      <c r="A316" s="4"/>
      <c r="B316" s="4"/>
      <c r="C316" s="4"/>
      <c r="D316" s="4"/>
      <c r="E316" s="4"/>
      <c r="F316" s="4"/>
      <c r="G316" s="4"/>
    </row>
    <row r="317" spans="1:7" x14ac:dyDescent="0.25">
      <c r="A317" s="4"/>
      <c r="B317" s="4"/>
      <c r="C317" s="4"/>
      <c r="D317" s="4"/>
      <c r="E317" s="4"/>
      <c r="F317" s="4"/>
      <c r="G317" s="4"/>
    </row>
    <row r="318" spans="1:7" x14ac:dyDescent="0.25">
      <c r="A318" s="4"/>
      <c r="B318" s="4"/>
      <c r="C318" s="4"/>
      <c r="D318" s="4"/>
      <c r="E318" s="4"/>
      <c r="F318" s="4"/>
      <c r="G318" s="4"/>
    </row>
    <row r="319" spans="1:7" x14ac:dyDescent="0.25">
      <c r="A319" s="4"/>
      <c r="B319" s="4"/>
      <c r="C319" s="4"/>
      <c r="D319" s="4"/>
      <c r="E319" s="4"/>
      <c r="F319" s="4"/>
      <c r="G319" s="4"/>
    </row>
    <row r="320" spans="1:7" x14ac:dyDescent="0.25">
      <c r="A320" s="4"/>
      <c r="B320" s="4"/>
      <c r="C320" s="4"/>
      <c r="D320" s="4"/>
      <c r="E320" s="4"/>
      <c r="F320" s="4"/>
      <c r="G320" s="4"/>
    </row>
    <row r="321" spans="1:7" x14ac:dyDescent="0.25">
      <c r="A321" s="4"/>
      <c r="B321" s="4"/>
      <c r="C321" s="4"/>
      <c r="D321" s="4"/>
      <c r="E321" s="4"/>
      <c r="F321" s="4"/>
      <c r="G321" s="4"/>
    </row>
    <row r="322" spans="1:7" x14ac:dyDescent="0.25">
      <c r="A322" s="4"/>
      <c r="B322" s="4"/>
      <c r="C322" s="4"/>
      <c r="D322" s="4"/>
      <c r="E322" s="4"/>
      <c r="F322" s="4"/>
      <c r="G322" s="4"/>
    </row>
    <row r="323" spans="1:7" x14ac:dyDescent="0.25">
      <c r="A323" s="4"/>
      <c r="B323" s="4"/>
      <c r="C323" s="4"/>
      <c r="D323" s="4"/>
      <c r="E323" s="4"/>
      <c r="F323" s="4"/>
      <c r="G323" s="4"/>
    </row>
    <row r="324" spans="1:7" x14ac:dyDescent="0.25">
      <c r="A324" s="4"/>
      <c r="B324" s="4"/>
      <c r="C324" s="4"/>
      <c r="D324" s="4"/>
      <c r="E324" s="4"/>
      <c r="F324" s="4"/>
      <c r="G324" s="4"/>
    </row>
    <row r="325" spans="1:7" x14ac:dyDescent="0.25">
      <c r="A325" s="4"/>
      <c r="B325" s="4"/>
      <c r="C325" s="4"/>
      <c r="D325" s="4"/>
      <c r="E325" s="4"/>
      <c r="F325" s="4"/>
      <c r="G325" s="4"/>
    </row>
    <row r="326" spans="1:7" x14ac:dyDescent="0.25">
      <c r="A326" s="4"/>
      <c r="B326" s="4"/>
      <c r="C326" s="4"/>
      <c r="D326" s="4"/>
      <c r="E326" s="4"/>
      <c r="F326" s="4"/>
      <c r="G326" s="4"/>
    </row>
    <row r="327" spans="1:7" x14ac:dyDescent="0.25">
      <c r="A327" s="4"/>
      <c r="B327" s="4"/>
      <c r="C327" s="4"/>
      <c r="D327" s="4"/>
      <c r="E327" s="4"/>
      <c r="F327" s="4"/>
      <c r="G327" s="4"/>
    </row>
    <row r="328" spans="1:7" x14ac:dyDescent="0.25">
      <c r="A328" s="4"/>
      <c r="B328" s="4"/>
      <c r="C328" s="4"/>
      <c r="D328" s="4"/>
      <c r="E328" s="4"/>
      <c r="F328" s="4"/>
      <c r="G328" s="4"/>
    </row>
    <row r="329" spans="1:7" x14ac:dyDescent="0.25">
      <c r="A329" s="4"/>
      <c r="B329" s="4"/>
      <c r="C329" s="4"/>
      <c r="D329" s="4"/>
      <c r="E329" s="4"/>
      <c r="F329" s="4"/>
      <c r="G329" s="4"/>
    </row>
    <row r="330" spans="1:7" x14ac:dyDescent="0.25">
      <c r="A330" s="4"/>
      <c r="B330" s="4"/>
      <c r="C330" s="4"/>
      <c r="D330" s="4"/>
      <c r="E330" s="4"/>
      <c r="F330" s="4"/>
      <c r="G330" s="4"/>
    </row>
    <row r="331" spans="1:7" x14ac:dyDescent="0.25">
      <c r="A331" s="4"/>
      <c r="B331" s="4"/>
      <c r="C331" s="4"/>
      <c r="D331" s="4"/>
      <c r="E331" s="4"/>
      <c r="F331" s="4"/>
      <c r="G331" s="4"/>
    </row>
    <row r="332" spans="1:7" x14ac:dyDescent="0.25">
      <c r="A332" s="4"/>
      <c r="B332" s="4"/>
      <c r="C332" s="4"/>
      <c r="D332" s="4"/>
      <c r="E332" s="4"/>
      <c r="F332" s="4"/>
      <c r="G332" s="4"/>
    </row>
    <row r="333" spans="1:7" x14ac:dyDescent="0.25">
      <c r="A333" s="4"/>
      <c r="B333" s="4"/>
      <c r="C333" s="4"/>
      <c r="D333" s="4"/>
      <c r="E333" s="4"/>
      <c r="F333" s="4"/>
      <c r="G333" s="4"/>
    </row>
    <row r="334" spans="1:7" x14ac:dyDescent="0.25">
      <c r="A334" s="4"/>
      <c r="B334" s="4"/>
      <c r="C334" s="4"/>
      <c r="D334" s="4"/>
      <c r="E334" s="4"/>
      <c r="F334" s="4"/>
      <c r="G334" s="4"/>
    </row>
    <row r="335" spans="1:7" x14ac:dyDescent="0.25">
      <c r="A335" s="4"/>
      <c r="B335" s="4"/>
      <c r="C335" s="4"/>
      <c r="D335" s="4"/>
      <c r="E335" s="4"/>
      <c r="F335" s="4"/>
      <c r="G335" s="4"/>
    </row>
    <row r="336" spans="1:7" x14ac:dyDescent="0.25">
      <c r="A336" s="4"/>
      <c r="B336" s="4"/>
      <c r="C336" s="4"/>
      <c r="D336" s="4"/>
      <c r="E336" s="4"/>
      <c r="F336" s="4"/>
      <c r="G336" s="4"/>
    </row>
    <row r="337" spans="1:7" x14ac:dyDescent="0.25">
      <c r="A337" s="4"/>
      <c r="B337" s="4"/>
      <c r="C337" s="4"/>
      <c r="D337" s="4"/>
      <c r="E337" s="4"/>
      <c r="F337" s="4"/>
      <c r="G337" s="4"/>
    </row>
    <row r="338" spans="1:7" x14ac:dyDescent="0.25">
      <c r="A338" s="4"/>
      <c r="B338" s="4"/>
      <c r="C338" s="4"/>
      <c r="D338" s="4"/>
      <c r="E338" s="4"/>
      <c r="F338" s="4"/>
      <c r="G338" s="4"/>
    </row>
    <row r="339" spans="1:7" x14ac:dyDescent="0.25">
      <c r="A339" s="4"/>
      <c r="B339" s="4"/>
      <c r="C339" s="4"/>
      <c r="D339" s="4"/>
      <c r="E339" s="4"/>
      <c r="F339" s="4"/>
      <c r="G339" s="4"/>
    </row>
    <row r="340" spans="1:7" x14ac:dyDescent="0.25">
      <c r="A340" s="4"/>
      <c r="B340" s="4"/>
      <c r="C340" s="4"/>
      <c r="D340" s="4"/>
      <c r="E340" s="4"/>
      <c r="F340" s="4"/>
      <c r="G340" s="4"/>
    </row>
    <row r="341" spans="1:7" x14ac:dyDescent="0.25">
      <c r="A341" s="4"/>
      <c r="B341" s="4"/>
      <c r="C341" s="4"/>
      <c r="D341" s="4"/>
      <c r="E341" s="4"/>
      <c r="F341" s="4"/>
      <c r="G341" s="4"/>
    </row>
    <row r="342" spans="1:7" x14ac:dyDescent="0.25">
      <c r="A342" s="4"/>
      <c r="B342" s="4"/>
      <c r="C342" s="4"/>
      <c r="D342" s="4"/>
      <c r="E342" s="4"/>
      <c r="F342" s="4"/>
      <c r="G342" s="4"/>
    </row>
    <row r="343" spans="1:7" x14ac:dyDescent="0.25">
      <c r="A343" s="4"/>
      <c r="B343" s="4"/>
      <c r="C343" s="4"/>
      <c r="D343" s="4"/>
      <c r="E343" s="4"/>
      <c r="F343" s="4"/>
      <c r="G343" s="4"/>
    </row>
    <row r="344" spans="1:7" x14ac:dyDescent="0.25">
      <c r="A344" s="4"/>
      <c r="B344" s="4"/>
      <c r="C344" s="4"/>
      <c r="D344" s="4"/>
      <c r="E344" s="4"/>
      <c r="F344" s="4"/>
      <c r="G344" s="4"/>
    </row>
    <row r="345" spans="1:7" x14ac:dyDescent="0.25">
      <c r="A345" s="4"/>
      <c r="B345" s="4"/>
      <c r="C345" s="4"/>
      <c r="D345" s="4"/>
      <c r="E345" s="4"/>
      <c r="F345" s="4"/>
      <c r="G345" s="4"/>
    </row>
    <row r="346" spans="1:7" x14ac:dyDescent="0.25">
      <c r="A346" s="4"/>
      <c r="B346" s="4"/>
      <c r="C346" s="4"/>
      <c r="D346" s="4"/>
      <c r="E346" s="4"/>
      <c r="F346" s="4"/>
      <c r="G346" s="4"/>
    </row>
    <row r="347" spans="1:7" x14ac:dyDescent="0.25">
      <c r="A347" s="4"/>
      <c r="B347" s="4"/>
      <c r="C347" s="4"/>
      <c r="D347" s="4"/>
      <c r="E347" s="4"/>
      <c r="F347" s="4"/>
      <c r="G347" s="4"/>
    </row>
    <row r="348" spans="1:7" x14ac:dyDescent="0.25">
      <c r="A348" s="4"/>
      <c r="B348" s="4"/>
      <c r="C348" s="4"/>
      <c r="D348" s="4"/>
      <c r="E348" s="4"/>
      <c r="F348" s="4"/>
      <c r="G348" s="4"/>
    </row>
    <row r="349" spans="1:7" x14ac:dyDescent="0.25">
      <c r="A349" s="4"/>
      <c r="B349" s="4"/>
      <c r="C349" s="4"/>
      <c r="D349" s="4"/>
      <c r="E349" s="4"/>
      <c r="F349" s="4"/>
      <c r="G349" s="4"/>
    </row>
    <row r="350" spans="1:7" x14ac:dyDescent="0.25">
      <c r="A350" s="4"/>
      <c r="B350" s="4"/>
      <c r="C350" s="4"/>
      <c r="D350" s="4"/>
      <c r="E350" s="4"/>
      <c r="F350" s="4"/>
      <c r="G350" s="4"/>
    </row>
    <row r="351" spans="1:7" x14ac:dyDescent="0.25">
      <c r="A351" s="4"/>
      <c r="B351" s="4"/>
      <c r="C351" s="4"/>
      <c r="D351" s="4"/>
      <c r="E351" s="4"/>
      <c r="F351" s="4"/>
      <c r="G351" s="4"/>
    </row>
    <row r="352" spans="1:7" x14ac:dyDescent="0.25">
      <c r="A352" s="4"/>
      <c r="B352" s="4"/>
      <c r="C352" s="4"/>
      <c r="D352" s="4"/>
      <c r="E352" s="4"/>
      <c r="F352" s="4"/>
      <c r="G352" s="4"/>
    </row>
    <row r="353" spans="1:7" x14ac:dyDescent="0.25">
      <c r="A353" s="4"/>
      <c r="B353" s="4"/>
      <c r="C353" s="4"/>
      <c r="D353" s="4"/>
      <c r="E353" s="4"/>
      <c r="F353" s="4"/>
      <c r="G353" s="4"/>
    </row>
    <row r="354" spans="1:7" x14ac:dyDescent="0.25">
      <c r="A354" s="4"/>
      <c r="B354" s="4"/>
      <c r="C354" s="4"/>
      <c r="D354" s="4"/>
      <c r="E354" s="4"/>
      <c r="F354" s="4"/>
      <c r="G354" s="4"/>
    </row>
    <row r="355" spans="1:7" x14ac:dyDescent="0.25">
      <c r="A355" s="4"/>
      <c r="B355" s="4"/>
      <c r="C355" s="4"/>
      <c r="D355" s="4"/>
      <c r="E355" s="4"/>
      <c r="F355" s="4"/>
      <c r="G355" s="4"/>
    </row>
    <row r="356" spans="1:7" x14ac:dyDescent="0.25">
      <c r="A356" s="4"/>
      <c r="B356" s="4"/>
      <c r="C356" s="4"/>
      <c r="D356" s="4"/>
      <c r="E356" s="4"/>
      <c r="F356" s="4"/>
      <c r="G356" s="4"/>
    </row>
    <row r="357" spans="1:7" x14ac:dyDescent="0.25">
      <c r="A357" s="4"/>
      <c r="B357" s="4"/>
      <c r="C357" s="4"/>
      <c r="D357" s="4"/>
      <c r="E357" s="4"/>
      <c r="F357" s="4"/>
      <c r="G357" s="4"/>
    </row>
    <row r="358" spans="1:7" x14ac:dyDescent="0.25">
      <c r="A358" s="4"/>
      <c r="B358" s="4"/>
      <c r="C358" s="4"/>
      <c r="D358" s="4"/>
      <c r="E358" s="4"/>
      <c r="F358" s="4"/>
      <c r="G358" s="4"/>
    </row>
    <row r="359" spans="1:7" x14ac:dyDescent="0.25">
      <c r="A359" s="4"/>
      <c r="B359" s="4"/>
      <c r="C359" s="4"/>
      <c r="D359" s="4"/>
      <c r="E359" s="4"/>
      <c r="F359" s="4"/>
      <c r="G359" s="4"/>
    </row>
    <row r="360" spans="1:7" x14ac:dyDescent="0.25">
      <c r="A360" s="4"/>
      <c r="B360" s="4"/>
      <c r="C360" s="4"/>
      <c r="D360" s="4"/>
      <c r="E360" s="4"/>
      <c r="F360" s="4"/>
      <c r="G360" s="4"/>
    </row>
    <row r="361" spans="1:7" x14ac:dyDescent="0.25">
      <c r="A361" s="4"/>
      <c r="B361" s="4"/>
      <c r="C361" s="4"/>
      <c r="D361" s="4"/>
      <c r="E361" s="4"/>
      <c r="F361" s="4"/>
      <c r="G361" s="4"/>
    </row>
    <row r="362" spans="1:7" x14ac:dyDescent="0.25">
      <c r="A362" s="4"/>
      <c r="B362" s="4"/>
      <c r="C362" s="4"/>
      <c r="D362" s="4"/>
      <c r="E362" s="4"/>
      <c r="F362" s="4"/>
      <c r="G362" s="4"/>
    </row>
    <row r="363" spans="1:7" x14ac:dyDescent="0.25">
      <c r="A363" s="4"/>
      <c r="B363" s="4"/>
      <c r="C363" s="4"/>
      <c r="D363" s="4"/>
      <c r="E363" s="4"/>
      <c r="F363" s="4"/>
      <c r="G363" s="4"/>
    </row>
    <row r="364" spans="1:7" x14ac:dyDescent="0.25">
      <c r="A364" s="4"/>
      <c r="B364" s="4"/>
      <c r="C364" s="4"/>
      <c r="D364" s="4"/>
      <c r="E364" s="4"/>
      <c r="F364" s="4"/>
      <c r="G364" s="4"/>
    </row>
    <row r="365" spans="1:7" x14ac:dyDescent="0.25">
      <c r="A365" s="4"/>
      <c r="B365" s="4"/>
      <c r="C365" s="4"/>
      <c r="D365" s="4"/>
      <c r="E365" s="4"/>
      <c r="F365" s="4"/>
      <c r="G365" s="4"/>
    </row>
    <row r="366" spans="1:7" x14ac:dyDescent="0.25">
      <c r="A366" s="4"/>
      <c r="B366" s="4"/>
      <c r="C366" s="4"/>
      <c r="D366" s="4"/>
      <c r="E366" s="4"/>
      <c r="F366" s="4"/>
      <c r="G366" s="4"/>
    </row>
    <row r="367" spans="1:7" x14ac:dyDescent="0.25">
      <c r="A367" s="4"/>
      <c r="B367" s="4"/>
      <c r="C367" s="4"/>
      <c r="D367" s="4"/>
      <c r="E367" s="4"/>
      <c r="F367" s="4"/>
      <c r="G367" s="4"/>
    </row>
    <row r="368" spans="1:7" x14ac:dyDescent="0.25">
      <c r="A368" s="4"/>
      <c r="B368" s="4"/>
      <c r="C368" s="4"/>
      <c r="D368" s="4"/>
      <c r="E368" s="4"/>
      <c r="F368" s="4"/>
      <c r="G368" s="4"/>
    </row>
    <row r="369" spans="1:7" x14ac:dyDescent="0.25">
      <c r="A369" s="4"/>
      <c r="B369" s="4"/>
      <c r="C369" s="4"/>
      <c r="D369" s="4"/>
      <c r="E369" s="4"/>
      <c r="F369" s="4"/>
      <c r="G369" s="4"/>
    </row>
    <row r="370" spans="1:7" x14ac:dyDescent="0.25">
      <c r="A370" s="4"/>
      <c r="B370" s="4"/>
      <c r="C370" s="4"/>
      <c r="D370" s="4"/>
      <c r="E370" s="4"/>
      <c r="F370" s="4"/>
      <c r="G370" s="4"/>
    </row>
    <row r="371" spans="1:7" x14ac:dyDescent="0.25">
      <c r="A371" s="4"/>
      <c r="B371" s="4"/>
      <c r="C371" s="4"/>
      <c r="D371" s="4"/>
      <c r="E371" s="4"/>
      <c r="F371" s="4"/>
      <c r="G371" s="4"/>
    </row>
    <row r="372" spans="1:7" x14ac:dyDescent="0.25">
      <c r="A372" s="4"/>
      <c r="B372" s="4"/>
      <c r="C372" s="4"/>
      <c r="D372" s="4"/>
      <c r="E372" s="4"/>
      <c r="F372" s="4"/>
      <c r="G372" s="4"/>
    </row>
    <row r="373" spans="1:7" x14ac:dyDescent="0.25">
      <c r="A373" s="4"/>
      <c r="B373" s="4"/>
      <c r="C373" s="4"/>
      <c r="D373" s="4"/>
      <c r="E373" s="4"/>
      <c r="F373" s="4"/>
      <c r="G373" s="4"/>
    </row>
    <row r="374" spans="1:7" x14ac:dyDescent="0.25">
      <c r="A374" s="4"/>
      <c r="B374" s="4"/>
      <c r="C374" s="4"/>
      <c r="D374" s="4"/>
      <c r="E374" s="4"/>
      <c r="F374" s="4"/>
      <c r="G374" s="4"/>
    </row>
    <row r="375" spans="1:7" x14ac:dyDescent="0.25">
      <c r="A375" s="4"/>
      <c r="B375" s="4"/>
      <c r="C375" s="4"/>
      <c r="D375" s="4"/>
      <c r="E375" s="4"/>
      <c r="F375" s="4"/>
      <c r="G375" s="4"/>
    </row>
    <row r="376" spans="1:7" x14ac:dyDescent="0.25">
      <c r="A376" s="4"/>
      <c r="B376" s="4"/>
      <c r="C376" s="4"/>
      <c r="D376" s="4"/>
      <c r="E376" s="4"/>
      <c r="F376" s="4"/>
      <c r="G376" s="4"/>
    </row>
    <row r="377" spans="1:7" x14ac:dyDescent="0.25">
      <c r="A377" s="4"/>
      <c r="B377" s="4"/>
      <c r="C377" s="4"/>
      <c r="D377" s="4"/>
      <c r="E377" s="4"/>
      <c r="F377" s="4"/>
      <c r="G377" s="4"/>
    </row>
    <row r="378" spans="1:7" x14ac:dyDescent="0.25">
      <c r="A378" s="4"/>
      <c r="B378" s="4"/>
      <c r="C378" s="4"/>
      <c r="D378" s="4"/>
      <c r="E378" s="4"/>
      <c r="F378" s="4"/>
      <c r="G378" s="4"/>
    </row>
    <row r="379" spans="1:7" x14ac:dyDescent="0.25">
      <c r="A379" s="4"/>
      <c r="B379" s="4"/>
      <c r="C379" s="4"/>
      <c r="D379" s="4"/>
      <c r="E379" s="4"/>
      <c r="F379" s="4"/>
      <c r="G379" s="4"/>
    </row>
    <row r="380" spans="1:7" x14ac:dyDescent="0.25">
      <c r="A380" s="4"/>
      <c r="B380" s="4"/>
      <c r="C380" s="4"/>
      <c r="D380" s="4"/>
      <c r="E380" s="4"/>
      <c r="F380" s="4"/>
      <c r="G380" s="4"/>
    </row>
    <row r="381" spans="1:7" x14ac:dyDescent="0.25">
      <c r="A381" s="4"/>
      <c r="B381" s="4"/>
      <c r="C381" s="4"/>
      <c r="D381" s="4"/>
      <c r="E381" s="4"/>
      <c r="F381" s="4"/>
      <c r="G381" s="4"/>
    </row>
    <row r="382" spans="1:7" x14ac:dyDescent="0.25">
      <c r="A382" s="4"/>
      <c r="B382" s="4"/>
      <c r="C382" s="4"/>
      <c r="D382" s="4"/>
      <c r="E382" s="4"/>
      <c r="F382" s="4"/>
      <c r="G382" s="4"/>
    </row>
    <row r="383" spans="1:7" x14ac:dyDescent="0.25">
      <c r="A383" s="4"/>
      <c r="B383" s="4"/>
      <c r="C383" s="4"/>
      <c r="D383" s="4"/>
      <c r="E383" s="4"/>
      <c r="F383" s="4"/>
      <c r="G383" s="4"/>
    </row>
    <row r="384" spans="1:7" x14ac:dyDescent="0.25">
      <c r="A384" s="4"/>
      <c r="B384" s="4"/>
      <c r="C384" s="4"/>
      <c r="D384" s="4"/>
      <c r="E384" s="4"/>
      <c r="F384" s="4"/>
      <c r="G384" s="4"/>
    </row>
    <row r="385" spans="1:7" x14ac:dyDescent="0.25">
      <c r="A385" s="4"/>
      <c r="B385" s="4"/>
      <c r="C385" s="4"/>
      <c r="D385" s="4"/>
      <c r="E385" s="4"/>
      <c r="F385" s="4"/>
      <c r="G385" s="4"/>
    </row>
    <row r="386" spans="1:7" x14ac:dyDescent="0.25">
      <c r="A386" s="4"/>
      <c r="B386" s="4"/>
      <c r="C386" s="4"/>
      <c r="D386" s="4"/>
      <c r="E386" s="4"/>
      <c r="F386" s="4"/>
      <c r="G386" s="4"/>
    </row>
    <row r="387" spans="1:7" x14ac:dyDescent="0.25">
      <c r="A387" s="4"/>
      <c r="B387" s="4"/>
      <c r="C387" s="4"/>
      <c r="D387" s="4"/>
      <c r="E387" s="4"/>
      <c r="F387" s="4"/>
      <c r="G387" s="4"/>
    </row>
    <row r="388" spans="1:7" x14ac:dyDescent="0.25">
      <c r="A388" s="4"/>
      <c r="B388" s="4"/>
      <c r="C388" s="4"/>
      <c r="D388" s="4"/>
      <c r="E388" s="4"/>
      <c r="F388" s="4"/>
      <c r="G388" s="4"/>
    </row>
    <row r="389" spans="1:7" x14ac:dyDescent="0.25">
      <c r="A389" s="4"/>
      <c r="B389" s="4"/>
      <c r="C389" s="4"/>
      <c r="D389" s="4"/>
      <c r="E389" s="4"/>
      <c r="F389" s="4"/>
      <c r="G389" s="4"/>
    </row>
    <row r="390" spans="1:7" x14ac:dyDescent="0.25">
      <c r="A390" s="4"/>
      <c r="B390" s="4"/>
      <c r="C390" s="4"/>
      <c r="D390" s="4"/>
      <c r="E390" s="4"/>
      <c r="F390" s="4"/>
      <c r="G390" s="4"/>
    </row>
    <row r="391" spans="1:7" x14ac:dyDescent="0.25">
      <c r="A391" s="4"/>
      <c r="B391" s="4"/>
      <c r="C391" s="4"/>
      <c r="D391" s="4"/>
      <c r="E391" s="4"/>
      <c r="F391" s="4"/>
      <c r="G391" s="4"/>
    </row>
    <row r="392" spans="1:7" x14ac:dyDescent="0.25">
      <c r="A392" s="4"/>
      <c r="B392" s="4"/>
      <c r="C392" s="4"/>
      <c r="D392" s="4"/>
      <c r="E392" s="4"/>
      <c r="F392" s="4"/>
      <c r="G392" s="4"/>
    </row>
    <row r="393" spans="1:7" x14ac:dyDescent="0.25">
      <c r="A393" s="4"/>
      <c r="B393" s="4"/>
      <c r="C393" s="4"/>
      <c r="D393" s="4"/>
      <c r="E393" s="4"/>
      <c r="F393" s="4"/>
      <c r="G393" s="4"/>
    </row>
    <row r="394" spans="1:7" x14ac:dyDescent="0.25">
      <c r="A394" s="4"/>
      <c r="B394" s="4"/>
      <c r="C394" s="4"/>
      <c r="D394" s="4"/>
      <c r="E394" s="4"/>
      <c r="F394" s="4"/>
      <c r="G394" s="4"/>
    </row>
    <row r="395" spans="1:7" x14ac:dyDescent="0.25">
      <c r="A395" s="4"/>
      <c r="B395" s="4"/>
      <c r="C395" s="4"/>
      <c r="D395" s="4"/>
      <c r="E395" s="4"/>
      <c r="F395" s="4"/>
      <c r="G395" s="4"/>
    </row>
    <row r="396" spans="1:7" x14ac:dyDescent="0.25">
      <c r="A396" s="4"/>
      <c r="B396" s="4"/>
      <c r="C396" s="4"/>
      <c r="D396" s="4"/>
      <c r="E396" s="4"/>
      <c r="F396" s="4"/>
      <c r="G396" s="4"/>
    </row>
    <row r="397" spans="1:7" x14ac:dyDescent="0.25">
      <c r="A397" s="4"/>
      <c r="B397" s="4"/>
      <c r="C397" s="4"/>
      <c r="D397" s="4"/>
      <c r="E397" s="4"/>
      <c r="F397" s="4"/>
      <c r="G397" s="4"/>
    </row>
    <row r="398" spans="1:7" x14ac:dyDescent="0.25">
      <c r="A398" s="4"/>
      <c r="B398" s="4"/>
      <c r="C398" s="4"/>
      <c r="D398" s="4"/>
      <c r="E398" s="4"/>
      <c r="F398" s="4"/>
      <c r="G398" s="4"/>
    </row>
    <row r="399" spans="1:7" x14ac:dyDescent="0.25">
      <c r="A399" s="4"/>
      <c r="B399" s="4"/>
      <c r="C399" s="4"/>
      <c r="D399" s="4"/>
      <c r="E399" s="4"/>
      <c r="F399" s="4"/>
      <c r="G399" s="4"/>
    </row>
    <row r="400" spans="1:7" x14ac:dyDescent="0.25">
      <c r="A400" s="4"/>
      <c r="B400" s="4"/>
      <c r="C400" s="4"/>
      <c r="D400" s="4"/>
      <c r="E400" s="4"/>
      <c r="F400" s="4"/>
      <c r="G400" s="4"/>
    </row>
    <row r="401" spans="1:7" x14ac:dyDescent="0.25">
      <c r="A401" s="4"/>
      <c r="B401" s="4"/>
      <c r="C401" s="4"/>
      <c r="D401" s="4"/>
      <c r="E401" s="4"/>
      <c r="F401" s="4"/>
      <c r="G401" s="4"/>
    </row>
    <row r="402" spans="1:7" x14ac:dyDescent="0.25">
      <c r="A402" s="4"/>
      <c r="B402" s="4"/>
      <c r="C402" s="4"/>
      <c r="D402" s="4"/>
      <c r="E402" s="4"/>
      <c r="F402" s="4"/>
      <c r="G402" s="4"/>
    </row>
    <row r="403" spans="1:7" x14ac:dyDescent="0.25">
      <c r="A403" s="4"/>
      <c r="B403" s="4"/>
      <c r="C403" s="4"/>
      <c r="D403" s="4"/>
      <c r="E403" s="4"/>
      <c r="F403" s="4"/>
      <c r="G403" s="4"/>
    </row>
    <row r="404" spans="1:7" x14ac:dyDescent="0.25">
      <c r="A404" s="4"/>
      <c r="B404" s="4"/>
      <c r="C404" s="4"/>
      <c r="D404" s="4"/>
      <c r="E404" s="4"/>
      <c r="F404" s="4"/>
      <c r="G404" s="4"/>
    </row>
    <row r="405" spans="1:7" x14ac:dyDescent="0.25">
      <c r="A405" s="4"/>
      <c r="B405" s="4"/>
      <c r="C405" s="4"/>
      <c r="D405" s="4"/>
      <c r="E405" s="4"/>
      <c r="F405" s="4"/>
      <c r="G405" s="4"/>
    </row>
    <row r="406" spans="1:7" x14ac:dyDescent="0.25">
      <c r="A406" s="4"/>
      <c r="B406" s="4"/>
      <c r="C406" s="4"/>
      <c r="D406" s="4"/>
      <c r="E406" s="4"/>
      <c r="F406" s="4"/>
      <c r="G406" s="4"/>
    </row>
    <row r="407" spans="1:7" x14ac:dyDescent="0.25">
      <c r="A407" s="4"/>
      <c r="B407" s="4"/>
      <c r="C407" s="4"/>
      <c r="D407" s="4"/>
      <c r="E407" s="4"/>
      <c r="F407" s="4"/>
      <c r="G407" s="4"/>
    </row>
    <row r="408" spans="1:7" x14ac:dyDescent="0.25">
      <c r="A408" s="4"/>
      <c r="B408" s="4"/>
      <c r="C408" s="4"/>
      <c r="D408" s="4"/>
      <c r="E408" s="4"/>
      <c r="F408" s="4"/>
      <c r="G408" s="4"/>
    </row>
    <row r="409" spans="1:7" x14ac:dyDescent="0.25">
      <c r="A409" s="4"/>
      <c r="B409" s="4"/>
      <c r="C409" s="4"/>
      <c r="D409" s="4"/>
      <c r="E409" s="4"/>
      <c r="F409" s="4"/>
      <c r="G409" s="4"/>
    </row>
    <row r="410" spans="1:7" x14ac:dyDescent="0.25">
      <c r="A410" s="4"/>
      <c r="B410" s="4"/>
      <c r="C410" s="4"/>
      <c r="D410" s="4"/>
      <c r="E410" s="4"/>
      <c r="F410" s="4"/>
      <c r="G410" s="4"/>
    </row>
    <row r="411" spans="1:7" x14ac:dyDescent="0.25">
      <c r="A411" s="4"/>
      <c r="B411" s="4"/>
      <c r="C411" s="4"/>
      <c r="D411" s="4"/>
      <c r="E411" s="4"/>
      <c r="F411" s="4"/>
      <c r="G411" s="4"/>
    </row>
    <row r="412" spans="1:7" x14ac:dyDescent="0.25">
      <c r="A412" s="4"/>
      <c r="B412" s="4"/>
      <c r="C412" s="4"/>
      <c r="D412" s="4"/>
      <c r="E412" s="4"/>
      <c r="F412" s="4"/>
      <c r="G412" s="4"/>
    </row>
    <row r="413" spans="1:7" x14ac:dyDescent="0.25">
      <c r="A413" s="4"/>
      <c r="B413" s="4"/>
      <c r="C413" s="4"/>
      <c r="D413" s="4"/>
      <c r="E413" s="4"/>
      <c r="F413" s="4"/>
      <c r="G413" s="4"/>
    </row>
    <row r="414" spans="1:7" x14ac:dyDescent="0.25">
      <c r="A414" s="4"/>
      <c r="B414" s="4"/>
      <c r="C414" s="4"/>
      <c r="D414" s="4"/>
      <c r="E414" s="4"/>
      <c r="F414" s="4"/>
      <c r="G414" s="4"/>
    </row>
    <row r="415" spans="1:7" x14ac:dyDescent="0.25">
      <c r="A415" s="4"/>
      <c r="B415" s="4"/>
      <c r="C415" s="4"/>
      <c r="D415" s="4"/>
      <c r="E415" s="4"/>
      <c r="F415" s="4"/>
      <c r="G415" s="4"/>
    </row>
    <row r="416" spans="1:7" x14ac:dyDescent="0.25">
      <c r="A416" s="4"/>
      <c r="B416" s="4"/>
      <c r="C416" s="4"/>
      <c r="D416" s="4"/>
      <c r="E416" s="4"/>
      <c r="F416" s="4"/>
      <c r="G416" s="4"/>
    </row>
    <row r="417" spans="1:7" x14ac:dyDescent="0.25">
      <c r="A417" s="4"/>
      <c r="B417" s="4"/>
      <c r="C417" s="4"/>
      <c r="D417" s="4"/>
      <c r="E417" s="4"/>
      <c r="F417" s="4"/>
      <c r="G417" s="4"/>
    </row>
    <row r="418" spans="1:7" x14ac:dyDescent="0.25">
      <c r="A418" s="4"/>
      <c r="B418" s="4"/>
      <c r="C418" s="4"/>
      <c r="D418" s="4"/>
      <c r="E418" s="4"/>
      <c r="F418" s="4"/>
      <c r="G418" s="4"/>
    </row>
    <row r="419" spans="1:7" x14ac:dyDescent="0.25">
      <c r="A419" s="4"/>
      <c r="B419" s="4"/>
      <c r="C419" s="4"/>
      <c r="D419" s="4"/>
      <c r="E419" s="4"/>
      <c r="F419" s="4"/>
      <c r="G419" s="4"/>
    </row>
    <row r="420" spans="1:7" x14ac:dyDescent="0.25">
      <c r="A420" s="4"/>
      <c r="B420" s="4"/>
      <c r="C420" s="4"/>
      <c r="D420" s="4"/>
      <c r="E420" s="4"/>
      <c r="F420" s="4"/>
      <c r="G420" s="4"/>
    </row>
    <row r="421" spans="1:7" x14ac:dyDescent="0.25">
      <c r="A421" s="4"/>
      <c r="B421" s="4"/>
      <c r="C421" s="4"/>
      <c r="D421" s="4"/>
      <c r="E421" s="4"/>
      <c r="F421" s="4"/>
      <c r="G421" s="4"/>
    </row>
    <row r="422" spans="1:7" x14ac:dyDescent="0.25">
      <c r="A422" s="4"/>
      <c r="B422" s="4"/>
      <c r="C422" s="4"/>
      <c r="D422" s="4"/>
      <c r="E422" s="4"/>
      <c r="F422" s="4"/>
      <c r="G422" s="4"/>
    </row>
    <row r="423" spans="1:7" x14ac:dyDescent="0.25">
      <c r="A423" s="4"/>
      <c r="B423" s="4"/>
      <c r="C423" s="4"/>
      <c r="D423" s="4"/>
      <c r="E423" s="4"/>
      <c r="F423" s="4"/>
      <c r="G423" s="4"/>
    </row>
    <row r="424" spans="1:7" x14ac:dyDescent="0.25">
      <c r="A424" s="4"/>
      <c r="B424" s="4"/>
      <c r="C424" s="4"/>
      <c r="D424" s="4"/>
      <c r="E424" s="4"/>
      <c r="F424" s="4"/>
      <c r="G424" s="4"/>
    </row>
    <row r="425" spans="1:7" x14ac:dyDescent="0.25">
      <c r="A425" s="4"/>
      <c r="B425" s="4"/>
      <c r="C425" s="4"/>
      <c r="D425" s="4"/>
      <c r="E425" s="4"/>
      <c r="F425" s="4"/>
      <c r="G425" s="4"/>
    </row>
    <row r="426" spans="1:7" x14ac:dyDescent="0.25">
      <c r="A426" s="4"/>
      <c r="B426" s="4"/>
      <c r="C426" s="4"/>
      <c r="D426" s="4"/>
      <c r="E426" s="4"/>
      <c r="F426" s="4"/>
      <c r="G426" s="4"/>
    </row>
    <row r="427" spans="1:7" x14ac:dyDescent="0.25">
      <c r="A427" s="4"/>
      <c r="B427" s="4"/>
      <c r="C427" s="4"/>
      <c r="D427" s="4"/>
      <c r="E427" s="4"/>
      <c r="F427" s="4"/>
      <c r="G427" s="4"/>
    </row>
    <row r="428" spans="1:7" x14ac:dyDescent="0.25">
      <c r="A428" s="4"/>
      <c r="B428" s="4"/>
      <c r="C428" s="4"/>
      <c r="D428" s="4"/>
      <c r="E428" s="4"/>
      <c r="F428" s="4"/>
      <c r="G428" s="4"/>
    </row>
    <row r="429" spans="1:7" x14ac:dyDescent="0.25">
      <c r="A429" s="4"/>
      <c r="B429" s="4"/>
      <c r="C429" s="4"/>
      <c r="D429" s="4"/>
      <c r="E429" s="4"/>
      <c r="F429" s="4"/>
      <c r="G429" s="4"/>
    </row>
    <row r="430" spans="1:7" x14ac:dyDescent="0.25">
      <c r="A430" s="4"/>
      <c r="B430" s="4"/>
      <c r="C430" s="4"/>
      <c r="D430" s="4"/>
      <c r="E430" s="4"/>
      <c r="F430" s="4"/>
      <c r="G430" s="4"/>
    </row>
    <row r="431" spans="1:7" x14ac:dyDescent="0.25">
      <c r="A431" s="4"/>
      <c r="B431" s="4"/>
      <c r="C431" s="4"/>
      <c r="D431" s="4"/>
      <c r="E431" s="4"/>
      <c r="F431" s="4"/>
      <c r="G431" s="4"/>
    </row>
    <row r="432" spans="1:7" x14ac:dyDescent="0.25">
      <c r="A432" s="4"/>
      <c r="B432" s="4"/>
      <c r="C432" s="4"/>
      <c r="D432" s="4"/>
      <c r="E432" s="4"/>
      <c r="F432" s="4"/>
      <c r="G432" s="4"/>
    </row>
    <row r="433" spans="1:7" x14ac:dyDescent="0.25">
      <c r="A433" s="4"/>
      <c r="B433" s="4"/>
      <c r="C433" s="4"/>
      <c r="D433" s="4"/>
      <c r="E433" s="4"/>
      <c r="F433" s="4"/>
      <c r="G433" s="4"/>
    </row>
    <row r="434" spans="1:7" x14ac:dyDescent="0.25">
      <c r="A434" s="4"/>
      <c r="B434" s="4"/>
      <c r="C434" s="4"/>
      <c r="D434" s="4"/>
      <c r="E434" s="4"/>
      <c r="F434" s="4"/>
      <c r="G434" s="4"/>
    </row>
    <row r="435" spans="1:7" x14ac:dyDescent="0.25">
      <c r="A435" s="4"/>
      <c r="B435" s="4"/>
      <c r="C435" s="4"/>
      <c r="D435" s="4"/>
      <c r="E435" s="4"/>
      <c r="F435" s="4"/>
      <c r="G435" s="4"/>
    </row>
    <row r="436" spans="1:7" x14ac:dyDescent="0.25">
      <c r="A436" s="4"/>
      <c r="B436" s="4"/>
      <c r="C436" s="4"/>
      <c r="D436" s="4"/>
      <c r="E436" s="4"/>
      <c r="F436" s="4"/>
      <c r="G436" s="4"/>
    </row>
    <row r="437" spans="1:7" x14ac:dyDescent="0.25">
      <c r="A437" s="4"/>
      <c r="B437" s="4"/>
      <c r="C437" s="4"/>
      <c r="D437" s="4"/>
      <c r="E437" s="4"/>
      <c r="F437" s="4"/>
      <c r="G437" s="4"/>
    </row>
    <row r="438" spans="1:7" x14ac:dyDescent="0.25">
      <c r="A438" s="4"/>
      <c r="B438" s="4"/>
      <c r="C438" s="4"/>
      <c r="D438" s="4"/>
      <c r="E438" s="4"/>
      <c r="F438" s="4"/>
      <c r="G438" s="4"/>
    </row>
    <row r="439" spans="1:7" x14ac:dyDescent="0.25">
      <c r="A439" s="4"/>
      <c r="B439" s="4"/>
      <c r="C439" s="4"/>
      <c r="D439" s="4"/>
      <c r="E439" s="4"/>
      <c r="F439" s="4"/>
      <c r="G439" s="4"/>
    </row>
    <row r="440" spans="1:7" x14ac:dyDescent="0.25">
      <c r="A440" s="4"/>
      <c r="B440" s="4"/>
      <c r="C440" s="4"/>
      <c r="D440" s="4"/>
      <c r="E440" s="4"/>
      <c r="F440" s="4"/>
      <c r="G440" s="4"/>
    </row>
    <row r="441" spans="1:7" x14ac:dyDescent="0.25">
      <c r="A441" s="4"/>
      <c r="B441" s="4"/>
      <c r="C441" s="4"/>
      <c r="D441" s="4"/>
      <c r="E441" s="4"/>
      <c r="F441" s="4"/>
      <c r="G441" s="4"/>
    </row>
    <row r="442" spans="1:7" x14ac:dyDescent="0.25">
      <c r="A442" s="4"/>
      <c r="B442" s="4"/>
      <c r="C442" s="4"/>
      <c r="D442" s="4"/>
      <c r="E442" s="4"/>
      <c r="F442" s="4"/>
      <c r="G442" s="4"/>
    </row>
    <row r="443" spans="1:7" x14ac:dyDescent="0.25">
      <c r="A443" s="4"/>
      <c r="B443" s="4"/>
      <c r="C443" s="4"/>
      <c r="D443" s="4"/>
      <c r="E443" s="4"/>
      <c r="F443" s="4"/>
      <c r="G443" s="4"/>
    </row>
    <row r="444" spans="1:7" x14ac:dyDescent="0.25">
      <c r="A444" s="4"/>
      <c r="B444" s="4"/>
      <c r="C444" s="4"/>
      <c r="D444" s="4"/>
      <c r="E444" s="4"/>
      <c r="F444" s="4"/>
      <c r="G444" s="4"/>
    </row>
    <row r="445" spans="1:7" x14ac:dyDescent="0.25">
      <c r="A445" s="4"/>
      <c r="B445" s="4"/>
      <c r="C445" s="4"/>
      <c r="D445" s="4"/>
      <c r="E445" s="4"/>
      <c r="F445" s="4"/>
      <c r="G445" s="4"/>
    </row>
    <row r="446" spans="1:7" x14ac:dyDescent="0.25">
      <c r="A446" s="4"/>
      <c r="B446" s="4"/>
      <c r="C446" s="4"/>
      <c r="D446" s="4"/>
      <c r="E446" s="4"/>
      <c r="F446" s="4"/>
      <c r="G446" s="4"/>
    </row>
    <row r="447" spans="1:7" x14ac:dyDescent="0.25">
      <c r="A447" s="4"/>
      <c r="B447" s="4"/>
      <c r="C447" s="4"/>
      <c r="D447" s="4"/>
      <c r="E447" s="4"/>
      <c r="F447" s="4"/>
      <c r="G447" s="4"/>
    </row>
    <row r="448" spans="1:7" x14ac:dyDescent="0.25">
      <c r="A448" s="4"/>
      <c r="B448" s="4"/>
      <c r="C448" s="4"/>
      <c r="D448" s="4"/>
      <c r="E448" s="4"/>
      <c r="F448" s="4"/>
      <c r="G448" s="4"/>
    </row>
    <row r="449" spans="1:7" x14ac:dyDescent="0.25">
      <c r="A449" s="4"/>
      <c r="B449" s="4"/>
      <c r="C449" s="4"/>
      <c r="D449" s="4"/>
      <c r="E449" s="4"/>
      <c r="F449" s="4"/>
      <c r="G449" s="4"/>
    </row>
    <row r="450" spans="1:7" x14ac:dyDescent="0.25">
      <c r="A450" s="4"/>
      <c r="B450" s="4"/>
      <c r="C450" s="4"/>
      <c r="D450" s="4"/>
      <c r="E450" s="4"/>
      <c r="F450" s="4"/>
      <c r="G450" s="4"/>
    </row>
    <row r="451" spans="1:7" x14ac:dyDescent="0.25">
      <c r="A451" s="4"/>
      <c r="B451" s="4"/>
      <c r="C451" s="4"/>
      <c r="D451" s="4"/>
      <c r="E451" s="4"/>
      <c r="F451" s="4"/>
      <c r="G451" s="4"/>
    </row>
    <row r="452" spans="1:7" x14ac:dyDescent="0.25">
      <c r="A452" s="4"/>
      <c r="B452" s="4"/>
      <c r="C452" s="4"/>
      <c r="D452" s="4"/>
      <c r="E452" s="4"/>
      <c r="F452" s="4"/>
      <c r="G452" s="4"/>
    </row>
    <row r="453" spans="1:7" x14ac:dyDescent="0.25">
      <c r="A453" s="4"/>
      <c r="B453" s="4"/>
      <c r="C453" s="4"/>
      <c r="D453" s="4"/>
      <c r="E453" s="4"/>
      <c r="F453" s="4"/>
      <c r="G453" s="4"/>
    </row>
    <row r="454" spans="1:7" x14ac:dyDescent="0.25">
      <c r="A454" s="4"/>
      <c r="B454" s="4"/>
      <c r="C454" s="4"/>
      <c r="D454" s="4"/>
      <c r="E454" s="4"/>
      <c r="F454" s="4"/>
      <c r="G454" s="4"/>
    </row>
    <row r="455" spans="1:7" x14ac:dyDescent="0.25">
      <c r="A455" s="4"/>
      <c r="B455" s="4"/>
      <c r="C455" s="4"/>
      <c r="D455" s="4"/>
      <c r="E455" s="4"/>
      <c r="F455" s="4"/>
      <c r="G455" s="4"/>
    </row>
    <row r="456" spans="1:7" x14ac:dyDescent="0.25">
      <c r="A456" s="4"/>
      <c r="B456" s="4"/>
      <c r="C456" s="4"/>
      <c r="D456" s="4"/>
      <c r="E456" s="4"/>
      <c r="F456" s="4"/>
      <c r="G456" s="4"/>
    </row>
    <row r="457" spans="1:7" x14ac:dyDescent="0.25">
      <c r="A457" s="4"/>
      <c r="B457" s="4"/>
      <c r="C457" s="4"/>
      <c r="D457" s="4"/>
      <c r="E457" s="4"/>
      <c r="F457" s="4"/>
      <c r="G457" s="4"/>
    </row>
    <row r="458" spans="1:7" x14ac:dyDescent="0.25">
      <c r="A458" s="4"/>
      <c r="B458" s="4"/>
      <c r="C458" s="4"/>
      <c r="D458" s="4"/>
      <c r="E458" s="4"/>
      <c r="F458" s="4"/>
      <c r="G458" s="4"/>
    </row>
    <row r="459" spans="1:7" x14ac:dyDescent="0.25">
      <c r="A459" s="4"/>
      <c r="B459" s="4"/>
      <c r="C459" s="4"/>
      <c r="D459" s="4"/>
      <c r="E459" s="4"/>
      <c r="F459" s="4"/>
      <c r="G459" s="4"/>
    </row>
    <row r="460" spans="1:7" x14ac:dyDescent="0.25">
      <c r="A460" s="4"/>
      <c r="B460" s="4"/>
      <c r="C460" s="4"/>
      <c r="D460" s="4"/>
      <c r="E460" s="4"/>
      <c r="F460" s="4"/>
      <c r="G460" s="4"/>
    </row>
    <row r="461" spans="1:7" x14ac:dyDescent="0.25">
      <c r="A461" s="4"/>
      <c r="B461" s="4"/>
      <c r="C461" s="4"/>
      <c r="D461" s="4"/>
      <c r="E461" s="4"/>
      <c r="F461" s="4"/>
      <c r="G461" s="4"/>
    </row>
    <row r="462" spans="1:7" x14ac:dyDescent="0.25">
      <c r="A462" s="4"/>
      <c r="B462" s="4"/>
      <c r="C462" s="4"/>
      <c r="D462" s="4"/>
      <c r="E462" s="4"/>
      <c r="F462" s="4"/>
      <c r="G462" s="4"/>
    </row>
    <row r="463" spans="1:7" x14ac:dyDescent="0.25">
      <c r="A463" s="4"/>
      <c r="B463" s="4"/>
      <c r="C463" s="4"/>
      <c r="D463" s="4"/>
      <c r="E463" s="4"/>
      <c r="F463" s="4"/>
      <c r="G463" s="4"/>
    </row>
    <row r="464" spans="1:7" x14ac:dyDescent="0.25">
      <c r="A464" s="4"/>
      <c r="B464" s="4"/>
      <c r="C464" s="4"/>
      <c r="D464" s="4"/>
      <c r="E464" s="4"/>
      <c r="F464" s="4"/>
      <c r="G464" s="4"/>
    </row>
    <row r="465" spans="1:7" x14ac:dyDescent="0.25">
      <c r="A465" s="4"/>
      <c r="B465" s="4"/>
      <c r="C465" s="4"/>
      <c r="D465" s="4"/>
      <c r="E465" s="4"/>
      <c r="F465" s="4"/>
      <c r="G465" s="4"/>
    </row>
    <row r="466" spans="1:7" x14ac:dyDescent="0.25">
      <c r="A466" s="4"/>
      <c r="B466" s="4"/>
      <c r="C466" s="4"/>
      <c r="D466" s="4"/>
      <c r="E466" s="4"/>
      <c r="F466" s="4"/>
      <c r="G466" s="4"/>
    </row>
    <row r="467" spans="1:7" x14ac:dyDescent="0.25">
      <c r="A467" s="4"/>
      <c r="B467" s="4"/>
      <c r="C467" s="4"/>
      <c r="D467" s="4"/>
      <c r="E467" s="4"/>
      <c r="F467" s="4"/>
      <c r="G467" s="4"/>
    </row>
    <row r="468" spans="1:7" x14ac:dyDescent="0.25">
      <c r="A468" s="4"/>
      <c r="B468" s="4"/>
      <c r="C468" s="4"/>
      <c r="D468" s="4"/>
      <c r="E468" s="4"/>
      <c r="F468" s="4"/>
      <c r="G468" s="4"/>
    </row>
  </sheetData>
  <scenarios current="0" show="0">
    <scenario name="(i)" locked="1" count="2" user="CCST" comment="Solver Model">
      <inputCells r="D21" val="2"/>
      <inputCells r="E21" val="2"/>
    </scenario>
  </scenarios>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rowBreaks count="1" manualBreakCount="1">
    <brk id="48" max="6553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election sqref="A1:A3"/>
    </sheetView>
  </sheetViews>
  <sheetFormatPr defaultRowHeight="13.2" x14ac:dyDescent="0.25"/>
  <cols>
    <col min="1" max="1" width="2.33203125" customWidth="1"/>
    <col min="2" max="2" width="6.109375" bestFit="1" customWidth="1"/>
    <col min="3" max="3" width="25.109375" bestFit="1" customWidth="1"/>
    <col min="4" max="4" width="6.33203125" customWidth="1"/>
    <col min="5" max="5" width="9" bestFit="1" customWidth="1"/>
    <col min="6" max="6" width="10.6640625" bestFit="1" customWidth="1"/>
    <col min="7" max="8" width="10.109375" bestFit="1" customWidth="1"/>
  </cols>
  <sheetData>
    <row r="1" spans="1:8" x14ac:dyDescent="0.25">
      <c r="A1" s="2" t="s">
        <v>203</v>
      </c>
    </row>
    <row r="2" spans="1:8" x14ac:dyDescent="0.25">
      <c r="A2" s="2" t="s">
        <v>253</v>
      </c>
    </row>
    <row r="3" spans="1:8" x14ac:dyDescent="0.25">
      <c r="A3" s="2" t="s">
        <v>256</v>
      </c>
    </row>
    <row r="6" spans="1:8" ht="13.8" thickBot="1" x14ac:dyDescent="0.3">
      <c r="A6" t="s">
        <v>90</v>
      </c>
    </row>
    <row r="7" spans="1:8" x14ac:dyDescent="0.25">
      <c r="B7" s="190"/>
      <c r="C7" s="190"/>
      <c r="D7" s="190" t="s">
        <v>92</v>
      </c>
      <c r="E7" s="190" t="s">
        <v>93</v>
      </c>
      <c r="F7" s="190" t="s">
        <v>39</v>
      </c>
      <c r="G7" s="190" t="s">
        <v>94</v>
      </c>
      <c r="H7" s="190" t="s">
        <v>94</v>
      </c>
    </row>
    <row r="8" spans="1:8" ht="13.8" thickBot="1" x14ac:dyDescent="0.3">
      <c r="B8" s="191" t="s">
        <v>88</v>
      </c>
      <c r="C8" s="191" t="s">
        <v>89</v>
      </c>
      <c r="D8" s="191" t="s">
        <v>95</v>
      </c>
      <c r="E8" s="191" t="s">
        <v>96</v>
      </c>
      <c r="F8" s="191" t="s">
        <v>97</v>
      </c>
      <c r="G8" s="191" t="s">
        <v>98</v>
      </c>
      <c r="H8" s="191" t="s">
        <v>99</v>
      </c>
    </row>
    <row r="9" spans="1:8" x14ac:dyDescent="0.25">
      <c r="B9" s="14" t="s">
        <v>161</v>
      </c>
      <c r="C9" s="14" t="s">
        <v>254</v>
      </c>
      <c r="D9" s="16">
        <v>40.000000000001855</v>
      </c>
      <c r="E9" s="16">
        <v>0</v>
      </c>
      <c r="F9" s="14">
        <v>30.000000000001137</v>
      </c>
      <c r="G9" s="14">
        <v>1E+30</v>
      </c>
      <c r="H9" s="14">
        <v>6.0000000000037801</v>
      </c>
    </row>
    <row r="10" spans="1:8" ht="13.8" thickBot="1" x14ac:dyDescent="0.3">
      <c r="B10" s="15" t="s">
        <v>162</v>
      </c>
      <c r="C10" s="15" t="s">
        <v>255</v>
      </c>
      <c r="D10" s="17">
        <v>0</v>
      </c>
      <c r="E10" s="17">
        <v>-2.9999999999952287</v>
      </c>
      <c r="F10" s="15">
        <v>11.999999999972033</v>
      </c>
      <c r="G10" s="15">
        <v>2.9999999999952287</v>
      </c>
      <c r="H10" s="15">
        <v>1E+30</v>
      </c>
    </row>
    <row r="12" spans="1:8" ht="13.8" thickBot="1" x14ac:dyDescent="0.3">
      <c r="A12" t="s">
        <v>91</v>
      </c>
    </row>
    <row r="13" spans="1:8" x14ac:dyDescent="0.25">
      <c r="B13" s="190"/>
      <c r="C13" s="190"/>
      <c r="D13" s="190" t="s">
        <v>92</v>
      </c>
      <c r="E13" s="190" t="s">
        <v>100</v>
      </c>
      <c r="F13" s="190" t="s">
        <v>68</v>
      </c>
      <c r="G13" s="190" t="s">
        <v>94</v>
      </c>
      <c r="H13" s="190" t="s">
        <v>94</v>
      </c>
    </row>
    <row r="14" spans="1:8" ht="13.8" thickBot="1" x14ac:dyDescent="0.3">
      <c r="B14" s="191" t="s">
        <v>88</v>
      </c>
      <c r="C14" s="191" t="s">
        <v>89</v>
      </c>
      <c r="D14" s="191" t="s">
        <v>95</v>
      </c>
      <c r="E14" s="191" t="s">
        <v>101</v>
      </c>
      <c r="F14" s="191" t="s">
        <v>102</v>
      </c>
      <c r="G14" s="191" t="s">
        <v>98</v>
      </c>
      <c r="H14" s="191" t="s">
        <v>99</v>
      </c>
    </row>
    <row r="15" spans="1:8" x14ac:dyDescent="0.25">
      <c r="B15" s="14" t="s">
        <v>163</v>
      </c>
      <c r="C15" s="14" t="s">
        <v>164</v>
      </c>
      <c r="D15" s="16">
        <v>80.000000000003709</v>
      </c>
      <c r="E15" s="16">
        <v>15.00000000000222</v>
      </c>
      <c r="F15" s="14">
        <v>80</v>
      </c>
      <c r="G15" s="14">
        <v>20.000000000002331</v>
      </c>
      <c r="H15" s="14">
        <v>79.999999999994898</v>
      </c>
    </row>
    <row r="16" spans="1:8" ht="13.8" thickBot="1" x14ac:dyDescent="0.3">
      <c r="B16" s="15" t="s">
        <v>165</v>
      </c>
      <c r="C16" s="15" t="s">
        <v>166</v>
      </c>
      <c r="D16" s="17">
        <v>160.00000000000742</v>
      </c>
      <c r="E16" s="17">
        <v>0</v>
      </c>
      <c r="F16" s="15">
        <v>200</v>
      </c>
      <c r="G16" s="15">
        <v>1E+30</v>
      </c>
      <c r="H16" s="15">
        <v>40.000000000004661</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F6" sqref="F6"/>
    </sheetView>
  </sheetViews>
  <sheetFormatPr defaultRowHeight="13.2" x14ac:dyDescent="0.25"/>
  <cols>
    <col min="1" max="1" width="5.6640625" customWidth="1"/>
    <col min="2" max="2" width="10" customWidth="1"/>
    <col min="3" max="3" width="7.109375" customWidth="1"/>
    <col min="4" max="4" width="8.88671875" customWidth="1"/>
    <col min="5" max="5" width="8.5546875" customWidth="1"/>
    <col min="6" max="6" width="15.88671875" customWidth="1"/>
    <col min="7" max="7" width="18.44140625" customWidth="1"/>
    <col min="8" max="8" width="28.88671875" customWidth="1"/>
  </cols>
  <sheetData>
    <row r="1" spans="1:9" s="72" customFormat="1" ht="17.399999999999999" x14ac:dyDescent="0.3">
      <c r="A1" s="109"/>
      <c r="B1" s="110" t="s">
        <v>143</v>
      </c>
      <c r="C1" s="111"/>
      <c r="D1" s="111"/>
      <c r="E1" s="112"/>
      <c r="F1" s="111"/>
      <c r="H1" s="122"/>
      <c r="I1" s="1"/>
    </row>
    <row r="2" spans="1:9" x14ac:dyDescent="0.25">
      <c r="A2" s="113"/>
      <c r="B2" s="6"/>
      <c r="C2" s="6"/>
      <c r="D2" s="69" t="s">
        <v>177</v>
      </c>
      <c r="E2" s="71" t="s">
        <v>178</v>
      </c>
      <c r="F2" s="6"/>
      <c r="H2" s="122"/>
      <c r="I2" s="1"/>
    </row>
    <row r="3" spans="1:9" x14ac:dyDescent="0.25">
      <c r="A3" s="113"/>
      <c r="B3" s="114" t="s">
        <v>42</v>
      </c>
      <c r="C3" s="6"/>
      <c r="D3" s="115">
        <v>40.000000000001855</v>
      </c>
      <c r="E3" s="115">
        <v>0</v>
      </c>
      <c r="F3" s="6"/>
      <c r="G3" s="6"/>
    </row>
    <row r="4" spans="1:9" x14ac:dyDescent="0.25">
      <c r="A4" s="113"/>
      <c r="B4" s="114"/>
      <c r="C4" s="6"/>
      <c r="D4" s="85"/>
      <c r="E4" s="85"/>
      <c r="F4" s="6"/>
      <c r="G4" s="6"/>
    </row>
    <row r="5" spans="1:9" x14ac:dyDescent="0.25">
      <c r="A5" s="113"/>
      <c r="B5" s="114" t="s">
        <v>39</v>
      </c>
      <c r="C5" s="6"/>
      <c r="D5" s="128" t="s">
        <v>179</v>
      </c>
      <c r="E5" s="128" t="s">
        <v>180</v>
      </c>
      <c r="F5" s="116" t="s">
        <v>137</v>
      </c>
      <c r="G5" s="6"/>
    </row>
    <row r="6" spans="1:9" x14ac:dyDescent="0.25">
      <c r="A6" s="113"/>
      <c r="B6" s="114" t="s">
        <v>136</v>
      </c>
      <c r="C6" s="47"/>
      <c r="D6" s="88">
        <v>30</v>
      </c>
      <c r="E6" s="88">
        <v>12</v>
      </c>
      <c r="F6" s="102">
        <f>SUMPRODUCT(D6:E6,D3:E3)</f>
        <v>1200.0000000000557</v>
      </c>
      <c r="G6" s="1"/>
      <c r="H6" t="s">
        <v>189</v>
      </c>
    </row>
    <row r="7" spans="1:9" x14ac:dyDescent="0.25">
      <c r="A7" s="113"/>
      <c r="B7" s="114"/>
      <c r="C7" s="47"/>
      <c r="D7" s="69"/>
      <c r="E7" s="69"/>
      <c r="F7" s="117"/>
      <c r="G7" s="6"/>
      <c r="H7" t="s">
        <v>190</v>
      </c>
    </row>
    <row r="8" spans="1:9" x14ac:dyDescent="0.25">
      <c r="A8" s="113"/>
      <c r="B8" s="114" t="s">
        <v>91</v>
      </c>
      <c r="C8" s="47"/>
      <c r="D8" s="69"/>
      <c r="E8" s="69"/>
      <c r="F8" s="117"/>
      <c r="G8" s="6"/>
      <c r="H8" t="s">
        <v>191</v>
      </c>
    </row>
    <row r="9" spans="1:9" x14ac:dyDescent="0.25">
      <c r="A9" s="113"/>
      <c r="B9" s="6"/>
      <c r="C9" s="6"/>
      <c r="D9" s="6"/>
      <c r="E9" s="6"/>
      <c r="F9" s="71"/>
      <c r="G9" s="118" t="s">
        <v>26</v>
      </c>
      <c r="H9" t="s">
        <v>192</v>
      </c>
    </row>
    <row r="10" spans="1:9" x14ac:dyDescent="0.25">
      <c r="A10" s="113"/>
      <c r="B10" s="6"/>
      <c r="C10" s="6"/>
      <c r="D10" s="119" t="s">
        <v>29</v>
      </c>
      <c r="E10" s="119" t="s">
        <v>30</v>
      </c>
      <c r="F10" s="120" t="s">
        <v>27</v>
      </c>
      <c r="G10" s="120" t="s">
        <v>141</v>
      </c>
      <c r="H10" t="s">
        <v>193</v>
      </c>
    </row>
    <row r="11" spans="1:9" x14ac:dyDescent="0.25">
      <c r="A11" s="113"/>
      <c r="B11" s="119" t="s">
        <v>31</v>
      </c>
      <c r="C11" s="6"/>
      <c r="D11" s="121">
        <v>2</v>
      </c>
      <c r="E11" s="121">
        <v>1</v>
      </c>
      <c r="F11" s="102">
        <f>SUMPRODUCT(D3:E3,D11:E11)</f>
        <v>80.000000000003709</v>
      </c>
      <c r="G11" s="88">
        <v>80</v>
      </c>
    </row>
    <row r="12" spans="1:9" x14ac:dyDescent="0.25">
      <c r="A12" s="113"/>
      <c r="B12" s="119" t="s">
        <v>35</v>
      </c>
      <c r="C12" s="6"/>
      <c r="D12" s="88">
        <v>4</v>
      </c>
      <c r="E12" s="88">
        <v>1</v>
      </c>
      <c r="F12" s="102">
        <f>SUMPRODUCT(D3:E3,D12:E12)</f>
        <v>160.00000000000742</v>
      </c>
      <c r="G12" s="88">
        <v>200</v>
      </c>
      <c r="H12" s="69" t="s">
        <v>194</v>
      </c>
    </row>
    <row r="13" spans="1:9" x14ac:dyDescent="0.25">
      <c r="A13" s="113"/>
      <c r="B13" s="119"/>
      <c r="C13" s="6"/>
      <c r="D13" s="69"/>
      <c r="E13" s="69"/>
      <c r="F13" s="6"/>
      <c r="G13" s="6"/>
      <c r="H13" s="69"/>
    </row>
    <row r="14" spans="1:9" x14ac:dyDescent="0.25">
      <c r="A14" s="113"/>
      <c r="B14" s="6" t="s">
        <v>181</v>
      </c>
      <c r="C14" s="6"/>
      <c r="D14" s="88">
        <v>0</v>
      </c>
      <c r="E14" s="88">
        <v>0</v>
      </c>
      <c r="F14" s="6"/>
      <c r="G14" s="6"/>
      <c r="H14" s="69"/>
    </row>
    <row r="15" spans="1:9" x14ac:dyDescent="0.25">
      <c r="A15" s="1"/>
      <c r="B15" s="6"/>
      <c r="F15" s="1"/>
      <c r="G15" s="1"/>
      <c r="I15" s="122"/>
    </row>
    <row r="16" spans="1:9" x14ac:dyDescent="0.25">
      <c r="A16" t="s">
        <v>142</v>
      </c>
    </row>
    <row r="18" spans="1:8" x14ac:dyDescent="0.25">
      <c r="B18" s="8" t="s">
        <v>8</v>
      </c>
      <c r="C18" s="8" t="s">
        <v>182</v>
      </c>
      <c r="D18" s="8"/>
      <c r="E18" s="8"/>
      <c r="F18" s="4"/>
      <c r="H18" s="4"/>
    </row>
    <row r="19" spans="1:8" x14ac:dyDescent="0.25">
      <c r="B19" s="8" t="s">
        <v>10</v>
      </c>
      <c r="C19" s="108" t="s">
        <v>183</v>
      </c>
      <c r="D19" s="8"/>
      <c r="E19" s="8"/>
      <c r="F19" s="4"/>
      <c r="H19" s="4"/>
    </row>
    <row r="20" spans="1:8" x14ac:dyDescent="0.25">
      <c r="B20" s="8"/>
      <c r="C20" s="8" t="s">
        <v>184</v>
      </c>
      <c r="D20" s="8"/>
      <c r="E20" s="8"/>
      <c r="F20" s="4"/>
      <c r="H20" s="4"/>
    </row>
    <row r="21" spans="1:8" x14ac:dyDescent="0.25">
      <c r="B21" s="8"/>
      <c r="C21" s="8"/>
      <c r="D21" s="8"/>
      <c r="E21" s="8"/>
      <c r="F21" s="4"/>
      <c r="H21" s="4"/>
    </row>
    <row r="22" spans="1:8" x14ac:dyDescent="0.25">
      <c r="B22" s="8"/>
      <c r="C22" s="8" t="s">
        <v>185</v>
      </c>
      <c r="D22" s="8"/>
      <c r="E22" s="8"/>
      <c r="F22" s="4"/>
      <c r="H22" s="4"/>
    </row>
    <row r="24" spans="1:8" x14ac:dyDescent="0.25">
      <c r="A24" s="10" t="s">
        <v>187</v>
      </c>
      <c r="B24" s="10"/>
      <c r="C24" s="10"/>
      <c r="D24" s="10"/>
      <c r="E24" s="10"/>
      <c r="F24" s="10"/>
      <c r="G24" s="10"/>
      <c r="H24" s="10"/>
    </row>
    <row r="25" spans="1:8" x14ac:dyDescent="0.25">
      <c r="A25" s="10" t="s">
        <v>188</v>
      </c>
    </row>
    <row r="26" spans="1:8" x14ac:dyDescent="0.25">
      <c r="A26" s="122"/>
    </row>
    <row r="27" spans="1:8" x14ac:dyDescent="0.25">
      <c r="A27" s="122" t="s">
        <v>186</v>
      </c>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workbookViewId="0">
      <selection activeCell="F6" sqref="F6"/>
    </sheetView>
  </sheetViews>
  <sheetFormatPr defaultRowHeight="13.2" x14ac:dyDescent="0.25"/>
  <cols>
    <col min="1" max="1" width="11.5546875" customWidth="1"/>
    <col min="2" max="2" width="4.5546875" customWidth="1"/>
    <col min="3" max="3" width="7.33203125" customWidth="1"/>
    <col min="4" max="4" width="9.5546875" customWidth="1"/>
    <col min="6" max="6" width="13.44140625" customWidth="1"/>
    <col min="8" max="8" width="10" customWidth="1"/>
  </cols>
  <sheetData>
    <row r="1" spans="1:10" ht="17.399999999999999" x14ac:dyDescent="0.3">
      <c r="A1" s="109"/>
      <c r="B1" s="110" t="s">
        <v>144</v>
      </c>
      <c r="C1" s="111"/>
      <c r="D1" s="111"/>
      <c r="E1" s="112"/>
      <c r="F1" s="111"/>
      <c r="G1" s="72"/>
      <c r="H1" s="122"/>
    </row>
    <row r="2" spans="1:10" x14ac:dyDescent="0.25">
      <c r="A2" s="113"/>
      <c r="B2" s="6"/>
      <c r="C2" s="6"/>
      <c r="D2" s="6"/>
      <c r="E2" s="1"/>
      <c r="F2" s="6"/>
      <c r="H2" s="122"/>
    </row>
    <row r="3" spans="1:10" x14ac:dyDescent="0.25">
      <c r="A3" s="113"/>
      <c r="B3" s="114" t="s">
        <v>42</v>
      </c>
      <c r="C3" s="6"/>
      <c r="D3" s="115">
        <v>10</v>
      </c>
      <c r="E3" s="115">
        <v>15</v>
      </c>
      <c r="F3" s="6"/>
      <c r="G3" s="6"/>
    </row>
    <row r="4" spans="1:10" x14ac:dyDescent="0.25">
      <c r="A4" s="113"/>
      <c r="B4" s="114"/>
      <c r="C4" s="6"/>
      <c r="D4" s="85"/>
      <c r="E4" s="85"/>
      <c r="F4" s="6"/>
      <c r="G4" s="6"/>
    </row>
    <row r="5" spans="1:10" x14ac:dyDescent="0.25">
      <c r="A5" s="113"/>
      <c r="B5" s="114" t="s">
        <v>39</v>
      </c>
      <c r="C5" s="6"/>
      <c r="D5" s="85"/>
      <c r="E5" s="85"/>
      <c r="F5" s="116" t="s">
        <v>137</v>
      </c>
      <c r="G5" s="6"/>
    </row>
    <row r="6" spans="1:10" x14ac:dyDescent="0.25">
      <c r="A6" s="113"/>
      <c r="B6" s="114" t="s">
        <v>136</v>
      </c>
      <c r="C6" s="47"/>
      <c r="D6" s="88">
        <v>2</v>
      </c>
      <c r="E6" s="88">
        <v>2</v>
      </c>
      <c r="F6" s="102">
        <f>SUMPRODUCT(D6:E6,D3:E3)</f>
        <v>50</v>
      </c>
      <c r="G6" s="1"/>
    </row>
    <row r="7" spans="1:10" x14ac:dyDescent="0.25">
      <c r="A7" s="113"/>
      <c r="B7" s="114"/>
      <c r="C7" s="47"/>
      <c r="D7" s="69"/>
      <c r="E7" s="69"/>
      <c r="F7" s="117"/>
      <c r="G7" s="6"/>
    </row>
    <row r="8" spans="1:10" x14ac:dyDescent="0.25">
      <c r="A8" s="113"/>
      <c r="B8" s="114" t="s">
        <v>91</v>
      </c>
      <c r="C8" s="47"/>
      <c r="D8" s="69"/>
      <c r="E8" s="69"/>
      <c r="F8" s="117"/>
      <c r="G8" s="6"/>
    </row>
    <row r="9" spans="1:10" x14ac:dyDescent="0.25">
      <c r="A9" s="113"/>
      <c r="B9" s="6"/>
      <c r="C9" s="6"/>
      <c r="D9" s="6"/>
      <c r="E9" s="6"/>
      <c r="F9" s="71"/>
      <c r="G9" s="118" t="s">
        <v>26</v>
      </c>
      <c r="I9" s="70"/>
      <c r="J9" s="70"/>
    </row>
    <row r="10" spans="1:10" x14ac:dyDescent="0.25">
      <c r="A10" s="113"/>
      <c r="B10" s="6"/>
      <c r="C10" s="6"/>
      <c r="D10" s="119" t="s">
        <v>29</v>
      </c>
      <c r="E10" s="119" t="s">
        <v>30</v>
      </c>
      <c r="F10" s="120" t="s">
        <v>27</v>
      </c>
      <c r="G10" s="120" t="s">
        <v>141</v>
      </c>
      <c r="I10" s="1"/>
      <c r="J10" s="1"/>
    </row>
    <row r="11" spans="1:10" x14ac:dyDescent="0.25">
      <c r="A11" s="113"/>
      <c r="B11" s="119" t="s">
        <v>31</v>
      </c>
      <c r="C11" s="6"/>
      <c r="D11" s="121">
        <v>4</v>
      </c>
      <c r="E11" s="121">
        <v>1</v>
      </c>
      <c r="F11" s="102">
        <f>SUMPRODUCT(D3:E3,D11:E11)</f>
        <v>55</v>
      </c>
      <c r="G11" s="88">
        <v>55</v>
      </c>
      <c r="I11" s="1"/>
      <c r="J11" s="1"/>
    </row>
    <row r="12" spans="1:10" x14ac:dyDescent="0.25">
      <c r="A12" s="113"/>
      <c r="B12" s="119" t="s">
        <v>35</v>
      </c>
      <c r="C12" s="6"/>
      <c r="D12" s="88">
        <v>2</v>
      </c>
      <c r="E12" s="88">
        <v>3</v>
      </c>
      <c r="F12" s="102">
        <f>SUMPRODUCT(D3:E3,D12:E12)</f>
        <v>65</v>
      </c>
      <c r="G12" s="88">
        <v>65</v>
      </c>
      <c r="H12" s="69"/>
      <c r="I12" s="1"/>
      <c r="J12" s="1"/>
    </row>
    <row r="13" spans="1:10" x14ac:dyDescent="0.25">
      <c r="A13" s="113"/>
      <c r="B13" s="119"/>
      <c r="C13" s="6"/>
      <c r="D13" s="69"/>
      <c r="E13" s="69"/>
      <c r="F13" s="6"/>
      <c r="G13" s="6"/>
      <c r="H13" s="69"/>
      <c r="I13" s="1"/>
      <c r="J13" s="1"/>
    </row>
    <row r="14" spans="1:10" x14ac:dyDescent="0.25">
      <c r="A14" s="113"/>
      <c r="B14" s="6" t="s">
        <v>127</v>
      </c>
      <c r="C14" s="6"/>
      <c r="D14" s="88">
        <v>0</v>
      </c>
      <c r="E14" s="88">
        <v>0</v>
      </c>
      <c r="F14" s="6"/>
      <c r="G14" s="6"/>
      <c r="H14" s="69"/>
      <c r="I14" s="1"/>
      <c r="J14" s="1"/>
    </row>
    <row r="15" spans="1:10" x14ac:dyDescent="0.25">
      <c r="A15" s="6"/>
      <c r="B15" s="6"/>
      <c r="C15" s="6"/>
      <c r="D15" s="69"/>
      <c r="E15" s="69"/>
      <c r="F15" s="6"/>
      <c r="G15" s="6"/>
      <c r="H15" s="6"/>
      <c r="I15" s="1"/>
      <c r="J15" s="1"/>
    </row>
    <row r="16" spans="1:10" ht="15" x14ac:dyDescent="0.25">
      <c r="A16" s="40" t="s">
        <v>145</v>
      </c>
      <c r="B16" s="41"/>
      <c r="C16" s="21"/>
      <c r="D16" s="21"/>
      <c r="E16" s="21"/>
      <c r="F16" s="21"/>
      <c r="G16" s="21"/>
      <c r="H16" s="21"/>
      <c r="I16" s="21"/>
      <c r="J16" s="21"/>
    </row>
    <row r="17" spans="1:10" ht="15" x14ac:dyDescent="0.25">
      <c r="A17" s="40" t="s">
        <v>51</v>
      </c>
      <c r="B17" s="41"/>
      <c r="C17" s="21"/>
      <c r="D17" s="21"/>
      <c r="E17" s="21"/>
      <c r="F17" s="21"/>
      <c r="G17" s="21"/>
      <c r="H17" s="21"/>
      <c r="I17" s="21"/>
      <c r="J17" s="21"/>
    </row>
    <row r="18" spans="1:10" ht="15" x14ac:dyDescent="0.25">
      <c r="A18" s="40" t="s">
        <v>52</v>
      </c>
      <c r="B18" s="41"/>
      <c r="C18" s="21"/>
      <c r="D18" s="21"/>
      <c r="E18" s="21"/>
      <c r="F18" s="21"/>
      <c r="G18" s="21"/>
      <c r="H18" s="21"/>
      <c r="I18" s="21"/>
      <c r="J18" s="21"/>
    </row>
    <row r="19" spans="1:10" ht="15.6" thickBot="1" x14ac:dyDescent="0.3">
      <c r="A19" s="40" t="s">
        <v>53</v>
      </c>
      <c r="B19" s="41"/>
      <c r="C19" s="21"/>
      <c r="D19" s="21"/>
      <c r="E19" s="21"/>
      <c r="F19" s="21"/>
      <c r="G19" s="21"/>
      <c r="H19" s="21"/>
      <c r="I19" s="21"/>
      <c r="J19" s="21"/>
    </row>
    <row r="20" spans="1:10" ht="15.6" x14ac:dyDescent="0.3">
      <c r="A20" s="22"/>
      <c r="B20" s="27"/>
      <c r="C20" s="23" t="s">
        <v>54</v>
      </c>
      <c r="D20" s="24"/>
      <c r="E20" s="25"/>
      <c r="F20" s="25"/>
      <c r="G20" s="25"/>
      <c r="H20" s="25"/>
      <c r="I20" s="26"/>
      <c r="J20" s="27"/>
    </row>
    <row r="21" spans="1:10" ht="15.6" x14ac:dyDescent="0.3">
      <c r="A21" s="22"/>
      <c r="B21" s="27"/>
      <c r="C21" s="22"/>
      <c r="D21" s="27"/>
      <c r="E21" s="27"/>
      <c r="F21" s="27"/>
      <c r="G21" s="27"/>
      <c r="H21" s="27"/>
      <c r="I21" s="28"/>
      <c r="J21" s="27"/>
    </row>
    <row r="22" spans="1:10" ht="15.6" x14ac:dyDescent="0.3">
      <c r="A22" s="22"/>
      <c r="B22" s="27"/>
      <c r="C22" s="22" t="s">
        <v>55</v>
      </c>
      <c r="D22" s="27"/>
      <c r="E22" s="95" t="s">
        <v>147</v>
      </c>
      <c r="F22" s="27"/>
      <c r="G22" s="27"/>
      <c r="H22" s="30" t="s">
        <v>56</v>
      </c>
      <c r="I22" s="28"/>
      <c r="J22" s="27"/>
    </row>
    <row r="23" spans="1:10" ht="15.6" x14ac:dyDescent="0.3">
      <c r="A23" s="22"/>
      <c r="B23" s="27"/>
      <c r="C23" s="22" t="s">
        <v>57</v>
      </c>
      <c r="D23" s="27"/>
      <c r="E23" s="27"/>
      <c r="F23" s="27"/>
      <c r="G23" s="27"/>
      <c r="H23" s="30" t="s">
        <v>58</v>
      </c>
      <c r="I23" s="28"/>
      <c r="J23" s="27"/>
    </row>
    <row r="24" spans="1:10" ht="15.6" x14ac:dyDescent="0.3">
      <c r="A24" s="22"/>
      <c r="B24" s="27"/>
      <c r="C24" s="22" t="s">
        <v>59</v>
      </c>
      <c r="D24" s="27"/>
      <c r="E24" s="27"/>
      <c r="F24" s="27"/>
      <c r="G24" s="27"/>
      <c r="H24" s="27"/>
      <c r="I24" s="28"/>
      <c r="J24" s="27"/>
    </row>
    <row r="25" spans="1:10" ht="15.6" x14ac:dyDescent="0.3">
      <c r="A25" s="22"/>
      <c r="B25" s="27"/>
      <c r="C25" s="89" t="s">
        <v>146</v>
      </c>
      <c r="D25" s="32"/>
      <c r="E25" s="29"/>
      <c r="F25" s="27"/>
      <c r="G25" s="27"/>
      <c r="H25" s="27"/>
      <c r="I25" s="28"/>
      <c r="J25" s="27"/>
    </row>
    <row r="26" spans="1:10" ht="15.6" x14ac:dyDescent="0.3">
      <c r="A26" s="22"/>
      <c r="B26" s="27"/>
      <c r="C26" s="22" t="s">
        <v>60</v>
      </c>
      <c r="D26" s="27"/>
      <c r="E26" s="27"/>
      <c r="F26" s="27"/>
      <c r="G26" s="27"/>
      <c r="H26" s="27"/>
      <c r="I26" s="28"/>
      <c r="J26" s="27"/>
    </row>
    <row r="27" spans="1:10" ht="15.6" x14ac:dyDescent="0.3">
      <c r="A27" s="22"/>
      <c r="B27" s="27"/>
      <c r="C27" s="33"/>
      <c r="D27" s="34"/>
      <c r="E27" s="35"/>
      <c r="F27" s="27"/>
      <c r="G27" s="30" t="s">
        <v>61</v>
      </c>
      <c r="H27" s="30" t="s">
        <v>62</v>
      </c>
      <c r="I27" s="28"/>
      <c r="J27" s="27"/>
    </row>
    <row r="28" spans="1:10" ht="15.6" x14ac:dyDescent="0.3">
      <c r="A28" s="22"/>
      <c r="B28" s="27"/>
      <c r="C28" s="33"/>
      <c r="D28" s="34"/>
      <c r="E28" s="35"/>
      <c r="F28" s="27"/>
      <c r="G28" s="30" t="s">
        <v>58</v>
      </c>
      <c r="H28" s="30" t="s">
        <v>63</v>
      </c>
      <c r="I28" s="28"/>
      <c r="J28" s="27"/>
    </row>
    <row r="29" spans="1:10" ht="15.6" x14ac:dyDescent="0.3">
      <c r="A29" s="22"/>
      <c r="B29" s="27"/>
      <c r="C29" s="31"/>
      <c r="D29" s="32"/>
      <c r="E29" s="29"/>
      <c r="F29" s="27"/>
      <c r="G29" s="30" t="s">
        <v>64</v>
      </c>
      <c r="H29" s="30" t="s">
        <v>65</v>
      </c>
      <c r="I29" s="28"/>
      <c r="J29" s="27"/>
    </row>
    <row r="30" spans="1:10" ht="15.6" x14ac:dyDescent="0.3">
      <c r="A30" s="22"/>
      <c r="B30" s="27"/>
      <c r="C30" s="36" t="s">
        <v>66</v>
      </c>
      <c r="D30" s="37"/>
      <c r="E30" s="38"/>
      <c r="F30" s="27"/>
      <c r="G30" s="27"/>
      <c r="H30" s="27"/>
      <c r="I30" s="28"/>
      <c r="J30" s="27"/>
    </row>
    <row r="31" spans="1:10" ht="15.6" x14ac:dyDescent="0.3">
      <c r="A31" s="22"/>
      <c r="B31" s="27"/>
      <c r="C31" s="22" t="s">
        <v>67</v>
      </c>
      <c r="D31" s="27"/>
      <c r="E31" s="27"/>
      <c r="F31" s="27" t="s">
        <v>68</v>
      </c>
      <c r="G31" s="27"/>
      <c r="H31" s="27"/>
      <c r="I31" s="28"/>
      <c r="J31" s="27"/>
    </row>
    <row r="32" spans="1:10" ht="15.6" x14ac:dyDescent="0.3">
      <c r="A32" s="22"/>
      <c r="B32" s="27"/>
      <c r="C32" s="31"/>
      <c r="D32" s="29"/>
      <c r="E32" s="27" t="s">
        <v>69</v>
      </c>
      <c r="F32" s="32"/>
      <c r="G32" s="29"/>
      <c r="H32" s="27"/>
      <c r="I32" s="28"/>
      <c r="J32" s="27"/>
    </row>
    <row r="33" spans="1:10" ht="15.6" x14ac:dyDescent="0.3">
      <c r="A33" s="22"/>
      <c r="B33" s="27"/>
      <c r="C33" s="39" t="s">
        <v>70</v>
      </c>
      <c r="D33" s="30" t="s">
        <v>71</v>
      </c>
      <c r="E33" s="30" t="s">
        <v>61</v>
      </c>
      <c r="F33" s="30" t="s">
        <v>65</v>
      </c>
      <c r="G33" s="27"/>
      <c r="H33" s="27"/>
      <c r="I33" s="28"/>
      <c r="J33" s="27"/>
    </row>
    <row r="34" spans="1:10" ht="15.6" x14ac:dyDescent="0.3">
      <c r="A34" s="22"/>
      <c r="B34" s="27"/>
      <c r="C34" s="36"/>
      <c r="D34" s="37"/>
      <c r="E34" s="37"/>
      <c r="F34" s="37"/>
      <c r="G34" s="37"/>
      <c r="H34" s="37"/>
      <c r="I34" s="38"/>
      <c r="J34" s="27"/>
    </row>
    <row r="35" spans="1:10" x14ac:dyDescent="0.25">
      <c r="A35" s="40"/>
      <c r="B35" s="41"/>
      <c r="C35" s="41"/>
      <c r="D35" s="41"/>
      <c r="E35" s="41"/>
      <c r="F35" s="41"/>
      <c r="G35" s="41"/>
      <c r="H35" s="41"/>
      <c r="I35" s="41"/>
      <c r="J35" s="41"/>
    </row>
    <row r="36" spans="1:10" x14ac:dyDescent="0.25">
      <c r="A36" s="13" t="s">
        <v>72</v>
      </c>
      <c r="B36" s="13"/>
      <c r="C36" s="41"/>
      <c r="D36" s="41"/>
      <c r="E36" s="41"/>
      <c r="F36" s="41" t="s">
        <v>149</v>
      </c>
      <c r="G36" s="41"/>
      <c r="H36" s="41"/>
      <c r="I36" s="41"/>
      <c r="J36" s="41"/>
    </row>
    <row r="37" spans="1:10" x14ac:dyDescent="0.25">
      <c r="A37" s="40" t="s">
        <v>148</v>
      </c>
      <c r="B37" s="41"/>
      <c r="C37" s="41"/>
      <c r="D37" s="41"/>
      <c r="E37" s="41"/>
      <c r="F37" s="41"/>
      <c r="G37" s="41"/>
      <c r="H37" s="41"/>
      <c r="I37" s="41"/>
      <c r="J37" s="41"/>
    </row>
    <row r="38" spans="1:10" x14ac:dyDescent="0.25">
      <c r="A38" s="40" t="s">
        <v>73</v>
      </c>
      <c r="B38" s="41"/>
      <c r="C38" s="41"/>
      <c r="D38" s="41"/>
      <c r="E38" s="41"/>
      <c r="F38" s="41"/>
      <c r="G38" s="41"/>
      <c r="H38" s="41"/>
      <c r="I38" s="41"/>
      <c r="J38" s="41"/>
    </row>
    <row r="39" spans="1:10" ht="13.8" thickBot="1" x14ac:dyDescent="0.3">
      <c r="A39" s="40"/>
      <c r="B39" s="41"/>
      <c r="C39" s="41"/>
      <c r="D39" s="41"/>
      <c r="E39" s="41"/>
      <c r="F39" s="41"/>
      <c r="G39" s="41"/>
      <c r="H39" s="41"/>
      <c r="I39" s="41"/>
      <c r="J39" s="41"/>
    </row>
    <row r="40" spans="1:10" ht="15.6" x14ac:dyDescent="0.3">
      <c r="A40" s="40"/>
      <c r="B40" s="41"/>
      <c r="C40" s="51" t="s">
        <v>74</v>
      </c>
      <c r="D40" s="52"/>
      <c r="E40" s="52"/>
      <c r="F40" s="52"/>
      <c r="G40" s="53"/>
      <c r="H40" s="41"/>
      <c r="I40" s="41"/>
      <c r="J40" s="41"/>
    </row>
    <row r="41" spans="1:10" ht="15.6" x14ac:dyDescent="0.3">
      <c r="A41" s="40"/>
      <c r="B41" s="41"/>
      <c r="C41" s="19" t="s">
        <v>75</v>
      </c>
      <c r="D41" s="42"/>
      <c r="E41" s="42"/>
      <c r="F41" s="42" t="s">
        <v>68</v>
      </c>
      <c r="G41" s="43"/>
      <c r="H41" s="41"/>
      <c r="I41" s="41"/>
      <c r="J41" s="41"/>
    </row>
    <row r="42" spans="1:10" ht="16.2" thickBot="1" x14ac:dyDescent="0.35">
      <c r="A42" s="20"/>
      <c r="B42" s="1"/>
      <c r="C42" s="54"/>
      <c r="D42" s="45"/>
      <c r="E42" s="46" t="s">
        <v>76</v>
      </c>
      <c r="F42" s="44"/>
      <c r="G42" s="45"/>
      <c r="H42" s="41"/>
      <c r="I42" s="41"/>
      <c r="J42" s="41"/>
    </row>
    <row r="43" spans="1:10" ht="15.6" x14ac:dyDescent="0.3">
      <c r="A43" s="20"/>
      <c r="B43" s="1"/>
      <c r="C43" s="19"/>
      <c r="D43" s="42"/>
      <c r="E43" s="42"/>
      <c r="F43" s="42"/>
      <c r="G43" s="43"/>
      <c r="H43" s="41"/>
      <c r="I43" s="47"/>
      <c r="J43" s="41"/>
    </row>
    <row r="44" spans="1:10" ht="16.2" thickBot="1" x14ac:dyDescent="0.35">
      <c r="A44" s="20"/>
      <c r="B44" s="1"/>
      <c r="C44" s="39" t="s">
        <v>70</v>
      </c>
      <c r="D44" s="30" t="s">
        <v>71</v>
      </c>
      <c r="E44" s="30" t="s">
        <v>61</v>
      </c>
      <c r="F44" s="30" t="s">
        <v>65</v>
      </c>
      <c r="G44" s="48"/>
      <c r="H44" s="1"/>
      <c r="I44" s="1"/>
      <c r="J44" s="41"/>
    </row>
    <row r="45" spans="1:10" ht="15.6" thickBot="1" x14ac:dyDescent="0.3">
      <c r="A45" s="20"/>
      <c r="B45" s="1"/>
      <c r="C45" s="55"/>
      <c r="D45" s="49"/>
      <c r="E45" s="49"/>
      <c r="F45" s="49"/>
      <c r="G45" s="50"/>
      <c r="H45" s="1"/>
      <c r="I45" s="1"/>
      <c r="J45" s="1"/>
    </row>
    <row r="46" spans="1:10" x14ac:dyDescent="0.25">
      <c r="A46" s="20"/>
      <c r="B46" s="1"/>
      <c r="C46" s="1"/>
      <c r="D46" s="1"/>
      <c r="E46" s="1"/>
      <c r="F46" s="1"/>
      <c r="G46" s="1"/>
      <c r="H46" s="1"/>
      <c r="I46" s="1"/>
      <c r="J46" s="1"/>
    </row>
    <row r="47" spans="1:10" x14ac:dyDescent="0.25">
      <c r="A47" s="40" t="s">
        <v>150</v>
      </c>
      <c r="B47" s="41"/>
      <c r="C47" s="1"/>
      <c r="D47" s="1"/>
      <c r="E47" s="1"/>
      <c r="F47" s="1"/>
      <c r="G47" s="1"/>
      <c r="H47" s="1"/>
      <c r="I47" s="1"/>
      <c r="J47" s="1"/>
    </row>
    <row r="48" spans="1:10" x14ac:dyDescent="0.25">
      <c r="A48" s="40" t="s">
        <v>77</v>
      </c>
      <c r="B48" s="41"/>
      <c r="C48" s="1"/>
      <c r="D48" s="1"/>
      <c r="E48" s="1"/>
      <c r="F48" s="1"/>
      <c r="G48" s="1"/>
      <c r="H48" s="1"/>
      <c r="I48" s="1"/>
      <c r="J48" s="1"/>
    </row>
    <row r="49" spans="1:10" x14ac:dyDescent="0.25">
      <c r="A49" s="13" t="s">
        <v>153</v>
      </c>
      <c r="B49" s="41"/>
      <c r="C49" s="1"/>
      <c r="D49" s="1"/>
      <c r="E49" s="1"/>
      <c r="F49" s="1"/>
      <c r="G49" s="1"/>
      <c r="H49" s="1"/>
      <c r="I49" s="1"/>
      <c r="J49" s="1"/>
    </row>
    <row r="50" spans="1:10" ht="13.8" thickBot="1" x14ac:dyDescent="0.3">
      <c r="A50" s="13"/>
      <c r="B50" s="41"/>
      <c r="C50" s="1"/>
      <c r="D50" s="1"/>
      <c r="E50" s="1"/>
      <c r="F50" s="1"/>
      <c r="G50" s="1"/>
      <c r="H50" s="1"/>
      <c r="I50" s="1"/>
      <c r="J50" s="1"/>
    </row>
    <row r="51" spans="1:10" ht="15.6" x14ac:dyDescent="0.3">
      <c r="A51" s="13"/>
      <c r="B51" s="41"/>
      <c r="C51" s="51" t="s">
        <v>74</v>
      </c>
      <c r="D51" s="52"/>
      <c r="E51" s="52"/>
      <c r="F51" s="52"/>
      <c r="G51" s="53"/>
      <c r="H51" s="1"/>
      <c r="I51" s="1"/>
      <c r="J51" s="1"/>
    </row>
    <row r="52" spans="1:10" ht="15.6" x14ac:dyDescent="0.3">
      <c r="A52" s="13"/>
      <c r="B52" s="41"/>
      <c r="C52" s="19" t="s">
        <v>75</v>
      </c>
      <c r="D52" s="42"/>
      <c r="E52" s="42"/>
      <c r="F52" s="42" t="s">
        <v>68</v>
      </c>
      <c r="G52" s="43"/>
      <c r="H52" s="1"/>
      <c r="I52" s="1"/>
      <c r="J52" s="1"/>
    </row>
    <row r="53" spans="1:10" ht="16.2" thickBot="1" x14ac:dyDescent="0.35">
      <c r="A53" s="13"/>
      <c r="B53" s="41"/>
      <c r="C53" s="91" t="s">
        <v>151</v>
      </c>
      <c r="D53" s="45"/>
      <c r="E53" s="46" t="s">
        <v>119</v>
      </c>
      <c r="F53" s="90" t="s">
        <v>152</v>
      </c>
      <c r="G53" s="45"/>
      <c r="H53" s="1"/>
      <c r="I53" s="1"/>
      <c r="J53" s="1"/>
    </row>
    <row r="54" spans="1:10" ht="15.6" x14ac:dyDescent="0.3">
      <c r="A54" s="13"/>
      <c r="B54" s="41"/>
      <c r="C54" s="19"/>
      <c r="D54" s="42"/>
      <c r="E54" s="42"/>
      <c r="F54" s="42"/>
      <c r="G54" s="43"/>
      <c r="H54" s="1"/>
      <c r="I54" s="1"/>
      <c r="J54" s="1"/>
    </row>
    <row r="55" spans="1:10" ht="16.2" thickBot="1" x14ac:dyDescent="0.35">
      <c r="A55" s="13"/>
      <c r="B55" s="41"/>
      <c r="C55" s="39" t="s">
        <v>70</v>
      </c>
      <c r="D55" s="30" t="s">
        <v>71</v>
      </c>
      <c r="E55" s="30" t="s">
        <v>61</v>
      </c>
      <c r="F55" s="30" t="s">
        <v>65</v>
      </c>
      <c r="G55" s="48"/>
      <c r="H55" s="1"/>
      <c r="I55" s="1"/>
      <c r="J55" s="1"/>
    </row>
    <row r="56" spans="1:10" ht="15.6" thickBot="1" x14ac:dyDescent="0.3">
      <c r="A56" s="13"/>
      <c r="B56" s="41"/>
      <c r="C56" s="55"/>
      <c r="D56" s="49"/>
      <c r="E56" s="49"/>
      <c r="F56" s="49"/>
      <c r="G56" s="50"/>
      <c r="H56" s="1"/>
      <c r="I56" s="1"/>
      <c r="J56" s="1"/>
    </row>
    <row r="57" spans="1:10" x14ac:dyDescent="0.25">
      <c r="A57" s="13"/>
      <c r="B57" s="41"/>
      <c r="C57" s="1"/>
      <c r="D57" s="1"/>
      <c r="E57" s="1"/>
      <c r="F57" s="1"/>
      <c r="G57" s="1"/>
      <c r="H57" s="1"/>
      <c r="I57" s="1"/>
      <c r="J57" s="1"/>
    </row>
    <row r="58" spans="1:10" x14ac:dyDescent="0.25">
      <c r="A58" s="13" t="s">
        <v>154</v>
      </c>
      <c r="B58" s="13"/>
      <c r="C58" s="1"/>
      <c r="D58" s="1"/>
      <c r="E58" s="1"/>
      <c r="F58" s="1"/>
      <c r="G58" s="1"/>
      <c r="H58" s="1"/>
      <c r="I58" s="1"/>
      <c r="J58" s="1"/>
    </row>
    <row r="59" spans="1:10" x14ac:dyDescent="0.25">
      <c r="A59" s="13" t="s">
        <v>118</v>
      </c>
      <c r="B59" s="13"/>
      <c r="C59" s="1"/>
      <c r="D59" s="1"/>
      <c r="E59" s="1"/>
      <c r="F59" s="1"/>
      <c r="G59" s="1"/>
      <c r="H59" s="1"/>
      <c r="I59" s="1"/>
      <c r="J59" s="1"/>
    </row>
    <row r="60" spans="1:10" x14ac:dyDescent="0.25">
      <c r="A60" s="13" t="s">
        <v>155</v>
      </c>
      <c r="B60" s="13"/>
      <c r="J60" s="1"/>
    </row>
    <row r="61" spans="1:10" x14ac:dyDescent="0.25">
      <c r="A61" s="13"/>
      <c r="B61" s="13"/>
      <c r="J61" s="1"/>
    </row>
    <row r="62" spans="1:10" x14ac:dyDescent="0.25">
      <c r="A62" s="13" t="s">
        <v>121</v>
      </c>
      <c r="B62" s="13"/>
      <c r="J62" s="1"/>
    </row>
    <row r="63" spans="1:10" ht="13.8" thickBot="1" x14ac:dyDescent="0.3">
      <c r="A63" s="13" t="s">
        <v>120</v>
      </c>
      <c r="B63" s="13"/>
      <c r="J63" s="1"/>
    </row>
    <row r="64" spans="1:10" ht="15.6" x14ac:dyDescent="0.3">
      <c r="A64" s="13"/>
      <c r="B64" s="13"/>
      <c r="C64" s="23" t="s">
        <v>54</v>
      </c>
      <c r="D64" s="24"/>
      <c r="E64" s="25"/>
      <c r="F64" s="25"/>
      <c r="G64" s="25"/>
      <c r="H64" s="25"/>
      <c r="I64" s="26"/>
      <c r="J64" s="1"/>
    </row>
    <row r="65" spans="1:10" ht="15.6" x14ac:dyDescent="0.3">
      <c r="A65" s="13"/>
      <c r="B65" s="13"/>
      <c r="C65" s="22"/>
      <c r="D65" s="27"/>
      <c r="E65" s="27"/>
      <c r="F65" s="27"/>
      <c r="G65" s="27"/>
      <c r="H65" s="27"/>
      <c r="I65" s="28"/>
      <c r="J65" s="1"/>
    </row>
    <row r="66" spans="1:10" ht="16.2" thickBot="1" x14ac:dyDescent="0.35">
      <c r="A66" s="13"/>
      <c r="B66" s="13"/>
      <c r="C66" s="22" t="s">
        <v>55</v>
      </c>
      <c r="D66" s="27"/>
      <c r="E66" s="95" t="s">
        <v>147</v>
      </c>
      <c r="F66" s="27"/>
      <c r="G66" s="27"/>
      <c r="H66" s="30" t="s">
        <v>56</v>
      </c>
      <c r="I66" s="28"/>
      <c r="J66" s="1"/>
    </row>
    <row r="67" spans="1:10" ht="16.2" thickBot="1" x14ac:dyDescent="0.35">
      <c r="A67" s="13"/>
      <c r="B67" s="13"/>
      <c r="C67" s="22" t="s">
        <v>57</v>
      </c>
      <c r="D67" s="27"/>
      <c r="E67" s="27"/>
      <c r="F67" s="27"/>
      <c r="G67" s="27"/>
      <c r="H67" s="30" t="s">
        <v>58</v>
      </c>
      <c r="I67" s="28"/>
      <c r="J67" s="1"/>
    </row>
    <row r="68" spans="1:10" ht="15.6" x14ac:dyDescent="0.3">
      <c r="A68" s="13"/>
      <c r="B68" s="13"/>
      <c r="C68" s="22"/>
      <c r="D68" s="27"/>
      <c r="E68" s="27"/>
      <c r="F68" s="27"/>
      <c r="G68" s="27"/>
      <c r="H68" s="94"/>
      <c r="I68" s="28"/>
      <c r="J68" s="1"/>
    </row>
    <row r="69" spans="1:10" ht="15.6" x14ac:dyDescent="0.3">
      <c r="A69" s="13"/>
      <c r="B69" s="13"/>
      <c r="C69" s="22" t="s">
        <v>59</v>
      </c>
      <c r="D69" s="27"/>
      <c r="E69" s="27"/>
      <c r="F69" s="27"/>
      <c r="G69" s="27"/>
      <c r="H69" s="27"/>
      <c r="I69" s="28"/>
      <c r="J69" s="1"/>
    </row>
    <row r="70" spans="1:10" ht="16.2" thickBot="1" x14ac:dyDescent="0.35">
      <c r="A70" s="13"/>
      <c r="B70" s="13"/>
      <c r="C70" s="89" t="s">
        <v>146</v>
      </c>
      <c r="D70" s="32"/>
      <c r="E70" s="29"/>
      <c r="F70" s="27"/>
      <c r="G70" s="27"/>
      <c r="H70" s="27"/>
      <c r="I70" s="28"/>
      <c r="J70" s="1"/>
    </row>
    <row r="71" spans="1:10" ht="15.6" x14ac:dyDescent="0.3">
      <c r="A71" s="13"/>
      <c r="B71" s="13"/>
      <c r="C71" s="22" t="s">
        <v>60</v>
      </c>
      <c r="D71" s="27"/>
      <c r="E71" s="27"/>
      <c r="F71" s="27"/>
      <c r="G71" s="27"/>
      <c r="H71" s="27"/>
      <c r="I71" s="28"/>
      <c r="J71" s="1"/>
    </row>
    <row r="72" spans="1:10" ht="16.2" thickBot="1" x14ac:dyDescent="0.35">
      <c r="A72" s="13"/>
      <c r="B72" s="13"/>
      <c r="C72" s="92" t="s">
        <v>156</v>
      </c>
      <c r="D72" s="34"/>
      <c r="E72" s="34"/>
      <c r="F72" s="34"/>
      <c r="G72" s="30" t="s">
        <v>61</v>
      </c>
      <c r="H72" s="30" t="s">
        <v>62</v>
      </c>
      <c r="I72" s="28"/>
      <c r="J72" s="1"/>
    </row>
    <row r="73" spans="1:10" ht="16.2" thickBot="1" x14ac:dyDescent="0.35">
      <c r="A73" s="13"/>
      <c r="B73" s="13"/>
      <c r="C73" s="93" t="s">
        <v>157</v>
      </c>
      <c r="D73" s="34"/>
      <c r="E73" s="34"/>
      <c r="F73" s="34"/>
      <c r="G73" s="30" t="s">
        <v>58</v>
      </c>
      <c r="H73" s="30" t="s">
        <v>63</v>
      </c>
      <c r="I73" s="28"/>
      <c r="J73" s="1"/>
    </row>
    <row r="74" spans="1:10" ht="16.2" thickBot="1" x14ac:dyDescent="0.35">
      <c r="A74" s="13"/>
      <c r="B74" s="13"/>
      <c r="C74" s="31"/>
      <c r="D74" s="32"/>
      <c r="E74" s="32"/>
      <c r="F74" s="32"/>
      <c r="G74" s="30" t="s">
        <v>64</v>
      </c>
      <c r="H74" s="30" t="s">
        <v>65</v>
      </c>
      <c r="I74" s="28"/>
      <c r="J74" s="1"/>
    </row>
    <row r="75" spans="1:10" ht="16.2" thickBot="1" x14ac:dyDescent="0.35">
      <c r="A75" s="13"/>
      <c r="B75" s="13"/>
      <c r="C75" s="36" t="s">
        <v>66</v>
      </c>
      <c r="D75" s="37"/>
      <c r="E75" s="38"/>
      <c r="F75" s="27"/>
      <c r="G75" s="27"/>
      <c r="H75" s="27"/>
      <c r="I75" s="28"/>
      <c r="J75" s="1"/>
    </row>
    <row r="76" spans="1:10" ht="15.6" x14ac:dyDescent="0.3">
      <c r="A76" s="13"/>
      <c r="B76" s="13"/>
      <c r="C76" s="22" t="s">
        <v>67</v>
      </c>
      <c r="D76" s="27"/>
      <c r="E76" s="27"/>
      <c r="F76" s="27" t="s">
        <v>68</v>
      </c>
      <c r="G76" s="27"/>
      <c r="H76" s="27"/>
      <c r="I76" s="28"/>
      <c r="J76" s="1"/>
    </row>
    <row r="77" spans="1:10" ht="16.2" thickBot="1" x14ac:dyDescent="0.35">
      <c r="A77" s="13"/>
      <c r="B77" s="13"/>
      <c r="C77" s="31"/>
      <c r="D77" s="29"/>
      <c r="E77" s="27" t="s">
        <v>69</v>
      </c>
      <c r="F77" s="32"/>
      <c r="G77" s="29"/>
      <c r="H77" s="27"/>
      <c r="I77" s="28"/>
      <c r="J77" s="1"/>
    </row>
    <row r="78" spans="1:10" ht="16.2" thickBot="1" x14ac:dyDescent="0.35">
      <c r="A78" s="13"/>
      <c r="B78" s="13"/>
      <c r="C78" s="39" t="s">
        <v>70</v>
      </c>
      <c r="D78" s="30" t="s">
        <v>71</v>
      </c>
      <c r="E78" s="30" t="s">
        <v>61</v>
      </c>
      <c r="F78" s="30" t="s">
        <v>65</v>
      </c>
      <c r="G78" s="27"/>
      <c r="H78" s="27"/>
      <c r="I78" s="28"/>
      <c r="J78" s="1"/>
    </row>
    <row r="79" spans="1:10" ht="16.2" thickBot="1" x14ac:dyDescent="0.35">
      <c r="A79" s="13"/>
      <c r="B79" s="13"/>
      <c r="C79" s="36"/>
      <c r="D79" s="37"/>
      <c r="E79" s="37"/>
      <c r="F79" s="37"/>
      <c r="G79" s="37"/>
      <c r="H79" s="37"/>
      <c r="I79" s="38"/>
      <c r="J79" s="1"/>
    </row>
    <row r="80" spans="1:10" x14ac:dyDescent="0.25">
      <c r="A80" s="13"/>
      <c r="B80" s="13"/>
      <c r="J80" s="1"/>
    </row>
    <row r="81" spans="1:10" x14ac:dyDescent="0.25">
      <c r="A81" s="13" t="s">
        <v>78</v>
      </c>
      <c r="B81" s="13"/>
      <c r="J81" s="1"/>
    </row>
    <row r="82" spans="1:10" x14ac:dyDescent="0.25">
      <c r="A82" t="s">
        <v>79</v>
      </c>
      <c r="B82" s="13"/>
      <c r="J82" s="1"/>
    </row>
    <row r="83" spans="1:10" x14ac:dyDescent="0.25">
      <c r="A83" s="13"/>
      <c r="B83" s="13"/>
      <c r="J83" s="1"/>
    </row>
    <row r="84" spans="1:10" x14ac:dyDescent="0.25">
      <c r="A84" s="13"/>
      <c r="B84" s="13"/>
    </row>
    <row r="85" spans="1:10" x14ac:dyDescent="0.25">
      <c r="A85" s="13"/>
      <c r="B85" s="13"/>
    </row>
    <row r="86" spans="1:10" x14ac:dyDescent="0.25">
      <c r="B86" s="13"/>
    </row>
  </sheetData>
  <phoneticPr fontId="0" type="noConversion"/>
  <printOptions gridLines="1" gridLinesSet="0"/>
  <pageMargins left="0.75" right="0.75" top="1" bottom="1" header="0.5" footer="0.5"/>
  <pageSetup paperSize="9"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election activeCell="G33" sqref="G33"/>
    </sheetView>
  </sheetViews>
  <sheetFormatPr defaultRowHeight="13.2" x14ac:dyDescent="0.25"/>
  <cols>
    <col min="1" max="1" width="2.33203125" customWidth="1"/>
    <col min="2" max="2" width="6.109375" bestFit="1" customWidth="1"/>
    <col min="3" max="3" width="24.6640625" bestFit="1" customWidth="1"/>
    <col min="4" max="4" width="6.33203125" customWidth="1"/>
    <col min="5" max="5" width="9" bestFit="1" customWidth="1"/>
    <col min="6" max="6" width="10.6640625" bestFit="1" customWidth="1"/>
    <col min="7" max="7" width="10.109375" bestFit="1" customWidth="1"/>
    <col min="8" max="8" width="12" bestFit="1" customWidth="1"/>
  </cols>
  <sheetData>
    <row r="1" spans="1:8" x14ac:dyDescent="0.25">
      <c r="A1" s="2" t="s">
        <v>158</v>
      </c>
    </row>
    <row r="2" spans="1:8" x14ac:dyDescent="0.25">
      <c r="A2" s="2" t="s">
        <v>159</v>
      </c>
    </row>
    <row r="3" spans="1:8" x14ac:dyDescent="0.25">
      <c r="A3" s="2" t="s">
        <v>160</v>
      </c>
    </row>
    <row r="6" spans="1:8" ht="13.8" thickBot="1" x14ac:dyDescent="0.3">
      <c r="A6" t="s">
        <v>90</v>
      </c>
    </row>
    <row r="7" spans="1:8" x14ac:dyDescent="0.25">
      <c r="B7" s="123"/>
      <c r="C7" s="123"/>
      <c r="D7" s="123" t="s">
        <v>92</v>
      </c>
      <c r="E7" s="123" t="s">
        <v>93</v>
      </c>
      <c r="F7" s="123" t="s">
        <v>39</v>
      </c>
      <c r="G7" s="123" t="s">
        <v>94</v>
      </c>
      <c r="H7" s="123" t="s">
        <v>94</v>
      </c>
    </row>
    <row r="8" spans="1:8" ht="13.8" thickBot="1" x14ac:dyDescent="0.3">
      <c r="B8" s="124" t="s">
        <v>88</v>
      </c>
      <c r="C8" s="124" t="s">
        <v>89</v>
      </c>
      <c r="D8" s="124" t="s">
        <v>95</v>
      </c>
      <c r="E8" s="124" t="s">
        <v>96</v>
      </c>
      <c r="F8" s="124" t="s">
        <v>97</v>
      </c>
      <c r="G8" s="124" t="s">
        <v>98</v>
      </c>
      <c r="H8" s="124" t="s">
        <v>99</v>
      </c>
    </row>
    <row r="9" spans="1:8" x14ac:dyDescent="0.25">
      <c r="B9" s="14" t="s">
        <v>161</v>
      </c>
      <c r="C9" s="14" t="s">
        <v>42</v>
      </c>
      <c r="D9" s="16">
        <v>10</v>
      </c>
      <c r="E9" s="16">
        <v>0</v>
      </c>
      <c r="F9" s="14">
        <v>2</v>
      </c>
      <c r="G9" s="14">
        <v>6</v>
      </c>
      <c r="H9" s="14">
        <v>0.66666666666666652</v>
      </c>
    </row>
    <row r="10" spans="1:8" ht="13.8" thickBot="1" x14ac:dyDescent="0.3">
      <c r="B10" s="15" t="s">
        <v>162</v>
      </c>
      <c r="C10" s="15" t="s">
        <v>42</v>
      </c>
      <c r="D10" s="17">
        <v>15</v>
      </c>
      <c r="E10" s="17">
        <v>0</v>
      </c>
      <c r="F10" s="15">
        <v>2</v>
      </c>
      <c r="G10" s="15">
        <v>1</v>
      </c>
      <c r="H10" s="15">
        <v>1.5</v>
      </c>
    </row>
    <row r="12" spans="1:8" ht="13.8" thickBot="1" x14ac:dyDescent="0.3">
      <c r="A12" t="s">
        <v>91</v>
      </c>
    </row>
    <row r="13" spans="1:8" x14ac:dyDescent="0.25">
      <c r="B13" s="123"/>
      <c r="C13" s="123"/>
      <c r="D13" s="123" t="s">
        <v>92</v>
      </c>
      <c r="E13" s="123" t="s">
        <v>100</v>
      </c>
      <c r="F13" s="123" t="s">
        <v>68</v>
      </c>
      <c r="G13" s="123" t="s">
        <v>94</v>
      </c>
      <c r="H13" s="123" t="s">
        <v>94</v>
      </c>
    </row>
    <row r="14" spans="1:8" ht="13.8" thickBot="1" x14ac:dyDescent="0.3">
      <c r="B14" s="124" t="s">
        <v>88</v>
      </c>
      <c r="C14" s="124" t="s">
        <v>89</v>
      </c>
      <c r="D14" s="124" t="s">
        <v>95</v>
      </c>
      <c r="E14" s="124" t="s">
        <v>101</v>
      </c>
      <c r="F14" s="124" t="s">
        <v>102</v>
      </c>
      <c r="G14" s="124" t="s">
        <v>98</v>
      </c>
      <c r="H14" s="124" t="s">
        <v>99</v>
      </c>
    </row>
    <row r="15" spans="1:8" x14ac:dyDescent="0.25">
      <c r="B15" s="14" t="s">
        <v>163</v>
      </c>
      <c r="C15" s="14" t="s">
        <v>164</v>
      </c>
      <c r="D15" s="16">
        <v>55</v>
      </c>
      <c r="E15" s="16">
        <v>0.2</v>
      </c>
      <c r="F15" s="14">
        <v>55</v>
      </c>
      <c r="G15" s="14">
        <v>75</v>
      </c>
      <c r="H15" s="14">
        <v>33.333333333333336</v>
      </c>
    </row>
    <row r="16" spans="1:8" ht="13.8" thickBot="1" x14ac:dyDescent="0.3">
      <c r="B16" s="15" t="s">
        <v>165</v>
      </c>
      <c r="C16" s="15" t="s">
        <v>166</v>
      </c>
      <c r="D16" s="17">
        <v>65</v>
      </c>
      <c r="E16" s="17">
        <v>0.6</v>
      </c>
      <c r="F16" s="15">
        <v>65</v>
      </c>
      <c r="G16" s="15">
        <v>100</v>
      </c>
      <c r="H16" s="15">
        <v>37.5</v>
      </c>
    </row>
    <row r="20" spans="1:15" x14ac:dyDescent="0.25">
      <c r="A20" s="100" t="s">
        <v>125</v>
      </c>
      <c r="B20" s="100"/>
      <c r="C20" s="100"/>
      <c r="D20" s="100"/>
      <c r="E20" s="100"/>
      <c r="F20" s="100"/>
      <c r="G20" s="100"/>
      <c r="H20" s="100"/>
      <c r="I20" s="100"/>
      <c r="J20" s="100"/>
      <c r="K20" s="100"/>
      <c r="L20" s="100"/>
      <c r="M20" s="100"/>
      <c r="N20" s="100"/>
      <c r="O20" s="100"/>
    </row>
    <row r="21" spans="1:15" s="100" customFormat="1" x14ac:dyDescent="0.25">
      <c r="A21" s="101" t="s">
        <v>167</v>
      </c>
    </row>
    <row r="23" spans="1:15" x14ac:dyDescent="0.25">
      <c r="A23" s="100" t="s">
        <v>168</v>
      </c>
      <c r="B23" s="100"/>
      <c r="C23" s="100"/>
      <c r="D23" s="100"/>
      <c r="E23" s="100"/>
      <c r="F23" s="100"/>
      <c r="G23" s="100"/>
      <c r="H23" s="100"/>
      <c r="I23" s="100"/>
      <c r="J23" s="100"/>
      <c r="K23" s="100"/>
      <c r="L23" s="100"/>
      <c r="M23" s="100"/>
      <c r="N23" s="100"/>
      <c r="O23" s="100"/>
    </row>
    <row r="24" spans="1:15" s="100" customFormat="1" x14ac:dyDescent="0.25">
      <c r="A24" s="101" t="s">
        <v>169</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election sqref="A1:A3"/>
    </sheetView>
  </sheetViews>
  <sheetFormatPr defaultRowHeight="13.2" x14ac:dyDescent="0.25"/>
  <cols>
    <col min="1" max="1" width="2.33203125" customWidth="1"/>
    <col min="2" max="2" width="6.44140625" bestFit="1" customWidth="1"/>
    <col min="3" max="3" width="25.109375" bestFit="1" customWidth="1"/>
    <col min="4" max="4" width="6.33203125" customWidth="1"/>
    <col min="5" max="5" width="9" bestFit="1" customWidth="1"/>
    <col min="6" max="6" width="10.6640625" bestFit="1" customWidth="1"/>
    <col min="7" max="8" width="10.109375" bestFit="1" customWidth="1"/>
  </cols>
  <sheetData>
    <row r="1" spans="1:8" x14ac:dyDescent="0.25">
      <c r="A1" s="2" t="s">
        <v>203</v>
      </c>
    </row>
    <row r="2" spans="1:8" x14ac:dyDescent="0.25">
      <c r="A2" s="2" t="s">
        <v>412</v>
      </c>
    </row>
    <row r="3" spans="1:8" x14ac:dyDescent="0.25">
      <c r="A3" s="2" t="s">
        <v>413</v>
      </c>
    </row>
    <row r="6" spans="1:8" ht="13.8" thickBot="1" x14ac:dyDescent="0.3">
      <c r="A6" t="s">
        <v>90</v>
      </c>
    </row>
    <row r="7" spans="1:8" x14ac:dyDescent="0.25">
      <c r="B7" s="251"/>
      <c r="C7" s="251"/>
      <c r="D7" s="251" t="s">
        <v>92</v>
      </c>
      <c r="E7" s="251" t="s">
        <v>93</v>
      </c>
      <c r="F7" s="251" t="s">
        <v>39</v>
      </c>
      <c r="G7" s="251" t="s">
        <v>94</v>
      </c>
      <c r="H7" s="251" t="s">
        <v>94</v>
      </c>
    </row>
    <row r="8" spans="1:8" ht="13.8" thickBot="1" x14ac:dyDescent="0.3">
      <c r="B8" s="252" t="s">
        <v>88</v>
      </c>
      <c r="C8" s="252" t="s">
        <v>89</v>
      </c>
      <c r="D8" s="252" t="s">
        <v>95</v>
      </c>
      <c r="E8" s="252" t="s">
        <v>96</v>
      </c>
      <c r="F8" s="252" t="s">
        <v>97</v>
      </c>
      <c r="G8" s="252" t="s">
        <v>98</v>
      </c>
      <c r="H8" s="252" t="s">
        <v>99</v>
      </c>
    </row>
    <row r="9" spans="1:8" x14ac:dyDescent="0.25">
      <c r="B9" s="14" t="s">
        <v>161</v>
      </c>
      <c r="C9" s="14" t="s">
        <v>42</v>
      </c>
      <c r="D9" s="16">
        <v>5</v>
      </c>
      <c r="E9" s="16">
        <v>0</v>
      </c>
      <c r="F9" s="14">
        <v>6.0000000000002274</v>
      </c>
      <c r="G9" s="14">
        <v>1.9999999999953388</v>
      </c>
      <c r="H9" s="14">
        <v>2.0000000000095497</v>
      </c>
    </row>
    <row r="10" spans="1:8" x14ac:dyDescent="0.25">
      <c r="B10" s="14" t="s">
        <v>162</v>
      </c>
      <c r="C10" s="14" t="s">
        <v>42</v>
      </c>
      <c r="D10" s="16">
        <v>2</v>
      </c>
      <c r="E10" s="16">
        <v>0</v>
      </c>
      <c r="F10" s="14">
        <v>7.9999999999813554</v>
      </c>
      <c r="G10" s="14">
        <v>4.0000000000190994</v>
      </c>
      <c r="H10" s="14">
        <v>1.9999999999917861</v>
      </c>
    </row>
    <row r="11" spans="1:8" ht="13.8" thickBot="1" x14ac:dyDescent="0.3">
      <c r="B11" s="15" t="s">
        <v>270</v>
      </c>
      <c r="C11" s="15" t="s">
        <v>42</v>
      </c>
      <c r="D11" s="17">
        <v>0</v>
      </c>
      <c r="E11" s="17">
        <v>-4.9999999998178151</v>
      </c>
      <c r="F11" s="15">
        <v>5.0000000001659828</v>
      </c>
      <c r="G11" s="15">
        <v>4.9999999998178151</v>
      </c>
      <c r="H11" s="15">
        <v>1E+30</v>
      </c>
    </row>
    <row r="13" spans="1:8" ht="13.8" thickBot="1" x14ac:dyDescent="0.3">
      <c r="A13" t="s">
        <v>91</v>
      </c>
    </row>
    <row r="14" spans="1:8" x14ac:dyDescent="0.25">
      <c r="B14" s="251"/>
      <c r="C14" s="251"/>
      <c r="D14" s="251" t="s">
        <v>92</v>
      </c>
      <c r="E14" s="251" t="s">
        <v>100</v>
      </c>
      <c r="F14" s="251" t="s">
        <v>68</v>
      </c>
      <c r="G14" s="251" t="s">
        <v>94</v>
      </c>
      <c r="H14" s="251" t="s">
        <v>94</v>
      </c>
    </row>
    <row r="15" spans="1:8" ht="13.8" thickBot="1" x14ac:dyDescent="0.3">
      <c r="B15" s="252" t="s">
        <v>88</v>
      </c>
      <c r="C15" s="252" t="s">
        <v>89</v>
      </c>
      <c r="D15" s="252" t="s">
        <v>95</v>
      </c>
      <c r="E15" s="252" t="s">
        <v>101</v>
      </c>
      <c r="F15" s="252" t="s">
        <v>102</v>
      </c>
      <c r="G15" s="252" t="s">
        <v>98</v>
      </c>
      <c r="H15" s="252" t="s">
        <v>99</v>
      </c>
    </row>
    <row r="16" spans="1:8" x14ac:dyDescent="0.25">
      <c r="B16" s="14" t="s">
        <v>414</v>
      </c>
      <c r="C16" s="14" t="s">
        <v>164</v>
      </c>
      <c r="D16" s="16">
        <v>14</v>
      </c>
      <c r="E16" s="16">
        <v>2.0000000000071054</v>
      </c>
      <c r="F16" s="14">
        <v>14</v>
      </c>
      <c r="G16" s="14">
        <v>4.0000000000048885</v>
      </c>
      <c r="H16" s="14">
        <v>5.0000000000061107</v>
      </c>
    </row>
    <row r="17" spans="2:8" x14ac:dyDescent="0.25">
      <c r="B17" s="14" t="s">
        <v>415</v>
      </c>
      <c r="C17" s="14" t="s">
        <v>166</v>
      </c>
      <c r="D17" s="16">
        <v>18</v>
      </c>
      <c r="E17" s="16">
        <v>0.99999999999644729</v>
      </c>
      <c r="F17" s="14">
        <v>18</v>
      </c>
      <c r="G17" s="14">
        <v>10.000000000012221</v>
      </c>
      <c r="H17" s="14">
        <v>3.9999999999977831</v>
      </c>
    </row>
    <row r="18" spans="2:8" ht="13.8" thickBot="1" x14ac:dyDescent="0.3">
      <c r="B18" s="15" t="s">
        <v>416</v>
      </c>
      <c r="C18" s="15" t="s">
        <v>275</v>
      </c>
      <c r="D18" s="17">
        <v>7</v>
      </c>
      <c r="E18" s="17">
        <v>0</v>
      </c>
      <c r="F18" s="15">
        <v>10</v>
      </c>
      <c r="G18" s="15">
        <v>1E+30</v>
      </c>
      <c r="H18" s="15">
        <v>3</v>
      </c>
    </row>
  </sheetData>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J15" sqref="J15"/>
    </sheetView>
  </sheetViews>
  <sheetFormatPr defaultRowHeight="13.2" x14ac:dyDescent="0.25"/>
  <cols>
    <col min="1" max="1" width="3.88671875" customWidth="1"/>
    <col min="4" max="4" width="11.109375" customWidth="1"/>
    <col min="5" max="5" width="12.88671875" customWidth="1"/>
    <col min="6" max="6" width="12.44140625" customWidth="1"/>
    <col min="7" max="7" width="18.33203125" customWidth="1"/>
    <col min="8" max="8" width="21.44140625" customWidth="1"/>
    <col min="9" max="9" width="10.6640625" customWidth="1"/>
  </cols>
  <sheetData>
    <row r="1" spans="1:10" ht="17.399999999999999" x14ac:dyDescent="0.3">
      <c r="A1" s="109"/>
      <c r="B1" s="110" t="s">
        <v>170</v>
      </c>
      <c r="C1" s="111"/>
      <c r="D1" s="111"/>
      <c r="E1" s="112"/>
      <c r="F1" s="112"/>
      <c r="G1" s="111"/>
      <c r="H1" s="72"/>
      <c r="I1" s="6"/>
    </row>
    <row r="2" spans="1:10" ht="15.6" x14ac:dyDescent="0.3">
      <c r="A2" s="129"/>
      <c r="B2" s="130"/>
      <c r="C2" s="130"/>
      <c r="D2" s="130"/>
      <c r="E2" s="21"/>
      <c r="F2" s="21"/>
      <c r="G2" s="130"/>
      <c r="H2" s="131"/>
      <c r="I2" s="130"/>
      <c r="J2" s="6"/>
    </row>
    <row r="3" spans="1:10" ht="15.6" x14ac:dyDescent="0.3">
      <c r="A3" s="129"/>
      <c r="B3" s="132" t="s">
        <v>42</v>
      </c>
      <c r="C3" s="130"/>
      <c r="D3" s="133">
        <v>5</v>
      </c>
      <c r="E3" s="133">
        <v>2</v>
      </c>
      <c r="F3" s="133">
        <v>0</v>
      </c>
      <c r="G3" s="130"/>
      <c r="H3" s="130"/>
      <c r="I3" s="130"/>
      <c r="J3" s="6"/>
    </row>
    <row r="4" spans="1:10" ht="15.6" x14ac:dyDescent="0.3">
      <c r="A4" s="129"/>
      <c r="B4" s="132"/>
      <c r="C4" s="130"/>
      <c r="D4" s="134"/>
      <c r="E4" s="134"/>
      <c r="F4" s="134"/>
      <c r="G4" s="130"/>
      <c r="H4" s="130"/>
      <c r="I4" s="135" t="s">
        <v>176</v>
      </c>
      <c r="J4" s="127"/>
    </row>
    <row r="5" spans="1:10" ht="15.6" x14ac:dyDescent="0.3">
      <c r="A5" s="129"/>
      <c r="B5" s="132" t="s">
        <v>39</v>
      </c>
      <c r="C5" s="130"/>
      <c r="D5" s="134"/>
      <c r="E5" s="134"/>
      <c r="F5" s="134"/>
      <c r="G5" s="136" t="s">
        <v>137</v>
      </c>
      <c r="H5" s="130"/>
      <c r="I5" s="135" t="s">
        <v>195</v>
      </c>
      <c r="J5" s="127"/>
    </row>
    <row r="6" spans="1:10" ht="15.6" x14ac:dyDescent="0.3">
      <c r="A6" s="129"/>
      <c r="B6" s="132" t="s">
        <v>136</v>
      </c>
      <c r="C6" s="59"/>
      <c r="D6" s="125">
        <v>6</v>
      </c>
      <c r="E6" s="125">
        <v>8</v>
      </c>
      <c r="F6" s="125">
        <v>5</v>
      </c>
      <c r="G6" s="137">
        <f>SUMPRODUCT(D6:F6,D3:F3)</f>
        <v>46</v>
      </c>
      <c r="H6" s="21"/>
      <c r="I6" s="135" t="s">
        <v>196</v>
      </c>
      <c r="J6" s="127"/>
    </row>
    <row r="7" spans="1:10" ht="15.6" x14ac:dyDescent="0.3">
      <c r="A7" s="129"/>
      <c r="B7" s="132"/>
      <c r="C7" s="59"/>
      <c r="D7" s="138"/>
      <c r="E7" s="138"/>
      <c r="F7" s="138"/>
      <c r="G7" s="139"/>
      <c r="H7" s="130"/>
      <c r="I7" s="135" t="s">
        <v>197</v>
      </c>
      <c r="J7" s="126"/>
    </row>
    <row r="8" spans="1:10" ht="15.6" x14ac:dyDescent="0.3">
      <c r="A8" s="129"/>
      <c r="B8" s="132" t="s">
        <v>91</v>
      </c>
      <c r="C8" s="59"/>
      <c r="D8" s="138"/>
      <c r="E8" s="138"/>
      <c r="F8" s="138"/>
      <c r="G8" s="139"/>
      <c r="H8" s="130"/>
      <c r="I8" s="139"/>
      <c r="J8" s="6"/>
    </row>
    <row r="9" spans="1:10" ht="15.6" x14ac:dyDescent="0.3">
      <c r="A9" s="129"/>
      <c r="B9" s="130"/>
      <c r="C9" s="130"/>
      <c r="D9" s="130"/>
      <c r="E9" s="130"/>
      <c r="F9" s="130"/>
      <c r="G9" s="140"/>
      <c r="H9" s="141" t="s">
        <v>26</v>
      </c>
      <c r="I9" s="130"/>
      <c r="J9" s="6"/>
    </row>
    <row r="10" spans="1:10" ht="15.6" x14ac:dyDescent="0.3">
      <c r="A10" s="129"/>
      <c r="B10" s="130"/>
      <c r="C10" s="130"/>
      <c r="D10" s="142" t="s">
        <v>29</v>
      </c>
      <c r="E10" s="142" t="s">
        <v>30</v>
      </c>
      <c r="F10" s="142" t="s">
        <v>198</v>
      </c>
      <c r="G10" s="141" t="s">
        <v>27</v>
      </c>
      <c r="H10" s="141" t="s">
        <v>141</v>
      </c>
      <c r="I10" s="130"/>
      <c r="J10" s="6"/>
    </row>
    <row r="11" spans="1:10" ht="15.6" x14ac:dyDescent="0.3">
      <c r="A11" s="129"/>
      <c r="B11" s="142" t="s">
        <v>31</v>
      </c>
      <c r="C11" s="130"/>
      <c r="D11" s="143">
        <v>2</v>
      </c>
      <c r="E11" s="143">
        <v>2</v>
      </c>
      <c r="F11" s="143">
        <v>3</v>
      </c>
      <c r="G11" s="137">
        <f>SUMPRODUCT(D$3:F$3,D11:F11)</f>
        <v>14</v>
      </c>
      <c r="H11" s="125">
        <v>14</v>
      </c>
      <c r="I11" s="130"/>
      <c r="J11" s="6"/>
    </row>
    <row r="12" spans="1:10" ht="15.6" x14ac:dyDescent="0.3">
      <c r="A12" s="129"/>
      <c r="B12" s="142" t="s">
        <v>35</v>
      </c>
      <c r="C12" s="130"/>
      <c r="D12" s="125">
        <v>2</v>
      </c>
      <c r="E12" s="125">
        <v>4</v>
      </c>
      <c r="F12" s="125">
        <v>4</v>
      </c>
      <c r="G12" s="137">
        <f>SUMPRODUCT(D$3:F$3,D12:F12)</f>
        <v>18</v>
      </c>
      <c r="H12" s="125">
        <v>18</v>
      </c>
      <c r="I12" s="130"/>
      <c r="J12" s="1"/>
    </row>
    <row r="13" spans="1:10" ht="15.6" x14ac:dyDescent="0.3">
      <c r="A13" s="129"/>
      <c r="B13" s="142" t="s">
        <v>171</v>
      </c>
      <c r="C13" s="130"/>
      <c r="D13" s="125">
        <v>1</v>
      </c>
      <c r="E13" s="125">
        <v>1</v>
      </c>
      <c r="F13" s="125">
        <v>2</v>
      </c>
      <c r="G13" s="137">
        <f>SUMPRODUCT(D$3:F$3,D13:F13)</f>
        <v>7</v>
      </c>
      <c r="H13" s="125">
        <v>10</v>
      </c>
      <c r="I13" s="130"/>
      <c r="J13" s="1"/>
    </row>
    <row r="14" spans="1:10" ht="15.6" x14ac:dyDescent="0.3">
      <c r="A14" s="129"/>
      <c r="B14" s="142"/>
      <c r="C14" s="130"/>
      <c r="D14" s="138"/>
      <c r="E14" s="138"/>
      <c r="F14" s="138"/>
      <c r="G14" s="130"/>
      <c r="H14" s="130"/>
      <c r="I14" s="130"/>
    </row>
    <row r="15" spans="1:10" ht="15" x14ac:dyDescent="0.25">
      <c r="A15" s="21"/>
      <c r="B15" s="130"/>
      <c r="C15" s="131"/>
      <c r="D15" s="131"/>
      <c r="E15" s="131"/>
      <c r="F15" s="131"/>
      <c r="G15" s="21"/>
      <c r="H15" s="21"/>
      <c r="I15" s="130"/>
    </row>
    <row r="16" spans="1:10" ht="15" x14ac:dyDescent="0.25">
      <c r="A16" s="131"/>
      <c r="B16" s="144"/>
      <c r="C16" s="144"/>
      <c r="D16" s="144"/>
      <c r="E16" s="144"/>
      <c r="F16" s="144"/>
      <c r="G16" s="144"/>
      <c r="H16" s="145"/>
      <c r="I16" s="130"/>
    </row>
    <row r="17" spans="1:10" ht="15" x14ac:dyDescent="0.25">
      <c r="A17" s="131"/>
      <c r="B17" s="144" t="s">
        <v>4</v>
      </c>
      <c r="C17" s="144" t="s">
        <v>4</v>
      </c>
      <c r="D17" s="144" t="s">
        <v>4</v>
      </c>
      <c r="E17" s="144"/>
      <c r="F17" s="144"/>
      <c r="G17" s="144"/>
      <c r="H17" s="144"/>
      <c r="I17" s="146"/>
    </row>
    <row r="18" spans="1:10" ht="15.6" thickBot="1" x14ac:dyDescent="0.3">
      <c r="A18" s="147"/>
      <c r="B18" s="131" t="s">
        <v>103</v>
      </c>
      <c r="C18" s="131"/>
      <c r="D18" s="131"/>
      <c r="E18" s="131"/>
      <c r="F18" s="131"/>
      <c r="G18" s="131"/>
      <c r="H18" s="131"/>
      <c r="I18" s="131"/>
    </row>
    <row r="19" spans="1:10" ht="15.6" x14ac:dyDescent="0.3">
      <c r="A19" s="148"/>
      <c r="B19" s="149" t="s">
        <v>104</v>
      </c>
      <c r="C19" s="131"/>
      <c r="D19" s="131"/>
      <c r="E19" s="131"/>
      <c r="F19" s="131"/>
      <c r="G19" s="131"/>
      <c r="H19" s="150" t="s">
        <v>80</v>
      </c>
      <c r="I19" s="151"/>
      <c r="J19" s="11"/>
    </row>
    <row r="20" spans="1:10" ht="16.2" thickBot="1" x14ac:dyDescent="0.35">
      <c r="A20" s="152"/>
      <c r="B20" s="131" t="s">
        <v>105</v>
      </c>
      <c r="C20" s="131"/>
      <c r="D20" s="131"/>
      <c r="E20" s="131"/>
      <c r="F20" s="131"/>
      <c r="G20" s="131"/>
      <c r="H20" s="153" t="s">
        <v>81</v>
      </c>
      <c r="I20" s="154"/>
      <c r="J20" s="12"/>
    </row>
    <row r="21" spans="1:10" ht="15" x14ac:dyDescent="0.25">
      <c r="A21" s="155"/>
      <c r="B21" s="131"/>
      <c r="C21" s="131"/>
      <c r="D21" s="131"/>
      <c r="E21" s="131"/>
      <c r="F21" s="131"/>
      <c r="G21" s="131"/>
      <c r="H21" s="131"/>
      <c r="I21" s="21"/>
      <c r="J21" s="1"/>
    </row>
    <row r="22" spans="1:10" ht="15" x14ac:dyDescent="0.25">
      <c r="A22" s="131">
        <v>1</v>
      </c>
      <c r="B22" s="131" t="s">
        <v>82</v>
      </c>
      <c r="C22" s="131"/>
      <c r="D22" s="131"/>
      <c r="E22" s="131"/>
      <c r="F22" s="131"/>
      <c r="G22" s="131"/>
      <c r="H22" s="131"/>
      <c r="I22" s="131"/>
    </row>
    <row r="23" spans="1:10" ht="15" x14ac:dyDescent="0.25">
      <c r="A23" s="131">
        <v>2</v>
      </c>
      <c r="B23" s="131" t="s">
        <v>83</v>
      </c>
      <c r="C23" s="131"/>
      <c r="D23" s="131"/>
      <c r="E23" s="131"/>
      <c r="F23" s="131"/>
      <c r="G23" s="131"/>
      <c r="H23" s="131"/>
      <c r="I23" s="131"/>
    </row>
    <row r="24" spans="1:10" ht="15" x14ac:dyDescent="0.25">
      <c r="A24" s="131">
        <v>3</v>
      </c>
      <c r="B24" s="131" t="s">
        <v>84</v>
      </c>
      <c r="C24" s="131"/>
      <c r="D24" s="131"/>
      <c r="E24" s="131"/>
      <c r="F24" s="131"/>
      <c r="G24" s="131"/>
      <c r="H24" s="131"/>
      <c r="I24" s="131"/>
    </row>
    <row r="25" spans="1:10" ht="15" x14ac:dyDescent="0.25">
      <c r="A25" s="131"/>
      <c r="B25" s="131" t="s">
        <v>85</v>
      </c>
      <c r="C25" s="131"/>
      <c r="D25" s="131"/>
      <c r="E25" s="131"/>
      <c r="F25" s="131"/>
      <c r="G25" s="131"/>
      <c r="H25" s="131"/>
      <c r="I25" s="131"/>
    </row>
    <row r="26" spans="1:10" ht="15" x14ac:dyDescent="0.25">
      <c r="A26" s="131"/>
      <c r="B26" s="131" t="s">
        <v>86</v>
      </c>
      <c r="C26" s="131"/>
      <c r="D26" s="131"/>
      <c r="E26" s="131"/>
      <c r="F26" s="131"/>
      <c r="G26" s="131"/>
      <c r="H26" s="131"/>
      <c r="I26" s="131"/>
    </row>
    <row r="27" spans="1:10" ht="15" x14ac:dyDescent="0.25">
      <c r="A27" s="131"/>
      <c r="B27" s="131" t="s">
        <v>87</v>
      </c>
      <c r="C27" s="131"/>
      <c r="D27" s="131"/>
      <c r="E27" s="131"/>
      <c r="F27" s="131"/>
      <c r="G27" s="131"/>
      <c r="H27" s="131"/>
      <c r="I27" s="131"/>
    </row>
    <row r="29" spans="1:10" x14ac:dyDescent="0.25">
      <c r="B29" t="s">
        <v>126</v>
      </c>
    </row>
    <row r="30" spans="1:10" ht="13.8" thickBot="1" x14ac:dyDescent="0.3"/>
    <row r="31" spans="1:10" ht="15.6" x14ac:dyDescent="0.3">
      <c r="C31" s="23" t="s">
        <v>54</v>
      </c>
      <c r="D31" s="24"/>
      <c r="E31" s="25"/>
      <c r="F31" s="25"/>
      <c r="G31" s="25"/>
      <c r="H31" s="25"/>
      <c r="I31" s="25"/>
      <c r="J31" s="26"/>
    </row>
    <row r="32" spans="1:10" ht="15.6" x14ac:dyDescent="0.3">
      <c r="C32" s="22"/>
      <c r="D32" s="27"/>
      <c r="E32" s="27"/>
      <c r="F32" s="27"/>
      <c r="G32" s="27"/>
      <c r="H32" s="27"/>
      <c r="I32" s="27"/>
      <c r="J32" s="28"/>
    </row>
    <row r="33" spans="3:10" ht="16.2" thickBot="1" x14ac:dyDescent="0.35">
      <c r="C33" s="22" t="s">
        <v>55</v>
      </c>
      <c r="D33" s="27"/>
      <c r="E33" s="95" t="s">
        <v>172</v>
      </c>
      <c r="F33" s="125"/>
      <c r="G33" s="27"/>
      <c r="H33" s="27"/>
      <c r="I33" s="30" t="s">
        <v>56</v>
      </c>
      <c r="J33" s="28"/>
    </row>
    <row r="34" spans="3:10" ht="16.2" thickBot="1" x14ac:dyDescent="0.35">
      <c r="C34" s="22" t="s">
        <v>57</v>
      </c>
      <c r="D34" s="27"/>
      <c r="E34" s="27"/>
      <c r="F34" s="27"/>
      <c r="G34" s="27"/>
      <c r="H34" s="27"/>
      <c r="I34" s="30" t="s">
        <v>58</v>
      </c>
      <c r="J34" s="28"/>
    </row>
    <row r="35" spans="3:10" ht="15.6" x14ac:dyDescent="0.3">
      <c r="C35" s="22"/>
      <c r="D35" s="27"/>
      <c r="E35" s="27"/>
      <c r="F35" s="27"/>
      <c r="G35" s="27"/>
      <c r="H35" s="27"/>
      <c r="I35" s="94"/>
      <c r="J35" s="28"/>
    </row>
    <row r="36" spans="3:10" ht="15.6" x14ac:dyDescent="0.3">
      <c r="C36" s="22" t="s">
        <v>59</v>
      </c>
      <c r="D36" s="27"/>
      <c r="E36" s="27"/>
      <c r="F36" s="27"/>
      <c r="G36" s="27"/>
      <c r="H36" s="27"/>
      <c r="I36" s="27"/>
      <c r="J36" s="28"/>
    </row>
    <row r="37" spans="3:10" ht="16.2" thickBot="1" x14ac:dyDescent="0.35">
      <c r="C37" s="89" t="s">
        <v>173</v>
      </c>
      <c r="D37" s="32"/>
      <c r="E37" s="29"/>
      <c r="F37" s="34"/>
      <c r="G37" s="27"/>
      <c r="H37" s="27"/>
      <c r="I37" s="27"/>
      <c r="J37" s="28"/>
    </row>
    <row r="38" spans="3:10" ht="15.6" x14ac:dyDescent="0.3">
      <c r="C38" s="22" t="s">
        <v>60</v>
      </c>
      <c r="D38" s="27"/>
      <c r="E38" s="27"/>
      <c r="F38" s="27"/>
      <c r="G38" s="27"/>
      <c r="H38" s="27"/>
      <c r="I38" s="27"/>
      <c r="J38" s="28"/>
    </row>
    <row r="39" spans="3:10" ht="16.2" thickBot="1" x14ac:dyDescent="0.35">
      <c r="C39" s="92" t="s">
        <v>174</v>
      </c>
      <c r="D39" s="34"/>
      <c r="E39" s="34"/>
      <c r="F39" s="34"/>
      <c r="G39" s="34"/>
      <c r="H39" s="30" t="s">
        <v>61</v>
      </c>
      <c r="I39" s="30" t="s">
        <v>62</v>
      </c>
      <c r="J39" s="28"/>
    </row>
    <row r="40" spans="3:10" ht="16.2" thickBot="1" x14ac:dyDescent="0.35">
      <c r="C40" s="93" t="s">
        <v>175</v>
      </c>
      <c r="D40" s="34"/>
      <c r="E40" s="34"/>
      <c r="F40" s="34"/>
      <c r="G40" s="34"/>
      <c r="H40" s="30" t="s">
        <v>58</v>
      </c>
      <c r="I40" s="30" t="s">
        <v>63</v>
      </c>
      <c r="J40" s="28"/>
    </row>
    <row r="41" spans="3:10" ht="16.2" thickBot="1" x14ac:dyDescent="0.35">
      <c r="C41" s="31"/>
      <c r="D41" s="32"/>
      <c r="E41" s="32"/>
      <c r="F41" s="32"/>
      <c r="G41" s="32"/>
      <c r="H41" s="30" t="s">
        <v>64</v>
      </c>
      <c r="I41" s="30" t="s">
        <v>65</v>
      </c>
      <c r="J41" s="28"/>
    </row>
    <row r="42" spans="3:10" ht="16.2" thickBot="1" x14ac:dyDescent="0.35">
      <c r="C42" s="36" t="s">
        <v>66</v>
      </c>
      <c r="D42" s="37"/>
      <c r="E42" s="38"/>
      <c r="F42" s="27"/>
      <c r="G42" s="27"/>
      <c r="H42" s="27"/>
      <c r="I42" s="27"/>
      <c r="J42" s="28"/>
    </row>
    <row r="43" spans="3:10" ht="15.6" x14ac:dyDescent="0.3">
      <c r="C43" s="22" t="s">
        <v>67</v>
      </c>
      <c r="D43" s="27"/>
      <c r="E43" s="27"/>
      <c r="F43" s="27"/>
      <c r="G43" s="27" t="s">
        <v>68</v>
      </c>
      <c r="H43" s="27"/>
      <c r="I43" s="27"/>
      <c r="J43" s="28"/>
    </row>
    <row r="44" spans="3:10" ht="16.2" thickBot="1" x14ac:dyDescent="0.35">
      <c r="C44" s="31"/>
      <c r="D44" s="29"/>
      <c r="E44" s="27" t="s">
        <v>69</v>
      </c>
      <c r="F44" s="27"/>
      <c r="G44" s="32"/>
      <c r="H44" s="29"/>
      <c r="I44" s="27"/>
      <c r="J44" s="28"/>
    </row>
    <row r="45" spans="3:10" ht="16.2" thickBot="1" x14ac:dyDescent="0.35">
      <c r="C45" s="39" t="s">
        <v>70</v>
      </c>
      <c r="D45" s="30" t="s">
        <v>71</v>
      </c>
      <c r="E45" s="30" t="s">
        <v>61</v>
      </c>
      <c r="F45" s="30"/>
      <c r="G45" s="30" t="s">
        <v>65</v>
      </c>
      <c r="H45" s="27"/>
      <c r="I45" s="27"/>
      <c r="J45" s="28"/>
    </row>
    <row r="46" spans="3:10" ht="16.2" thickBot="1" x14ac:dyDescent="0.35">
      <c r="C46" s="36"/>
      <c r="D46" s="37"/>
      <c r="E46" s="37"/>
      <c r="F46" s="37"/>
      <c r="G46" s="37"/>
      <c r="H46" s="37"/>
      <c r="I46" s="37"/>
      <c r="J46" s="38"/>
    </row>
  </sheetData>
  <phoneticPr fontId="0" type="noConversion"/>
  <printOptions gridLines="1" gridLinesSet="0"/>
  <pageMargins left="0.75" right="0.75" top="1" bottom="1" header="0.5" footer="0.5"/>
  <pageSetup paperSize="9" orientation="portrait" horizontalDpi="300" verticalDpi="300" r:id="rId1"/>
  <headerFooter alignWithMargins="0">
    <oddHeader>&amp;A</oddHeader>
    <oddFooter>&amp;LSolver1.xls&amp;CPage &amp;P&amp;RJohn Riley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7"/>
  <sheetViews>
    <sheetView workbookViewId="0">
      <selection activeCell="C2" sqref="C2"/>
    </sheetView>
  </sheetViews>
  <sheetFormatPr defaultRowHeight="13.2" x14ac:dyDescent="0.25"/>
  <cols>
    <col min="1" max="1" width="15.6640625" customWidth="1"/>
    <col min="2" max="2" width="10.33203125" customWidth="1"/>
    <col min="3" max="3" width="10.5546875" customWidth="1"/>
    <col min="4" max="4" width="12.109375" bestFit="1" customWidth="1"/>
    <col min="5" max="5" width="10.44140625" customWidth="1"/>
    <col min="6" max="6" width="8.44140625" customWidth="1"/>
    <col min="7" max="7" width="11" customWidth="1"/>
    <col min="8" max="8" width="10.33203125" customWidth="1"/>
    <col min="13" max="13" width="14.44140625" customWidth="1"/>
  </cols>
  <sheetData>
    <row r="1" spans="1:10" s="42" customFormat="1" ht="15.6" x14ac:dyDescent="0.3">
      <c r="A1" s="42" t="s">
        <v>252</v>
      </c>
    </row>
    <row r="2" spans="1:10" s="131" customFormat="1" ht="15" x14ac:dyDescent="0.25">
      <c r="A2" s="156"/>
      <c r="B2" s="130"/>
      <c r="C2" s="130"/>
      <c r="D2" s="130"/>
      <c r="E2" s="130"/>
      <c r="F2" s="130"/>
      <c r="G2" s="130" t="s">
        <v>4</v>
      </c>
      <c r="H2" s="130" t="s">
        <v>4</v>
      </c>
      <c r="I2" s="130"/>
    </row>
    <row r="3" spans="1:10" s="131" customFormat="1" ht="15" x14ac:dyDescent="0.25">
      <c r="A3" s="156" t="s">
        <v>108</v>
      </c>
      <c r="B3" s="182"/>
      <c r="C3" s="130"/>
      <c r="D3" s="130"/>
      <c r="E3" s="130"/>
      <c r="F3" s="130"/>
      <c r="G3" s="130" t="s">
        <v>4</v>
      </c>
      <c r="H3" s="130"/>
      <c r="I3" s="130"/>
    </row>
    <row r="4" spans="1:10" s="131" customFormat="1" ht="15" x14ac:dyDescent="0.25">
      <c r="A4" s="156"/>
      <c r="B4" s="130"/>
      <c r="C4" s="130"/>
      <c r="D4" s="130"/>
      <c r="E4" s="130"/>
      <c r="F4" s="130"/>
      <c r="G4" s="130"/>
      <c r="H4" s="130"/>
      <c r="I4" s="130"/>
    </row>
    <row r="5" spans="1:10" s="131" customFormat="1" ht="15" x14ac:dyDescent="0.25">
      <c r="A5" s="157" t="s">
        <v>109</v>
      </c>
      <c r="B5" s="158"/>
      <c r="C5" s="162" t="s">
        <v>225</v>
      </c>
      <c r="D5" s="162" t="s">
        <v>111</v>
      </c>
      <c r="E5" s="162" t="s">
        <v>112</v>
      </c>
      <c r="F5" s="158"/>
      <c r="G5" s="162" t="s">
        <v>227</v>
      </c>
      <c r="H5" s="162" t="s">
        <v>110</v>
      </c>
      <c r="J5" s="159"/>
    </row>
    <row r="6" spans="1:10" s="131" customFormat="1" ht="15" x14ac:dyDescent="0.25">
      <c r="A6" s="157"/>
      <c r="B6" s="158"/>
      <c r="C6" s="180" t="s">
        <v>209</v>
      </c>
      <c r="D6" s="180" t="s">
        <v>214</v>
      </c>
      <c r="E6" s="180" t="s">
        <v>210</v>
      </c>
      <c r="F6" s="162"/>
      <c r="G6" s="158"/>
      <c r="H6" s="158"/>
      <c r="J6" s="159"/>
    </row>
    <row r="7" spans="1:10" s="131" customFormat="1" ht="15.6" x14ac:dyDescent="0.3">
      <c r="A7" s="183" t="s">
        <v>116</v>
      </c>
      <c r="B7" s="180" t="s">
        <v>207</v>
      </c>
      <c r="C7" s="160">
        <v>60</v>
      </c>
      <c r="D7" s="160">
        <v>0</v>
      </c>
      <c r="E7" s="160">
        <v>140</v>
      </c>
      <c r="F7" s="181" t="s">
        <v>223</v>
      </c>
      <c r="G7" s="161">
        <f>C7+D7+E7</f>
        <v>200</v>
      </c>
      <c r="H7" s="187">
        <v>200</v>
      </c>
      <c r="J7" s="159" t="s">
        <v>4</v>
      </c>
    </row>
    <row r="8" spans="1:10" s="131" customFormat="1" ht="15.6" x14ac:dyDescent="0.3">
      <c r="A8" s="183" t="s">
        <v>117</v>
      </c>
      <c r="B8" s="180" t="s">
        <v>208</v>
      </c>
      <c r="C8" s="160">
        <v>0</v>
      </c>
      <c r="D8" s="160">
        <v>60</v>
      </c>
      <c r="E8" s="160">
        <v>40</v>
      </c>
      <c r="F8" s="181" t="s">
        <v>224</v>
      </c>
      <c r="G8" s="161">
        <f>C8+D8+E8</f>
        <v>100</v>
      </c>
      <c r="H8" s="187">
        <v>100</v>
      </c>
      <c r="J8" s="159" t="s">
        <v>4</v>
      </c>
    </row>
    <row r="9" spans="1:10" s="131" customFormat="1" ht="15" x14ac:dyDescent="0.25">
      <c r="A9" s="157"/>
      <c r="B9" s="158"/>
      <c r="C9" s="162"/>
      <c r="D9" s="162"/>
      <c r="E9" s="162"/>
      <c r="F9" s="162"/>
      <c r="G9" s="130"/>
      <c r="H9" s="130" t="s">
        <v>4</v>
      </c>
      <c r="J9" s="159"/>
    </row>
    <row r="10" spans="1:10" s="131" customFormat="1" ht="15" x14ac:dyDescent="0.25">
      <c r="A10" s="157"/>
      <c r="B10" s="158"/>
      <c r="C10" s="180" t="s">
        <v>211</v>
      </c>
      <c r="D10" s="180" t="s">
        <v>213</v>
      </c>
      <c r="E10" s="180" t="s">
        <v>212</v>
      </c>
      <c r="F10" s="162"/>
      <c r="G10" s="130"/>
      <c r="H10" s="130"/>
      <c r="J10" s="159"/>
    </row>
    <row r="11" spans="1:10" s="131" customFormat="1" ht="15.6" x14ac:dyDescent="0.3">
      <c r="A11" s="183" t="s">
        <v>226</v>
      </c>
      <c r="B11" s="158"/>
      <c r="C11" s="161">
        <f>SUM(C7,C8)</f>
        <v>60</v>
      </c>
      <c r="D11" s="161">
        <f>SUM(D7,D8)</f>
        <v>60</v>
      </c>
      <c r="E11" s="161">
        <f>SUM(E7,E8)</f>
        <v>180</v>
      </c>
      <c r="F11" s="186"/>
      <c r="G11" s="130" t="s">
        <v>113</v>
      </c>
      <c r="H11" s="130"/>
      <c r="I11" s="158"/>
      <c r="J11" s="159"/>
    </row>
    <row r="12" spans="1:10" s="131" customFormat="1" ht="15" x14ac:dyDescent="0.25">
      <c r="A12" s="183" t="s">
        <v>114</v>
      </c>
      <c r="B12" s="158"/>
      <c r="C12" s="187">
        <v>60</v>
      </c>
      <c r="D12" s="187">
        <v>60</v>
      </c>
      <c r="E12" s="187">
        <v>180</v>
      </c>
      <c r="F12" s="162"/>
      <c r="G12" s="130"/>
      <c r="H12" s="130"/>
      <c r="I12" s="158"/>
      <c r="J12" s="159"/>
    </row>
    <row r="13" spans="1:10" s="49" customFormat="1" ht="15.6" thickBot="1" x14ac:dyDescent="0.3">
      <c r="A13" s="163"/>
      <c r="B13" s="166"/>
      <c r="C13" s="164"/>
      <c r="D13" s="164"/>
      <c r="E13" s="164"/>
      <c r="F13" s="164"/>
      <c r="G13" s="165"/>
      <c r="H13" s="165"/>
      <c r="I13" s="166"/>
      <c r="J13" s="167"/>
    </row>
    <row r="14" spans="1:10" s="131" customFormat="1" ht="15" x14ac:dyDescent="0.25">
      <c r="A14" s="157" t="s">
        <v>115</v>
      </c>
      <c r="B14" s="158"/>
      <c r="C14" s="162"/>
      <c r="D14" s="162"/>
      <c r="E14" s="162"/>
      <c r="F14" s="162"/>
      <c r="G14" s="130"/>
      <c r="H14" s="130"/>
      <c r="I14" s="158"/>
      <c r="J14" s="159"/>
    </row>
    <row r="15" spans="1:10" s="131" customFormat="1" ht="15" x14ac:dyDescent="0.25">
      <c r="A15" s="157" t="s">
        <v>238</v>
      </c>
      <c r="B15" s="158"/>
      <c r="C15" s="162" t="s">
        <v>225</v>
      </c>
      <c r="D15" s="162" t="s">
        <v>111</v>
      </c>
      <c r="E15" s="162" t="s">
        <v>112</v>
      </c>
      <c r="F15" s="162"/>
      <c r="G15" s="130" t="s">
        <v>4</v>
      </c>
      <c r="H15" s="158"/>
      <c r="I15" s="158"/>
      <c r="J15" s="159"/>
    </row>
    <row r="16" spans="1:10" s="131" customFormat="1" ht="15" x14ac:dyDescent="0.25">
      <c r="A16" s="157"/>
      <c r="B16" s="158"/>
      <c r="C16" s="180" t="s">
        <v>209</v>
      </c>
      <c r="D16" s="180" t="s">
        <v>214</v>
      </c>
      <c r="E16" s="180" t="s">
        <v>210</v>
      </c>
      <c r="F16" s="185"/>
      <c r="G16" s="158"/>
    </row>
    <row r="17" spans="1:48" s="131" customFormat="1" ht="15.6" x14ac:dyDescent="0.3">
      <c r="A17" s="183" t="s">
        <v>116</v>
      </c>
      <c r="B17" s="180" t="s">
        <v>207</v>
      </c>
      <c r="C17" s="188">
        <v>4</v>
      </c>
      <c r="D17" s="188">
        <v>7</v>
      </c>
      <c r="E17" s="188">
        <v>8</v>
      </c>
      <c r="F17" s="185"/>
      <c r="G17" s="158" t="s">
        <v>239</v>
      </c>
      <c r="H17" s="158"/>
      <c r="I17" s="158"/>
      <c r="J17" s="159"/>
    </row>
    <row r="18" spans="1:48" s="131" customFormat="1" ht="15.6" x14ac:dyDescent="0.3">
      <c r="A18" s="183" t="s">
        <v>117</v>
      </c>
      <c r="B18" s="180" t="s">
        <v>208</v>
      </c>
      <c r="C18" s="188">
        <v>6</v>
      </c>
      <c r="D18" s="188">
        <v>3</v>
      </c>
      <c r="E18" s="188">
        <v>5</v>
      </c>
      <c r="F18" s="162"/>
      <c r="G18" s="168">
        <f>SUMPRODUCT($C$17:$E$18,$C$7:$E$8)</f>
        <v>1740</v>
      </c>
      <c r="H18" s="158" t="s">
        <v>4</v>
      </c>
    </row>
    <row r="19" spans="1:48" s="131" customFormat="1" ht="15.6" x14ac:dyDescent="0.3">
      <c r="A19" s="157"/>
      <c r="B19" s="158"/>
      <c r="C19" s="162"/>
      <c r="D19" s="162"/>
      <c r="E19" s="162"/>
      <c r="F19" s="162"/>
      <c r="G19" s="184"/>
      <c r="H19" s="158"/>
      <c r="I19" s="158"/>
      <c r="J19" s="159"/>
    </row>
    <row r="20" spans="1:48" s="131" customFormat="1" ht="15.6" x14ac:dyDescent="0.3">
      <c r="A20" s="157"/>
      <c r="B20" s="158"/>
      <c r="C20" s="162"/>
      <c r="D20" s="162"/>
      <c r="E20" s="169" t="s">
        <v>240</v>
      </c>
      <c r="F20" s="170"/>
      <c r="G20" s="171"/>
      <c r="H20" s="171"/>
      <c r="I20" s="171"/>
      <c r="J20" s="174"/>
    </row>
    <row r="21" spans="1:48" s="131" customFormat="1" ht="15.6" thickBot="1" x14ac:dyDescent="0.3">
      <c r="A21" s="163"/>
      <c r="B21" s="166"/>
      <c r="C21" s="166"/>
      <c r="D21" s="166"/>
      <c r="E21" s="166"/>
      <c r="F21" s="166"/>
      <c r="G21" s="166"/>
      <c r="H21" s="166"/>
      <c r="I21" s="158"/>
      <c r="J21" s="159"/>
    </row>
    <row r="22" spans="1:48" s="131" customFormat="1" ht="15.6" x14ac:dyDescent="0.3">
      <c r="A22" s="169" t="s">
        <v>249</v>
      </c>
      <c r="B22" s="169"/>
      <c r="C22" s="169"/>
      <c r="D22" s="169"/>
      <c r="E22" s="169"/>
      <c r="F22" s="169"/>
      <c r="G22" s="169"/>
      <c r="H22" s="169"/>
      <c r="I22" s="170"/>
      <c r="J22" s="175"/>
    </row>
    <row r="23" spans="1:48" s="131" customFormat="1" ht="15.6" x14ac:dyDescent="0.3">
      <c r="A23" s="169" t="s">
        <v>199</v>
      </c>
      <c r="B23" s="169"/>
      <c r="C23" s="169"/>
      <c r="D23" s="169"/>
      <c r="E23" s="169"/>
      <c r="F23" s="169"/>
      <c r="G23" s="169"/>
      <c r="H23" s="169"/>
      <c r="I23" s="170"/>
      <c r="J23" s="175"/>
    </row>
    <row r="24" spans="1:48" s="131" customFormat="1" ht="15.6" x14ac:dyDescent="0.3">
      <c r="A24" s="169" t="s">
        <v>200</v>
      </c>
      <c r="B24" s="169"/>
      <c r="C24" s="169"/>
      <c r="D24" s="172"/>
      <c r="E24" s="169"/>
      <c r="F24" s="169"/>
      <c r="G24" s="169"/>
      <c r="H24" s="169"/>
      <c r="I24" s="170"/>
      <c r="J24" s="175"/>
    </row>
    <row r="25" spans="1:48" s="131" customFormat="1" ht="15.6" x14ac:dyDescent="0.3">
      <c r="A25" s="169" t="s">
        <v>201</v>
      </c>
      <c r="B25" s="169"/>
      <c r="C25" s="169"/>
      <c r="D25" s="172"/>
      <c r="E25" s="169"/>
      <c r="F25" s="169"/>
      <c r="G25" s="169"/>
      <c r="H25" s="169"/>
      <c r="I25" s="170"/>
      <c r="J25" s="175"/>
    </row>
    <row r="26" spans="1:48" s="131" customFormat="1" ht="15" x14ac:dyDescent="0.25">
      <c r="A26" s="159"/>
      <c r="B26" s="159"/>
      <c r="C26" s="159"/>
      <c r="D26" s="173"/>
      <c r="E26" s="159"/>
      <c r="F26" s="159"/>
      <c r="G26" s="159"/>
      <c r="H26" s="159"/>
      <c r="I26" s="159"/>
      <c r="J26" s="159"/>
    </row>
    <row r="27" spans="1:48" s="131" customFormat="1" ht="6.75" customHeight="1" x14ac:dyDescent="0.25">
      <c r="A27" s="159"/>
      <c r="B27" s="159"/>
      <c r="C27" s="159"/>
      <c r="D27" s="159"/>
      <c r="E27" s="159"/>
      <c r="F27" s="159"/>
      <c r="G27" s="159"/>
      <c r="H27" s="159"/>
      <c r="I27" s="159"/>
      <c r="J27" s="159"/>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row>
    <row r="28" spans="1:48" s="131" customFormat="1" ht="15.75" customHeight="1" x14ac:dyDescent="0.3">
      <c r="A28" s="169" t="s">
        <v>250</v>
      </c>
      <c r="B28" s="169"/>
      <c r="C28" s="169"/>
      <c r="D28" s="169"/>
      <c r="E28" s="169"/>
      <c r="F28" s="169"/>
      <c r="G28" s="169"/>
      <c r="H28" s="169"/>
      <c r="I28" s="169"/>
      <c r="J28" s="169"/>
      <c r="K28" s="189"/>
      <c r="L28" s="189"/>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row>
    <row r="29" spans="1:48" s="131" customFormat="1" ht="12" customHeight="1" x14ac:dyDescent="0.3">
      <c r="A29" s="169" t="s">
        <v>251</v>
      </c>
      <c r="B29" s="169"/>
      <c r="C29" s="169"/>
      <c r="D29" s="169"/>
      <c r="E29" s="169"/>
      <c r="F29" s="169"/>
      <c r="G29" s="169"/>
      <c r="H29" s="175"/>
      <c r="I29" s="175"/>
      <c r="J29" s="175"/>
    </row>
    <row r="30" spans="1:48" ht="12" customHeight="1" x14ac:dyDescent="0.25">
      <c r="A30" s="56"/>
      <c r="B30" s="56"/>
      <c r="C30" s="56"/>
      <c r="D30" s="56"/>
      <c r="E30" s="56"/>
      <c r="F30" s="56"/>
      <c r="G30" s="56"/>
      <c r="H30" s="56"/>
      <c r="I30" s="56"/>
      <c r="J30" s="56"/>
    </row>
    <row r="31" spans="1:48" ht="13.8" thickBot="1" x14ac:dyDescent="0.3">
      <c r="A31" s="56"/>
      <c r="B31" s="56"/>
      <c r="C31" s="56"/>
      <c r="D31" s="56"/>
      <c r="E31" s="56"/>
      <c r="F31" s="56"/>
      <c r="G31" s="56"/>
      <c r="H31" s="56"/>
      <c r="I31" s="56"/>
      <c r="J31" s="56"/>
    </row>
    <row r="32" spans="1:48" ht="15.6" x14ac:dyDescent="0.3">
      <c r="C32" s="23" t="s">
        <v>54</v>
      </c>
      <c r="D32" s="24"/>
      <c r="E32" s="25"/>
      <c r="F32" s="25"/>
      <c r="G32" s="25"/>
      <c r="H32" s="25"/>
    </row>
    <row r="33" spans="3:8" ht="15.6" x14ac:dyDescent="0.3">
      <c r="C33" s="22"/>
      <c r="D33" s="27"/>
      <c r="E33" s="27"/>
      <c r="F33" s="27"/>
      <c r="G33" s="27"/>
      <c r="H33" s="27"/>
    </row>
    <row r="34" spans="3:8" ht="16.2" thickBot="1" x14ac:dyDescent="0.35">
      <c r="C34" s="22" t="s">
        <v>55</v>
      </c>
      <c r="D34" s="27"/>
      <c r="E34" s="95" t="s">
        <v>241</v>
      </c>
      <c r="F34" s="125"/>
      <c r="G34" s="27"/>
      <c r="H34" s="30" t="s">
        <v>56</v>
      </c>
    </row>
    <row r="35" spans="3:8" ht="16.2" thickBot="1" x14ac:dyDescent="0.35">
      <c r="C35" s="22" t="s">
        <v>57</v>
      </c>
      <c r="D35" s="27"/>
      <c r="E35" s="27"/>
      <c r="F35" s="27"/>
      <c r="G35" s="27"/>
      <c r="H35" s="30" t="s">
        <v>58</v>
      </c>
    </row>
    <row r="36" spans="3:8" ht="15.6" x14ac:dyDescent="0.3">
      <c r="C36" s="22"/>
      <c r="D36" s="27"/>
      <c r="E36" s="27"/>
      <c r="F36" s="27"/>
      <c r="G36" s="27"/>
      <c r="H36" s="94"/>
    </row>
    <row r="37" spans="3:8" ht="15.6" x14ac:dyDescent="0.3">
      <c r="C37" s="22" t="s">
        <v>59</v>
      </c>
      <c r="D37" s="27"/>
      <c r="E37" s="27"/>
      <c r="F37" s="27"/>
      <c r="G37" s="27"/>
      <c r="H37" s="27"/>
    </row>
    <row r="38" spans="3:8" ht="16.2" thickBot="1" x14ac:dyDescent="0.35">
      <c r="C38" s="89" t="s">
        <v>242</v>
      </c>
      <c r="D38" s="32"/>
      <c r="E38" s="29"/>
      <c r="F38" s="34"/>
      <c r="G38" s="27"/>
      <c r="H38" s="27"/>
    </row>
    <row r="39" spans="3:8" ht="15.6" x14ac:dyDescent="0.3">
      <c r="C39" s="22" t="s">
        <v>60</v>
      </c>
      <c r="D39" s="27"/>
      <c r="E39" s="27"/>
      <c r="F39" s="27"/>
      <c r="G39" s="27"/>
      <c r="H39" s="27"/>
    </row>
    <row r="40" spans="3:8" ht="16.2" thickBot="1" x14ac:dyDescent="0.35">
      <c r="C40" s="92" t="s">
        <v>243</v>
      </c>
      <c r="D40" s="34"/>
      <c r="E40" s="34"/>
      <c r="F40" s="34"/>
      <c r="G40" s="30" t="s">
        <v>61</v>
      </c>
      <c r="H40" s="30" t="s">
        <v>62</v>
      </c>
    </row>
    <row r="41" spans="3:8" ht="16.2" thickBot="1" x14ac:dyDescent="0.35">
      <c r="C41" s="93" t="s">
        <v>244</v>
      </c>
      <c r="D41" s="34"/>
      <c r="E41" s="34"/>
      <c r="F41" s="34"/>
      <c r="G41" s="30" t="s">
        <v>58</v>
      </c>
      <c r="H41" s="30" t="s">
        <v>63</v>
      </c>
    </row>
    <row r="42" spans="3:8" ht="16.2" thickBot="1" x14ac:dyDescent="0.35">
      <c r="C42" s="89" t="s">
        <v>245</v>
      </c>
      <c r="D42" s="32"/>
      <c r="E42" s="32"/>
      <c r="F42" s="32"/>
      <c r="G42" s="30" t="s">
        <v>64</v>
      </c>
      <c r="H42" s="30" t="s">
        <v>65</v>
      </c>
    </row>
    <row r="43" spans="3:8" ht="16.2" thickBot="1" x14ac:dyDescent="0.35">
      <c r="C43" s="36" t="s">
        <v>66</v>
      </c>
      <c r="D43" s="37"/>
      <c r="E43" s="38"/>
      <c r="F43" s="27"/>
      <c r="G43" s="27"/>
      <c r="H43" s="27"/>
    </row>
    <row r="44" spans="3:8" ht="15.6" x14ac:dyDescent="0.3">
      <c r="C44" s="22" t="s">
        <v>67</v>
      </c>
      <c r="D44" s="27"/>
      <c r="E44" s="27"/>
      <c r="F44" s="27"/>
      <c r="G44" s="27"/>
      <c r="H44" s="27"/>
    </row>
    <row r="45" spans="3:8" ht="16.2" thickBot="1" x14ac:dyDescent="0.35">
      <c r="C45" s="31"/>
      <c r="D45" s="29"/>
      <c r="E45" s="27" t="s">
        <v>69</v>
      </c>
      <c r="F45" s="27"/>
      <c r="G45" s="29"/>
      <c r="H45" s="27"/>
    </row>
    <row r="46" spans="3:8" ht="16.2" thickBot="1" x14ac:dyDescent="0.35">
      <c r="C46" s="39" t="s">
        <v>70</v>
      </c>
      <c r="D46" s="30" t="s">
        <v>71</v>
      </c>
      <c r="E46" s="30" t="s">
        <v>61</v>
      </c>
      <c r="F46" s="30"/>
      <c r="G46" s="27"/>
      <c r="H46" s="27"/>
    </row>
    <row r="47" spans="3:8" ht="16.2" thickBot="1" x14ac:dyDescent="0.35">
      <c r="C47" s="36"/>
      <c r="D47" s="37"/>
      <c r="E47" s="37"/>
      <c r="F47" s="37"/>
      <c r="G47" s="37"/>
      <c r="H47" s="37"/>
    </row>
  </sheetData>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 contents</vt:lpstr>
      <vt:lpstr>2. INTRO</vt:lpstr>
      <vt:lpstr>Sensitivity Report 3</vt:lpstr>
      <vt:lpstr>3.  2x2</vt:lpstr>
      <vt:lpstr>4. Using solver</vt:lpstr>
      <vt:lpstr>Sensitivity Report (2x2)</vt:lpstr>
      <vt:lpstr>Sensitivity Report 1</vt:lpstr>
      <vt:lpstr>6.   3x3</vt:lpstr>
      <vt:lpstr>7.  Transportation 2x3</vt:lpstr>
      <vt:lpstr>Transport (2)</vt:lpstr>
      <vt:lpstr>8. Sensitivity Report 1</vt:lpstr>
      <vt:lpstr>Hwk 2-3 Answer</vt:lpstr>
      <vt:lpstr>Hwk 2-3</vt:lpstr>
      <vt:lpstr>Hwk2-2 answers</vt:lpstr>
      <vt:lpstr>HWH2-2</vt:lpstr>
      <vt:lpstr>HWH2-4)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Homework 1</dc:title>
  <dc:creator>CCST</dc:creator>
  <cp:lastModifiedBy>Aniket Gupta</cp:lastModifiedBy>
  <cp:lastPrinted>2001-05-03T14:01:12Z</cp:lastPrinted>
  <dcterms:created xsi:type="dcterms:W3CDTF">1997-09-11T21:58:56Z</dcterms:created>
  <dcterms:modified xsi:type="dcterms:W3CDTF">2024-02-03T22:20:25Z</dcterms:modified>
</cp:coreProperties>
</file>