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87DB09BC-F20C-4EC8-85DB-95BDE6BBD5EF}" xr6:coauthVersionLast="47" xr6:coauthVersionMax="47" xr10:uidLastSave="{00000000-0000-0000-0000-000000000000}"/>
  <bookViews>
    <workbookView xWindow="3348" yWindow="3348" windowWidth="17280" windowHeight="8880" tabRatio="601" firstSheet="2" activeTab="6"/>
  </bookViews>
  <sheets>
    <sheet name="correlation" sheetId="3113" r:id="rId1"/>
    <sheet name="scatterplot" sheetId="3114" r:id="rId2"/>
    <sheet name="multivariate" sheetId="3116" r:id="rId3"/>
    <sheet name="bivariate" sheetId="3117" r:id="rId4"/>
    <sheet name="Sheet1" sheetId="1" r:id="rId5"/>
    <sheet name="Sheet2" sheetId="3112" r:id="rId6"/>
    <sheet name="Sheet5" sheetId="3120" r:id="rId7"/>
    <sheet name="Chart 3" sheetId="3119" r:id="rId8"/>
    <sheet name="Chart 2" sheetId="3118" r:id="rId9"/>
    <sheet name="Chart 1" sheetId="97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3117" l="1"/>
  <c r="H18" i="3116"/>
  <c r="H19" i="3116"/>
  <c r="H20" i="3116"/>
  <c r="H21" i="3116"/>
  <c r="H22" i="3116"/>
  <c r="H23" i="3116"/>
  <c r="H24" i="3116"/>
  <c r="H25" i="3116"/>
  <c r="H26" i="3116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<sst xmlns="http://schemas.openxmlformats.org/spreadsheetml/2006/main" count="352" uniqueCount="193">
  <si>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</si>
  <si>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</si>
  <si>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</si>
  <si>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</si>
  <si>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</si>
  <si>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</si>
  <si>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</si>
  <si>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</si>
  <si>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>District of Columbia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</si>
  <si>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</si>
  <si>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</si>
  <si>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</si>
  <si>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</si>
  <si>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</si>
  <si>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</si>
  <si>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</si>
  <si>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</si>
  <si>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</si>
  <si>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</si>
  <si>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</si>
  <si>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</si>
  <si>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</si>
  <si>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</si>
  <si>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</si>
  <si>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</si>
  <si>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</si>
  <si>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</si>
  <si>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</si>
  <si>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</si>
  <si>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</si>
  <si>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</si>
  <si>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</si>
  <si>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</si>
  <si>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</si>
  <si>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</si>
  <si>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</si>
  <si>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</si>
  <si>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</si>
  <si>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</si>
  <si>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</si>
  <si>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</si>
  <si>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</si>
  <si>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</si>
  <si>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</si>
  <si>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</si>
  <si>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</si>
  <si>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</si>
  <si>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</si>
  <si>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</si>
  <si>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</si>
  <si>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</si>
  <si>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State</t>
  </si>
  <si>
    <t>Variables</t>
  </si>
  <si>
    <t>Sources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</si>
  <si>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</si>
  <si>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</si>
  <si>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</si>
  <si>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</si>
  <si>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</si>
  <si>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</si>
  <si>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</si>
  <si>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</si>
  <si>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</si>
  <si>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</si>
  <si>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</si>
  <si>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</si>
  <si>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</si>
  <si>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</si>
  <si>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</si>
  <si>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</si>
  <si>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</si>
  <si>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</si>
  <si>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</si>
  <si>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</si>
  <si>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</si>
  <si>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</si>
  <si>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</si>
  <si>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</si>
  <si>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</si>
  <si>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</si>
  <si>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</si>
  <si>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</si>
  <si>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</si>
  <si>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</si>
  <si>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</si>
  <si>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</si>
  <si>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</si>
  <si>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</si>
  <si>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</si>
  <si>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</si>
  <si>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</si>
  <si>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</si>
  <si>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</si>
  <si>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</si>
  <si>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</si>
  <si>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</si>
  <si>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</si>
  <si>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</si>
  <si>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</si>
  <si>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</si>
  <si>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</si>
  <si>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</si>
  <si>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</si>
  <si>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</si>
  <si>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</si>
  <si>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---</t>
  </si>
  <si>
    <t>Population of 5-17 year olds per state in thousands</t>
  </si>
  <si>
    <t>Percent white out of total enrollment in public elementary and secondary schools in 1995</t>
  </si>
  <si>
    <t>Percent of students with 4 or more hours of math a week</t>
  </si>
  <si>
    <t>Percent of students with a positive attitude towards math</t>
  </si>
  <si>
    <t>Percent of students with both parents living at home</t>
  </si>
  <si>
    <t>Percent of students watching 6 or more hours of TV a day</t>
  </si>
  <si>
    <t>Students per teacher in public schools</t>
  </si>
  <si>
    <t>Average math proficiency in 8th graders in 1996</t>
  </si>
  <si>
    <t>http://nces.ed.gov/pubs98/98018/</t>
  </si>
  <si>
    <t>National Center for Educational Statistics</t>
  </si>
  <si>
    <t>Average class size in secondary schools</t>
  </si>
  <si>
    <t>Median Household Income 1995</t>
  </si>
  <si>
    <t>Current expenditures per pupil in average daily attendance in public schools</t>
  </si>
  <si>
    <t>standard dev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</si>
  <si>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</si>
  <si>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</si>
  <si>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</si>
  <si>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</si>
  <si>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</si>
  <si>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</si>
  <si>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</si>
  <si>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</si>
  <si>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</si>
  <si>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</si>
  <si>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</si>
  <si>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</si>
  <si>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</si>
  <si>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</si>
  <si>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F</t>
  </si>
  <si>
    <t>Significance F</t>
  </si>
  <si>
    <t>Coefficients</t>
  </si>
  <si>
    <t>t Stat</t>
  </si>
  <si>
    <t>P-value</t>
  </si>
  <si>
    <t>SD ind</t>
  </si>
  <si>
    <t>Beta</t>
  </si>
  <si>
    <t>SD dep</t>
  </si>
  <si>
    <t>*</t>
  </si>
  <si>
    <t>Math Score</t>
  </si>
  <si>
    <t xml:space="preserve">Source:  </t>
  </si>
  <si>
    <t>Average Eighth Grade Math Scores per State 1996</t>
  </si>
  <si>
    <t>Source:  National Center for Educational Statistics</t>
  </si>
  <si>
    <t>Percent White</t>
  </si>
  <si>
    <t>Percent with Positive Attitudes Towards Math</t>
  </si>
  <si>
    <t>Percent with 4+ Hours of Homework</t>
  </si>
  <si>
    <t>Percent with Both Parents at Home</t>
  </si>
  <si>
    <t>Percent Watching 6+ Hourse TV</t>
  </si>
  <si>
    <t>Students per Teacher</t>
  </si>
  <si>
    <t>Average Class Size</t>
  </si>
  <si>
    <t>Current Expenditures per Pupil</t>
  </si>
  <si>
    <t>Median Household Income</t>
  </si>
  <si>
    <t xml:space="preserve">Independent Variables </t>
  </si>
  <si>
    <t>r</t>
  </si>
  <si>
    <t>-.20</t>
  </si>
  <si>
    <t>** p&lt;.01</t>
  </si>
  <si>
    <t>*p&lt;.05</t>
  </si>
  <si>
    <t>.58**</t>
  </si>
  <si>
    <t>.38**</t>
  </si>
  <si>
    <t>-.34*</t>
  </si>
  <si>
    <t>-.83**</t>
  </si>
  <si>
    <t>.84**</t>
  </si>
  <si>
    <t>-.39*</t>
  </si>
  <si>
    <t>-.57**</t>
  </si>
  <si>
    <t>.69**</t>
  </si>
  <si>
    <t>beta</t>
  </si>
  <si>
    <t>-.57</t>
  </si>
  <si>
    <t>-.39</t>
  </si>
  <si>
    <t>.84</t>
  </si>
  <si>
    <t>-.83</t>
  </si>
  <si>
    <t>-.34</t>
  </si>
  <si>
    <t>.38</t>
  </si>
  <si>
    <t>.58</t>
  </si>
  <si>
    <t>.69</t>
  </si>
  <si>
    <t>R-square</t>
  </si>
  <si>
    <t>.89</t>
  </si>
  <si>
    <t>Correlates and Beta for 8th Grade Math Scores</t>
  </si>
  <si>
    <t>Correlates of 8th Grade Math Scores 1996</t>
  </si>
  <si>
    <t>Percent Watching 6+ Hours TV</t>
  </si>
  <si>
    <r>
      <t>(</t>
    </r>
    <r>
      <rPr>
        <b/>
        <sz val="10"/>
        <rFont val="Arial"/>
        <family val="2"/>
      </rPr>
      <t>bold</t>
    </r>
    <r>
      <rPr>
        <sz val="10"/>
        <rFont val="Arial"/>
        <family val="2"/>
      </rPr>
      <t xml:space="preserve"> have values where p&lt;.05)</t>
    </r>
  </si>
  <si>
    <t>Unstand. Coefficients</t>
  </si>
  <si>
    <t>t stat</t>
  </si>
  <si>
    <t>p-value</t>
  </si>
  <si>
    <t>2.97*E-5</t>
  </si>
  <si>
    <t>Determinants of State Math Scores</t>
  </si>
  <si>
    <t>* p&lt;.05</t>
  </si>
  <si>
    <t>-0.86*</t>
  </si>
  <si>
    <t>0.00048*</t>
  </si>
  <si>
    <t>R square= 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</si>
</sst>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_);\(#,##0.0\)"/>
    <numFmt numFmtId="165" formatCode="0.0_)"/>
    <numFmt numFmtId="166" formatCode="0.000"/>
    <numFmt numFmtId="170" formatCode="0.00000"/>
    <numFmt numFmtId="171" formatCode="0.0000"/>
    <numFmt numFmtId="172" formatCode="0.0"/>
  </numFmts>
  <fonts count="17" x14ac:knownFonts="1">
    <font>
      <sz val="10"/>
      <name val="Arial"/>
    </font>
    <font>
      <sz val="12"/>
      <name val="Courier New"/>
    </font>
    <font>
      <b/>
      <sz val="12"/>
      <name val="Arial"/>
      <family val="2"/>
    </font>
    <font>
      <sz val="10"/>
      <name val="Courier New"/>
      <family val="3"/>
    </font>
    <font>
      <sz val="10"/>
      <name val="Courier"/>
    </font>
    <font>
      <b/>
      <sz val="10"/>
      <name val="Arial"/>
      <family val="2"/>
    </font>
    <font>
      <i/>
      <sz val="10"/>
      <name val="Arial"/>
    </font>
    <font>
      <sz val="12"/>
      <name val="Arial"/>
      <family val="2"/>
    </font>
    <font>
      <sz val="10"/>
      <name val="Arial"/>
    </font>
    <font>
      <sz val="10"/>
      <name val="Arial"/>
    </font>
    <font>
      <b/>
      <sz val="13.5"/>
      <name val="Times New Roman"/>
      <family val="1"/>
    </font>
    <font>
      <sz val="12"/>
      <name val="Verdana"/>
      <family val="2"/>
    </font>
    <font>
      <sz val="10"/>
      <name val="Verdana"/>
      <family val="2"/>
    </font>
    <font>
      <sz val="14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39" fontId="4" fillId="0" borderId="0"/>
    <xf numFmtId="37" fontId="4" fillId="0" borderId="0"/>
    <xf numFmtId="0" fontId="1" fillId="0" borderId="0"/>
  </cellStyleXfs>
  <cellXfs count="110">
    <xf numFmtId="0" fontId="0" fillId="0" borderId="0" xfId="0"/>
    <xf numFmtId="3" fontId="2" fillId="2" borderId="1" xfId="1" applyNumberFormat="1" applyFont="1" applyFill="1" applyBorder="1" applyAlignment="1">
      <alignment wrapText="1"/>
    </xf>
    <xf numFmtId="0" fontId="3" fillId="0" borderId="0" xfId="1" applyFont="1" applyFill="1" applyAlignment="1">
      <alignment horizontal="center" vertical="top" wrapText="1"/>
    </xf>
    <xf numFmtId="0" fontId="2" fillId="0" borderId="0" xfId="1" applyFont="1" applyFill="1" applyAlignment="1"/>
    <xf numFmtId="0" fontId="1" fillId="2" borderId="0" xfId="5" applyFont="1" applyFill="1" applyAlignment="1"/>
    <xf numFmtId="0" fontId="4" fillId="0" borderId="0" xfId="2" applyProtection="1"/>
    <xf numFmtId="164" fontId="4" fillId="0" borderId="0" xfId="2" applyNumberFormat="1" applyProtection="1"/>
    <xf numFmtId="0" fontId="4" fillId="0" borderId="0" xfId="2" applyAlignment="1" applyProtection="1">
      <alignment horizontal="right"/>
    </xf>
    <xf numFmtId="37" fontId="4" fillId="0" borderId="0" xfId="2" applyNumberFormat="1" applyProtection="1"/>
    <xf numFmtId="165" fontId="4" fillId="0" borderId="0" xfId="3" applyNumberFormat="1" applyProtection="1"/>
    <xf numFmtId="164" fontId="4" fillId="0" borderId="0" xfId="2" applyNumberFormat="1" applyAlignment="1" applyProtection="1">
      <alignment horizontal="fill"/>
    </xf>
    <xf numFmtId="37" fontId="4" fillId="0" borderId="0" xfId="4" applyNumberFormat="1" applyProtection="1"/>
    <xf numFmtId="3" fontId="0" fillId="0" borderId="0" xfId="0" applyNumberFormat="1"/>
    <xf numFmtId="0" fontId="5" fillId="0" borderId="0" xfId="0" applyFont="1"/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3" fontId="5" fillId="2" borderId="1" xfId="1" applyNumberFormat="1" applyFont="1" applyFill="1" applyBorder="1" applyAlignment="1">
      <alignment wrapText="1"/>
    </xf>
    <xf numFmtId="0" fontId="3" fillId="3" borderId="0" xfId="1" applyFont="1" applyFill="1" applyAlignment="1">
      <alignment horizontal="center" vertical="top" wrapText="1"/>
    </xf>
    <xf numFmtId="0" fontId="2" fillId="3" borderId="0" xfId="1" applyFont="1" applyFill="1" applyAlignment="1"/>
    <xf numFmtId="172" fontId="4" fillId="3" borderId="0" xfId="2" applyNumberFormat="1" applyFill="1" applyAlignment="1" applyProtection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6" fillId="0" borderId="5" xfId="0" applyFont="1" applyFill="1" applyBorder="1" applyAlignment="1">
      <alignment horizontal="center" wrapText="1"/>
    </xf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  <xf numFmtId="172" fontId="4" fillId="0" borderId="0" xfId="2" applyNumberFormat="1" applyAlignment="1" applyProtection="1">
      <alignment horizontal="left" indent="7"/>
    </xf>
    <xf numFmtId="0" fontId="6" fillId="0" borderId="5" xfId="0" applyFont="1" applyFill="1" applyBorder="1" applyAlignment="1">
      <alignment horizontal="centerContinuous"/>
    </xf>
    <xf numFmtId="0" fontId="0" fillId="0" borderId="4" xfId="0" applyFill="1" applyBorder="1" applyAlignment="1">
      <alignment wrapText="1"/>
    </xf>
    <xf numFmtId="3" fontId="7" fillId="2" borderId="1" xfId="1" applyNumberFormat="1" applyFont="1" applyFill="1" applyBorder="1" applyAlignment="1">
      <alignment wrapText="1"/>
    </xf>
    <xf numFmtId="0" fontId="4" fillId="0" borderId="0" xfId="2" applyFont="1" applyProtection="1"/>
    <xf numFmtId="0" fontId="4" fillId="0" borderId="0" xfId="2" applyFont="1"/>
    <xf numFmtId="172" fontId="0" fillId="0" borderId="4" xfId="0" applyNumberFormat="1" applyFill="1" applyBorder="1" applyAlignment="1"/>
    <xf numFmtId="172" fontId="0" fillId="0" borderId="0" xfId="0" applyNumberFormat="1" applyFill="1" applyBorder="1" applyAlignment="1"/>
    <xf numFmtId="2" fontId="10" fillId="0" borderId="0" xfId="0" applyNumberFormat="1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quotePrefix="1" applyBorder="1"/>
    <xf numFmtId="0" fontId="0" fillId="4" borderId="0" xfId="0" applyFill="1"/>
    <xf numFmtId="0" fontId="2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0" fillId="4" borderId="0" xfId="0" applyFill="1" applyAlignment="1"/>
    <xf numFmtId="2" fontId="5" fillId="4" borderId="0" xfId="0" quotePrefix="1" applyNumberFormat="1" applyFont="1" applyFill="1" applyAlignment="1">
      <alignment horizontal="center"/>
    </xf>
    <xf numFmtId="2" fontId="0" fillId="4" borderId="0" xfId="0" applyNumberFormat="1" applyFill="1"/>
    <xf numFmtId="0" fontId="5" fillId="4" borderId="0" xfId="0" quotePrefix="1" applyFont="1" applyFill="1" applyAlignment="1">
      <alignment horizontal="center"/>
    </xf>
    <xf numFmtId="2" fontId="5" fillId="4" borderId="0" xfId="0" applyNumberFormat="1" applyFont="1" applyFill="1"/>
    <xf numFmtId="0" fontId="0" fillId="4" borderId="0" xfId="0" quotePrefix="1" applyFill="1" applyAlignment="1">
      <alignment horizontal="center"/>
    </xf>
    <xf numFmtId="0" fontId="0" fillId="4" borderId="9" xfId="0" applyFill="1" applyBorder="1"/>
    <xf numFmtId="0" fontId="5" fillId="4" borderId="9" xfId="0" quotePrefix="1" applyFont="1" applyFill="1" applyBorder="1" applyAlignment="1">
      <alignment horizontal="center"/>
    </xf>
    <xf numFmtId="2" fontId="5" fillId="4" borderId="9" xfId="0" applyNumberFormat="1" applyFont="1" applyFill="1" applyBorder="1"/>
    <xf numFmtId="0" fontId="12" fillId="4" borderId="0" xfId="0" applyFont="1" applyFill="1"/>
    <xf numFmtId="0" fontId="0" fillId="4" borderId="0" xfId="0" quotePrefix="1" applyFill="1"/>
    <xf numFmtId="0" fontId="0" fillId="4" borderId="7" xfId="0" applyFill="1" applyBorder="1"/>
    <xf numFmtId="0" fontId="0" fillId="0" borderId="0" xfId="0" applyFill="1"/>
    <xf numFmtId="0" fontId="13" fillId="4" borderId="0" xfId="0" applyFont="1" applyFill="1" applyAlignment="1"/>
    <xf numFmtId="0" fontId="0" fillId="4" borderId="0" xfId="0" applyFill="1" applyAlignment="1">
      <alignment horizontal="center"/>
    </xf>
    <xf numFmtId="0" fontId="0" fillId="4" borderId="7" xfId="0" quotePrefix="1" applyFill="1" applyBorder="1" applyAlignment="1">
      <alignment horizontal="center"/>
    </xf>
    <xf numFmtId="0" fontId="0" fillId="4" borderId="7" xfId="0" quotePrefix="1" applyFill="1" applyBorder="1"/>
    <xf numFmtId="0" fontId="14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wrapText="1"/>
    </xf>
    <xf numFmtId="0" fontId="12" fillId="4" borderId="0" xfId="1" applyFont="1" applyFill="1" applyAlignment="1">
      <alignment horizontal="center"/>
    </xf>
    <xf numFmtId="0" fontId="12" fillId="4" borderId="0" xfId="2" applyFont="1" applyFill="1" applyAlignment="1" applyProtection="1">
      <alignment horizontal="center"/>
    </xf>
    <xf numFmtId="0" fontId="12" fillId="4" borderId="0" xfId="2" applyFont="1" applyFill="1" applyAlignment="1">
      <alignment horizontal="center"/>
    </xf>
    <xf numFmtId="0" fontId="0" fillId="4" borderId="9" xfId="0" applyFill="1" applyBorder="1" applyAlignment="1">
      <alignment horizontal="center"/>
    </xf>
    <xf numFmtId="0" fontId="12" fillId="4" borderId="9" xfId="1" applyFont="1" applyFill="1" applyBorder="1" applyAlignment="1">
      <alignment horizontal="center"/>
    </xf>
    <xf numFmtId="0" fontId="12" fillId="4" borderId="9" xfId="2" applyFont="1" applyFill="1" applyBorder="1" applyAlignment="1" applyProtection="1">
      <alignment horizontal="center"/>
    </xf>
    <xf numFmtId="0" fontId="0" fillId="4" borderId="6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2" fillId="4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166" fontId="16" fillId="4" borderId="0" xfId="0" applyNumberFormat="1" applyFont="1" applyFill="1" applyAlignment="1">
      <alignment horizontal="center"/>
    </xf>
    <xf numFmtId="0" fontId="16" fillId="4" borderId="0" xfId="0" quotePrefix="1" applyFont="1" applyFill="1" applyAlignment="1">
      <alignment horizontal="center"/>
    </xf>
    <xf numFmtId="166" fontId="0" fillId="4" borderId="0" xfId="0" applyNumberFormat="1" applyFill="1"/>
    <xf numFmtId="171" fontId="0" fillId="4" borderId="0" xfId="0" applyNumberFormat="1" applyFill="1"/>
    <xf numFmtId="166" fontId="16" fillId="4" borderId="9" xfId="0" applyNumberFormat="1" applyFont="1" applyFill="1" applyBorder="1" applyAlignment="1">
      <alignment horizontal="center"/>
    </xf>
    <xf numFmtId="171" fontId="0" fillId="4" borderId="9" xfId="0" applyNumberFormat="1" applyFill="1" applyBorder="1"/>
    <xf numFmtId="0" fontId="0" fillId="4" borderId="0" xfId="0" applyFill="1" applyBorder="1" applyAlignment="1"/>
    <xf numFmtId="0" fontId="0" fillId="4" borderId="0" xfId="0" applyFill="1" applyBorder="1"/>
    <xf numFmtId="170" fontId="0" fillId="4" borderId="0" xfId="0" applyNumberFormat="1" applyFill="1" applyBorder="1" applyAlignment="1">
      <alignment horizontal="center"/>
    </xf>
    <xf numFmtId="166" fontId="16" fillId="4" borderId="0" xfId="0" applyNumberFormat="1" applyFont="1" applyFill="1" applyBorder="1" applyAlignment="1">
      <alignment horizontal="center"/>
    </xf>
    <xf numFmtId="171" fontId="0" fillId="4" borderId="0" xfId="0" applyNumberFormat="1" applyFill="1" applyBorder="1"/>
    <xf numFmtId="0" fontId="0" fillId="4" borderId="0" xfId="0" quotePrefix="1" applyFill="1" applyBorder="1"/>
    <xf numFmtId="0" fontId="2" fillId="4" borderId="10" xfId="0" applyFont="1" applyFill="1" applyBorder="1" applyAlignment="1">
      <alignment horizontal="center" wrapText="1"/>
    </xf>
    <xf numFmtId="170" fontId="0" fillId="4" borderId="0" xfId="0" applyNumberFormat="1" applyFill="1" applyAlignment="1">
      <alignment horizontal="center"/>
    </xf>
    <xf numFmtId="170" fontId="0" fillId="4" borderId="9" xfId="0" quotePrefix="1" applyNumberFormat="1" applyFill="1" applyBorder="1" applyAlignment="1">
      <alignment horizontal="center"/>
    </xf>
    <xf numFmtId="170" fontId="0" fillId="4" borderId="9" xfId="0" applyNumberFormat="1" applyFill="1" applyBorder="1" applyAlignment="1">
      <alignment horizontal="center"/>
    </xf>
    <xf numFmtId="2" fontId="16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 applyAlignment="1"/>
    <xf numFmtId="0" fontId="0" fillId="4" borderId="9" xfId="0" applyFill="1" applyBorder="1" applyAlignment="1"/>
    <xf numFmtId="0" fontId="2" fillId="4" borderId="9" xfId="0" applyFont="1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166" fontId="0" fillId="4" borderId="0" xfId="0" applyNumberFormat="1" applyFill="1" applyAlignment="1">
      <alignment horizontal="center"/>
    </xf>
    <xf numFmtId="171" fontId="0" fillId="4" borderId="0" xfId="0" applyNumberFormat="1" applyFill="1" applyAlignment="1">
      <alignment horizontal="center"/>
    </xf>
    <xf numFmtId="2" fontId="0" fillId="4" borderId="0" xfId="0" quotePrefix="1" applyNumberForma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 wrapText="1"/>
    </xf>
    <xf numFmtId="0" fontId="13" fillId="4" borderId="10" xfId="0" applyFont="1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7" xfId="0" applyFill="1" applyBorder="1" applyAlignment="1"/>
    <xf numFmtId="0" fontId="14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8" xfId="0" applyFill="1" applyBorder="1" applyAlignment="1"/>
  </cellXfs>
  <cellStyles count="6">
    <cellStyle name="Normal" xfId="0" builtinId="0"/>
    <cellStyle name="Normal_Sheet1" xfId="1"/>
    <cellStyle name="Normal_Sheet1_1" xfId="2"/>
    <cellStyle name="Normal_Sheet1_2" xfId="3"/>
    <cellStyle name="Normal_Sheet1_3" xfId="4"/>
    <cellStyle name="Normal_Shee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Eighth Grade Math Efficiency and Two Parents at Home</a:t>
            </a:r>
          </a:p>
        </c:rich>
      </c:tx>
      <c:layout>
        <c:manualLayout>
          <c:xMode val="edge"/>
          <c:yMode val="edge"/>
          <c:x val="0.26334519572953735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22775800711736E-2"/>
          <c:y val="0.12172774869109949"/>
          <c:w val="0.90391459074733083"/>
          <c:h val="0.77094240837696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Average math proficiency in 8th graders in 1996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Sheet1!$I$3:$I$37</c:f>
              <c:numCache>
                <c:formatCode>General</c:formatCode>
                <c:ptCount val="35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83</c:v>
                </c:pt>
                <c:pt idx="4">
                  <c:v>77</c:v>
                </c:pt>
                <c:pt idx="5">
                  <c:v>81</c:v>
                </c:pt>
                <c:pt idx="6">
                  <c:v>80</c:v>
                </c:pt>
                <c:pt idx="7">
                  <c:v>81</c:v>
                </c:pt>
                <c:pt idx="8">
                  <c:v>81</c:v>
                </c:pt>
                <c:pt idx="9">
                  <c:v>77</c:v>
                </c:pt>
                <c:pt idx="10">
                  <c:v>78</c:v>
                </c:pt>
                <c:pt idx="11">
                  <c:v>76</c:v>
                </c:pt>
                <c:pt idx="12">
                  <c:v>78</c:v>
                </c:pt>
                <c:pt idx="13">
                  <c:v>74</c:v>
                </c:pt>
                <c:pt idx="14">
                  <c:v>79</c:v>
                </c:pt>
                <c:pt idx="15">
                  <c:v>75</c:v>
                </c:pt>
                <c:pt idx="16">
                  <c:v>78</c:v>
                </c:pt>
                <c:pt idx="17">
                  <c:v>75</c:v>
                </c:pt>
                <c:pt idx="18">
                  <c:v>77</c:v>
                </c:pt>
                <c:pt idx="19">
                  <c:v>78</c:v>
                </c:pt>
                <c:pt idx="20">
                  <c:v>75</c:v>
                </c:pt>
                <c:pt idx="21">
                  <c:v>78</c:v>
                </c:pt>
                <c:pt idx="22">
                  <c:v>73</c:v>
                </c:pt>
                <c:pt idx="23">
                  <c:v>75</c:v>
                </c:pt>
                <c:pt idx="24">
                  <c:v>77</c:v>
                </c:pt>
                <c:pt idx="25">
                  <c:v>71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71</c:v>
                </c:pt>
                <c:pt idx="31">
                  <c:v>75</c:v>
                </c:pt>
                <c:pt idx="32">
                  <c:v>71</c:v>
                </c:pt>
                <c:pt idx="33">
                  <c:v>72</c:v>
                </c:pt>
                <c:pt idx="34">
                  <c:v>70</c:v>
                </c:pt>
              </c:numCache>
            </c:numRef>
          </c:xVal>
          <c:yVal>
            <c:numRef>
              <c:f>Sheet1!$D$3:$D$37</c:f>
              <c:numCache>
                <c:formatCode>General</c:formatCode>
                <c:ptCount val="35"/>
                <c:pt idx="0">
                  <c:v>277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276</c:v>
                </c:pt>
                <c:pt idx="5">
                  <c:v>275</c:v>
                </c:pt>
                <c:pt idx="6">
                  <c:v>283</c:v>
                </c:pt>
                <c:pt idx="7">
                  <c:v>284</c:v>
                </c:pt>
                <c:pt idx="8">
                  <c:v>283</c:v>
                </c:pt>
                <c:pt idx="9">
                  <c:v>278</c:v>
                </c:pt>
                <c:pt idx="10">
                  <c:v>276</c:v>
                </c:pt>
                <c:pt idx="11">
                  <c:v>268</c:v>
                </c:pt>
                <c:pt idx="12">
                  <c:v>269</c:v>
                </c:pt>
                <c:pt idx="13">
                  <c:v>263</c:v>
                </c:pt>
                <c:pt idx="14">
                  <c:v>280</c:v>
                </c:pt>
                <c:pt idx="15">
                  <c:v>262</c:v>
                </c:pt>
                <c:pt idx="16">
                  <c:v>276</c:v>
                </c:pt>
                <c:pt idx="17">
                  <c:v>270</c:v>
                </c:pt>
                <c:pt idx="18">
                  <c:v>273</c:v>
                </c:pt>
                <c:pt idx="19">
                  <c:v>265</c:v>
                </c:pt>
                <c:pt idx="20">
                  <c:v>277</c:v>
                </c:pt>
                <c:pt idx="21">
                  <c:v>267</c:v>
                </c:pt>
                <c:pt idx="22">
                  <c:v>263</c:v>
                </c:pt>
                <c:pt idx="23">
                  <c:v>270</c:v>
                </c:pt>
                <c:pt idx="24">
                  <c:v>270</c:v>
                </c:pt>
                <c:pt idx="25">
                  <c:v>264</c:v>
                </c:pt>
                <c:pt idx="26">
                  <c:v>268</c:v>
                </c:pt>
                <c:pt idx="27">
                  <c:v>267</c:v>
                </c:pt>
                <c:pt idx="28">
                  <c:v>270</c:v>
                </c:pt>
                <c:pt idx="29">
                  <c:v>261</c:v>
                </c:pt>
                <c:pt idx="30">
                  <c:v>262</c:v>
                </c:pt>
                <c:pt idx="31">
                  <c:v>262</c:v>
                </c:pt>
                <c:pt idx="32">
                  <c:v>252</c:v>
                </c:pt>
                <c:pt idx="33">
                  <c:v>257</c:v>
                </c:pt>
                <c:pt idx="3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F-44CC-B05C-DDAFF9DF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799792"/>
        <c:axId val="1"/>
      </c:scatterChart>
      <c:valAx>
        <c:axId val="1713799792"/>
        <c:scaling>
          <c:orientation val="minMax"/>
          <c:min val="65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Students with Both Parents at Home</a:t>
                </a:r>
              </a:p>
            </c:rich>
          </c:tx>
          <c:layout>
            <c:manualLayout>
              <c:xMode val="edge"/>
              <c:yMode val="edge"/>
              <c:x val="0.3585409252669039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State Math Achievement Scores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294502617801047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3799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D1B51-2713-EFE3-B747-DD9C32D52E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5" workbookViewId="0">
      <selection activeCell="B12" sqref="B12"/>
    </sheetView>
  </sheetViews>
  <sheetFormatPr defaultRowHeight="13.2" x14ac:dyDescent="0.25"/>
  <cols>
    <col min="1" max="1" width="45.5546875" customWidth="1"/>
    <col min="2" max="2" width="33.6640625" customWidth="1"/>
    <col min="3" max="3" width="17.109375" customWidth="1"/>
    <col min="4" max="4" width="18.6640625" customWidth="1"/>
    <col min="5" max="5" width="15.88671875" customWidth="1"/>
    <col min="6" max="6" width="14.33203125" customWidth="1"/>
    <col min="7" max="7" width="15.44140625" customWidth="1"/>
    <col min="8" max="8" width="15.88671875" customWidth="1"/>
    <col min="9" max="9" width="12.5546875" customWidth="1"/>
    <col min="10" max="10" width="15.5546875" customWidth="1"/>
    <col min="11" max="11" width="18.88671875" customWidth="1"/>
    <col min="12" max="12" width="15.88671875" customWidth="1"/>
  </cols>
  <sheetData>
    <row r="1" spans="1:12" ht="66" customHeight="1" x14ac:dyDescent="0.25">
      <c r="A1" s="23"/>
      <c r="B1" s="25" t="s">
        <v>113</v>
      </c>
      <c r="C1" s="25" t="s">
        <v>106</v>
      </c>
      <c r="D1" s="25" t="s">
        <v>107</v>
      </c>
      <c r="E1" s="25" t="s">
        <v>108</v>
      </c>
      <c r="F1" s="25" t="s">
        <v>109</v>
      </c>
      <c r="G1" s="25" t="s">
        <v>110</v>
      </c>
      <c r="H1" s="25" t="s">
        <v>111</v>
      </c>
      <c r="I1" s="25" t="s">
        <v>112</v>
      </c>
      <c r="J1" s="25" t="s">
        <v>116</v>
      </c>
      <c r="K1" s="25" t="s">
        <v>118</v>
      </c>
      <c r="L1" s="25" t="s">
        <v>117</v>
      </c>
    </row>
    <row r="2" spans="1:12" ht="18" customHeight="1" x14ac:dyDescent="0.25">
      <c r="A2" s="21" t="s">
        <v>113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ht="20.25" customHeight="1" x14ac:dyDescent="0.25">
      <c r="A3" s="21" t="s">
        <v>106</v>
      </c>
      <c r="B3" s="26">
        <v>-0.17235935479771455</v>
      </c>
      <c r="C3" s="21">
        <v>1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ht="31.5" customHeight="1" x14ac:dyDescent="0.25">
      <c r="A4" s="24" t="s">
        <v>107</v>
      </c>
      <c r="B4" s="26">
        <v>0.69148972390677332</v>
      </c>
      <c r="C4" s="26">
        <v>-0.52071804898102581</v>
      </c>
      <c r="D4" s="21">
        <v>1</v>
      </c>
      <c r="E4" s="21"/>
      <c r="F4" s="21"/>
      <c r="G4" s="21"/>
      <c r="H4" s="21"/>
      <c r="I4" s="21"/>
      <c r="J4" s="21"/>
      <c r="K4" s="21"/>
      <c r="L4" s="21"/>
    </row>
    <row r="5" spans="1:12" ht="23.25" customHeight="1" x14ac:dyDescent="0.25">
      <c r="A5" s="21" t="s">
        <v>108</v>
      </c>
      <c r="B5" s="26">
        <v>-0.57060939691351609</v>
      </c>
      <c r="C5" s="26">
        <v>5.9847440693112194E-2</v>
      </c>
      <c r="D5" s="26">
        <v>-0.41879186428404347</v>
      </c>
      <c r="E5" s="21">
        <v>1</v>
      </c>
      <c r="F5" s="21"/>
      <c r="G5" s="21"/>
      <c r="H5" s="21"/>
      <c r="I5" s="21"/>
      <c r="J5" s="21"/>
      <c r="K5" s="21"/>
      <c r="L5" s="21"/>
    </row>
    <row r="6" spans="1:12" ht="18" customHeight="1" x14ac:dyDescent="0.25">
      <c r="A6" s="21" t="s">
        <v>109</v>
      </c>
      <c r="B6" s="26">
        <v>-0.3908950382758572</v>
      </c>
      <c r="C6" s="26">
        <v>5.5867555903346671E-3</v>
      </c>
      <c r="D6" s="26">
        <v>-0.31295688274997491</v>
      </c>
      <c r="E6" s="26">
        <v>0.37273958696192561</v>
      </c>
      <c r="F6" s="21">
        <v>1</v>
      </c>
      <c r="G6" s="21"/>
      <c r="H6" s="21"/>
      <c r="I6" s="21"/>
      <c r="J6" s="21"/>
      <c r="K6" s="21"/>
      <c r="L6" s="21"/>
    </row>
    <row r="7" spans="1:12" ht="22.5" customHeight="1" x14ac:dyDescent="0.25">
      <c r="A7" s="21" t="s">
        <v>110</v>
      </c>
      <c r="B7" s="26">
        <v>0.83843796290740535</v>
      </c>
      <c r="C7" s="26">
        <v>-0.31319972337982688</v>
      </c>
      <c r="D7" s="26">
        <v>0.77250299084461771</v>
      </c>
      <c r="E7" s="26">
        <v>-0.59642612619248447</v>
      </c>
      <c r="F7" s="26">
        <v>-0.53633843672691561</v>
      </c>
      <c r="G7" s="21">
        <v>1</v>
      </c>
      <c r="H7" s="21"/>
      <c r="I7" s="21"/>
      <c r="J7" s="21"/>
      <c r="K7" s="21"/>
      <c r="L7" s="21"/>
    </row>
    <row r="8" spans="1:12" ht="21.75" customHeight="1" x14ac:dyDescent="0.25">
      <c r="A8" s="21" t="s">
        <v>111</v>
      </c>
      <c r="B8" s="26">
        <v>-0.82534585095499491</v>
      </c>
      <c r="C8" s="26">
        <v>7.5857036732647501E-2</v>
      </c>
      <c r="D8" s="26">
        <v>-0.57193933818168352</v>
      </c>
      <c r="E8" s="26">
        <v>0.58228792657930917</v>
      </c>
      <c r="F8" s="26">
        <v>0.67329669002038595</v>
      </c>
      <c r="G8" s="26">
        <v>-0.85832613351508646</v>
      </c>
      <c r="H8" s="21">
        <v>1</v>
      </c>
      <c r="I8" s="21"/>
      <c r="J8" s="21"/>
      <c r="K8" s="21"/>
      <c r="L8" s="21"/>
    </row>
    <row r="9" spans="1:12" ht="18" customHeight="1" x14ac:dyDescent="0.25">
      <c r="A9" s="21" t="s">
        <v>112</v>
      </c>
      <c r="B9" s="26">
        <v>-0.20256512896188711</v>
      </c>
      <c r="C9" s="26">
        <v>0.44879511588264281</v>
      </c>
      <c r="D9" s="26">
        <v>-0.28577265617341663</v>
      </c>
      <c r="E9" s="26">
        <v>0.11628037279758995</v>
      </c>
      <c r="F9" s="26">
        <v>-0.25643226183613493</v>
      </c>
      <c r="G9" s="26">
        <v>-9.8169458848240576E-2</v>
      </c>
      <c r="H9" s="26">
        <v>-6.4453818938273677E-2</v>
      </c>
      <c r="I9" s="21">
        <v>1</v>
      </c>
      <c r="J9" s="21"/>
      <c r="K9" s="21"/>
      <c r="L9" s="21"/>
    </row>
    <row r="10" spans="1:12" ht="21" customHeight="1" x14ac:dyDescent="0.25">
      <c r="A10" s="21" t="s">
        <v>116</v>
      </c>
      <c r="B10" s="26">
        <v>-0.33833823647836048</v>
      </c>
      <c r="C10" s="26">
        <v>0.4993170766660559</v>
      </c>
      <c r="D10" s="26">
        <v>-0.40498336803324037</v>
      </c>
      <c r="E10" s="26">
        <v>0.19933117844944517</v>
      </c>
      <c r="F10" s="26">
        <v>-0.15930029815980579</v>
      </c>
      <c r="G10" s="26">
        <v>-0.28874739961784773</v>
      </c>
      <c r="H10" s="26">
        <v>9.4959001749142888E-2</v>
      </c>
      <c r="I10" s="26">
        <v>0.87083665288683243</v>
      </c>
      <c r="J10" s="21">
        <v>1</v>
      </c>
      <c r="K10" s="21"/>
      <c r="L10" s="21"/>
    </row>
    <row r="11" spans="1:12" ht="36" customHeight="1" x14ac:dyDescent="0.25">
      <c r="A11" s="24" t="s">
        <v>118</v>
      </c>
      <c r="B11" s="26">
        <v>0.38296121415926665</v>
      </c>
      <c r="C11" s="26">
        <v>6.5274347359572008E-2</v>
      </c>
      <c r="D11" s="26">
        <v>0.16934767705594378</v>
      </c>
      <c r="E11" s="26">
        <v>-0.32482494947224633</v>
      </c>
      <c r="F11" s="26">
        <v>-2.6276758574606103E-2</v>
      </c>
      <c r="G11" s="26">
        <v>0.10491507567201146</v>
      </c>
      <c r="H11" s="26">
        <v>-0.12890283154443208</v>
      </c>
      <c r="I11" s="26">
        <v>-0.41056576375767617</v>
      </c>
      <c r="J11" s="26">
        <v>-0.27342327393314508</v>
      </c>
      <c r="K11" s="21">
        <v>1</v>
      </c>
      <c r="L11" s="21"/>
    </row>
    <row r="12" spans="1:12" ht="20.25" customHeight="1" thickBot="1" x14ac:dyDescent="0.3">
      <c r="A12" s="22" t="s">
        <v>117</v>
      </c>
      <c r="B12" s="27">
        <v>0.5775000045573625</v>
      </c>
      <c r="C12" s="27">
        <v>0.16801405336949315</v>
      </c>
      <c r="D12" s="27">
        <v>0.18303022046467346</v>
      </c>
      <c r="E12" s="27">
        <v>-0.29389499795086793</v>
      </c>
      <c r="F12" s="27">
        <v>-0.13468922084792861</v>
      </c>
      <c r="G12" s="27">
        <v>0.30289582257484887</v>
      </c>
      <c r="H12" s="27">
        <v>-0.43843958374541286</v>
      </c>
      <c r="I12" s="27">
        <v>9.425960828182825E-2</v>
      </c>
      <c r="J12" s="27">
        <v>0.13354658429796065</v>
      </c>
      <c r="K12" s="27">
        <v>0.52951336904869839</v>
      </c>
      <c r="L12" s="22">
        <v>1</v>
      </c>
    </row>
  </sheetData>
  <phoneticPr fontId="0" type="noConversion"/>
  <pageMargins left="0.75" right="0.75" top="1" bottom="1" header="0.5" footer="0.5"/>
  <pageSetup paperSize="258" orientation="portrait" horizontalDpi="120" verticalDpi="144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5" workbookViewId="0">
      <selection activeCell="E17" sqref="E17:E26"/>
    </sheetView>
  </sheetViews>
  <sheetFormatPr defaultRowHeight="13.2" x14ac:dyDescent="0.25"/>
  <cols>
    <col min="1" max="1" width="41.88671875" customWidth="1"/>
    <col min="2" max="2" width="13.88671875" customWidth="1"/>
    <col min="3" max="3" width="13" customWidth="1"/>
  </cols>
  <sheetData>
    <row r="1" spans="1:9" x14ac:dyDescent="0.25">
      <c r="A1" t="s">
        <v>120</v>
      </c>
    </row>
    <row r="2" spans="1:9" ht="13.8" thickBot="1" x14ac:dyDescent="0.3"/>
    <row r="3" spans="1:9" x14ac:dyDescent="0.25">
      <c r="A3" s="29" t="s">
        <v>121</v>
      </c>
      <c r="B3" s="29"/>
    </row>
    <row r="4" spans="1:9" x14ac:dyDescent="0.25">
      <c r="A4" s="21" t="s">
        <v>122</v>
      </c>
      <c r="B4" s="21">
        <v>0.94261597262233654</v>
      </c>
    </row>
    <row r="5" spans="1:9" x14ac:dyDescent="0.25">
      <c r="A5" s="21" t="s">
        <v>123</v>
      </c>
      <c r="B5" s="21">
        <v>0.88852487184275342</v>
      </c>
    </row>
    <row r="6" spans="1:9" x14ac:dyDescent="0.25">
      <c r="A6" s="21" t="s">
        <v>124</v>
      </c>
      <c r="B6" s="21">
        <v>0.84839382570614463</v>
      </c>
    </row>
    <row r="7" spans="1:9" x14ac:dyDescent="0.25">
      <c r="A7" s="21" t="s">
        <v>125</v>
      </c>
      <c r="B7" s="21">
        <v>3.5752002314382407</v>
      </c>
    </row>
    <row r="8" spans="1:9" ht="13.8" thickBot="1" x14ac:dyDescent="0.3">
      <c r="A8" s="22" t="s">
        <v>126</v>
      </c>
      <c r="B8" s="22">
        <v>35</v>
      </c>
    </row>
    <row r="10" spans="1:9" ht="13.8" thickBot="1" x14ac:dyDescent="0.3">
      <c r="A10" t="s">
        <v>127</v>
      </c>
    </row>
    <row r="11" spans="1:9" x14ac:dyDescent="0.25">
      <c r="A11" s="23"/>
      <c r="B11" s="23" t="s">
        <v>132</v>
      </c>
      <c r="C11" s="23" t="s">
        <v>133</v>
      </c>
      <c r="D11" s="23" t="s">
        <v>78</v>
      </c>
      <c r="E11" s="23" t="s">
        <v>134</v>
      </c>
      <c r="F11" s="23" t="s">
        <v>135</v>
      </c>
    </row>
    <row r="12" spans="1:9" x14ac:dyDescent="0.25">
      <c r="A12" s="21" t="s">
        <v>128</v>
      </c>
      <c r="B12" s="21">
        <v>9</v>
      </c>
      <c r="C12" s="21">
        <v>2547.0200111995259</v>
      </c>
      <c r="D12" s="21">
        <v>283.002223466614</v>
      </c>
      <c r="E12" s="21">
        <v>22.140585840153665</v>
      </c>
      <c r="F12" s="21">
        <v>8.8330505836230671E-10</v>
      </c>
    </row>
    <row r="13" spans="1:9" x14ac:dyDescent="0.25">
      <c r="A13" s="21" t="s">
        <v>129</v>
      </c>
      <c r="B13" s="21">
        <v>25</v>
      </c>
      <c r="C13" s="21">
        <v>319.55141737190121</v>
      </c>
      <c r="D13" s="21">
        <v>12.782056694876049</v>
      </c>
      <c r="E13" s="21"/>
      <c r="F13" s="21"/>
    </row>
    <row r="14" spans="1:9" ht="13.8" thickBot="1" x14ac:dyDescent="0.3">
      <c r="A14" s="22" t="s">
        <v>130</v>
      </c>
      <c r="B14" s="22">
        <v>34</v>
      </c>
      <c r="C14" s="22">
        <v>2866.5714285714271</v>
      </c>
      <c r="D14" s="22"/>
      <c r="E14" s="22"/>
      <c r="F14" s="22"/>
    </row>
    <row r="15" spans="1:9" ht="13.8" thickBot="1" x14ac:dyDescent="0.3"/>
    <row r="16" spans="1:9" ht="28.5" customHeight="1" x14ac:dyDescent="0.25">
      <c r="A16" s="23"/>
      <c r="B16" s="23" t="s">
        <v>136</v>
      </c>
      <c r="C16" s="23" t="s">
        <v>125</v>
      </c>
      <c r="D16" s="23" t="s">
        <v>137</v>
      </c>
      <c r="E16" s="23" t="s">
        <v>138</v>
      </c>
      <c r="F16" s="23" t="s">
        <v>139</v>
      </c>
      <c r="G16" s="23" t="s">
        <v>141</v>
      </c>
      <c r="H16" s="23" t="s">
        <v>169</v>
      </c>
      <c r="I16" s="23"/>
    </row>
    <row r="17" spans="1:9" ht="26.25" customHeight="1" x14ac:dyDescent="0.25">
      <c r="A17" s="21" t="s">
        <v>131</v>
      </c>
      <c r="B17" s="21">
        <v>197.31045206975986</v>
      </c>
      <c r="C17" s="21">
        <v>38.779120146239983</v>
      </c>
      <c r="D17" s="21">
        <v>5.088059020567826</v>
      </c>
      <c r="E17" s="21">
        <v>2.9681544333736904E-5</v>
      </c>
      <c r="F17" s="21"/>
      <c r="G17" s="21"/>
      <c r="H17" s="21"/>
      <c r="I17" s="21"/>
    </row>
    <row r="18" spans="1:9" ht="24.75" customHeight="1" x14ac:dyDescent="0.3">
      <c r="A18" s="24" t="s">
        <v>107</v>
      </c>
      <c r="B18" s="21">
        <v>6.9104534066112E-2</v>
      </c>
      <c r="C18" s="21">
        <v>6.4087654635580832E-2</v>
      </c>
      <c r="D18" s="21">
        <v>1.0782815264352934</v>
      </c>
      <c r="E18" s="21">
        <v>0.29120269786068742</v>
      </c>
      <c r="F18" s="35">
        <v>16.177336442865109</v>
      </c>
      <c r="G18" s="35">
        <v>9</v>
      </c>
      <c r="H18" s="36">
        <f>B18*F18/G18</f>
        <v>0.124214144146103</v>
      </c>
      <c r="I18" s="21"/>
    </row>
    <row r="19" spans="1:9" ht="27" customHeight="1" x14ac:dyDescent="0.3">
      <c r="A19" s="24" t="s">
        <v>108</v>
      </c>
      <c r="B19" s="21">
        <v>8.955201534825926E-3</v>
      </c>
      <c r="C19" s="21">
        <v>4.7960224484865761E-2</v>
      </c>
      <c r="D19" s="21">
        <v>0.18672142657822238</v>
      </c>
      <c r="E19" s="21">
        <v>0.85338604578682375</v>
      </c>
      <c r="F19" s="35">
        <v>17.018764577145387</v>
      </c>
      <c r="G19" s="35">
        <v>9</v>
      </c>
      <c r="H19" s="36">
        <f t="shared" ref="H19:H26" si="0">B19*F19/G19</f>
        <v>1.693405185134372E-2</v>
      </c>
      <c r="I19" s="21"/>
    </row>
    <row r="20" spans="1:9" ht="26.25" customHeight="1" x14ac:dyDescent="0.3">
      <c r="A20" s="24" t="s">
        <v>109</v>
      </c>
      <c r="B20" s="21">
        <v>0.30617484017682561</v>
      </c>
      <c r="C20" s="21">
        <v>0.2652195123621815</v>
      </c>
      <c r="D20" s="21">
        <v>1.1544204928584434</v>
      </c>
      <c r="E20" s="21">
        <v>0.25924412168328437</v>
      </c>
      <c r="F20" s="35">
        <v>3.5536701350253979</v>
      </c>
      <c r="G20" s="35">
        <v>9</v>
      </c>
      <c r="H20" s="36">
        <f t="shared" si="0"/>
        <v>0.12089382062583993</v>
      </c>
      <c r="I20" s="21"/>
    </row>
    <row r="21" spans="1:9" ht="31.5" customHeight="1" x14ac:dyDescent="0.3">
      <c r="A21" s="24" t="s">
        <v>110</v>
      </c>
      <c r="B21" s="21">
        <v>0.66972381151473992</v>
      </c>
      <c r="C21" s="21">
        <v>0.41626614122856537</v>
      </c>
      <c r="D21" s="21">
        <v>1.6088837048771758</v>
      </c>
      <c r="E21" s="21">
        <v>0.12019865340767577</v>
      </c>
      <c r="F21" s="35">
        <v>4.0774141465454523</v>
      </c>
      <c r="G21" s="35">
        <v>9</v>
      </c>
      <c r="H21" s="36">
        <f t="shared" si="0"/>
        <v>0.30341570481650454</v>
      </c>
      <c r="I21" s="21"/>
    </row>
    <row r="22" spans="1:9" ht="24.75" customHeight="1" x14ac:dyDescent="0.3">
      <c r="A22" s="24" t="s">
        <v>111</v>
      </c>
      <c r="B22" s="21">
        <v>-0.86339193117396618</v>
      </c>
      <c r="C22" s="21">
        <v>0.34015333000195808</v>
      </c>
      <c r="D22" s="21">
        <v>-2.5382433597489582</v>
      </c>
      <c r="E22" s="21">
        <v>1.7746829686893745E-2</v>
      </c>
      <c r="F22" s="35">
        <v>4.6093073542251757</v>
      </c>
      <c r="G22" s="35">
        <v>9</v>
      </c>
      <c r="H22" s="36">
        <f t="shared" si="0"/>
        <v>-0.44218208643764878</v>
      </c>
      <c r="I22" s="21" t="s">
        <v>142</v>
      </c>
    </row>
    <row r="23" spans="1:9" ht="24.75" customHeight="1" x14ac:dyDescent="0.3">
      <c r="A23" s="24" t="s">
        <v>112</v>
      </c>
      <c r="B23" s="21">
        <v>0.23849882457320667</v>
      </c>
      <c r="C23" s="21">
        <v>0.63083589895225656</v>
      </c>
      <c r="D23" s="21">
        <v>0.3780679333077348</v>
      </c>
      <c r="E23" s="21">
        <v>0.70857132307276749</v>
      </c>
      <c r="F23" s="35">
        <v>2.2866028156335663</v>
      </c>
      <c r="G23" s="35">
        <v>9</v>
      </c>
      <c r="H23" s="36">
        <f t="shared" si="0"/>
        <v>6.0594675977154483E-2</v>
      </c>
      <c r="I23" s="21"/>
    </row>
    <row r="24" spans="1:9" ht="24.75" customHeight="1" x14ac:dyDescent="0.3">
      <c r="A24" s="24" t="s">
        <v>116</v>
      </c>
      <c r="B24" s="21">
        <v>-0.69185745884638927</v>
      </c>
      <c r="C24" s="21">
        <v>0.55976620801968846</v>
      </c>
      <c r="D24" s="21">
        <v>-1.2359757501154032</v>
      </c>
      <c r="E24" s="21">
        <v>0.22795533538570034</v>
      </c>
      <c r="F24" s="35">
        <v>2.5588581637207897</v>
      </c>
      <c r="G24" s="35">
        <v>9</v>
      </c>
      <c r="H24" s="36">
        <f t="shared" si="0"/>
        <v>-0.19670723407780039</v>
      </c>
      <c r="I24" s="21"/>
    </row>
    <row r="25" spans="1:9" ht="29.25" customHeight="1" x14ac:dyDescent="0.3">
      <c r="A25" s="24" t="s">
        <v>118</v>
      </c>
      <c r="B25" s="21">
        <v>8.7077145655385603E-4</v>
      </c>
      <c r="C25" s="21">
        <v>7.4145205027295483E-4</v>
      </c>
      <c r="D25" s="21">
        <v>1.1744137145932689</v>
      </c>
      <c r="E25" s="21">
        <v>0.25129536368825767</v>
      </c>
      <c r="F25" s="35">
        <v>1274.2093825591057</v>
      </c>
      <c r="G25" s="35">
        <v>9</v>
      </c>
      <c r="H25" s="36">
        <f t="shared" si="0"/>
        <v>0.12328279555617579</v>
      </c>
      <c r="I25" s="21"/>
    </row>
    <row r="26" spans="1:9" ht="28.5" customHeight="1" thickBot="1" x14ac:dyDescent="0.35">
      <c r="A26" s="30" t="s">
        <v>117</v>
      </c>
      <c r="B26" s="22">
        <v>4.7734295885855165E-4</v>
      </c>
      <c r="C26" s="22">
        <v>2.0521299780047018E-4</v>
      </c>
      <c r="D26" s="22">
        <v>2.3260854038235679</v>
      </c>
      <c r="E26" s="22">
        <v>2.8417115764364675E-2</v>
      </c>
      <c r="F26" s="34">
        <v>4689.7653912862343</v>
      </c>
      <c r="G26" s="34">
        <v>9</v>
      </c>
      <c r="H26" s="36">
        <f t="shared" si="0"/>
        <v>0.24873627646988938</v>
      </c>
      <c r="I26" s="22" t="s">
        <v>142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1" sqref="E21"/>
    </sheetView>
  </sheetViews>
  <sheetFormatPr defaultRowHeight="13.2" x14ac:dyDescent="0.25"/>
  <cols>
    <col min="1" max="1" width="29.5546875" customWidth="1"/>
  </cols>
  <sheetData>
    <row r="1" spans="1:9" x14ac:dyDescent="0.25">
      <c r="A1" t="s">
        <v>120</v>
      </c>
    </row>
    <row r="2" spans="1:9" ht="13.8" thickBot="1" x14ac:dyDescent="0.3"/>
    <row r="3" spans="1:9" x14ac:dyDescent="0.25">
      <c r="A3" s="29" t="s">
        <v>121</v>
      </c>
      <c r="B3" s="29"/>
    </row>
    <row r="4" spans="1:9" x14ac:dyDescent="0.25">
      <c r="A4" s="21" t="s">
        <v>122</v>
      </c>
      <c r="B4" s="21">
        <v>0.57750000455736217</v>
      </c>
    </row>
    <row r="5" spans="1:9" x14ac:dyDescent="0.25">
      <c r="A5" s="21" t="s">
        <v>123</v>
      </c>
      <c r="B5" s="21">
        <v>0.33350625526375338</v>
      </c>
    </row>
    <row r="6" spans="1:9" x14ac:dyDescent="0.25">
      <c r="A6" s="21" t="s">
        <v>124</v>
      </c>
      <c r="B6" s="21">
        <v>0.31330947512023072</v>
      </c>
    </row>
    <row r="7" spans="1:9" x14ac:dyDescent="0.25">
      <c r="A7" s="21" t="s">
        <v>125</v>
      </c>
      <c r="B7" s="21">
        <v>7.6089100999131727</v>
      </c>
    </row>
    <row r="8" spans="1:9" ht="13.8" thickBot="1" x14ac:dyDescent="0.3">
      <c r="A8" s="22" t="s">
        <v>126</v>
      </c>
      <c r="B8" s="22">
        <v>35</v>
      </c>
    </row>
    <row r="10" spans="1:9" ht="13.8" thickBot="1" x14ac:dyDescent="0.3">
      <c r="A10" t="s">
        <v>127</v>
      </c>
    </row>
    <row r="11" spans="1:9" x14ac:dyDescent="0.25">
      <c r="A11" s="23"/>
      <c r="B11" s="23" t="s">
        <v>132</v>
      </c>
      <c r="C11" s="23" t="s">
        <v>133</v>
      </c>
      <c r="D11" s="23" t="s">
        <v>78</v>
      </c>
      <c r="E11" s="23" t="s">
        <v>134</v>
      </c>
      <c r="F11" s="23" t="s">
        <v>135</v>
      </c>
    </row>
    <row r="12" spans="1:9" x14ac:dyDescent="0.25">
      <c r="A12" s="21" t="s">
        <v>128</v>
      </c>
      <c r="B12" s="21">
        <v>1</v>
      </c>
      <c r="C12" s="21">
        <v>956.01950258892452</v>
      </c>
      <c r="D12" s="21">
        <v>956.01950258892452</v>
      </c>
      <c r="E12" s="21">
        <v>16.512842784532328</v>
      </c>
      <c r="F12" s="21">
        <v>2.807796314059265E-4</v>
      </c>
    </row>
    <row r="13" spans="1:9" x14ac:dyDescent="0.25">
      <c r="A13" s="21" t="s">
        <v>129</v>
      </c>
      <c r="B13" s="21">
        <v>33</v>
      </c>
      <c r="C13" s="21">
        <v>1910.5519259825026</v>
      </c>
      <c r="D13" s="21">
        <v>57.895512908560683</v>
      </c>
      <c r="E13" s="21"/>
      <c r="F13" s="21"/>
    </row>
    <row r="14" spans="1:9" ht="13.8" thickBot="1" x14ac:dyDescent="0.3">
      <c r="A14" s="22" t="s">
        <v>130</v>
      </c>
      <c r="B14" s="22">
        <v>34</v>
      </c>
      <c r="C14" s="22">
        <v>2866.5714285714271</v>
      </c>
      <c r="D14" s="22"/>
      <c r="E14" s="22"/>
      <c r="F14" s="22"/>
    </row>
    <row r="15" spans="1:9" ht="13.8" thickBot="1" x14ac:dyDescent="0.3"/>
    <row r="16" spans="1:9" x14ac:dyDescent="0.25">
      <c r="A16" s="23"/>
      <c r="B16" s="23" t="s">
        <v>136</v>
      </c>
      <c r="C16" s="23" t="s">
        <v>125</v>
      </c>
      <c r="D16" s="23" t="s">
        <v>137</v>
      </c>
      <c r="E16" s="23" t="s">
        <v>138</v>
      </c>
      <c r="F16" s="23" t="s">
        <v>139</v>
      </c>
      <c r="G16" s="23" t="s">
        <v>95</v>
      </c>
      <c r="H16" s="23" t="s">
        <v>140</v>
      </c>
      <c r="I16" s="23"/>
    </row>
    <row r="17" spans="1:9" x14ac:dyDescent="0.25">
      <c r="A17" s="21" t="s">
        <v>131</v>
      </c>
      <c r="B17" s="21">
        <v>233.95059238604313</v>
      </c>
      <c r="C17" s="21">
        <v>9.1032335877011903</v>
      </c>
      <c r="D17" s="21">
        <v>25.699724183955812</v>
      </c>
      <c r="E17" s="21">
        <v>2.1272861731778568E-23</v>
      </c>
      <c r="F17" s="21"/>
      <c r="G17" s="21"/>
      <c r="H17" s="21"/>
      <c r="I17" s="21"/>
    </row>
    <row r="18" spans="1:9" ht="13.8" thickBot="1" x14ac:dyDescent="0.3">
      <c r="A18" s="22" t="s">
        <v>117</v>
      </c>
      <c r="B18" s="22">
        <v>1.114418303351431E-3</v>
      </c>
      <c r="C18" s="22">
        <v>2.7424411279664077E-4</v>
      </c>
      <c r="D18" s="22">
        <v>4.0635997323224275</v>
      </c>
      <c r="E18" s="22">
        <v>2.8077963140606588E-4</v>
      </c>
      <c r="F18" s="22">
        <v>4689.8</v>
      </c>
      <c r="G18" s="34">
        <v>9</v>
      </c>
      <c r="H18" s="22">
        <f>B18*F18/G18</f>
        <v>0.58071099545083793</v>
      </c>
      <c r="I18" s="2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topLeftCell="A2" zoomScale="75" workbookViewId="0">
      <selection activeCell="D37" sqref="C3:D37"/>
    </sheetView>
  </sheetViews>
  <sheetFormatPr defaultRowHeight="13.2" x14ac:dyDescent="0.25"/>
  <cols>
    <col min="3" max="4" width="23" customWidth="1"/>
    <col min="5" max="5" width="17" hidden="1" customWidth="1"/>
    <col min="6" max="6" width="17.109375" customWidth="1"/>
    <col min="7" max="7" width="20" customWidth="1"/>
    <col min="8" max="8" width="17.33203125" customWidth="1"/>
    <col min="9" max="9" width="14.33203125" customWidth="1"/>
    <col min="10" max="10" width="15.33203125" customWidth="1"/>
    <col min="11" max="11" width="11.5546875" customWidth="1"/>
    <col min="12" max="12" width="14.109375" customWidth="1"/>
    <col min="13" max="13" width="15.88671875" customWidth="1"/>
    <col min="14" max="14" width="12.44140625" customWidth="1"/>
  </cols>
  <sheetData>
    <row r="1" spans="2:36" ht="15" hidden="1" customHeight="1" x14ac:dyDescent="0.25"/>
    <row r="2" spans="2:36" ht="102.75" customHeight="1" x14ac:dyDescent="0.3">
      <c r="B2" s="1"/>
      <c r="C2" s="1" t="s">
        <v>51</v>
      </c>
      <c r="D2" s="31" t="s">
        <v>113</v>
      </c>
      <c r="E2" s="17" t="s">
        <v>106</v>
      </c>
      <c r="F2" s="14" t="s">
        <v>107</v>
      </c>
      <c r="G2" s="16" t="s">
        <v>108</v>
      </c>
      <c r="H2" s="16" t="s">
        <v>109</v>
      </c>
      <c r="I2" s="16" t="s">
        <v>110</v>
      </c>
      <c r="J2" s="16" t="s">
        <v>111</v>
      </c>
      <c r="K2" s="16" t="s">
        <v>112</v>
      </c>
      <c r="L2" s="16" t="s">
        <v>116</v>
      </c>
      <c r="M2" s="15" t="s">
        <v>118</v>
      </c>
      <c r="N2" s="16" t="s">
        <v>117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2:36" ht="15.6" x14ac:dyDescent="0.3">
      <c r="B3" s="2" t="s">
        <v>98</v>
      </c>
      <c r="C3" s="3" t="s">
        <v>44</v>
      </c>
      <c r="D3" s="32">
        <v>277</v>
      </c>
      <c r="E3" s="8">
        <v>490</v>
      </c>
      <c r="F3">
        <v>90.4</v>
      </c>
      <c r="G3" s="9">
        <v>0.67844425208699677</v>
      </c>
      <c r="H3" s="5">
        <v>55</v>
      </c>
      <c r="I3" s="5">
        <v>85</v>
      </c>
      <c r="J3" s="5">
        <v>5</v>
      </c>
      <c r="K3" s="5">
        <v>23.8</v>
      </c>
      <c r="L3" s="5">
        <v>28.8</v>
      </c>
      <c r="M3" s="11">
        <v>3867.4677216598943</v>
      </c>
      <c r="N3" s="12">
        <v>36480</v>
      </c>
    </row>
    <row r="4" spans="2:36" ht="15.6" x14ac:dyDescent="0.3">
      <c r="B4" s="2" t="s">
        <v>77</v>
      </c>
      <c r="C4" s="3" t="s">
        <v>23</v>
      </c>
      <c r="D4" s="32">
        <v>284</v>
      </c>
      <c r="E4" s="8">
        <v>931</v>
      </c>
      <c r="F4" s="9">
        <v>87.363095915178434</v>
      </c>
      <c r="G4" s="5">
        <v>41</v>
      </c>
      <c r="H4" s="5">
        <v>57</v>
      </c>
      <c r="I4" s="5">
        <v>85</v>
      </c>
      <c r="J4" s="5">
        <v>5</v>
      </c>
      <c r="K4" s="6">
        <v>17.780460284005024</v>
      </c>
      <c r="L4" s="6">
        <v>25.9</v>
      </c>
      <c r="M4" s="11">
        <v>6162.0788638598087</v>
      </c>
      <c r="N4" s="12">
        <v>37933</v>
      </c>
    </row>
    <row r="5" spans="2:36" ht="15.6" x14ac:dyDescent="0.3">
      <c r="B5" s="2" t="s">
        <v>88</v>
      </c>
      <c r="C5" s="3" t="s">
        <v>34</v>
      </c>
      <c r="D5" s="32">
        <v>284</v>
      </c>
      <c r="E5" s="8">
        <v>127</v>
      </c>
      <c r="F5" s="9">
        <v>90.751469353484467</v>
      </c>
      <c r="G5" s="5">
        <v>44</v>
      </c>
      <c r="H5" s="5">
        <v>55</v>
      </c>
      <c r="I5" s="5">
        <v>85</v>
      </c>
      <c r="J5" s="5">
        <v>5</v>
      </c>
      <c r="K5" s="6">
        <v>15.877882948940142</v>
      </c>
      <c r="L5" s="6">
        <v>19.7</v>
      </c>
      <c r="M5" s="11">
        <v>4979.3796996513811</v>
      </c>
      <c r="N5" s="12">
        <v>29089</v>
      </c>
    </row>
    <row r="6" spans="2:36" ht="15.6" x14ac:dyDescent="0.3">
      <c r="B6" s="2" t="s">
        <v>69</v>
      </c>
      <c r="C6" s="3" t="s">
        <v>15</v>
      </c>
      <c r="D6" s="32">
        <v>284</v>
      </c>
      <c r="E6" s="8">
        <v>537</v>
      </c>
      <c r="F6" s="9">
        <v>92.66895328490692</v>
      </c>
      <c r="G6" s="5">
        <v>20</v>
      </c>
      <c r="H6" s="5">
        <v>63</v>
      </c>
      <c r="I6" s="5">
        <v>83</v>
      </c>
      <c r="J6" s="5">
        <v>7</v>
      </c>
      <c r="K6" s="6">
        <v>15.543752707469521</v>
      </c>
      <c r="L6" s="6">
        <v>21.4</v>
      </c>
      <c r="M6" s="11">
        <v>5771.7372346468837</v>
      </c>
      <c r="N6" s="12">
        <v>35519</v>
      </c>
    </row>
    <row r="7" spans="2:36" ht="15.6" x14ac:dyDescent="0.3">
      <c r="B7" s="2" t="s">
        <v>59</v>
      </c>
      <c r="C7" s="3" t="s">
        <v>5</v>
      </c>
      <c r="D7" s="32">
        <v>276</v>
      </c>
      <c r="E7" s="8">
        <v>728</v>
      </c>
      <c r="F7" s="9">
        <v>72.542775252598361</v>
      </c>
      <c r="G7" s="5">
        <v>27</v>
      </c>
      <c r="H7" s="5">
        <v>58</v>
      </c>
      <c r="I7" s="5">
        <v>77</v>
      </c>
      <c r="J7" s="5">
        <v>7</v>
      </c>
      <c r="K7" s="6">
        <v>18.54524132474285</v>
      </c>
      <c r="L7" s="6">
        <v>24.5</v>
      </c>
      <c r="M7" s="11">
        <v>5521.4375198190046</v>
      </c>
      <c r="N7" s="12">
        <v>40706</v>
      </c>
    </row>
    <row r="8" spans="2:36" ht="15.6" x14ac:dyDescent="0.3">
      <c r="B8" s="2" t="s">
        <v>104</v>
      </c>
      <c r="C8" s="3" t="s">
        <v>50</v>
      </c>
      <c r="D8" s="32">
        <v>275</v>
      </c>
      <c r="E8" s="8">
        <v>102</v>
      </c>
      <c r="F8">
        <v>89.3</v>
      </c>
      <c r="G8" s="9">
        <v>1.0284501146616729</v>
      </c>
      <c r="H8" s="5">
        <v>58</v>
      </c>
      <c r="I8" s="5">
        <v>81</v>
      </c>
      <c r="J8">
        <v>8</v>
      </c>
      <c r="K8" s="5">
        <v>14.8</v>
      </c>
      <c r="L8" s="5">
        <v>19.3</v>
      </c>
      <c r="M8" s="11">
        <v>6243.3421611760914</v>
      </c>
      <c r="N8" s="12">
        <v>31529</v>
      </c>
    </row>
    <row r="9" spans="2:36" ht="15.6" x14ac:dyDescent="0.3">
      <c r="B9" s="2" t="s">
        <v>103</v>
      </c>
      <c r="C9" s="3" t="s">
        <v>49</v>
      </c>
      <c r="D9" s="32">
        <v>283</v>
      </c>
      <c r="E9" s="8">
        <v>1006</v>
      </c>
      <c r="F9">
        <v>83.2</v>
      </c>
      <c r="G9" s="9">
        <v>9.3869623926221735</v>
      </c>
      <c r="H9" s="5">
        <v>59</v>
      </c>
      <c r="I9" s="5">
        <v>80</v>
      </c>
      <c r="J9" s="5">
        <v>8</v>
      </c>
      <c r="K9" s="5">
        <v>15.8</v>
      </c>
      <c r="L9" s="5">
        <v>23.1</v>
      </c>
      <c r="M9" s="11">
        <v>7093.9322721922063</v>
      </c>
      <c r="N9" s="12">
        <v>40955</v>
      </c>
    </row>
    <row r="10" spans="2:36" ht="15.6" x14ac:dyDescent="0.3">
      <c r="B10" s="2" t="s">
        <v>73</v>
      </c>
      <c r="C10" s="3" t="s">
        <v>19</v>
      </c>
      <c r="D10" s="32">
        <v>284</v>
      </c>
      <c r="E10" s="8">
        <v>228</v>
      </c>
      <c r="F10" s="9">
        <v>97.320019296610454</v>
      </c>
      <c r="G10" s="5">
        <v>12</v>
      </c>
      <c r="H10" s="5">
        <v>61</v>
      </c>
      <c r="I10" s="5">
        <v>81</v>
      </c>
      <c r="J10" s="5">
        <v>8</v>
      </c>
      <c r="K10" s="6">
        <v>13.875324844074845</v>
      </c>
      <c r="L10" s="6">
        <v>18.5</v>
      </c>
      <c r="M10" s="11">
        <v>6545.8835077229696</v>
      </c>
      <c r="N10" s="12">
        <v>33858</v>
      </c>
    </row>
    <row r="11" spans="2:36" ht="15.6" x14ac:dyDescent="0.3">
      <c r="B11" s="2" t="s">
        <v>81</v>
      </c>
      <c r="C11" s="3" t="s">
        <v>27</v>
      </c>
      <c r="D11" s="32">
        <v>283</v>
      </c>
      <c r="E11" s="8">
        <v>329</v>
      </c>
      <c r="F11" s="9">
        <v>87.152451819537248</v>
      </c>
      <c r="G11" s="5">
        <v>25</v>
      </c>
      <c r="H11" s="5">
        <v>60</v>
      </c>
      <c r="I11" s="5">
        <v>81</v>
      </c>
      <c r="J11" s="5">
        <v>8</v>
      </c>
      <c r="K11" s="6">
        <v>14.466946275214699</v>
      </c>
      <c r="L11" s="6">
        <v>18.7</v>
      </c>
      <c r="M11" s="11">
        <v>6082.9562335294422</v>
      </c>
      <c r="N11" s="12">
        <v>32929</v>
      </c>
    </row>
    <row r="12" spans="2:36" ht="15.6" x14ac:dyDescent="0.3">
      <c r="B12" s="2" t="s">
        <v>75</v>
      </c>
      <c r="C12" s="3" t="s">
        <v>21</v>
      </c>
      <c r="D12" s="32">
        <v>278</v>
      </c>
      <c r="E12" s="8">
        <v>1031</v>
      </c>
      <c r="F12" s="9">
        <v>78.460492651968778</v>
      </c>
      <c r="G12" s="5">
        <v>28</v>
      </c>
      <c r="H12" s="5">
        <v>57</v>
      </c>
      <c r="I12" s="5">
        <v>77</v>
      </c>
      <c r="J12" s="5">
        <v>8</v>
      </c>
      <c r="K12" s="6">
        <v>14.591085951203954</v>
      </c>
      <c r="L12" s="6">
        <v>20.9</v>
      </c>
      <c r="M12" s="11">
        <v>7613.4933252096962</v>
      </c>
      <c r="N12" s="12">
        <v>38574</v>
      </c>
    </row>
    <row r="13" spans="2:36" ht="15.6" x14ac:dyDescent="0.3">
      <c r="B13" s="2" t="s">
        <v>68</v>
      </c>
      <c r="C13" s="3" t="s">
        <v>14</v>
      </c>
      <c r="D13" s="32">
        <v>276</v>
      </c>
      <c r="E13" s="8">
        <v>1089</v>
      </c>
      <c r="F13" s="9">
        <v>85.6048985789905</v>
      </c>
      <c r="G13" s="5">
        <v>32</v>
      </c>
      <c r="H13" s="5">
        <v>61</v>
      </c>
      <c r="I13" s="5">
        <v>78</v>
      </c>
      <c r="J13" s="5">
        <v>9</v>
      </c>
      <c r="K13" s="6">
        <v>17.507085147166837</v>
      </c>
      <c r="L13" s="6">
        <v>23</v>
      </c>
      <c r="M13" s="11">
        <v>6039.9481305652334</v>
      </c>
      <c r="N13" s="12">
        <v>33385</v>
      </c>
    </row>
    <row r="14" spans="2:36" ht="15.6" x14ac:dyDescent="0.3">
      <c r="B14" s="2" t="s">
        <v>56</v>
      </c>
      <c r="C14" s="3" t="s">
        <v>2</v>
      </c>
      <c r="D14" s="32">
        <v>268</v>
      </c>
      <c r="E14" s="8">
        <v>807</v>
      </c>
      <c r="F14" s="9">
        <v>56.912634520674693</v>
      </c>
      <c r="G14" s="5">
        <v>34</v>
      </c>
      <c r="H14" s="5">
        <v>54</v>
      </c>
      <c r="I14" s="5">
        <v>76</v>
      </c>
      <c r="J14" s="5">
        <v>9</v>
      </c>
      <c r="K14" s="6">
        <v>19.558776336901911</v>
      </c>
      <c r="L14" s="6">
        <v>25.5</v>
      </c>
      <c r="M14" s="11">
        <v>4860.193115635132</v>
      </c>
      <c r="N14" s="12">
        <v>30863</v>
      </c>
    </row>
    <row r="15" spans="2:36" ht="15.6" x14ac:dyDescent="0.3">
      <c r="B15" s="2" t="s">
        <v>93</v>
      </c>
      <c r="C15" s="3" t="s">
        <v>39</v>
      </c>
      <c r="D15" s="32">
        <v>269</v>
      </c>
      <c r="E15" s="8">
        <v>172</v>
      </c>
      <c r="F15" s="9">
        <v>78.938444181870366</v>
      </c>
      <c r="G15" s="5">
        <v>43</v>
      </c>
      <c r="H15" s="5">
        <v>56</v>
      </c>
      <c r="I15" s="5">
        <v>78</v>
      </c>
      <c r="J15" s="5">
        <v>9</v>
      </c>
      <c r="K15" s="6">
        <v>14.29107040641099</v>
      </c>
      <c r="L15" s="6">
        <v>20.8</v>
      </c>
      <c r="M15" s="11">
        <v>7936.3523971857549</v>
      </c>
      <c r="N15" s="12">
        <v>35359</v>
      </c>
    </row>
    <row r="16" spans="2:36" ht="15.6" x14ac:dyDescent="0.3">
      <c r="B16" s="2" t="s">
        <v>58</v>
      </c>
      <c r="C16" s="3" t="s">
        <v>4</v>
      </c>
      <c r="D16" s="32">
        <v>263</v>
      </c>
      <c r="E16" s="8">
        <v>6132</v>
      </c>
      <c r="F16" s="9">
        <v>40.417531822365426</v>
      </c>
      <c r="G16" s="5">
        <v>43</v>
      </c>
      <c r="H16" s="5">
        <v>56</v>
      </c>
      <c r="I16" s="5">
        <v>74</v>
      </c>
      <c r="J16" s="5">
        <v>10</v>
      </c>
      <c r="K16" s="6">
        <v>23.982802611230717</v>
      </c>
      <c r="L16" s="6">
        <v>29.7</v>
      </c>
      <c r="M16" s="11">
        <v>5107.8701088952112</v>
      </c>
      <c r="N16" s="12">
        <v>37009</v>
      </c>
    </row>
    <row r="17" spans="2:14" ht="15.6" x14ac:dyDescent="0.3">
      <c r="B17" s="2" t="s">
        <v>60</v>
      </c>
      <c r="C17" s="3" t="s">
        <v>6</v>
      </c>
      <c r="D17" s="32">
        <v>280</v>
      </c>
      <c r="E17" s="8">
        <v>575</v>
      </c>
      <c r="F17" s="9">
        <v>72.029501771457802</v>
      </c>
      <c r="G17" s="5">
        <v>21</v>
      </c>
      <c r="H17" s="5">
        <v>59</v>
      </c>
      <c r="I17" s="5">
        <v>79</v>
      </c>
      <c r="J17" s="5">
        <v>11</v>
      </c>
      <c r="K17" s="6">
        <v>14.35916273911838</v>
      </c>
      <c r="L17" s="6">
        <v>19.7</v>
      </c>
      <c r="M17" s="11">
        <v>8817.1019834890994</v>
      </c>
      <c r="N17" s="12">
        <v>40243</v>
      </c>
    </row>
    <row r="18" spans="2:14" ht="15.6" x14ac:dyDescent="0.3">
      <c r="B18" s="2" t="s">
        <v>85</v>
      </c>
      <c r="C18" s="3" t="s">
        <v>31</v>
      </c>
      <c r="D18" s="32">
        <v>262</v>
      </c>
      <c r="E18" s="8">
        <v>365</v>
      </c>
      <c r="F18" s="9">
        <v>39.459846018076142</v>
      </c>
      <c r="G18" s="5">
        <v>26</v>
      </c>
      <c r="H18" s="5">
        <v>56</v>
      </c>
      <c r="I18" s="5">
        <v>75</v>
      </c>
      <c r="J18" s="5">
        <v>11</v>
      </c>
      <c r="K18" s="6">
        <v>16.993504484998454</v>
      </c>
      <c r="L18" s="6">
        <v>24.5</v>
      </c>
      <c r="M18" s="11">
        <v>4586.7092165355407</v>
      </c>
      <c r="N18" s="12">
        <v>25991</v>
      </c>
    </row>
    <row r="19" spans="2:14" ht="15.6" x14ac:dyDescent="0.3">
      <c r="B19" s="2" t="s">
        <v>90</v>
      </c>
      <c r="C19" s="3" t="s">
        <v>36</v>
      </c>
      <c r="D19" s="32">
        <v>276</v>
      </c>
      <c r="E19" s="8">
        <v>653</v>
      </c>
      <c r="F19" s="9">
        <v>69.355751930992085</v>
      </c>
      <c r="G19" s="5">
        <v>37</v>
      </c>
      <c r="H19" s="5">
        <v>58</v>
      </c>
      <c r="I19" s="5">
        <v>78</v>
      </c>
      <c r="J19" s="5">
        <v>11</v>
      </c>
      <c r="K19" s="6">
        <v>15.658799918707448</v>
      </c>
      <c r="L19" s="6">
        <v>20.5</v>
      </c>
      <c r="M19" s="11">
        <v>4880.5964165990763</v>
      </c>
      <c r="N19" s="12">
        <v>26311</v>
      </c>
    </row>
    <row r="20" spans="2:14" ht="15.6" x14ac:dyDescent="0.3">
      <c r="B20" s="2" t="s">
        <v>97</v>
      </c>
      <c r="C20" s="3" t="s">
        <v>43</v>
      </c>
      <c r="D20" s="32">
        <v>270</v>
      </c>
      <c r="E20" s="8">
        <v>3870</v>
      </c>
      <c r="F20" s="28">
        <v>46.4</v>
      </c>
      <c r="G20" s="9">
        <v>14.31062169855292</v>
      </c>
      <c r="H20" s="5">
        <v>61</v>
      </c>
      <c r="I20" s="5">
        <v>75</v>
      </c>
      <c r="J20" s="5">
        <v>12</v>
      </c>
      <c r="K20" s="5">
        <v>15.6</v>
      </c>
      <c r="L20" s="5">
        <v>22.5</v>
      </c>
      <c r="M20" s="11">
        <v>5473.4811313504179</v>
      </c>
      <c r="N20" s="12">
        <v>32039</v>
      </c>
    </row>
    <row r="21" spans="2:14" ht="15.6" x14ac:dyDescent="0.3">
      <c r="B21" s="2" t="s">
        <v>79</v>
      </c>
      <c r="C21" s="3" t="s">
        <v>25</v>
      </c>
      <c r="D21" s="32">
        <v>273</v>
      </c>
      <c r="E21" s="8">
        <v>1027</v>
      </c>
      <c r="F21" s="9">
        <v>81.709689273060107</v>
      </c>
      <c r="G21" s="5">
        <v>44</v>
      </c>
      <c r="H21" s="5">
        <v>60</v>
      </c>
      <c r="I21" s="5">
        <v>77</v>
      </c>
      <c r="J21" s="5">
        <v>12</v>
      </c>
      <c r="K21" s="6">
        <v>15.355748822280892</v>
      </c>
      <c r="L21" s="6">
        <v>22.5</v>
      </c>
      <c r="M21" s="11">
        <v>5625.9860889690144</v>
      </c>
      <c r="N21" s="12">
        <v>34825</v>
      </c>
    </row>
    <row r="22" spans="2:14" ht="15.6" x14ac:dyDescent="0.3">
      <c r="B22" s="2" t="s">
        <v>102</v>
      </c>
      <c r="C22" s="3" t="s">
        <v>48</v>
      </c>
      <c r="D22" s="32">
        <v>265</v>
      </c>
      <c r="E22" s="8">
        <v>315</v>
      </c>
      <c r="F22">
        <v>95.2</v>
      </c>
      <c r="G22" s="9">
        <v>3.9904008960900259</v>
      </c>
      <c r="H22" s="5">
        <v>58</v>
      </c>
      <c r="I22" s="5">
        <v>78</v>
      </c>
      <c r="J22" s="5">
        <v>13</v>
      </c>
      <c r="K22" s="5">
        <v>14.6</v>
      </c>
      <c r="L22" s="5">
        <v>22.5</v>
      </c>
      <c r="M22" s="11">
        <v>6324.6961841791926</v>
      </c>
      <c r="N22" s="12">
        <v>24880</v>
      </c>
    </row>
    <row r="23" spans="2:14" ht="15.6" x14ac:dyDescent="0.3">
      <c r="B23" s="2" t="s">
        <v>76</v>
      </c>
      <c r="C23" s="3" t="s">
        <v>22</v>
      </c>
      <c r="D23" s="32">
        <v>277</v>
      </c>
      <c r="E23" s="8">
        <v>1865</v>
      </c>
      <c r="F23" s="9">
        <v>76.387477638856438</v>
      </c>
      <c r="G23" s="5">
        <v>39</v>
      </c>
      <c r="H23" s="5">
        <v>60</v>
      </c>
      <c r="I23" s="5">
        <v>75</v>
      </c>
      <c r="J23" s="5">
        <v>13</v>
      </c>
      <c r="K23" s="6">
        <v>19.734019403936088</v>
      </c>
      <c r="L23" s="6">
        <v>25.5</v>
      </c>
      <c r="M23" s="11">
        <v>7165.5801584963056</v>
      </c>
      <c r="N23" s="12">
        <v>36426</v>
      </c>
    </row>
    <row r="24" spans="2:14" ht="15.6" x14ac:dyDescent="0.3">
      <c r="B24" s="2" t="s">
        <v>71</v>
      </c>
      <c r="C24" s="3" t="s">
        <v>17</v>
      </c>
      <c r="D24" s="33">
        <v>267</v>
      </c>
      <c r="E24" s="8">
        <v>710</v>
      </c>
      <c r="F24" s="9">
        <v>89.085944529202365</v>
      </c>
      <c r="G24" s="5">
        <v>47</v>
      </c>
      <c r="H24" s="5">
        <v>57</v>
      </c>
      <c r="I24" s="5">
        <v>78</v>
      </c>
      <c r="J24" s="5">
        <v>13</v>
      </c>
      <c r="K24" s="6">
        <v>16.866589979550103</v>
      </c>
      <c r="L24" s="6">
        <v>23.5</v>
      </c>
      <c r="M24" s="11">
        <v>5545.2111100231841</v>
      </c>
      <c r="N24" s="12">
        <v>29810</v>
      </c>
    </row>
    <row r="25" spans="2:14" ht="15.6" x14ac:dyDescent="0.3">
      <c r="B25" s="2" t="s">
        <v>96</v>
      </c>
      <c r="C25" s="3" t="s">
        <v>42</v>
      </c>
      <c r="D25" s="32">
        <v>263</v>
      </c>
      <c r="E25" s="8">
        <v>958</v>
      </c>
      <c r="F25" s="9">
        <v>75.319113258297619</v>
      </c>
      <c r="G25" s="5">
        <v>60</v>
      </c>
      <c r="H25" s="5">
        <v>58</v>
      </c>
      <c r="I25" s="5">
        <v>73</v>
      </c>
      <c r="J25" s="5">
        <v>14</v>
      </c>
      <c r="K25" s="6">
        <v>16.736325674587569</v>
      </c>
      <c r="L25" s="6">
        <v>25.2</v>
      </c>
      <c r="M25" s="11">
        <v>4547.8715918280714</v>
      </c>
      <c r="N25" s="12">
        <v>29015</v>
      </c>
    </row>
    <row r="26" spans="2:14" ht="15.6" x14ac:dyDescent="0.3">
      <c r="B26" s="2" t="s">
        <v>86</v>
      </c>
      <c r="C26" s="3" t="s">
        <v>32</v>
      </c>
      <c r="D26" s="32">
        <v>270</v>
      </c>
      <c r="E26" s="8">
        <v>3220</v>
      </c>
      <c r="F26" s="9">
        <v>56.923749569000755</v>
      </c>
      <c r="G26" s="5">
        <v>20</v>
      </c>
      <c r="H26" s="5">
        <v>62</v>
      </c>
      <c r="I26" s="5">
        <v>75</v>
      </c>
      <c r="J26" s="5">
        <v>15</v>
      </c>
      <c r="K26" s="6">
        <v>15.494852912827236</v>
      </c>
      <c r="L26" s="6">
        <v>23.2</v>
      </c>
      <c r="M26" s="11">
        <v>9548.9761320868456</v>
      </c>
      <c r="N26" s="12">
        <v>33028</v>
      </c>
    </row>
    <row r="27" spans="2:14" ht="15.6" x14ac:dyDescent="0.3">
      <c r="B27" s="2" t="s">
        <v>100</v>
      </c>
      <c r="C27" s="3" t="s">
        <v>46</v>
      </c>
      <c r="D27" s="32">
        <v>270</v>
      </c>
      <c r="E27" s="8">
        <v>1177</v>
      </c>
      <c r="F27">
        <v>66.599999999999994</v>
      </c>
      <c r="G27" s="9">
        <v>26.503119866204134</v>
      </c>
      <c r="H27" s="5">
        <v>63</v>
      </c>
      <c r="I27" s="5">
        <v>77</v>
      </c>
      <c r="J27" s="7">
        <v>15</v>
      </c>
      <c r="K27" s="7">
        <v>14.4</v>
      </c>
      <c r="L27" s="7">
        <v>21.6</v>
      </c>
      <c r="M27" s="11">
        <v>5432.5367762284977</v>
      </c>
      <c r="N27" s="12">
        <v>36222</v>
      </c>
    </row>
    <row r="28" spans="2:14" ht="15.6" x14ac:dyDescent="0.3">
      <c r="B28" s="2" t="s">
        <v>63</v>
      </c>
      <c r="C28" s="3" t="s">
        <v>9</v>
      </c>
      <c r="D28" s="32">
        <v>264</v>
      </c>
      <c r="E28" s="8">
        <v>2467</v>
      </c>
      <c r="F28" s="9">
        <v>57.485817163873904</v>
      </c>
      <c r="G28" s="5">
        <v>40</v>
      </c>
      <c r="H28" s="5">
        <v>61</v>
      </c>
      <c r="I28" s="5">
        <v>71</v>
      </c>
      <c r="J28" s="5">
        <v>15</v>
      </c>
      <c r="K28" s="6">
        <v>18.933877394769354</v>
      </c>
      <c r="L28" s="6">
        <v>26.6</v>
      </c>
      <c r="M28" s="11">
        <v>5894.0829160627727</v>
      </c>
      <c r="N28" s="12">
        <v>29745</v>
      </c>
    </row>
    <row r="29" spans="2:14" ht="15.6" x14ac:dyDescent="0.3">
      <c r="B29" s="2" t="s">
        <v>87</v>
      </c>
      <c r="C29" s="3" t="s">
        <v>33</v>
      </c>
      <c r="D29" s="32">
        <v>268</v>
      </c>
      <c r="E29" s="8">
        <v>1321</v>
      </c>
      <c r="F29" s="9">
        <v>64.565924823977895</v>
      </c>
      <c r="G29" s="5">
        <v>52</v>
      </c>
      <c r="H29" s="5">
        <v>65</v>
      </c>
      <c r="I29" s="5">
        <v>73</v>
      </c>
      <c r="J29" s="5">
        <v>16</v>
      </c>
      <c r="K29" s="6">
        <v>16.162210898758214</v>
      </c>
      <c r="L29" s="6">
        <v>22.4</v>
      </c>
      <c r="M29" s="11">
        <v>5090.2013280306919</v>
      </c>
      <c r="N29" s="12">
        <v>31979</v>
      </c>
    </row>
    <row r="30" spans="2:14" ht="15.6" x14ac:dyDescent="0.3">
      <c r="B30" s="2" t="s">
        <v>61</v>
      </c>
      <c r="C30" s="3" t="s">
        <v>7</v>
      </c>
      <c r="D30" s="32">
        <v>267</v>
      </c>
      <c r="E30" s="8">
        <v>126</v>
      </c>
      <c r="F30" s="9">
        <v>64.672094116779306</v>
      </c>
      <c r="G30" s="5">
        <v>30</v>
      </c>
      <c r="H30" s="5">
        <v>63</v>
      </c>
      <c r="I30" s="5">
        <v>73</v>
      </c>
      <c r="J30" s="5">
        <v>17</v>
      </c>
      <c r="K30" s="6">
        <v>16.781835061117128</v>
      </c>
      <c r="L30" s="6">
        <v>24.1</v>
      </c>
      <c r="M30" s="11">
        <v>7266.6948599673806</v>
      </c>
      <c r="N30" s="12">
        <v>34928</v>
      </c>
    </row>
    <row r="31" spans="2:14" ht="15.6" x14ac:dyDescent="0.3">
      <c r="B31" s="2" t="s">
        <v>74</v>
      </c>
      <c r="C31" s="3" t="s">
        <v>20</v>
      </c>
      <c r="D31" s="32">
        <v>270</v>
      </c>
      <c r="E31" s="8">
        <v>927</v>
      </c>
      <c r="F31" s="9">
        <v>57.525349329148995</v>
      </c>
      <c r="G31" s="5">
        <v>45</v>
      </c>
      <c r="H31" s="5">
        <v>61</v>
      </c>
      <c r="I31" s="5">
        <v>73</v>
      </c>
      <c r="J31" s="5">
        <v>17</v>
      </c>
      <c r="K31" s="6">
        <v>16.845688952090175</v>
      </c>
      <c r="L31" s="6">
        <v>25</v>
      </c>
      <c r="M31" s="11">
        <v>7382.4907058753215</v>
      </c>
      <c r="N31" s="12">
        <v>41041</v>
      </c>
    </row>
    <row r="32" spans="2:14" ht="15.6" x14ac:dyDescent="0.3">
      <c r="B32" s="2" t="s">
        <v>94</v>
      </c>
      <c r="C32" s="3" t="s">
        <v>40</v>
      </c>
      <c r="D32" s="32">
        <v>261</v>
      </c>
      <c r="E32" s="8">
        <v>684</v>
      </c>
      <c r="F32" s="9">
        <v>56.300910247380862</v>
      </c>
      <c r="G32" s="5">
        <v>59</v>
      </c>
      <c r="H32" s="5">
        <v>70</v>
      </c>
      <c r="I32" s="5">
        <v>73</v>
      </c>
      <c r="J32" s="5">
        <v>17</v>
      </c>
      <c r="K32" s="6">
        <v>16.171183808426431</v>
      </c>
      <c r="L32" s="6">
        <v>22.5</v>
      </c>
      <c r="M32" s="11">
        <v>5095.5615597018132</v>
      </c>
      <c r="N32" s="12">
        <v>29071</v>
      </c>
    </row>
    <row r="33" spans="2:14" ht="15.6" x14ac:dyDescent="0.3">
      <c r="B33" s="2" t="s">
        <v>64</v>
      </c>
      <c r="C33" s="3" t="s">
        <v>10</v>
      </c>
      <c r="D33" s="32">
        <v>262</v>
      </c>
      <c r="E33" s="8">
        <v>1401</v>
      </c>
      <c r="F33" s="9">
        <v>58.239253893218503</v>
      </c>
      <c r="G33" s="5">
        <v>56</v>
      </c>
      <c r="H33" s="5">
        <v>66</v>
      </c>
      <c r="I33" s="5">
        <v>71</v>
      </c>
      <c r="J33" s="5">
        <v>18</v>
      </c>
      <c r="K33" s="6">
        <v>16.4963009562154</v>
      </c>
      <c r="L33" s="6">
        <v>24.2</v>
      </c>
      <c r="M33" s="11">
        <v>5377.4875905623712</v>
      </c>
      <c r="N33" s="12">
        <v>34099</v>
      </c>
    </row>
    <row r="34" spans="2:14" ht="15.6" x14ac:dyDescent="0.3">
      <c r="B34" s="2" t="s">
        <v>57</v>
      </c>
      <c r="C34" s="3" t="s">
        <v>3</v>
      </c>
      <c r="D34" s="32">
        <v>262</v>
      </c>
      <c r="E34" s="8">
        <v>484</v>
      </c>
      <c r="F34" s="9">
        <v>73.881263830453804</v>
      </c>
      <c r="G34" s="5">
        <v>42</v>
      </c>
      <c r="H34" s="5">
        <v>60</v>
      </c>
      <c r="I34" s="5">
        <v>75</v>
      </c>
      <c r="J34" s="5">
        <v>20</v>
      </c>
      <c r="K34" s="6">
        <v>17.137018412794436</v>
      </c>
      <c r="L34" s="6">
        <v>21.3</v>
      </c>
      <c r="M34" s="11">
        <v>4709.9262159992441</v>
      </c>
      <c r="N34" s="12">
        <v>25814</v>
      </c>
    </row>
    <row r="35" spans="2:14" ht="15.6" x14ac:dyDescent="0.3">
      <c r="B35" s="2" t="s">
        <v>72</v>
      </c>
      <c r="C35" s="3" t="s">
        <v>18</v>
      </c>
      <c r="D35" s="32">
        <v>252</v>
      </c>
      <c r="E35" s="8">
        <v>906</v>
      </c>
      <c r="F35" s="9">
        <v>51.021237424219244</v>
      </c>
      <c r="G35" s="5">
        <v>54</v>
      </c>
      <c r="H35" s="5">
        <v>63</v>
      </c>
      <c r="I35" s="5">
        <v>71</v>
      </c>
      <c r="J35" s="5">
        <v>20</v>
      </c>
      <c r="K35" s="6">
        <v>16.972456364410387</v>
      </c>
      <c r="L35" s="6">
        <v>23.7</v>
      </c>
      <c r="M35" s="11">
        <v>4987.6314604212821</v>
      </c>
      <c r="N35" s="12">
        <v>27949</v>
      </c>
    </row>
    <row r="36" spans="2:14" ht="15.6" x14ac:dyDescent="0.3">
      <c r="B36" s="2" t="s">
        <v>54</v>
      </c>
      <c r="C36" s="3" t="s">
        <v>0</v>
      </c>
      <c r="D36" s="32">
        <v>257</v>
      </c>
      <c r="E36" s="8">
        <v>780</v>
      </c>
      <c r="F36" s="9">
        <v>62.07254096970108</v>
      </c>
      <c r="G36" s="5">
        <v>60</v>
      </c>
      <c r="H36" s="5">
        <v>62</v>
      </c>
      <c r="I36" s="5">
        <v>72</v>
      </c>
      <c r="J36" s="5">
        <v>20</v>
      </c>
      <c r="K36" s="6">
        <v>16.936376429998184</v>
      </c>
      <c r="L36" s="6">
        <v>24.2</v>
      </c>
      <c r="M36" s="11">
        <v>4716.1651200158349</v>
      </c>
      <c r="N36" s="12">
        <v>25991</v>
      </c>
    </row>
    <row r="37" spans="2:14" ht="15.6" x14ac:dyDescent="0.3">
      <c r="B37" s="2" t="s">
        <v>78</v>
      </c>
      <c r="C37" s="3" t="s">
        <v>24</v>
      </c>
      <c r="D37" s="32">
        <v>250</v>
      </c>
      <c r="E37" s="8">
        <v>552</v>
      </c>
      <c r="F37" s="9">
        <v>47.670817268187854</v>
      </c>
      <c r="G37" s="5">
        <v>60</v>
      </c>
      <c r="H37" s="5">
        <v>67</v>
      </c>
      <c r="I37" s="5">
        <v>70</v>
      </c>
      <c r="J37" s="5">
        <v>21</v>
      </c>
      <c r="K37" s="6">
        <v>17.459461323585199</v>
      </c>
      <c r="L37" s="6">
        <v>22.5</v>
      </c>
      <c r="M37" s="11">
        <v>4250.0608596068896</v>
      </c>
      <c r="N37" s="12">
        <v>26538</v>
      </c>
    </row>
    <row r="38" spans="2:14" ht="15.6" x14ac:dyDescent="0.3">
      <c r="B38" s="2"/>
      <c r="C38" s="3"/>
      <c r="D38" s="5"/>
      <c r="E38" s="8"/>
      <c r="F38" s="9"/>
      <c r="G38" s="5"/>
      <c r="H38" s="5"/>
      <c r="I38" s="5"/>
      <c r="J38" s="5"/>
      <c r="K38" s="6"/>
      <c r="L38" s="6"/>
      <c r="M38" s="11"/>
      <c r="N38" s="12"/>
    </row>
    <row r="39" spans="2:14" ht="15.6" x14ac:dyDescent="0.3">
      <c r="B39" s="18"/>
      <c r="C39" s="19" t="s">
        <v>119</v>
      </c>
      <c r="D39" s="20">
        <f>STDEVP(D3:D37)</f>
        <v>9.0499746307007118</v>
      </c>
      <c r="E39" s="20">
        <f t="shared" ref="E39:N39" si="0">STDEVP(E3:E37)</f>
        <v>1182.9516339070103</v>
      </c>
      <c r="F39" s="20">
        <f t="shared" si="0"/>
        <v>16.177336442865109</v>
      </c>
      <c r="G39" s="20">
        <f t="shared" si="0"/>
        <v>17.018764577145387</v>
      </c>
      <c r="H39" s="20">
        <f t="shared" si="0"/>
        <v>3.5536701350253979</v>
      </c>
      <c r="I39" s="20">
        <f t="shared" si="0"/>
        <v>4.0774141465454514</v>
      </c>
      <c r="J39" s="20">
        <f t="shared" si="0"/>
        <v>4.6093073542251757</v>
      </c>
      <c r="K39" s="20">
        <f t="shared" si="0"/>
        <v>2.2866028156335663</v>
      </c>
      <c r="L39" s="20">
        <f t="shared" si="0"/>
        <v>2.5588581637207897</v>
      </c>
      <c r="M39" s="20">
        <f t="shared" si="0"/>
        <v>1274.2093825591057</v>
      </c>
      <c r="N39" s="20">
        <f t="shared" si="0"/>
        <v>4689.7653912862343</v>
      </c>
    </row>
    <row r="40" spans="2:14" ht="18" customHeight="1" x14ac:dyDescent="0.3">
      <c r="B40" s="2"/>
      <c r="C40" s="3"/>
      <c r="D40" s="5"/>
      <c r="E40" s="8"/>
      <c r="F40" s="9"/>
      <c r="G40" s="5"/>
      <c r="H40" s="5"/>
      <c r="I40" s="5"/>
      <c r="J40" s="5"/>
      <c r="K40" s="6"/>
      <c r="L40" s="6"/>
      <c r="M40" s="11"/>
      <c r="N40" s="12"/>
    </row>
    <row r="41" spans="2:14" ht="18.75" customHeight="1" x14ac:dyDescent="0.3">
      <c r="B41" s="2" t="s">
        <v>65</v>
      </c>
      <c r="C41" s="3" t="s">
        <v>11</v>
      </c>
      <c r="D41" s="5">
        <v>262</v>
      </c>
      <c r="E41" s="8">
        <v>215</v>
      </c>
      <c r="F41" s="9">
        <v>22.885702379553152</v>
      </c>
      <c r="G41" s="5">
        <v>34</v>
      </c>
      <c r="H41" s="5">
        <v>54</v>
      </c>
      <c r="I41" s="5">
        <v>75</v>
      </c>
      <c r="J41" s="5">
        <v>22</v>
      </c>
      <c r="K41" s="6">
        <v>17.826666666666668</v>
      </c>
      <c r="L41" s="6">
        <v>23.6</v>
      </c>
      <c r="M41" s="11">
        <v>6051.284328718375</v>
      </c>
      <c r="N41" s="12">
        <v>42851</v>
      </c>
    </row>
    <row r="42" spans="2:14" ht="15.6" x14ac:dyDescent="0.3">
      <c r="B42" s="2" t="s">
        <v>62</v>
      </c>
      <c r="C42" s="3" t="s">
        <v>8</v>
      </c>
      <c r="D42" s="5">
        <v>233</v>
      </c>
      <c r="E42" s="8">
        <v>75</v>
      </c>
      <c r="F42" s="9">
        <v>4.0186962732763591</v>
      </c>
      <c r="G42" s="5">
        <v>52</v>
      </c>
      <c r="H42" s="5">
        <v>73</v>
      </c>
      <c r="I42" s="5">
        <v>45</v>
      </c>
      <c r="J42" s="5">
        <v>31</v>
      </c>
      <c r="K42" s="6">
        <v>15.042789820923657</v>
      </c>
      <c r="L42" s="6">
        <v>20.7</v>
      </c>
      <c r="M42" s="11">
        <v>9564.7439613526567</v>
      </c>
      <c r="N42" s="12">
        <v>30748</v>
      </c>
    </row>
    <row r="43" spans="2:14" ht="15.6" x14ac:dyDescent="0.3">
      <c r="B43" s="2" t="s">
        <v>99</v>
      </c>
      <c r="C43" s="3" t="s">
        <v>45</v>
      </c>
      <c r="D43" s="5">
        <v>279</v>
      </c>
      <c r="E43" s="8">
        <v>111</v>
      </c>
      <c r="F43">
        <v>97.3</v>
      </c>
      <c r="G43" s="9">
        <v>0.74267039264907875</v>
      </c>
      <c r="H43" s="7" t="s">
        <v>105</v>
      </c>
      <c r="I43" s="7" t="s">
        <v>105</v>
      </c>
      <c r="J43" s="5" t="s">
        <v>105</v>
      </c>
      <c r="K43" s="5">
        <v>13.8</v>
      </c>
      <c r="L43" s="5">
        <v>19.2</v>
      </c>
      <c r="M43" s="11">
        <v>6837.293123415131</v>
      </c>
      <c r="N43" s="12">
        <v>33824</v>
      </c>
    </row>
    <row r="44" spans="2:14" ht="15.6" x14ac:dyDescent="0.3">
      <c r="B44" s="2" t="s">
        <v>101</v>
      </c>
      <c r="C44" s="3" t="s">
        <v>47</v>
      </c>
      <c r="D44" s="5">
        <v>276</v>
      </c>
      <c r="E44" s="8">
        <v>1051</v>
      </c>
      <c r="F44">
        <v>78.3</v>
      </c>
      <c r="G44" s="9">
        <v>4.718724779734301</v>
      </c>
      <c r="H44" s="7" t="s">
        <v>105</v>
      </c>
      <c r="I44" s="7" t="s">
        <v>105</v>
      </c>
      <c r="J44" s="5" t="s">
        <v>105</v>
      </c>
      <c r="K44" s="5">
        <v>20.399999999999999</v>
      </c>
      <c r="L44" s="5">
        <v>25.5</v>
      </c>
      <c r="M44" s="11">
        <v>6043.582283013302</v>
      </c>
      <c r="N44" s="12">
        <v>35568</v>
      </c>
    </row>
    <row r="45" spans="2:14" ht="15.6" x14ac:dyDescent="0.3">
      <c r="B45" s="2" t="s">
        <v>55</v>
      </c>
      <c r="C45" s="3" t="s">
        <v>1</v>
      </c>
      <c r="D45" s="5">
        <v>278</v>
      </c>
      <c r="E45" s="8">
        <v>135</v>
      </c>
      <c r="F45" s="9">
        <v>63.69791095300036</v>
      </c>
      <c r="G45" s="7" t="s">
        <v>105</v>
      </c>
      <c r="H45" s="7" t="s">
        <v>105</v>
      </c>
      <c r="I45" s="7" t="s">
        <v>105</v>
      </c>
      <c r="J45" s="7" t="s">
        <v>105</v>
      </c>
      <c r="K45" s="6">
        <v>17.294755386908797</v>
      </c>
      <c r="L45" s="6">
        <v>22</v>
      </c>
      <c r="M45" s="11">
        <v>9012.0723710308903</v>
      </c>
      <c r="N45" s="12">
        <v>47954</v>
      </c>
    </row>
    <row r="46" spans="2:14" ht="15.6" x14ac:dyDescent="0.3">
      <c r="B46" s="2" t="s">
        <v>80</v>
      </c>
      <c r="C46" s="3" t="s">
        <v>26</v>
      </c>
      <c r="D46" s="5">
        <v>283</v>
      </c>
      <c r="E46" s="8">
        <v>177</v>
      </c>
      <c r="F46" s="9">
        <v>87.549155224800202</v>
      </c>
      <c r="G46" s="7" t="s">
        <v>105</v>
      </c>
      <c r="H46" s="7" t="s">
        <v>105</v>
      </c>
      <c r="I46" s="7" t="s">
        <v>105</v>
      </c>
      <c r="J46" s="7" t="s">
        <v>105</v>
      </c>
      <c r="K46" s="6">
        <v>16.42983326716951</v>
      </c>
      <c r="L46" s="6">
        <v>19.3</v>
      </c>
      <c r="M46" s="11">
        <v>5846.5549738924483</v>
      </c>
      <c r="N46" s="12">
        <v>27757</v>
      </c>
    </row>
    <row r="47" spans="2:14" ht="15.6" x14ac:dyDescent="0.3">
      <c r="B47" s="2"/>
      <c r="C47" s="3"/>
      <c r="D47" s="5"/>
      <c r="E47" s="8"/>
      <c r="F47" s="9"/>
      <c r="G47" s="5"/>
      <c r="H47" s="5"/>
      <c r="I47" s="5"/>
      <c r="J47" s="5"/>
      <c r="K47" s="6"/>
      <c r="L47" s="6"/>
      <c r="M47" s="11"/>
      <c r="N47" s="12"/>
    </row>
    <row r="48" spans="2:14" ht="15.6" x14ac:dyDescent="0.3">
      <c r="B48" s="2"/>
      <c r="C48" s="3"/>
      <c r="D48" s="5"/>
      <c r="E48" s="8"/>
      <c r="F48" s="9"/>
      <c r="G48" s="5"/>
      <c r="H48" s="5"/>
      <c r="I48" s="5"/>
      <c r="J48" s="5"/>
      <c r="K48" s="6"/>
      <c r="L48" s="6"/>
      <c r="M48" s="11"/>
      <c r="N48" s="12"/>
    </row>
    <row r="49" spans="2:14" ht="15.6" x14ac:dyDescent="0.3">
      <c r="B49" s="2"/>
      <c r="C49" s="3"/>
      <c r="D49" s="5"/>
      <c r="E49" s="8"/>
      <c r="F49" s="9"/>
      <c r="G49" s="5"/>
      <c r="H49" s="5"/>
      <c r="I49" s="5"/>
      <c r="J49" s="5"/>
      <c r="K49" s="6"/>
      <c r="L49" s="6"/>
      <c r="M49" s="11"/>
      <c r="N49" s="12"/>
    </row>
    <row r="50" spans="2:14" ht="15.6" x14ac:dyDescent="0.3">
      <c r="B50" s="2"/>
      <c r="C50" s="3"/>
      <c r="D50" s="5"/>
      <c r="E50" s="8"/>
      <c r="F50" s="9"/>
      <c r="G50" s="5"/>
      <c r="H50" s="5"/>
      <c r="I50" s="5"/>
      <c r="J50" s="5"/>
      <c r="K50" s="6"/>
      <c r="L50" s="6"/>
      <c r="M50" s="11"/>
      <c r="N50" s="12"/>
    </row>
    <row r="51" spans="2:14" ht="15.6" x14ac:dyDescent="0.3">
      <c r="B51" s="2"/>
      <c r="C51" s="3"/>
      <c r="D51" s="5"/>
      <c r="E51" s="8"/>
      <c r="F51" s="9"/>
      <c r="G51" s="5"/>
      <c r="H51" s="5"/>
      <c r="I51" s="5"/>
      <c r="J51" s="5"/>
      <c r="K51" s="6"/>
      <c r="L51" s="6"/>
      <c r="M51" s="11"/>
      <c r="N51" s="12"/>
    </row>
    <row r="52" spans="2:14" ht="15.6" x14ac:dyDescent="0.3">
      <c r="B52" s="2" t="s">
        <v>66</v>
      </c>
      <c r="C52" s="3" t="s">
        <v>12</v>
      </c>
      <c r="D52" s="7" t="s">
        <v>105</v>
      </c>
      <c r="E52" s="8">
        <v>258</v>
      </c>
      <c r="F52" s="9">
        <v>88.449466673796877</v>
      </c>
      <c r="G52" s="5">
        <v>28</v>
      </c>
      <c r="H52" s="5">
        <v>56</v>
      </c>
      <c r="I52" s="5">
        <v>83</v>
      </c>
      <c r="J52" s="5">
        <v>7</v>
      </c>
      <c r="K52" s="6">
        <v>19.015722778473091</v>
      </c>
      <c r="L52" s="6">
        <v>23.7</v>
      </c>
      <c r="M52" s="11">
        <v>4464.6365387899514</v>
      </c>
      <c r="N52" s="12">
        <v>32676</v>
      </c>
    </row>
    <row r="53" spans="2:14" ht="15.6" x14ac:dyDescent="0.3">
      <c r="B53" s="2" t="s">
        <v>82</v>
      </c>
      <c r="C53" s="3" t="s">
        <v>28</v>
      </c>
      <c r="D53" s="7" t="s">
        <v>105</v>
      </c>
      <c r="E53" s="8">
        <v>293</v>
      </c>
      <c r="F53" s="9">
        <v>66.512350919291734</v>
      </c>
      <c r="G53" s="7" t="s">
        <v>105</v>
      </c>
      <c r="H53" s="7" t="s">
        <v>105</v>
      </c>
      <c r="I53" s="7" t="s">
        <v>105</v>
      </c>
      <c r="J53" s="7" t="s">
        <v>105</v>
      </c>
      <c r="K53" s="6">
        <v>19.097924773022051</v>
      </c>
      <c r="L53" s="6">
        <v>26.6</v>
      </c>
      <c r="M53" s="11">
        <v>5320.2002724460235</v>
      </c>
      <c r="N53" s="12">
        <v>36084</v>
      </c>
    </row>
    <row r="54" spans="2:14" ht="15.6" x14ac:dyDescent="0.3">
      <c r="B54" s="2" t="s">
        <v>83</v>
      </c>
      <c r="C54" s="3" t="s">
        <v>29</v>
      </c>
      <c r="D54" s="7" t="s">
        <v>105</v>
      </c>
      <c r="E54" s="8">
        <v>220</v>
      </c>
      <c r="F54" s="9">
        <v>96.680760772720959</v>
      </c>
      <c r="G54" s="5">
        <v>38</v>
      </c>
      <c r="H54" s="5">
        <v>58</v>
      </c>
      <c r="I54" s="5">
        <v>81</v>
      </c>
      <c r="J54" s="5">
        <v>7</v>
      </c>
      <c r="K54" s="6">
        <v>15.72744208650575</v>
      </c>
      <c r="L54" s="6">
        <v>20.5</v>
      </c>
      <c r="M54" s="11">
        <v>5957.9744102380428</v>
      </c>
      <c r="N54" s="12">
        <v>39171</v>
      </c>
    </row>
    <row r="55" spans="2:14" ht="15.6" x14ac:dyDescent="0.3">
      <c r="B55" s="2" t="s">
        <v>84</v>
      </c>
      <c r="C55" s="3" t="s">
        <v>30</v>
      </c>
      <c r="D55" s="7" t="s">
        <v>105</v>
      </c>
      <c r="E55" s="8">
        <v>1415</v>
      </c>
      <c r="F55" s="9">
        <v>62.503637938936151</v>
      </c>
      <c r="G55" s="5">
        <v>28</v>
      </c>
      <c r="H55" s="5">
        <v>62</v>
      </c>
      <c r="I55" s="5">
        <v>78</v>
      </c>
      <c r="J55" s="5">
        <v>13</v>
      </c>
      <c r="K55" s="6">
        <v>13.809667151062211</v>
      </c>
      <c r="L55" s="6">
        <v>20.5</v>
      </c>
      <c r="M55" s="11">
        <v>9955.4015731736235</v>
      </c>
      <c r="N55" s="12">
        <v>43924</v>
      </c>
    </row>
    <row r="56" spans="2:14" ht="15.6" x14ac:dyDescent="0.3">
      <c r="B56" s="2" t="s">
        <v>89</v>
      </c>
      <c r="C56" s="3" t="s">
        <v>35</v>
      </c>
      <c r="D56" s="7" t="s">
        <v>105</v>
      </c>
      <c r="E56" s="8">
        <v>2089</v>
      </c>
      <c r="F56" s="9">
        <v>82.193563070983927</v>
      </c>
      <c r="G56" s="5">
        <v>26</v>
      </c>
      <c r="H56" s="5">
        <v>62</v>
      </c>
      <c r="I56" s="5">
        <v>74</v>
      </c>
      <c r="J56" s="5">
        <v>12</v>
      </c>
      <c r="K56" s="6">
        <v>17.10355203219466</v>
      </c>
      <c r="L56" s="6">
        <v>22.3</v>
      </c>
      <c r="M56" s="11">
        <v>6266.0653883712002</v>
      </c>
      <c r="N56" s="12">
        <v>34941</v>
      </c>
    </row>
    <row r="57" spans="2:14" ht="15.6" x14ac:dyDescent="0.3">
      <c r="B57" s="2" t="s">
        <v>91</v>
      </c>
      <c r="C57" s="3" t="s">
        <v>37</v>
      </c>
      <c r="D57" s="7" t="s">
        <v>105</v>
      </c>
      <c r="E57" s="8">
        <v>597</v>
      </c>
      <c r="F57" s="9">
        <v>85.295915268392676</v>
      </c>
      <c r="G57" s="7" t="s">
        <v>105</v>
      </c>
      <c r="H57" s="7" t="s">
        <v>105</v>
      </c>
      <c r="I57" s="7" t="s">
        <v>105</v>
      </c>
      <c r="J57" s="7" t="s">
        <v>105</v>
      </c>
      <c r="K57" s="6">
        <v>19.78688155922039</v>
      </c>
      <c r="L57" s="6">
        <v>23.9</v>
      </c>
      <c r="M57" s="11">
        <v>6614.9053078501129</v>
      </c>
      <c r="N57" s="12">
        <v>36374</v>
      </c>
    </row>
    <row r="58" spans="2:14" ht="15.6" x14ac:dyDescent="0.3">
      <c r="B58" s="2" t="s">
        <v>92</v>
      </c>
      <c r="C58" s="3" t="s">
        <v>38</v>
      </c>
      <c r="D58" s="7" t="s">
        <v>105</v>
      </c>
      <c r="E58" s="8">
        <v>2133</v>
      </c>
      <c r="F58" s="9">
        <v>80.555547785691232</v>
      </c>
      <c r="G58" s="5">
        <v>24</v>
      </c>
      <c r="H58" s="5">
        <v>59</v>
      </c>
      <c r="I58" s="5">
        <v>79</v>
      </c>
      <c r="J58" s="5">
        <v>9</v>
      </c>
      <c r="K58" s="6">
        <v>17.036942080231793</v>
      </c>
      <c r="L58" s="6">
        <v>24.1</v>
      </c>
      <c r="M58" s="11">
        <v>7491.5331810495709</v>
      </c>
      <c r="N58" s="12">
        <v>34524</v>
      </c>
    </row>
    <row r="59" spans="2:14" ht="15.6" x14ac:dyDescent="0.3">
      <c r="B59" s="2" t="s">
        <v>67</v>
      </c>
      <c r="C59" s="3" t="s">
        <v>13</v>
      </c>
      <c r="D59" s="7"/>
      <c r="E59" s="8">
        <v>2241</v>
      </c>
      <c r="F59" s="9">
        <v>63.5536315427426</v>
      </c>
      <c r="G59" s="7" t="s">
        <v>105</v>
      </c>
      <c r="H59" s="7" t="s">
        <v>105</v>
      </c>
      <c r="I59" s="7" t="s">
        <v>105</v>
      </c>
      <c r="J59" s="7" t="s">
        <v>105</v>
      </c>
      <c r="K59" s="6">
        <v>17.118700347020379</v>
      </c>
      <c r="L59" s="6">
        <v>24</v>
      </c>
      <c r="M59" s="11">
        <v>6128.3058928243954</v>
      </c>
      <c r="N59" s="12">
        <v>38071</v>
      </c>
    </row>
    <row r="60" spans="2:14" ht="15.6" x14ac:dyDescent="0.3">
      <c r="B60" s="2" t="s">
        <v>70</v>
      </c>
      <c r="C60" s="3" t="s">
        <v>16</v>
      </c>
      <c r="D60" s="5"/>
      <c r="E60" s="8">
        <v>507</v>
      </c>
      <c r="F60" s="9">
        <v>82.590581588223102</v>
      </c>
      <c r="G60" s="7" t="s">
        <v>105</v>
      </c>
      <c r="H60" s="7" t="s">
        <v>105</v>
      </c>
      <c r="I60" s="7" t="s">
        <v>105</v>
      </c>
      <c r="J60" s="7" t="s">
        <v>105</v>
      </c>
      <c r="K60" s="6">
        <v>15.067460704871619</v>
      </c>
      <c r="L60" s="6">
        <v>20.7</v>
      </c>
      <c r="M60" s="11">
        <v>5971.2787238944584</v>
      </c>
      <c r="N60" s="12">
        <v>30341</v>
      </c>
    </row>
    <row r="61" spans="2:14" ht="15.6" x14ac:dyDescent="0.3">
      <c r="B61" s="2" t="s">
        <v>95</v>
      </c>
      <c r="C61" s="3" t="s">
        <v>41</v>
      </c>
      <c r="D61" s="5"/>
      <c r="E61" s="8">
        <v>153</v>
      </c>
      <c r="F61" s="9">
        <v>83.730172443584337</v>
      </c>
      <c r="G61" s="7" t="s">
        <v>105</v>
      </c>
      <c r="H61" s="7" t="s">
        <v>105</v>
      </c>
      <c r="I61" s="7" t="s">
        <v>105</v>
      </c>
      <c r="J61" s="7" t="s">
        <v>105</v>
      </c>
      <c r="K61" s="6">
        <v>15.007260657608132</v>
      </c>
      <c r="L61" s="6">
        <v>20.9</v>
      </c>
      <c r="M61" s="11">
        <v>4779.8122015749022</v>
      </c>
      <c r="N61" s="12">
        <v>29578</v>
      </c>
    </row>
    <row r="62" spans="2:14" x14ac:dyDescent="0.25">
      <c r="M62" s="10"/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4" sqref="C4"/>
    </sheetView>
  </sheetViews>
  <sheetFormatPr defaultRowHeight="13.2" x14ac:dyDescent="0.25"/>
  <cols>
    <col min="2" max="2" width="15.109375" customWidth="1"/>
    <col min="3" max="3" width="13.5546875" customWidth="1"/>
  </cols>
  <sheetData>
    <row r="2" spans="2:3" ht="15.6" x14ac:dyDescent="0.3">
      <c r="B2" s="4" t="s">
        <v>52</v>
      </c>
      <c r="C2" s="4" t="s">
        <v>53</v>
      </c>
    </row>
    <row r="3" spans="2:3" x14ac:dyDescent="0.25">
      <c r="C3" t="s">
        <v>114</v>
      </c>
    </row>
    <row r="4" spans="2:3" x14ac:dyDescent="0.25">
      <c r="C4" t="s">
        <v>115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2" workbookViewId="0">
      <selection activeCell="G20" sqref="G20"/>
    </sheetView>
  </sheetViews>
  <sheetFormatPr defaultRowHeight="13.2" x14ac:dyDescent="0.25"/>
  <cols>
    <col min="5" max="5" width="12" customWidth="1"/>
    <col min="6" max="6" width="4.44140625" customWidth="1"/>
    <col min="7" max="7" width="11.5546875" bestFit="1" customWidth="1"/>
    <col min="9" max="9" width="3.5546875" customWidth="1"/>
    <col min="11" max="11" width="3.88671875" customWidth="1"/>
  </cols>
  <sheetData>
    <row r="1" spans="1:13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13.8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ht="22.5" customHeight="1" thickTop="1" thickBot="1" x14ac:dyDescent="0.35">
      <c r="A3" s="41"/>
      <c r="B3" s="89" t="s">
        <v>188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41"/>
    </row>
    <row r="4" spans="1:13" ht="16.2" thickTop="1" x14ac:dyDescent="0.3">
      <c r="A4" s="41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41"/>
    </row>
    <row r="5" spans="1:13" ht="30.75" customHeight="1" x14ac:dyDescent="0.3">
      <c r="A5" s="41"/>
      <c r="B5" s="102" t="s">
        <v>156</v>
      </c>
      <c r="C5" s="102"/>
      <c r="D5" s="102"/>
      <c r="E5" s="102"/>
      <c r="F5" s="50"/>
      <c r="G5" s="97" t="s">
        <v>184</v>
      </c>
      <c r="H5" s="98"/>
      <c r="I5" s="50"/>
      <c r="J5" s="42" t="s">
        <v>185</v>
      </c>
      <c r="K5" s="50"/>
      <c r="L5" s="42" t="s">
        <v>186</v>
      </c>
      <c r="M5" s="41"/>
    </row>
    <row r="6" spans="1:13" ht="18" customHeight="1" x14ac:dyDescent="0.3">
      <c r="A6" s="41"/>
      <c r="B6" s="75" t="s">
        <v>131</v>
      </c>
      <c r="C6" s="74"/>
      <c r="D6" s="74"/>
      <c r="E6" s="74"/>
      <c r="F6" s="41"/>
      <c r="G6" s="93">
        <v>197.31045206975986</v>
      </c>
      <c r="H6" s="94"/>
      <c r="I6" s="41"/>
      <c r="J6" s="77">
        <v>5.088059020567826</v>
      </c>
      <c r="K6" s="41"/>
      <c r="L6" s="78" t="s">
        <v>187</v>
      </c>
      <c r="M6" s="41"/>
    </row>
    <row r="7" spans="1:13" x14ac:dyDescent="0.25">
      <c r="A7" s="41"/>
      <c r="B7" s="95" t="s">
        <v>147</v>
      </c>
      <c r="C7" s="95"/>
      <c r="D7" s="95"/>
      <c r="E7" s="95"/>
      <c r="F7" s="41"/>
      <c r="G7" s="99">
        <v>6.9104534066112E-2</v>
      </c>
      <c r="H7" s="99"/>
      <c r="I7" s="41"/>
      <c r="J7" s="77">
        <v>1.0782815264352934</v>
      </c>
      <c r="K7" s="41"/>
      <c r="L7" s="79">
        <v>0.29120269786068742</v>
      </c>
      <c r="M7" s="41"/>
    </row>
    <row r="8" spans="1:13" x14ac:dyDescent="0.25">
      <c r="A8" s="41"/>
      <c r="B8" s="95" t="s">
        <v>149</v>
      </c>
      <c r="C8" s="95"/>
      <c r="D8" s="95"/>
      <c r="E8" s="95"/>
      <c r="F8" s="41"/>
      <c r="G8" s="100">
        <v>8.955201534825926E-3</v>
      </c>
      <c r="H8" s="100"/>
      <c r="I8" s="41"/>
      <c r="J8" s="77">
        <v>0.18672142657822238</v>
      </c>
      <c r="K8" s="41"/>
      <c r="L8" s="79">
        <v>0.85338604578682375</v>
      </c>
      <c r="M8" s="41"/>
    </row>
    <row r="9" spans="1:13" x14ac:dyDescent="0.25">
      <c r="A9" s="41"/>
      <c r="B9" s="95" t="s">
        <v>148</v>
      </c>
      <c r="C9" s="95"/>
      <c r="D9" s="95"/>
      <c r="E9" s="95"/>
      <c r="F9" s="41"/>
      <c r="G9" s="94">
        <v>0.30617484017682561</v>
      </c>
      <c r="H9" s="94"/>
      <c r="I9" s="41"/>
      <c r="J9" s="77">
        <v>1.1544204928584434</v>
      </c>
      <c r="K9" s="41"/>
      <c r="L9" s="79">
        <v>0.25924412168328437</v>
      </c>
      <c r="M9" s="41"/>
    </row>
    <row r="10" spans="1:13" x14ac:dyDescent="0.25">
      <c r="A10" s="41"/>
      <c r="B10" s="95" t="s">
        <v>150</v>
      </c>
      <c r="C10" s="95"/>
      <c r="D10" s="95"/>
      <c r="E10" s="95"/>
      <c r="F10" s="41"/>
      <c r="G10" s="94">
        <v>0.66972381151473992</v>
      </c>
      <c r="H10" s="94"/>
      <c r="I10" s="41"/>
      <c r="J10" s="77">
        <v>1.6088837048771758</v>
      </c>
      <c r="K10" s="41"/>
      <c r="L10" s="79">
        <v>0.12019865340767577</v>
      </c>
      <c r="M10" s="41"/>
    </row>
    <row r="11" spans="1:13" x14ac:dyDescent="0.25">
      <c r="A11" s="41"/>
      <c r="B11" s="95" t="s">
        <v>182</v>
      </c>
      <c r="C11" s="95"/>
      <c r="D11" s="95"/>
      <c r="E11" s="95"/>
      <c r="F11" s="41"/>
      <c r="G11" s="101" t="s">
        <v>190</v>
      </c>
      <c r="H11" s="94"/>
      <c r="I11" s="41"/>
      <c r="J11" s="77">
        <v>-2.5382433597489582</v>
      </c>
      <c r="K11" s="41"/>
      <c r="L11" s="80">
        <v>1.7746829686893745E-2</v>
      </c>
      <c r="M11" s="41"/>
    </row>
    <row r="12" spans="1:13" x14ac:dyDescent="0.25">
      <c r="A12" s="41"/>
      <c r="B12" s="95" t="s">
        <v>152</v>
      </c>
      <c r="C12" s="95"/>
      <c r="D12" s="95"/>
      <c r="E12" s="95"/>
      <c r="F12" s="41"/>
      <c r="G12" s="94">
        <v>0.23849882457320667</v>
      </c>
      <c r="H12" s="94"/>
      <c r="I12" s="41"/>
      <c r="J12" s="77">
        <v>0.3780679333077348</v>
      </c>
      <c r="K12" s="41"/>
      <c r="L12" s="79">
        <v>0.70857132307276749</v>
      </c>
      <c r="M12" s="41"/>
    </row>
    <row r="13" spans="1:13" x14ac:dyDescent="0.25">
      <c r="A13" s="41"/>
      <c r="B13" s="95" t="s">
        <v>153</v>
      </c>
      <c r="C13" s="95"/>
      <c r="D13" s="95"/>
      <c r="E13" s="95"/>
      <c r="F13" s="41"/>
      <c r="G13" s="94">
        <v>-0.69185745884638927</v>
      </c>
      <c r="H13" s="94"/>
      <c r="I13" s="41"/>
      <c r="J13" s="77">
        <v>-1.2359757501154032</v>
      </c>
      <c r="K13" s="41"/>
      <c r="L13" s="79">
        <v>0.22795533538570034</v>
      </c>
      <c r="M13" s="41"/>
    </row>
    <row r="14" spans="1:13" x14ac:dyDescent="0.25">
      <c r="A14" s="41"/>
      <c r="B14" s="95" t="s">
        <v>154</v>
      </c>
      <c r="C14" s="95"/>
      <c r="D14" s="95"/>
      <c r="E14" s="95"/>
      <c r="F14" s="41"/>
      <c r="G14" s="90">
        <v>8.7077145655385603E-4</v>
      </c>
      <c r="H14" s="90"/>
      <c r="I14" s="41"/>
      <c r="J14" s="77">
        <v>1.1744137145932689</v>
      </c>
      <c r="K14" s="41"/>
      <c r="L14" s="79">
        <v>0.25129536368825767</v>
      </c>
      <c r="M14" s="41"/>
    </row>
    <row r="15" spans="1:13" x14ac:dyDescent="0.25">
      <c r="A15" s="41"/>
      <c r="B15" s="96" t="s">
        <v>155</v>
      </c>
      <c r="C15" s="96"/>
      <c r="D15" s="96"/>
      <c r="E15" s="96"/>
      <c r="F15" s="50"/>
      <c r="G15" s="91" t="s">
        <v>191</v>
      </c>
      <c r="H15" s="92"/>
      <c r="I15" s="50"/>
      <c r="J15" s="81">
        <v>2.3260854038235679</v>
      </c>
      <c r="K15" s="50"/>
      <c r="L15" s="82">
        <v>2.8417115764364675E-2</v>
      </c>
      <c r="M15" s="41"/>
    </row>
    <row r="16" spans="1:13" x14ac:dyDescent="0.25">
      <c r="A16" s="41"/>
      <c r="B16" s="83"/>
      <c r="C16" s="83"/>
      <c r="D16" s="83"/>
      <c r="E16" s="83"/>
      <c r="F16" s="84"/>
      <c r="G16" s="85"/>
      <c r="H16" s="85"/>
      <c r="I16" s="84"/>
      <c r="J16" s="86"/>
      <c r="K16" s="84"/>
      <c r="L16" s="87"/>
      <c r="M16" s="41"/>
    </row>
    <row r="17" spans="1:13" x14ac:dyDescent="0.25">
      <c r="A17" s="41"/>
      <c r="B17" s="88" t="s">
        <v>189</v>
      </c>
      <c r="C17" s="83"/>
      <c r="D17" s="83"/>
      <c r="E17" s="83"/>
      <c r="F17" s="84"/>
      <c r="G17" s="85"/>
      <c r="H17" s="85"/>
      <c r="I17" s="84"/>
      <c r="J17" s="86"/>
      <c r="K17" s="84"/>
      <c r="L17" s="87"/>
      <c r="M17" s="41"/>
    </row>
    <row r="18" spans="1:13" ht="13.8" thickBot="1" x14ac:dyDescent="0.3">
      <c r="A18" s="41"/>
      <c r="B18" s="40" t="s">
        <v>192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41"/>
    </row>
    <row r="19" spans="1:13" ht="13.8" thickTop="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</sheetData>
  <mergeCells count="22">
    <mergeCell ref="B5:E5"/>
    <mergeCell ref="B7:E7"/>
    <mergeCell ref="B8:E8"/>
    <mergeCell ref="B9:E9"/>
    <mergeCell ref="G11:H11"/>
    <mergeCell ref="G10:H10"/>
    <mergeCell ref="G12:H12"/>
    <mergeCell ref="G13:H13"/>
    <mergeCell ref="B10:E10"/>
    <mergeCell ref="B11:E11"/>
    <mergeCell ref="B12:E12"/>
    <mergeCell ref="B13:E13"/>
    <mergeCell ref="B3:L3"/>
    <mergeCell ref="G14:H14"/>
    <mergeCell ref="G15:H15"/>
    <mergeCell ref="G6:H6"/>
    <mergeCell ref="B14:E14"/>
    <mergeCell ref="B15:E15"/>
    <mergeCell ref="G5:H5"/>
    <mergeCell ref="G7:H7"/>
    <mergeCell ref="G8:H8"/>
    <mergeCell ref="G9:H9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B6" sqref="B6:E15"/>
    </sheetView>
  </sheetViews>
  <sheetFormatPr defaultRowHeight="13.2" x14ac:dyDescent="0.25"/>
  <cols>
    <col min="5" max="5" width="12.6640625" customWidth="1"/>
    <col min="6" max="6" width="5" customWidth="1"/>
    <col min="8" max="8" width="4" customWidth="1"/>
  </cols>
  <sheetData>
    <row r="2" spans="1:11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6.5" customHeight="1" thickBot="1" x14ac:dyDescent="0.3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24.75" customHeight="1" thickTop="1" x14ac:dyDescent="0.3">
      <c r="A4" s="56"/>
      <c r="B4" s="103" t="s">
        <v>180</v>
      </c>
      <c r="C4" s="103"/>
      <c r="D4" s="103"/>
      <c r="E4" s="103"/>
      <c r="F4" s="103"/>
      <c r="G4" s="103"/>
      <c r="H4" s="103"/>
      <c r="I4" s="103"/>
      <c r="J4" s="41"/>
      <c r="K4" s="41"/>
    </row>
    <row r="5" spans="1:1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6.2" x14ac:dyDescent="0.3">
      <c r="A6" s="41"/>
      <c r="B6" s="102" t="s">
        <v>156</v>
      </c>
      <c r="C6" s="102"/>
      <c r="D6" s="102"/>
      <c r="E6" s="102"/>
      <c r="F6" s="41"/>
      <c r="G6" s="43" t="s">
        <v>157</v>
      </c>
      <c r="H6" s="41"/>
      <c r="I6" s="43" t="s">
        <v>169</v>
      </c>
      <c r="J6" s="41"/>
      <c r="K6" s="41"/>
    </row>
    <row r="7" spans="1:11" x14ac:dyDescent="0.25">
      <c r="A7" s="41"/>
      <c r="B7" s="95" t="s">
        <v>147</v>
      </c>
      <c r="C7" s="95"/>
      <c r="D7" s="95"/>
      <c r="E7" s="95"/>
      <c r="F7" s="41"/>
      <c r="G7" s="45" t="s">
        <v>177</v>
      </c>
      <c r="H7" s="41"/>
      <c r="I7" s="46">
        <v>0.124214144146103</v>
      </c>
      <c r="J7" s="41"/>
      <c r="K7" s="41"/>
    </row>
    <row r="8" spans="1:11" x14ac:dyDescent="0.25">
      <c r="A8" s="41"/>
      <c r="B8" s="95" t="s">
        <v>149</v>
      </c>
      <c r="C8" s="95"/>
      <c r="D8" s="95"/>
      <c r="E8" s="95"/>
      <c r="F8" s="41"/>
      <c r="G8" s="47" t="s">
        <v>170</v>
      </c>
      <c r="H8" s="41"/>
      <c r="I8" s="46">
        <v>1.693405185134372E-2</v>
      </c>
      <c r="J8" s="41"/>
      <c r="K8" s="41"/>
    </row>
    <row r="9" spans="1:11" x14ac:dyDescent="0.25">
      <c r="A9" s="41"/>
      <c r="B9" s="95" t="s">
        <v>148</v>
      </c>
      <c r="C9" s="95"/>
      <c r="D9" s="95"/>
      <c r="E9" s="95"/>
      <c r="F9" s="41"/>
      <c r="G9" s="47" t="s">
        <v>171</v>
      </c>
      <c r="H9" s="41"/>
      <c r="I9" s="46">
        <v>0.12089382062583993</v>
      </c>
      <c r="J9" s="41"/>
      <c r="K9" s="41"/>
    </row>
    <row r="10" spans="1:11" x14ac:dyDescent="0.25">
      <c r="A10" s="41"/>
      <c r="B10" s="95" t="s">
        <v>150</v>
      </c>
      <c r="C10" s="95"/>
      <c r="D10" s="95"/>
      <c r="E10" s="95"/>
      <c r="F10" s="41"/>
      <c r="G10" s="47" t="s">
        <v>172</v>
      </c>
      <c r="H10" s="41"/>
      <c r="I10" s="46">
        <v>0.30341570481650454</v>
      </c>
      <c r="J10" s="41"/>
      <c r="K10" s="41"/>
    </row>
    <row r="11" spans="1:11" x14ac:dyDescent="0.25">
      <c r="A11" s="41"/>
      <c r="B11" s="95" t="s">
        <v>182</v>
      </c>
      <c r="C11" s="95"/>
      <c r="D11" s="95"/>
      <c r="E11" s="95"/>
      <c r="F11" s="41"/>
      <c r="G11" s="47" t="s">
        <v>173</v>
      </c>
      <c r="H11" s="41"/>
      <c r="I11" s="48">
        <v>-0.44218208643764878</v>
      </c>
      <c r="J11" s="41"/>
      <c r="K11" s="41"/>
    </row>
    <row r="12" spans="1:11" x14ac:dyDescent="0.25">
      <c r="A12" s="41"/>
      <c r="B12" s="95" t="s">
        <v>152</v>
      </c>
      <c r="C12" s="95"/>
      <c r="D12" s="95"/>
      <c r="E12" s="95"/>
      <c r="F12" s="41"/>
      <c r="G12" s="49" t="s">
        <v>158</v>
      </c>
      <c r="H12" s="41"/>
      <c r="I12" s="46">
        <v>6.0594675977154483E-2</v>
      </c>
      <c r="J12" s="41"/>
      <c r="K12" s="41"/>
    </row>
    <row r="13" spans="1:11" x14ac:dyDescent="0.25">
      <c r="A13" s="41"/>
      <c r="B13" s="95" t="s">
        <v>153</v>
      </c>
      <c r="C13" s="95"/>
      <c r="D13" s="95"/>
      <c r="E13" s="95"/>
      <c r="F13" s="41"/>
      <c r="G13" s="47" t="s">
        <v>174</v>
      </c>
      <c r="H13" s="41"/>
      <c r="I13" s="46">
        <v>-0.19670723407780039</v>
      </c>
      <c r="J13" s="41"/>
      <c r="K13" s="41"/>
    </row>
    <row r="14" spans="1:11" x14ac:dyDescent="0.25">
      <c r="A14" s="41"/>
      <c r="B14" s="95" t="s">
        <v>154</v>
      </c>
      <c r="C14" s="95"/>
      <c r="D14" s="95"/>
      <c r="E14" s="95"/>
      <c r="F14" s="41"/>
      <c r="G14" s="47" t="s">
        <v>175</v>
      </c>
      <c r="H14" s="41"/>
      <c r="I14" s="46">
        <v>0.12328279555617579</v>
      </c>
      <c r="J14" s="41"/>
      <c r="K14" s="41"/>
    </row>
    <row r="15" spans="1:11" x14ac:dyDescent="0.25">
      <c r="A15" s="41"/>
      <c r="B15" s="96" t="s">
        <v>155</v>
      </c>
      <c r="C15" s="96"/>
      <c r="D15" s="96"/>
      <c r="E15" s="96"/>
      <c r="F15" s="50"/>
      <c r="G15" s="51" t="s">
        <v>176</v>
      </c>
      <c r="H15" s="50"/>
      <c r="I15" s="52">
        <v>0.24873627646988938</v>
      </c>
      <c r="J15" s="41"/>
      <c r="K15" s="41"/>
    </row>
    <row r="16" spans="1:11" x14ac:dyDescent="0.25">
      <c r="A16" s="41"/>
      <c r="B16" s="53" t="s">
        <v>178</v>
      </c>
      <c r="C16" s="41"/>
      <c r="D16" s="41"/>
      <c r="E16" s="41"/>
      <c r="F16" s="41"/>
      <c r="G16" s="41"/>
      <c r="H16" s="54" t="s">
        <v>179</v>
      </c>
      <c r="I16" s="41"/>
      <c r="J16" s="41"/>
      <c r="K16" s="41"/>
    </row>
    <row r="17" spans="1:11" ht="13.8" thickBot="1" x14ac:dyDescent="0.3">
      <c r="A17" s="41"/>
      <c r="B17" s="55" t="s">
        <v>183</v>
      </c>
      <c r="C17" s="55"/>
      <c r="D17" s="55"/>
      <c r="E17" s="55"/>
      <c r="F17" s="55"/>
      <c r="G17" s="55"/>
      <c r="H17" s="55"/>
      <c r="I17" s="55"/>
      <c r="J17" s="41"/>
      <c r="K17" s="41"/>
    </row>
    <row r="18" spans="1:11" ht="13.8" thickTop="1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1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</row>
  </sheetData>
  <mergeCells count="11">
    <mergeCell ref="B9:E9"/>
    <mergeCell ref="B14:E14"/>
    <mergeCell ref="B15:E15"/>
    <mergeCell ref="B4:I4"/>
    <mergeCell ref="B10:E10"/>
    <mergeCell ref="B11:E11"/>
    <mergeCell ref="B12:E12"/>
    <mergeCell ref="B13:E13"/>
    <mergeCell ref="B6:E6"/>
    <mergeCell ref="B7:E7"/>
    <mergeCell ref="B8:E8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1" sqref="J11"/>
    </sheetView>
  </sheetViews>
  <sheetFormatPr defaultRowHeight="13.2" x14ac:dyDescent="0.25"/>
  <cols>
    <col min="5" max="5" width="11.6640625" customWidth="1"/>
    <col min="6" max="6" width="6.44140625" customWidth="1"/>
  </cols>
  <sheetData>
    <row r="1" spans="1:9" x14ac:dyDescent="0.25">
      <c r="A1" s="41"/>
      <c r="B1" s="41"/>
      <c r="C1" s="41"/>
      <c r="D1" s="41"/>
      <c r="E1" s="41"/>
      <c r="F1" s="41"/>
      <c r="G1" s="41"/>
      <c r="H1" s="41"/>
    </row>
    <row r="2" spans="1:9" ht="13.8" thickBot="1" x14ac:dyDescent="0.3">
      <c r="A2" s="41"/>
      <c r="B2" s="41"/>
      <c r="C2" s="41"/>
      <c r="D2" s="41"/>
      <c r="E2" s="41"/>
      <c r="F2" s="41"/>
      <c r="G2" s="41"/>
      <c r="H2" s="41"/>
    </row>
    <row r="3" spans="1:9" ht="42" customHeight="1" thickTop="1" thickBot="1" x14ac:dyDescent="0.35">
      <c r="A3" s="41"/>
      <c r="B3" s="104" t="s">
        <v>181</v>
      </c>
      <c r="C3" s="105"/>
      <c r="D3" s="105"/>
      <c r="E3" s="105"/>
      <c r="F3" s="105"/>
      <c r="G3" s="105"/>
      <c r="H3" s="44"/>
    </row>
    <row r="4" spans="1:9" ht="15" customHeight="1" thickTop="1" x14ac:dyDescent="0.3">
      <c r="A4" s="41"/>
      <c r="B4" s="57"/>
      <c r="C4" s="44"/>
      <c r="D4" s="44"/>
      <c r="E4" s="44"/>
      <c r="F4" s="44"/>
      <c r="G4" s="44"/>
      <c r="H4" s="44"/>
    </row>
    <row r="5" spans="1:9" ht="16.2" x14ac:dyDescent="0.3">
      <c r="A5" s="41"/>
      <c r="B5" s="102" t="s">
        <v>156</v>
      </c>
      <c r="C5" s="102"/>
      <c r="D5" s="102"/>
      <c r="E5" s="102"/>
      <c r="F5" s="41"/>
      <c r="G5" s="43" t="s">
        <v>157</v>
      </c>
      <c r="H5" s="41"/>
      <c r="I5" s="41"/>
    </row>
    <row r="6" spans="1:9" x14ac:dyDescent="0.25">
      <c r="A6" s="41"/>
      <c r="B6" s="95" t="s">
        <v>147</v>
      </c>
      <c r="C6" s="95"/>
      <c r="D6" s="95"/>
      <c r="E6" s="95"/>
      <c r="F6" s="41"/>
      <c r="G6" s="58" t="s">
        <v>168</v>
      </c>
      <c r="H6" s="41"/>
    </row>
    <row r="7" spans="1:9" x14ac:dyDescent="0.25">
      <c r="A7" s="41"/>
      <c r="B7" s="95" t="s">
        <v>149</v>
      </c>
      <c r="C7" s="95"/>
      <c r="D7" s="95"/>
      <c r="E7" s="95"/>
      <c r="F7" s="41"/>
      <c r="G7" s="49" t="s">
        <v>167</v>
      </c>
      <c r="H7" s="41"/>
    </row>
    <row r="8" spans="1:9" x14ac:dyDescent="0.25">
      <c r="A8" s="41"/>
      <c r="B8" s="95" t="s">
        <v>148</v>
      </c>
      <c r="C8" s="95"/>
      <c r="D8" s="95"/>
      <c r="E8" s="95"/>
      <c r="F8" s="41"/>
      <c r="G8" s="49" t="s">
        <v>166</v>
      </c>
      <c r="H8" s="41"/>
    </row>
    <row r="9" spans="1:9" x14ac:dyDescent="0.25">
      <c r="A9" s="41"/>
      <c r="B9" s="95" t="s">
        <v>150</v>
      </c>
      <c r="C9" s="95"/>
      <c r="D9" s="95"/>
      <c r="E9" s="95"/>
      <c r="F9" s="41"/>
      <c r="G9" s="49" t="s">
        <v>165</v>
      </c>
      <c r="H9" s="41"/>
    </row>
    <row r="10" spans="1:9" x14ac:dyDescent="0.25">
      <c r="A10" s="41"/>
      <c r="B10" s="95" t="s">
        <v>151</v>
      </c>
      <c r="C10" s="95"/>
      <c r="D10" s="95"/>
      <c r="E10" s="95"/>
      <c r="F10" s="41"/>
      <c r="G10" s="49" t="s">
        <v>164</v>
      </c>
      <c r="H10" s="41"/>
    </row>
    <row r="11" spans="1:9" x14ac:dyDescent="0.25">
      <c r="A11" s="41"/>
      <c r="B11" s="95" t="s">
        <v>152</v>
      </c>
      <c r="C11" s="95"/>
      <c r="D11" s="95"/>
      <c r="E11" s="95"/>
      <c r="F11" s="41"/>
      <c r="G11" s="49" t="s">
        <v>158</v>
      </c>
      <c r="H11" s="41"/>
    </row>
    <row r="12" spans="1:9" x14ac:dyDescent="0.25">
      <c r="A12" s="41"/>
      <c r="B12" s="95" t="s">
        <v>153</v>
      </c>
      <c r="C12" s="95"/>
      <c r="D12" s="95"/>
      <c r="E12" s="95"/>
      <c r="F12" s="41"/>
      <c r="G12" s="49" t="s">
        <v>163</v>
      </c>
      <c r="H12" s="41"/>
    </row>
    <row r="13" spans="1:9" x14ac:dyDescent="0.25">
      <c r="A13" s="41"/>
      <c r="B13" s="95" t="s">
        <v>154</v>
      </c>
      <c r="C13" s="95"/>
      <c r="D13" s="95"/>
      <c r="E13" s="95"/>
      <c r="F13" s="41"/>
      <c r="G13" s="49" t="s">
        <v>162</v>
      </c>
      <c r="H13" s="41"/>
    </row>
    <row r="14" spans="1:9" ht="13.8" thickBot="1" x14ac:dyDescent="0.3">
      <c r="A14" s="41"/>
      <c r="B14" s="106" t="s">
        <v>155</v>
      </c>
      <c r="C14" s="106"/>
      <c r="D14" s="106"/>
      <c r="E14" s="106"/>
      <c r="F14" s="55"/>
      <c r="G14" s="59" t="s">
        <v>161</v>
      </c>
      <c r="H14" s="41"/>
    </row>
    <row r="15" spans="1:9" ht="13.8" thickTop="1" x14ac:dyDescent="0.25">
      <c r="A15" s="41"/>
      <c r="B15" s="41"/>
      <c r="C15" s="41"/>
      <c r="D15" s="41"/>
      <c r="E15" s="41"/>
      <c r="F15" s="41"/>
      <c r="G15" s="41"/>
      <c r="H15" s="41"/>
    </row>
    <row r="16" spans="1:9" ht="13.8" thickBot="1" x14ac:dyDescent="0.3">
      <c r="A16" s="41"/>
      <c r="B16" s="60" t="s">
        <v>160</v>
      </c>
      <c r="C16" s="60" t="s">
        <v>159</v>
      </c>
      <c r="D16" s="55"/>
      <c r="E16" s="55"/>
      <c r="F16" s="55"/>
      <c r="G16" s="55"/>
      <c r="H16" s="41"/>
    </row>
    <row r="17" spans="1:8" ht="13.8" thickTop="1" x14ac:dyDescent="0.25">
      <c r="A17" s="41"/>
      <c r="B17" s="41"/>
      <c r="C17" s="41"/>
      <c r="D17" s="41"/>
      <c r="E17" s="41"/>
      <c r="F17" s="41"/>
      <c r="G17" s="41"/>
      <c r="H17" s="41"/>
    </row>
    <row r="18" spans="1:8" x14ac:dyDescent="0.25">
      <c r="A18" s="41"/>
      <c r="B18" s="41"/>
      <c r="C18" s="41"/>
      <c r="D18" s="41"/>
      <c r="E18" s="41"/>
      <c r="F18" s="41"/>
      <c r="G18" s="41"/>
      <c r="H18" s="41"/>
    </row>
  </sheetData>
  <mergeCells count="11">
    <mergeCell ref="B6:E6"/>
    <mergeCell ref="B5:E5"/>
    <mergeCell ref="B3:G3"/>
    <mergeCell ref="B14:E14"/>
    <mergeCell ref="B13:E13"/>
    <mergeCell ref="B8:E8"/>
    <mergeCell ref="B12:E12"/>
    <mergeCell ref="B11:E11"/>
    <mergeCell ref="B10:E10"/>
    <mergeCell ref="B9:E9"/>
    <mergeCell ref="B7:E7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H28" sqref="H28:H29"/>
    </sheetView>
  </sheetViews>
  <sheetFormatPr defaultRowHeight="13.2" x14ac:dyDescent="0.25"/>
  <cols>
    <col min="2" max="2" width="20.44140625" style="37" customWidth="1"/>
    <col min="3" max="3" width="18.88671875" style="37" customWidth="1"/>
    <col min="4" max="4" width="2.88671875" customWidth="1"/>
    <col min="5" max="5" width="18.44140625" customWidth="1"/>
    <col min="6" max="6" width="18.5546875" customWidth="1"/>
  </cols>
  <sheetData>
    <row r="1" spans="1:7" ht="28.5" customHeight="1" thickTop="1" x14ac:dyDescent="0.3">
      <c r="A1" s="41"/>
      <c r="B1" s="107" t="s">
        <v>145</v>
      </c>
      <c r="C1" s="108"/>
      <c r="D1" s="109"/>
      <c r="E1" s="109"/>
      <c r="F1" s="109"/>
      <c r="G1" s="41"/>
    </row>
    <row r="2" spans="1:7" ht="16.5" customHeight="1" x14ac:dyDescent="0.3">
      <c r="A2" s="41"/>
      <c r="B2" s="61"/>
      <c r="C2" s="62"/>
      <c r="D2" s="44"/>
      <c r="E2" s="44"/>
      <c r="F2" s="44"/>
      <c r="G2" s="41"/>
    </row>
    <row r="3" spans="1:7" ht="27" customHeight="1" thickBot="1" x14ac:dyDescent="0.35">
      <c r="A3" s="41"/>
      <c r="B3" s="63" t="s">
        <v>51</v>
      </c>
      <c r="C3" s="64" t="s">
        <v>143</v>
      </c>
      <c r="D3" s="55"/>
      <c r="E3" s="63" t="s">
        <v>51</v>
      </c>
      <c r="F3" s="64" t="s">
        <v>143</v>
      </c>
      <c r="G3" s="41"/>
    </row>
    <row r="4" spans="1:7" ht="13.8" thickTop="1" x14ac:dyDescent="0.25">
      <c r="A4" s="41"/>
      <c r="B4" s="65" t="s">
        <v>23</v>
      </c>
      <c r="C4" s="66">
        <v>284</v>
      </c>
      <c r="D4" s="41"/>
      <c r="E4" s="65" t="s">
        <v>46</v>
      </c>
      <c r="F4" s="66">
        <v>270</v>
      </c>
      <c r="G4" s="41"/>
    </row>
    <row r="5" spans="1:7" x14ac:dyDescent="0.25">
      <c r="A5" s="41"/>
      <c r="B5" s="65" t="s">
        <v>34</v>
      </c>
      <c r="C5" s="66">
        <v>284</v>
      </c>
      <c r="D5" s="41"/>
      <c r="E5" s="65" t="s">
        <v>20</v>
      </c>
      <c r="F5" s="66">
        <v>270</v>
      </c>
      <c r="G5" s="41"/>
    </row>
    <row r="6" spans="1:7" x14ac:dyDescent="0.25">
      <c r="A6" s="41"/>
      <c r="B6" s="65" t="s">
        <v>15</v>
      </c>
      <c r="C6" s="66">
        <v>284</v>
      </c>
      <c r="D6" s="41"/>
      <c r="E6" s="65" t="s">
        <v>39</v>
      </c>
      <c r="F6" s="66">
        <v>269</v>
      </c>
      <c r="G6" s="41"/>
    </row>
    <row r="7" spans="1:7" x14ac:dyDescent="0.25">
      <c r="A7" s="41"/>
      <c r="B7" s="65" t="s">
        <v>19</v>
      </c>
      <c r="C7" s="66">
        <v>284</v>
      </c>
      <c r="D7" s="41"/>
      <c r="E7" s="65" t="s">
        <v>2</v>
      </c>
      <c r="F7" s="66">
        <v>268</v>
      </c>
      <c r="G7" s="41"/>
    </row>
    <row r="8" spans="1:7" x14ac:dyDescent="0.25">
      <c r="A8" s="41"/>
      <c r="B8" s="65" t="s">
        <v>49</v>
      </c>
      <c r="C8" s="66">
        <v>283</v>
      </c>
      <c r="D8" s="41"/>
      <c r="E8" s="65" t="s">
        <v>33</v>
      </c>
      <c r="F8" s="66">
        <v>268</v>
      </c>
      <c r="G8" s="41"/>
    </row>
    <row r="9" spans="1:7" x14ac:dyDescent="0.25">
      <c r="A9" s="41"/>
      <c r="B9" s="65" t="s">
        <v>27</v>
      </c>
      <c r="C9" s="66">
        <v>283</v>
      </c>
      <c r="D9" s="41"/>
      <c r="E9" s="65" t="s">
        <v>17</v>
      </c>
      <c r="F9" s="67">
        <v>267</v>
      </c>
      <c r="G9" s="41"/>
    </row>
    <row r="10" spans="1:7" x14ac:dyDescent="0.25">
      <c r="A10" s="41"/>
      <c r="B10" s="65" t="s">
        <v>6</v>
      </c>
      <c r="C10" s="66">
        <v>280</v>
      </c>
      <c r="D10" s="41"/>
      <c r="E10" s="65" t="s">
        <v>7</v>
      </c>
      <c r="F10" s="66">
        <v>267</v>
      </c>
      <c r="G10" s="41"/>
    </row>
    <row r="11" spans="1:7" x14ac:dyDescent="0.25">
      <c r="A11" s="41"/>
      <c r="B11" s="65" t="s">
        <v>21</v>
      </c>
      <c r="C11" s="66">
        <v>278</v>
      </c>
      <c r="D11" s="41"/>
      <c r="E11" s="65" t="s">
        <v>48</v>
      </c>
      <c r="F11" s="66">
        <v>265</v>
      </c>
      <c r="G11" s="41"/>
    </row>
    <row r="12" spans="1:7" x14ac:dyDescent="0.25">
      <c r="A12" s="41"/>
      <c r="B12" s="65" t="s">
        <v>44</v>
      </c>
      <c r="C12" s="66">
        <v>277</v>
      </c>
      <c r="D12" s="41"/>
      <c r="E12" s="65" t="s">
        <v>9</v>
      </c>
      <c r="F12" s="66">
        <v>264</v>
      </c>
      <c r="G12" s="41"/>
    </row>
    <row r="13" spans="1:7" x14ac:dyDescent="0.25">
      <c r="A13" s="41"/>
      <c r="B13" s="65" t="s">
        <v>22</v>
      </c>
      <c r="C13" s="66">
        <v>277</v>
      </c>
      <c r="D13" s="41"/>
      <c r="E13" s="65" t="s">
        <v>4</v>
      </c>
      <c r="F13" s="66">
        <v>263</v>
      </c>
      <c r="G13" s="41"/>
    </row>
    <row r="14" spans="1:7" x14ac:dyDescent="0.25">
      <c r="A14" s="41"/>
      <c r="B14" s="65" t="s">
        <v>5</v>
      </c>
      <c r="C14" s="66">
        <v>276</v>
      </c>
      <c r="D14" s="41"/>
      <c r="E14" s="65" t="s">
        <v>42</v>
      </c>
      <c r="F14" s="66">
        <v>263</v>
      </c>
      <c r="G14" s="41"/>
    </row>
    <row r="15" spans="1:7" x14ac:dyDescent="0.25">
      <c r="A15" s="41"/>
      <c r="B15" s="65" t="s">
        <v>14</v>
      </c>
      <c r="C15" s="66">
        <v>276</v>
      </c>
      <c r="D15" s="41"/>
      <c r="E15" s="65" t="s">
        <v>31</v>
      </c>
      <c r="F15" s="66">
        <v>262</v>
      </c>
      <c r="G15" s="41"/>
    </row>
    <row r="16" spans="1:7" x14ac:dyDescent="0.25">
      <c r="A16" s="41"/>
      <c r="B16" s="65" t="s">
        <v>36</v>
      </c>
      <c r="C16" s="66">
        <v>276</v>
      </c>
      <c r="D16" s="41"/>
      <c r="E16" s="65" t="s">
        <v>10</v>
      </c>
      <c r="F16" s="66">
        <v>262</v>
      </c>
      <c r="G16" s="41"/>
    </row>
    <row r="17" spans="1:7" x14ac:dyDescent="0.25">
      <c r="A17" s="41"/>
      <c r="B17" s="65" t="s">
        <v>50</v>
      </c>
      <c r="C17" s="66">
        <v>275</v>
      </c>
      <c r="D17" s="41"/>
      <c r="E17" s="65" t="s">
        <v>3</v>
      </c>
      <c r="F17" s="66">
        <v>262</v>
      </c>
      <c r="G17" s="41"/>
    </row>
    <row r="18" spans="1:7" x14ac:dyDescent="0.25">
      <c r="A18" s="41"/>
      <c r="B18" s="65" t="s">
        <v>25</v>
      </c>
      <c r="C18" s="66">
        <v>273</v>
      </c>
      <c r="D18" s="41"/>
      <c r="E18" s="65" t="s">
        <v>40</v>
      </c>
      <c r="F18" s="66">
        <v>261</v>
      </c>
      <c r="G18" s="41"/>
    </row>
    <row r="19" spans="1:7" x14ac:dyDescent="0.25">
      <c r="A19" s="41"/>
      <c r="B19" s="65" t="s">
        <v>43</v>
      </c>
      <c r="C19" s="66">
        <v>270</v>
      </c>
      <c r="D19" s="41"/>
      <c r="E19" s="65" t="s">
        <v>0</v>
      </c>
      <c r="F19" s="66">
        <v>257</v>
      </c>
      <c r="G19" s="41"/>
    </row>
    <row r="20" spans="1:7" x14ac:dyDescent="0.25">
      <c r="A20" s="41"/>
      <c r="B20" s="65" t="s">
        <v>32</v>
      </c>
      <c r="C20" s="66">
        <v>270</v>
      </c>
      <c r="D20" s="41"/>
      <c r="E20" s="65" t="s">
        <v>18</v>
      </c>
      <c r="F20" s="66">
        <v>252</v>
      </c>
      <c r="G20" s="41"/>
    </row>
    <row r="21" spans="1:7" x14ac:dyDescent="0.25">
      <c r="A21" s="41"/>
      <c r="B21" s="68"/>
      <c r="C21" s="68"/>
      <c r="D21" s="50"/>
      <c r="E21" s="69" t="s">
        <v>24</v>
      </c>
      <c r="F21" s="70">
        <v>250</v>
      </c>
      <c r="G21" s="41"/>
    </row>
    <row r="22" spans="1:7" ht="21.75" customHeight="1" thickBot="1" x14ac:dyDescent="0.3">
      <c r="A22" s="41"/>
      <c r="B22" s="71" t="s">
        <v>146</v>
      </c>
      <c r="C22" s="72"/>
      <c r="D22" s="73"/>
      <c r="E22" s="73"/>
      <c r="F22" s="73"/>
      <c r="G22" s="41"/>
    </row>
    <row r="23" spans="1:7" ht="13.8" thickTop="1" x14ac:dyDescent="0.25">
      <c r="A23" s="41"/>
      <c r="B23" s="58"/>
      <c r="C23" s="58"/>
      <c r="D23" s="41"/>
      <c r="E23" s="41"/>
      <c r="F23" s="41"/>
      <c r="G23" s="41"/>
    </row>
    <row r="24" spans="1:7" x14ac:dyDescent="0.25">
      <c r="A24" s="41"/>
      <c r="B24" s="58"/>
      <c r="C24" s="58"/>
      <c r="D24" s="41"/>
      <c r="E24" s="41"/>
      <c r="F24" s="41"/>
      <c r="G24" s="41"/>
    </row>
    <row r="39" spans="2:3" ht="13.8" thickBot="1" x14ac:dyDescent="0.3">
      <c r="B39" s="38" t="s">
        <v>144</v>
      </c>
      <c r="C39" s="39"/>
    </row>
    <row r="40" spans="2:3" ht="13.8" thickTop="1" x14ac:dyDescent="0.25"/>
  </sheetData>
  <mergeCells count="1">
    <mergeCell ref="B1:F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correlation</vt:lpstr>
      <vt:lpstr>multivariate</vt:lpstr>
      <vt:lpstr>bivariate</vt:lpstr>
      <vt:lpstr>Sheet1</vt:lpstr>
      <vt:lpstr>Sheet2</vt:lpstr>
      <vt:lpstr>Sheet5</vt:lpstr>
      <vt:lpstr>Chart 3</vt:lpstr>
      <vt:lpstr>Chart 2</vt:lpstr>
      <vt:lpstr>Chart 1</vt:lpstr>
      <vt:lpstr>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Teper</dc:creator>
  <cp:lastModifiedBy>Aniket Gupta</cp:lastModifiedBy>
  <dcterms:created xsi:type="dcterms:W3CDTF">2002-10-16T14:04:58Z</dcterms:created>
  <dcterms:modified xsi:type="dcterms:W3CDTF">2024-02-03T22:20:27Z</dcterms:modified>
</cp:coreProperties>
</file>