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2DFF430-D5BB-4868-9998-08FF503427D6}" xr6:coauthVersionLast="47" xr6:coauthVersionMax="47" xr10:uidLastSave="{00000000-0000-0000-0000-000000000000}"/>
  <bookViews>
    <workbookView xWindow="3348" yWindow="3348" windowWidth="17280" windowHeight="8880"/>
  </bookViews>
  <sheets>
    <sheet name="CNH Capital Homework #2" sheetId="1" r:id="rId1"/>
  </sheets>
  <definedNames>
    <definedName name="solver_adj" localSheetId="0" hidden="1">'CNH Capital Homework #2'!$B$53:$C$53,'CNH Capital Homework #2'!$B$57:$C$59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'CNH Capital Homework #2'!$D$57:$D$59</definedName>
    <definedName name="solver_lhs2" localSheetId="0" hidden="1">'CNH Capital Homework #2'!$B$60:$C$60</definedName>
    <definedName name="solver_lhs3" localSheetId="0" hidden="1">'CNH Capital Homework #2'!$B$53:$C$53</definedName>
    <definedName name="solver_lhs4" localSheetId="0" hidden="1">'CNH Capital Homework #2'!$B$57:$C$59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'CNH Capital Homework #2'!$H$52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5</definedName>
    <definedName name="solver_rhs1" localSheetId="0" hidden="1">'CNH Capital Homework #2'!$E$57:$E$59</definedName>
    <definedName name="solver_rhs2" localSheetId="0" hidden="1">'CNH Capital Homework #2'!$B$61:$C$61</definedName>
    <definedName name="solver_rhs3" localSheetId="0" hidden="1">binary</definedName>
    <definedName name="solver_rhs4" localSheetId="0" hidden="1">binary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C33" i="1" s="1"/>
  <c r="C45" i="1" s="1"/>
  <c r="B28" i="1"/>
  <c r="B34" i="1" s="1"/>
  <c r="B46" i="1" s="1"/>
  <c r="C28" i="1"/>
  <c r="B29" i="1"/>
  <c r="B35" i="1" s="1"/>
  <c r="B47" i="1" s="1"/>
  <c r="C29" i="1"/>
  <c r="C35" i="1" s="1"/>
  <c r="C47" i="1" s="1"/>
  <c r="B33" i="1"/>
  <c r="B45" i="1" s="1"/>
  <c r="H52" i="1" s="1"/>
  <c r="C34" i="1"/>
  <c r="B39" i="1"/>
  <c r="C39" i="1"/>
  <c r="B40" i="1"/>
  <c r="C40" i="1"/>
  <c r="C46" i="1" s="1"/>
  <c r="B41" i="1"/>
  <c r="C41" i="1"/>
  <c r="D57" i="1"/>
  <c r="D58" i="1"/>
  <c r="D59" i="1"/>
  <c r="B60" i="1"/>
  <c r="C60" i="1"/>
  <c r="B61" i="1"/>
  <c r="C61" i="1"/>
</calcChain>
</file>

<file path=xl/sharedStrings.xml><?xml version="1.0" encoding="utf-8"?>
<sst xmlns="http://schemas.openxmlformats.org/spreadsheetml/2006/main" count="60" uniqueCount="26">
  <si>
    <t>CNH Capital lockbox location problem</t>
  </si>
  <si>
    <t>Annual lockbox operating costs:</t>
  </si>
  <si>
    <t>Pennsylvania</t>
  </si>
  <si>
    <t>California</t>
  </si>
  <si>
    <t>fixed</t>
  </si>
  <si>
    <t>check processing</t>
  </si>
  <si>
    <t>clearing and processing float</t>
  </si>
  <si>
    <t>Average days of mail float between regions:</t>
  </si>
  <si>
    <t>East coast</t>
  </si>
  <si>
    <t>West coast</t>
  </si>
  <si>
    <t>Midwest</t>
  </si>
  <si>
    <t>Check origination data:</t>
  </si>
  <si>
    <t>average daily</t>
  </si>
  <si>
    <t>yearly checks</t>
  </si>
  <si>
    <t>Cost of Capital (required return):</t>
  </si>
  <si>
    <t>These data are calculated:</t>
  </si>
  <si>
    <t>Total days float:</t>
  </si>
  <si>
    <t>Opportunity cost of float:</t>
  </si>
  <si>
    <t>Check processing charge:</t>
  </si>
  <si>
    <t>Opportunity and check processing costs:</t>
  </si>
  <si>
    <t>This is the model:</t>
  </si>
  <si>
    <t>Open lock box j</t>
  </si>
  <si>
    <t>Objective Function Value:</t>
  </si>
  <si>
    <t>Assign Region i to lockbox j</t>
  </si>
  <si>
    <t>SUM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</si>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</sst>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7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0" fontId="1" fillId="0" borderId="0" xfId="1" applyNumberFormat="1" applyAlignment="1">
      <alignment horizontal="center"/>
    </xf>
    <xf numFmtId="1" fontId="0" fillId="0" borderId="0" xfId="0" applyNumberForma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/>
  </sheetViews>
  <sheetFormatPr defaultRowHeight="13.2" x14ac:dyDescent="0.25"/>
  <cols>
    <col min="1" max="1" width="24.5546875" customWidth="1"/>
    <col min="2" max="2" width="15" bestFit="1" customWidth="1"/>
    <col min="3" max="3" width="14" bestFit="1" customWidth="1"/>
    <col min="8" max="8" width="11.6640625" bestFit="1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B4" s="1" t="s">
        <v>2</v>
      </c>
      <c r="C4" s="1" t="s">
        <v>3</v>
      </c>
    </row>
    <row r="5" spans="1:3" x14ac:dyDescent="0.25">
      <c r="A5" t="s">
        <v>4</v>
      </c>
      <c r="B5" s="2">
        <v>20000</v>
      </c>
      <c r="C5" s="2">
        <v>30000</v>
      </c>
    </row>
    <row r="6" spans="1:3" x14ac:dyDescent="0.25">
      <c r="A6" t="s">
        <v>5</v>
      </c>
      <c r="B6" s="3">
        <v>0.2</v>
      </c>
      <c r="C6" s="3">
        <v>0.3</v>
      </c>
    </row>
    <row r="7" spans="1:3" x14ac:dyDescent="0.25">
      <c r="A7" t="s">
        <v>6</v>
      </c>
      <c r="B7" s="4">
        <v>1.5</v>
      </c>
      <c r="C7" s="4">
        <v>1</v>
      </c>
    </row>
    <row r="9" spans="1:3" x14ac:dyDescent="0.25">
      <c r="A9" t="s">
        <v>7</v>
      </c>
    </row>
    <row r="10" spans="1:3" x14ac:dyDescent="0.25">
      <c r="B10" s="1" t="s">
        <v>2</v>
      </c>
      <c r="C10" s="1" t="s">
        <v>3</v>
      </c>
    </row>
    <row r="11" spans="1:3" x14ac:dyDescent="0.25">
      <c r="A11" t="s">
        <v>8</v>
      </c>
      <c r="B11" s="4">
        <v>2.2999999999999998</v>
      </c>
      <c r="C11" s="4">
        <v>3</v>
      </c>
    </row>
    <row r="12" spans="1:3" x14ac:dyDescent="0.25">
      <c r="A12" t="s">
        <v>9</v>
      </c>
      <c r="B12" s="4">
        <v>3</v>
      </c>
      <c r="C12" s="4">
        <v>2.2000000000000002</v>
      </c>
    </row>
    <row r="13" spans="1:3" x14ac:dyDescent="0.25">
      <c r="A13" t="s">
        <v>10</v>
      </c>
      <c r="B13" s="4">
        <v>3.5</v>
      </c>
      <c r="C13" s="4">
        <v>3.2</v>
      </c>
    </row>
    <row r="15" spans="1:3" x14ac:dyDescent="0.25">
      <c r="A15" t="s">
        <v>11</v>
      </c>
    </row>
    <row r="16" spans="1:3" x14ac:dyDescent="0.25">
      <c r="B16" t="s">
        <v>12</v>
      </c>
      <c r="C16" t="s">
        <v>13</v>
      </c>
    </row>
    <row r="17" spans="1:6" x14ac:dyDescent="0.25">
      <c r="A17" t="s">
        <v>8</v>
      </c>
      <c r="B17" s="2">
        <v>20000000</v>
      </c>
      <c r="C17" s="5">
        <v>2500000</v>
      </c>
    </row>
    <row r="18" spans="1:6" x14ac:dyDescent="0.25">
      <c r="A18" t="s">
        <v>9</v>
      </c>
      <c r="B18" s="2">
        <v>30000000</v>
      </c>
      <c r="C18" s="5">
        <v>3500000</v>
      </c>
    </row>
    <row r="19" spans="1:6" x14ac:dyDescent="0.25">
      <c r="A19" t="s">
        <v>10</v>
      </c>
      <c r="B19" s="2">
        <v>24000000</v>
      </c>
      <c r="C19" s="5">
        <v>4500000</v>
      </c>
    </row>
    <row r="21" spans="1:6" x14ac:dyDescent="0.25">
      <c r="A21" t="s">
        <v>14</v>
      </c>
      <c r="C21" s="6">
        <v>8.5000000000000006E-2</v>
      </c>
    </row>
    <row r="23" spans="1:6" x14ac:dyDescent="0.25">
      <c r="A23" t="s">
        <v>15</v>
      </c>
    </row>
    <row r="25" spans="1:6" x14ac:dyDescent="0.25">
      <c r="A25" t="s">
        <v>16</v>
      </c>
    </row>
    <row r="26" spans="1:6" x14ac:dyDescent="0.25">
      <c r="B26" s="1" t="s">
        <v>2</v>
      </c>
      <c r="C26" s="1" t="s">
        <v>3</v>
      </c>
    </row>
    <row r="27" spans="1:6" x14ac:dyDescent="0.25">
      <c r="A27" t="s">
        <v>8</v>
      </c>
      <c r="B27" s="4">
        <f t="shared" ref="B27:C29" si="0">B$7+B11</f>
        <v>3.8</v>
      </c>
      <c r="C27" s="4">
        <f t="shared" si="0"/>
        <v>4</v>
      </c>
      <c r="D27" s="7"/>
    </row>
    <row r="28" spans="1:6" x14ac:dyDescent="0.25">
      <c r="A28" t="s">
        <v>9</v>
      </c>
      <c r="B28" s="4">
        <f t="shared" si="0"/>
        <v>4.5</v>
      </c>
      <c r="C28" s="4">
        <f t="shared" si="0"/>
        <v>3.2</v>
      </c>
      <c r="D28" s="7"/>
    </row>
    <row r="29" spans="1:6" x14ac:dyDescent="0.25">
      <c r="A29" t="s">
        <v>10</v>
      </c>
      <c r="B29" s="4">
        <f t="shared" si="0"/>
        <v>5</v>
      </c>
      <c r="C29" s="4">
        <f t="shared" si="0"/>
        <v>4.2</v>
      </c>
      <c r="D29" s="7"/>
    </row>
    <row r="31" spans="1:6" x14ac:dyDescent="0.25">
      <c r="A31" t="s">
        <v>17</v>
      </c>
    </row>
    <row r="32" spans="1:6" x14ac:dyDescent="0.25">
      <c r="B32" s="1" t="s">
        <v>2</v>
      </c>
      <c r="C32" s="1" t="s">
        <v>3</v>
      </c>
      <c r="E32" s="1"/>
      <c r="F32" s="1"/>
    </row>
    <row r="33" spans="1:6" x14ac:dyDescent="0.25">
      <c r="A33" t="s">
        <v>8</v>
      </c>
      <c r="B33" s="2">
        <f t="shared" ref="B33:C35" si="1">$C$21*$B17*B27</f>
        <v>6460000.0000000009</v>
      </c>
      <c r="C33" s="2">
        <f t="shared" si="1"/>
        <v>6800000.0000000009</v>
      </c>
      <c r="E33" s="2"/>
      <c r="F33" s="2"/>
    </row>
    <row r="34" spans="1:6" x14ac:dyDescent="0.25">
      <c r="A34" t="s">
        <v>9</v>
      </c>
      <c r="B34" s="2">
        <f t="shared" si="1"/>
        <v>11475000</v>
      </c>
      <c r="C34" s="2">
        <f t="shared" si="1"/>
        <v>8160000</v>
      </c>
      <c r="E34" s="2"/>
      <c r="F34" s="2"/>
    </row>
    <row r="35" spans="1:6" x14ac:dyDescent="0.25">
      <c r="A35" t="s">
        <v>10</v>
      </c>
      <c r="B35" s="2">
        <f t="shared" si="1"/>
        <v>10200000.000000002</v>
      </c>
      <c r="C35" s="2">
        <f t="shared" si="1"/>
        <v>8568000.0000000019</v>
      </c>
      <c r="E35" s="2"/>
      <c r="F35" s="2"/>
    </row>
    <row r="37" spans="1:6" x14ac:dyDescent="0.25">
      <c r="A37" t="s">
        <v>18</v>
      </c>
    </row>
    <row r="38" spans="1:6" x14ac:dyDescent="0.25">
      <c r="B38" s="1" t="s">
        <v>2</v>
      </c>
      <c r="C38" s="1" t="s">
        <v>3</v>
      </c>
    </row>
    <row r="39" spans="1:6" x14ac:dyDescent="0.25">
      <c r="A39" t="s">
        <v>8</v>
      </c>
      <c r="B39" s="2">
        <f t="shared" ref="B39:C41" si="2">$C17*B$6</f>
        <v>500000</v>
      </c>
      <c r="C39" s="2">
        <f t="shared" si="2"/>
        <v>750000</v>
      </c>
    </row>
    <row r="40" spans="1:6" x14ac:dyDescent="0.25">
      <c r="A40" t="s">
        <v>9</v>
      </c>
      <c r="B40" s="2">
        <f t="shared" si="2"/>
        <v>700000</v>
      </c>
      <c r="C40" s="2">
        <f t="shared" si="2"/>
        <v>1050000</v>
      </c>
    </row>
    <row r="41" spans="1:6" x14ac:dyDescent="0.25">
      <c r="A41" t="s">
        <v>10</v>
      </c>
      <c r="B41" s="2">
        <f t="shared" si="2"/>
        <v>900000</v>
      </c>
      <c r="C41" s="2">
        <f t="shared" si="2"/>
        <v>1350000</v>
      </c>
    </row>
    <row r="42" spans="1:6" x14ac:dyDescent="0.25">
      <c r="B42" s="2"/>
      <c r="C42" s="2"/>
    </row>
    <row r="43" spans="1:6" x14ac:dyDescent="0.25">
      <c r="A43" t="s">
        <v>19</v>
      </c>
    </row>
    <row r="44" spans="1:6" x14ac:dyDescent="0.25">
      <c r="B44" s="1" t="s">
        <v>2</v>
      </c>
      <c r="C44" s="1" t="s">
        <v>3</v>
      </c>
    </row>
    <row r="45" spans="1:6" x14ac:dyDescent="0.25">
      <c r="A45" t="s">
        <v>8</v>
      </c>
      <c r="B45" s="2">
        <f t="shared" ref="B45:C47" si="3">B33+B39</f>
        <v>6960000.0000000009</v>
      </c>
      <c r="C45" s="2">
        <f t="shared" si="3"/>
        <v>7550000.0000000009</v>
      </c>
    </row>
    <row r="46" spans="1:6" x14ac:dyDescent="0.25">
      <c r="A46" t="s">
        <v>9</v>
      </c>
      <c r="B46" s="2">
        <f t="shared" si="3"/>
        <v>12175000</v>
      </c>
      <c r="C46" s="2">
        <f t="shared" si="3"/>
        <v>9210000</v>
      </c>
    </row>
    <row r="47" spans="1:6" x14ac:dyDescent="0.25">
      <c r="A47" t="s">
        <v>10</v>
      </c>
      <c r="B47" s="2">
        <f t="shared" si="3"/>
        <v>11100000.000000002</v>
      </c>
      <c r="C47" s="2">
        <f t="shared" si="3"/>
        <v>9918000.0000000019</v>
      </c>
    </row>
    <row r="48" spans="1:6" x14ac:dyDescent="0.25">
      <c r="B48" s="2"/>
      <c r="C48" s="2"/>
    </row>
    <row r="49" spans="1:8" x14ac:dyDescent="0.25">
      <c r="A49" t="s">
        <v>20</v>
      </c>
    </row>
    <row r="51" spans="1:8" x14ac:dyDescent="0.25">
      <c r="A51" t="s">
        <v>21</v>
      </c>
    </row>
    <row r="52" spans="1:8" x14ac:dyDescent="0.25">
      <c r="B52" t="s">
        <v>2</v>
      </c>
      <c r="C52" t="s">
        <v>3</v>
      </c>
      <c r="E52" t="s">
        <v>22</v>
      </c>
      <c r="H52" s="8">
        <f>SUMPRODUCT(B5:C5,B53:C53)+SUMPRODUCT(B45:C47,B57:C59)</f>
        <v>26138000</v>
      </c>
    </row>
    <row r="53" spans="1:8" x14ac:dyDescent="0.25">
      <c r="B53">
        <v>1</v>
      </c>
      <c r="C53">
        <v>1</v>
      </c>
    </row>
    <row r="55" spans="1:8" x14ac:dyDescent="0.25">
      <c r="A55" t="s">
        <v>23</v>
      </c>
    </row>
    <row r="56" spans="1:8" x14ac:dyDescent="0.25">
      <c r="B56" t="s">
        <v>2</v>
      </c>
      <c r="C56" t="s">
        <v>3</v>
      </c>
      <c r="D56" t="s">
        <v>24</v>
      </c>
      <c r="E56" t="s">
        <v>25</v>
      </c>
    </row>
    <row r="57" spans="1:8" x14ac:dyDescent="0.25">
      <c r="A57" t="s">
        <v>8</v>
      </c>
      <c r="B57">
        <v>1</v>
      </c>
      <c r="C57">
        <v>0</v>
      </c>
      <c r="D57">
        <f>SUM(B57:C57)</f>
        <v>1</v>
      </c>
      <c r="E57">
        <v>1</v>
      </c>
    </row>
    <row r="58" spans="1:8" x14ac:dyDescent="0.25">
      <c r="A58" t="s">
        <v>9</v>
      </c>
      <c r="B58">
        <v>0</v>
      </c>
      <c r="C58">
        <v>1</v>
      </c>
      <c r="D58">
        <f>SUM(B58:C58)</f>
        <v>1</v>
      </c>
      <c r="E58">
        <v>1</v>
      </c>
    </row>
    <row r="59" spans="1:8" x14ac:dyDescent="0.25">
      <c r="A59" t="s">
        <v>10</v>
      </c>
      <c r="B59">
        <v>0</v>
      </c>
      <c r="C59">
        <v>1</v>
      </c>
      <c r="D59">
        <f>SUM(B59:C59)</f>
        <v>1</v>
      </c>
      <c r="E59">
        <v>1</v>
      </c>
    </row>
    <row r="60" spans="1:8" x14ac:dyDescent="0.25">
      <c r="A60" t="s">
        <v>24</v>
      </c>
      <c r="B60">
        <f>SUM(B57:B59)</f>
        <v>1</v>
      </c>
      <c r="C60">
        <f>SUM(C57:C59)</f>
        <v>2</v>
      </c>
    </row>
    <row r="61" spans="1:8" x14ac:dyDescent="0.25">
      <c r="A61" t="s">
        <v>25</v>
      </c>
      <c r="B61">
        <f>3*B53</f>
        <v>3</v>
      </c>
      <c r="C61">
        <f>3*C53</f>
        <v>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CNH Capital Homework #2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StokesJ</dc:creator>
  <cp:lastModifiedBy>Aniket Gupta</cp:lastModifiedBy>
  <dcterms:created xsi:type="dcterms:W3CDTF">2003-02-11T15:45:33Z</dcterms:created>
  <dcterms:modified xsi:type="dcterms:W3CDTF">2024-02-03T22:21:32Z</dcterms:modified>
</cp:coreProperties>
</file>