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BFEDD3A-DF6B-413A-B43B-128344F9B75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A8" i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8" i="1"/>
  <c r="A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10" i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19" i="1"/>
  <c r="A22" i="1"/>
  <c r="A25" i="1"/>
  <c r="A28" i="1" s="1"/>
  <c r="A31" i="1" s="1"/>
  <c r="A34" i="1" s="1"/>
  <c r="A37" i="1" s="1"/>
  <c r="A40" i="1" s="1"/>
  <c r="A43" i="1" s="1"/>
  <c r="A46" i="1" s="1"/>
  <c r="A49" i="1" s="1"/>
</calcChain>
</file>

<file path=xl/sharedStrings.xml><?xml version="1.0" encoding="utf-8"?>
<sst xmlns="http://schemas.openxmlformats.org/spreadsheetml/2006/main" count="120" uniqueCount="110">
  <si>
    <t>Weekday</t>
  </si>
  <si>
    <t>Date</t>
  </si>
  <si>
    <t>Topic</t>
  </si>
  <si>
    <t>Reading</t>
  </si>
  <si>
    <t>Homework due</t>
  </si>
  <si>
    <t>Wednesday</t>
  </si>
  <si>
    <t>Friday</t>
  </si>
  <si>
    <t>Monday</t>
  </si>
  <si>
    <t>Tuesday</t>
  </si>
  <si>
    <t>Basic Concepts</t>
  </si>
  <si>
    <t>1-1 to 1-12</t>
  </si>
  <si>
    <t>Properties/Property tables</t>
  </si>
  <si>
    <t>2-1 to 2-6</t>
  </si>
  <si>
    <t>Ideal/Non-ideal gases</t>
  </si>
  <si>
    <t>2-7, 2-8</t>
  </si>
  <si>
    <t>First Law</t>
  </si>
  <si>
    <t>3-1 to 3-6</t>
  </si>
  <si>
    <t>Specific heats</t>
  </si>
  <si>
    <t>3-7 to 3-9</t>
  </si>
  <si>
    <t>1-32E, 1-60, 1-78</t>
  </si>
  <si>
    <t>2-27E, 2-30, 2-48</t>
  </si>
  <si>
    <t>2-80,2-83</t>
  </si>
  <si>
    <t>First Law Control Volumes</t>
  </si>
  <si>
    <t>4-1 to 4-3</t>
  </si>
  <si>
    <t>3-82, 3-97</t>
  </si>
  <si>
    <t>Steady Flow Devices</t>
  </si>
  <si>
    <t>3-157, 4-13</t>
  </si>
  <si>
    <t>4-18, 4-34E</t>
  </si>
  <si>
    <t>4-44, 4-46</t>
  </si>
  <si>
    <t>Unsteady Flow</t>
  </si>
  <si>
    <t>4-54E, 4-60</t>
  </si>
  <si>
    <t>4.83, 4-143E</t>
  </si>
  <si>
    <t>Review for Exam One</t>
  </si>
  <si>
    <t>EXAM ONE</t>
  </si>
  <si>
    <t>Second Law, Heat Engines</t>
  </si>
  <si>
    <t>5-1 to 5-3</t>
  </si>
  <si>
    <t>NO CLASS</t>
  </si>
  <si>
    <t>4-99, 4-107, 4-116</t>
  </si>
  <si>
    <t>Refrigerators and Heat Pumps</t>
  </si>
  <si>
    <t>5-5</t>
  </si>
  <si>
    <t>5-21, 5-25, 5-32E</t>
  </si>
  <si>
    <t>Carnot Cycle</t>
  </si>
  <si>
    <t>5-7 to 5-9</t>
  </si>
  <si>
    <t>5-57, 5-64</t>
  </si>
  <si>
    <t>Carnot Engines</t>
  </si>
  <si>
    <t>5-10 to 5-12</t>
  </si>
  <si>
    <t>5-102, 5-108E</t>
  </si>
  <si>
    <t>Entropy</t>
  </si>
  <si>
    <t>6-1, 6-2</t>
  </si>
  <si>
    <t>5-122, 5-130, 5-136</t>
  </si>
  <si>
    <t>Entropy Change</t>
  </si>
  <si>
    <t>6-3, 6-4</t>
  </si>
  <si>
    <t>6-28, 6-29</t>
  </si>
  <si>
    <t>Property Diagrams/T-ds relations</t>
  </si>
  <si>
    <t>6-5 to 6-7</t>
  </si>
  <si>
    <t>6-30E, 6-34</t>
  </si>
  <si>
    <t>SPRING BREAK</t>
  </si>
  <si>
    <t>Entropy change of Liquids, Solids, Gases</t>
  </si>
  <si>
    <t>6-8, 6-9</t>
  </si>
  <si>
    <t>6-38, 6-42</t>
  </si>
  <si>
    <t>Reversible Steady Flow Work</t>
  </si>
  <si>
    <t>6-10</t>
  </si>
  <si>
    <t>6-46, 6-59</t>
  </si>
  <si>
    <t>Compressor Work</t>
  </si>
  <si>
    <t>6-11</t>
  </si>
  <si>
    <t>6-68, 6-76</t>
  </si>
  <si>
    <t>Review for Exam Two</t>
  </si>
  <si>
    <t>EXAM TWO</t>
  </si>
  <si>
    <t>Isentropic efficiency</t>
  </si>
  <si>
    <t>6-96, 6-102E</t>
  </si>
  <si>
    <t>6-13</t>
  </si>
  <si>
    <t>6-77, 6-78E</t>
  </si>
  <si>
    <t>Entropy Balance</t>
  </si>
  <si>
    <t>6-14</t>
  </si>
  <si>
    <t>Gas Power Cycle - Otto cycle</t>
  </si>
  <si>
    <t>8-1 to 8-5</t>
  </si>
  <si>
    <t>6-107, 6-127</t>
  </si>
  <si>
    <t>Diesel Cycle</t>
  </si>
  <si>
    <t>8-6</t>
  </si>
  <si>
    <t>HOLIDAY</t>
  </si>
  <si>
    <t>Stirling/ Brayton Cycle</t>
  </si>
  <si>
    <t>8-7, 8-8</t>
  </si>
  <si>
    <t>8-53, 8-55</t>
  </si>
  <si>
    <t>Brayton Cycle w/regneration, intercooling</t>
  </si>
  <si>
    <t>8-9, 8-10</t>
  </si>
  <si>
    <t>8-62E, 8-74</t>
  </si>
  <si>
    <t>Carnot Vapor Cycle, Rankine Cycle</t>
  </si>
  <si>
    <t>9-1, 9-2</t>
  </si>
  <si>
    <t>8-78, 8-94, 8-107</t>
  </si>
  <si>
    <t>Rheat Rankine Cycle</t>
  </si>
  <si>
    <t>9-3 to 9-5</t>
  </si>
  <si>
    <t>9-5, 9-14</t>
  </si>
  <si>
    <t>Regenerative rankine Cycles</t>
  </si>
  <si>
    <t>9-6</t>
  </si>
  <si>
    <t>9-16, 9-26</t>
  </si>
  <si>
    <t>Review for Exam Three</t>
  </si>
  <si>
    <t>9-37, 9-42E</t>
  </si>
  <si>
    <t>EXAM THREE</t>
  </si>
  <si>
    <t>Cogeneration</t>
  </si>
  <si>
    <t>9-8</t>
  </si>
  <si>
    <t>9-54, 9-55</t>
  </si>
  <si>
    <t>Binary  vapor Power Cycles</t>
  </si>
  <si>
    <t>9-9</t>
  </si>
  <si>
    <t>Combined Gas Vapor Power Cycles</t>
  </si>
  <si>
    <t>9-10</t>
  </si>
  <si>
    <t>Review</t>
  </si>
  <si>
    <t>9-68, 9-80</t>
  </si>
  <si>
    <t>MIE 230 SPRING 2001 COURSE SCHEDULE</t>
  </si>
  <si>
    <t>3-35,3-39E,3-47</t>
  </si>
  <si>
    <t>8-20, 8-36, 8-39E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</si>
</sst>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mmmmm"/>
  </numFmts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49" fontId="4" fillId="0" borderId="0" xfId="0" applyNumberFormat="1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3" workbookViewId="0">
      <selection activeCell="E36" sqref="E36"/>
    </sheetView>
  </sheetViews>
  <sheetFormatPr defaultRowHeight="13.2" x14ac:dyDescent="0.25"/>
  <cols>
    <col min="1" max="1" width="9.33203125" bestFit="1" customWidth="1"/>
    <col min="2" max="2" width="13.88671875" bestFit="1" customWidth="1"/>
    <col min="3" max="3" width="30.33203125" bestFit="1" customWidth="1"/>
    <col min="4" max="4" width="10.88671875" bestFit="1" customWidth="1"/>
    <col min="5" max="5" width="17.33203125" bestFit="1" customWidth="1"/>
    <col min="6" max="6" width="12.88671875" bestFit="1" customWidth="1"/>
  </cols>
  <sheetData>
    <row r="1" spans="1:6" ht="21" x14ac:dyDescent="0.4">
      <c r="B1" s="2" t="s">
        <v>107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5" t="s">
        <v>5</v>
      </c>
      <c r="B5" s="6">
        <v>36922</v>
      </c>
      <c r="C5" s="4" t="s">
        <v>9</v>
      </c>
      <c r="D5" s="4" t="s">
        <v>10</v>
      </c>
      <c r="E5" s="4"/>
      <c r="F5" s="4"/>
    </row>
    <row r="6" spans="1:6" x14ac:dyDescent="0.25">
      <c r="A6" s="5" t="s">
        <v>6</v>
      </c>
      <c r="B6" s="6">
        <f>B5+2</f>
        <v>36924</v>
      </c>
      <c r="C6" s="4" t="s">
        <v>11</v>
      </c>
      <c r="D6" s="4" t="s">
        <v>12</v>
      </c>
      <c r="E6" s="4" t="s">
        <v>19</v>
      </c>
      <c r="F6" s="4"/>
    </row>
    <row r="7" spans="1:6" x14ac:dyDescent="0.25">
      <c r="A7" s="5" t="s">
        <v>7</v>
      </c>
      <c r="B7" s="6">
        <f>B5+5</f>
        <v>36927</v>
      </c>
      <c r="C7" s="4" t="s">
        <v>13</v>
      </c>
      <c r="D7" s="4" t="s">
        <v>14</v>
      </c>
      <c r="E7" s="4" t="s">
        <v>20</v>
      </c>
      <c r="F7" s="4"/>
    </row>
    <row r="8" spans="1:6" x14ac:dyDescent="0.25">
      <c r="A8" s="5" t="str">
        <f>A5</f>
        <v>Wednesday</v>
      </c>
      <c r="B8" s="6">
        <f>B5+7</f>
        <v>36929</v>
      </c>
      <c r="C8" s="4" t="s">
        <v>15</v>
      </c>
      <c r="D8" s="4" t="s">
        <v>16</v>
      </c>
      <c r="E8" s="4" t="s">
        <v>21</v>
      </c>
      <c r="F8" s="4"/>
    </row>
    <row r="9" spans="1:6" x14ac:dyDescent="0.25">
      <c r="A9" s="5" t="str">
        <f t="shared" ref="A9:A50" si="0">A6</f>
        <v>Friday</v>
      </c>
      <c r="B9" s="6">
        <f>B8+2</f>
        <v>36931</v>
      </c>
      <c r="C9" s="4" t="s">
        <v>17</v>
      </c>
      <c r="D9" s="4" t="s">
        <v>18</v>
      </c>
      <c r="E9" s="4" t="s">
        <v>108</v>
      </c>
      <c r="F9" s="4"/>
    </row>
    <row r="10" spans="1:6" x14ac:dyDescent="0.25">
      <c r="A10" s="5" t="str">
        <f t="shared" si="0"/>
        <v>Monday</v>
      </c>
      <c r="B10" s="6">
        <f>B9+3</f>
        <v>36934</v>
      </c>
      <c r="C10" s="4" t="s">
        <v>22</v>
      </c>
      <c r="D10" s="4" t="s">
        <v>23</v>
      </c>
      <c r="E10" s="4" t="s">
        <v>24</v>
      </c>
      <c r="F10" s="4"/>
    </row>
    <row r="11" spans="1:6" x14ac:dyDescent="0.25">
      <c r="A11" s="5" t="str">
        <f t="shared" si="0"/>
        <v>Wednesday</v>
      </c>
      <c r="B11" s="6">
        <f>B10+2</f>
        <v>36936</v>
      </c>
      <c r="C11" s="4" t="s">
        <v>25</v>
      </c>
      <c r="D11" s="8">
        <v>4.3</v>
      </c>
      <c r="E11" s="4" t="s">
        <v>26</v>
      </c>
      <c r="F11" s="4"/>
    </row>
    <row r="12" spans="1:6" x14ac:dyDescent="0.25">
      <c r="A12" s="5" t="str">
        <f t="shared" si="0"/>
        <v>Friday</v>
      </c>
      <c r="B12" s="6">
        <f>B11+2</f>
        <v>36938</v>
      </c>
      <c r="C12" s="4" t="s">
        <v>25</v>
      </c>
      <c r="D12" s="8">
        <v>4.3</v>
      </c>
      <c r="E12" s="4" t="s">
        <v>27</v>
      </c>
      <c r="F12" s="4"/>
    </row>
    <row r="13" spans="1:6" x14ac:dyDescent="0.25">
      <c r="A13" s="5" t="s">
        <v>8</v>
      </c>
      <c r="B13" s="6">
        <f>B12+4</f>
        <v>36942</v>
      </c>
      <c r="C13" s="4" t="s">
        <v>25</v>
      </c>
      <c r="D13" s="8">
        <v>4.3</v>
      </c>
      <c r="E13" s="4" t="s">
        <v>28</v>
      </c>
      <c r="F13" s="4"/>
    </row>
    <row r="14" spans="1:6" x14ac:dyDescent="0.25">
      <c r="A14" s="5" t="str">
        <f t="shared" si="0"/>
        <v>Wednesday</v>
      </c>
      <c r="B14" s="6">
        <f>B13+1</f>
        <v>36943</v>
      </c>
      <c r="C14" s="4" t="s">
        <v>29</v>
      </c>
      <c r="D14" s="8">
        <v>4.4000000000000004</v>
      </c>
      <c r="E14" s="4" t="s">
        <v>30</v>
      </c>
      <c r="F14" s="4"/>
    </row>
    <row r="15" spans="1:6" x14ac:dyDescent="0.25">
      <c r="A15" s="5" t="str">
        <f t="shared" si="0"/>
        <v>Friday</v>
      </c>
      <c r="B15" s="6">
        <f>B14+2</f>
        <v>36945</v>
      </c>
      <c r="C15" s="4" t="s">
        <v>29</v>
      </c>
      <c r="D15" s="8">
        <v>4.4000000000000004</v>
      </c>
      <c r="E15" s="4" t="s">
        <v>31</v>
      </c>
      <c r="F15" s="4"/>
    </row>
    <row r="16" spans="1:6" x14ac:dyDescent="0.25">
      <c r="A16" s="5" t="s">
        <v>7</v>
      </c>
      <c r="B16" s="6">
        <f>B15+3</f>
        <v>36948</v>
      </c>
      <c r="C16" s="4" t="s">
        <v>32</v>
      </c>
      <c r="D16" s="4"/>
      <c r="E16" s="4" t="s">
        <v>37</v>
      </c>
      <c r="F16" s="4"/>
    </row>
    <row r="17" spans="1:6" x14ac:dyDescent="0.25">
      <c r="A17" s="5" t="str">
        <f t="shared" si="0"/>
        <v>Wednesday</v>
      </c>
      <c r="B17" s="6">
        <f>B16+2</f>
        <v>36950</v>
      </c>
      <c r="C17" s="4" t="s">
        <v>34</v>
      </c>
      <c r="D17" s="4" t="s">
        <v>35</v>
      </c>
      <c r="E17" s="1" t="s">
        <v>33</v>
      </c>
      <c r="F17" s="3"/>
    </row>
    <row r="18" spans="1:6" x14ac:dyDescent="0.25">
      <c r="A18" s="5" t="str">
        <f t="shared" si="0"/>
        <v>Friday</v>
      </c>
      <c r="B18" s="6">
        <f>B17+2</f>
        <v>36952</v>
      </c>
      <c r="C18" s="3" t="s">
        <v>36</v>
      </c>
      <c r="D18" s="4"/>
      <c r="E18" s="4"/>
      <c r="F18" s="4"/>
    </row>
    <row r="19" spans="1:6" x14ac:dyDescent="0.25">
      <c r="A19" s="5" t="str">
        <f t="shared" si="0"/>
        <v>Monday</v>
      </c>
      <c r="B19" s="6">
        <f>B18+3</f>
        <v>36955</v>
      </c>
      <c r="C19" s="4" t="s">
        <v>38</v>
      </c>
      <c r="D19" s="7" t="s">
        <v>39</v>
      </c>
      <c r="E19" s="4" t="s">
        <v>40</v>
      </c>
      <c r="F19" s="4"/>
    </row>
    <row r="20" spans="1:6" x14ac:dyDescent="0.25">
      <c r="A20" s="5" t="str">
        <f t="shared" si="0"/>
        <v>Wednesday</v>
      </c>
      <c r="B20" s="6">
        <f>B19+2</f>
        <v>36957</v>
      </c>
      <c r="C20" s="4" t="s">
        <v>41</v>
      </c>
      <c r="D20" s="4" t="s">
        <v>42</v>
      </c>
      <c r="E20" s="4" t="s">
        <v>43</v>
      </c>
      <c r="F20" s="4"/>
    </row>
    <row r="21" spans="1:6" x14ac:dyDescent="0.25">
      <c r="A21" s="5" t="str">
        <f t="shared" si="0"/>
        <v>Friday</v>
      </c>
      <c r="B21" s="6">
        <f>B20+2</f>
        <v>36959</v>
      </c>
      <c r="C21" s="4" t="s">
        <v>44</v>
      </c>
      <c r="D21" s="4" t="s">
        <v>45</v>
      </c>
      <c r="E21" s="4" t="s">
        <v>46</v>
      </c>
      <c r="F21" s="4"/>
    </row>
    <row r="22" spans="1:6" x14ac:dyDescent="0.25">
      <c r="A22" s="5" t="str">
        <f t="shared" si="0"/>
        <v>Monday</v>
      </c>
      <c r="B22" s="6">
        <f>B21+3</f>
        <v>36962</v>
      </c>
      <c r="C22" s="4" t="s">
        <v>47</v>
      </c>
      <c r="D22" s="4" t="s">
        <v>48</v>
      </c>
      <c r="E22" s="4" t="s">
        <v>49</v>
      </c>
      <c r="F22" s="4"/>
    </row>
    <row r="23" spans="1:6" x14ac:dyDescent="0.25">
      <c r="A23" s="5" t="str">
        <f t="shared" si="0"/>
        <v>Wednesday</v>
      </c>
      <c r="B23" s="6">
        <f>B22+2</f>
        <v>36964</v>
      </c>
      <c r="C23" s="4" t="s">
        <v>50</v>
      </c>
      <c r="D23" s="4" t="s">
        <v>51</v>
      </c>
      <c r="E23" s="4" t="s">
        <v>52</v>
      </c>
      <c r="F23" s="4"/>
    </row>
    <row r="24" spans="1:6" x14ac:dyDescent="0.25">
      <c r="A24" s="5" t="str">
        <f t="shared" si="0"/>
        <v>Friday</v>
      </c>
      <c r="B24" s="6">
        <f>B23+2</f>
        <v>36966</v>
      </c>
      <c r="C24" s="4" t="s">
        <v>53</v>
      </c>
      <c r="D24" s="4" t="s">
        <v>54</v>
      </c>
      <c r="E24" s="4" t="s">
        <v>55</v>
      </c>
      <c r="F24" s="4"/>
    </row>
    <row r="25" spans="1:6" x14ac:dyDescent="0.25">
      <c r="A25" s="5" t="str">
        <f t="shared" si="0"/>
        <v>Monday</v>
      </c>
      <c r="B25" s="6">
        <f>B24+3</f>
        <v>36969</v>
      </c>
      <c r="C25" s="3" t="s">
        <v>56</v>
      </c>
      <c r="D25" s="4"/>
      <c r="E25" s="4"/>
      <c r="F25" s="4"/>
    </row>
    <row r="26" spans="1:6" x14ac:dyDescent="0.25">
      <c r="A26" s="5" t="str">
        <f t="shared" si="0"/>
        <v>Wednesday</v>
      </c>
      <c r="B26" s="6">
        <f>B25+2</f>
        <v>36971</v>
      </c>
      <c r="C26" s="3" t="s">
        <v>56</v>
      </c>
      <c r="D26" s="4"/>
      <c r="E26" s="4"/>
      <c r="F26" s="4"/>
    </row>
    <row r="27" spans="1:6" x14ac:dyDescent="0.25">
      <c r="A27" s="5" t="str">
        <f t="shared" si="0"/>
        <v>Friday</v>
      </c>
      <c r="B27" s="6">
        <f>B26+2</f>
        <v>36973</v>
      </c>
      <c r="C27" s="3" t="s">
        <v>56</v>
      </c>
      <c r="D27" s="4"/>
      <c r="E27" s="4"/>
      <c r="F27" s="4"/>
    </row>
    <row r="28" spans="1:6" x14ac:dyDescent="0.25">
      <c r="A28" s="5" t="str">
        <f t="shared" si="0"/>
        <v>Monday</v>
      </c>
      <c r="B28" s="6">
        <f>B27+3</f>
        <v>36976</v>
      </c>
      <c r="C28" s="4" t="s">
        <v>57</v>
      </c>
      <c r="D28" s="4" t="s">
        <v>58</v>
      </c>
      <c r="E28" s="4" t="s">
        <v>59</v>
      </c>
      <c r="F28" s="4"/>
    </row>
    <row r="29" spans="1:6" x14ac:dyDescent="0.25">
      <c r="A29" s="5" t="str">
        <f t="shared" si="0"/>
        <v>Wednesday</v>
      </c>
      <c r="B29" s="6">
        <f>B28+2</f>
        <v>36978</v>
      </c>
      <c r="C29" s="4" t="s">
        <v>60</v>
      </c>
      <c r="D29" s="7" t="s">
        <v>61</v>
      </c>
      <c r="E29" s="4" t="s">
        <v>62</v>
      </c>
      <c r="F29" s="4"/>
    </row>
    <row r="30" spans="1:6" x14ac:dyDescent="0.25">
      <c r="A30" s="5" t="str">
        <f t="shared" si="0"/>
        <v>Friday</v>
      </c>
      <c r="B30" s="6">
        <f>B29+2</f>
        <v>36980</v>
      </c>
      <c r="C30" s="4" t="s">
        <v>63</v>
      </c>
      <c r="D30" s="7" t="s">
        <v>64</v>
      </c>
      <c r="E30" s="4" t="s">
        <v>65</v>
      </c>
      <c r="F30" s="4"/>
    </row>
    <row r="31" spans="1:6" x14ac:dyDescent="0.25">
      <c r="A31" s="5" t="str">
        <f t="shared" si="0"/>
        <v>Monday</v>
      </c>
      <c r="B31" s="6">
        <f>B30+3</f>
        <v>36983</v>
      </c>
      <c r="C31" s="4" t="s">
        <v>66</v>
      </c>
      <c r="D31" s="4"/>
      <c r="E31" s="4" t="s">
        <v>71</v>
      </c>
      <c r="F31" s="4"/>
    </row>
    <row r="32" spans="1:6" x14ac:dyDescent="0.25">
      <c r="A32" s="5" t="str">
        <f t="shared" si="0"/>
        <v>Wednesday</v>
      </c>
      <c r="B32" s="6">
        <f>B31+2</f>
        <v>36985</v>
      </c>
      <c r="C32" s="4" t="s">
        <v>36</v>
      </c>
      <c r="D32" s="4"/>
      <c r="E32" s="1" t="s">
        <v>67</v>
      </c>
      <c r="F32" s="3"/>
    </row>
    <row r="33" spans="1:6" x14ac:dyDescent="0.25">
      <c r="A33" s="5" t="str">
        <f t="shared" si="0"/>
        <v>Friday</v>
      </c>
      <c r="B33" s="6">
        <f>B32+2</f>
        <v>36987</v>
      </c>
      <c r="C33" s="4" t="s">
        <v>68</v>
      </c>
      <c r="D33" s="7" t="s">
        <v>70</v>
      </c>
      <c r="E33" s="4"/>
      <c r="F33" s="4"/>
    </row>
    <row r="34" spans="1:6" x14ac:dyDescent="0.25">
      <c r="A34" s="5" t="str">
        <f t="shared" si="0"/>
        <v>Monday</v>
      </c>
      <c r="B34" s="6">
        <f>B33+3</f>
        <v>36990</v>
      </c>
      <c r="C34" s="4" t="s">
        <v>72</v>
      </c>
      <c r="D34" s="7" t="s">
        <v>73</v>
      </c>
      <c r="E34" s="4" t="s">
        <v>69</v>
      </c>
      <c r="F34" s="4"/>
    </row>
    <row r="35" spans="1:6" x14ac:dyDescent="0.25">
      <c r="A35" s="5" t="str">
        <f t="shared" si="0"/>
        <v>Wednesday</v>
      </c>
      <c r="B35" s="6">
        <f>B34+2</f>
        <v>36992</v>
      </c>
      <c r="C35" s="4" t="s">
        <v>74</v>
      </c>
      <c r="D35" s="7" t="s">
        <v>75</v>
      </c>
      <c r="E35" s="4" t="s">
        <v>76</v>
      </c>
      <c r="F35" s="4"/>
    </row>
    <row r="36" spans="1:6" x14ac:dyDescent="0.25">
      <c r="A36" s="5" t="str">
        <f t="shared" si="0"/>
        <v>Friday</v>
      </c>
      <c r="B36" s="6">
        <f>B35+2</f>
        <v>36994</v>
      </c>
      <c r="C36" s="4" t="s">
        <v>77</v>
      </c>
      <c r="D36" s="7" t="s">
        <v>78</v>
      </c>
      <c r="E36" s="4" t="s">
        <v>109</v>
      </c>
      <c r="F36" s="4"/>
    </row>
    <row r="37" spans="1:6" x14ac:dyDescent="0.25">
      <c r="A37" s="5" t="str">
        <f t="shared" si="0"/>
        <v>Monday</v>
      </c>
      <c r="B37" s="6">
        <f>B36+3</f>
        <v>36997</v>
      </c>
      <c r="C37" s="3" t="s">
        <v>79</v>
      </c>
      <c r="D37" s="4"/>
      <c r="E37" s="4"/>
      <c r="F37" s="4"/>
    </row>
    <row r="38" spans="1:6" x14ac:dyDescent="0.25">
      <c r="A38" s="5" t="str">
        <f t="shared" si="0"/>
        <v>Wednesday</v>
      </c>
      <c r="B38" s="6">
        <f>B37+2</f>
        <v>36999</v>
      </c>
      <c r="C38" s="4" t="s">
        <v>80</v>
      </c>
      <c r="D38" s="7" t="s">
        <v>81</v>
      </c>
      <c r="E38" s="4" t="s">
        <v>82</v>
      </c>
      <c r="F38" s="4"/>
    </row>
    <row r="39" spans="1:6" x14ac:dyDescent="0.25">
      <c r="A39" s="5" t="str">
        <f t="shared" si="0"/>
        <v>Friday</v>
      </c>
      <c r="B39" s="6">
        <f>B38+2</f>
        <v>37001</v>
      </c>
      <c r="C39" s="4" t="s">
        <v>83</v>
      </c>
      <c r="D39" s="7" t="s">
        <v>84</v>
      </c>
      <c r="E39" s="4" t="s">
        <v>85</v>
      </c>
      <c r="F39" s="4"/>
    </row>
    <row r="40" spans="1:6" x14ac:dyDescent="0.25">
      <c r="A40" s="5" t="str">
        <f t="shared" si="0"/>
        <v>Monday</v>
      </c>
      <c r="B40" s="6">
        <f>B39+3</f>
        <v>37004</v>
      </c>
      <c r="C40" s="4" t="s">
        <v>86</v>
      </c>
      <c r="D40" s="7" t="s">
        <v>87</v>
      </c>
      <c r="E40" s="4" t="s">
        <v>88</v>
      </c>
      <c r="F40" s="4"/>
    </row>
    <row r="41" spans="1:6" x14ac:dyDescent="0.25">
      <c r="A41" s="5" t="str">
        <f t="shared" si="0"/>
        <v>Wednesday</v>
      </c>
      <c r="B41" s="6">
        <f>B40+2</f>
        <v>37006</v>
      </c>
      <c r="C41" s="4" t="s">
        <v>89</v>
      </c>
      <c r="D41" s="7" t="s">
        <v>90</v>
      </c>
      <c r="E41" s="4" t="s">
        <v>91</v>
      </c>
      <c r="F41" s="4"/>
    </row>
    <row r="42" spans="1:6" x14ac:dyDescent="0.25">
      <c r="A42" s="5" t="str">
        <f t="shared" si="0"/>
        <v>Friday</v>
      </c>
      <c r="B42" s="6">
        <f>B41+2</f>
        <v>37008</v>
      </c>
      <c r="C42" s="4" t="s">
        <v>92</v>
      </c>
      <c r="D42" s="7" t="s">
        <v>93</v>
      </c>
      <c r="E42" s="4" t="s">
        <v>94</v>
      </c>
      <c r="F42" s="4"/>
    </row>
    <row r="43" spans="1:6" x14ac:dyDescent="0.25">
      <c r="A43" s="5" t="str">
        <f t="shared" si="0"/>
        <v>Monday</v>
      </c>
      <c r="B43" s="6">
        <f>B42+3</f>
        <v>37011</v>
      </c>
      <c r="C43" s="4" t="s">
        <v>95</v>
      </c>
      <c r="D43" s="4"/>
      <c r="E43" s="4" t="s">
        <v>96</v>
      </c>
      <c r="F43" s="4"/>
    </row>
    <row r="44" spans="1:6" x14ac:dyDescent="0.25">
      <c r="A44" s="5" t="str">
        <f t="shared" si="0"/>
        <v>Wednesday</v>
      </c>
      <c r="B44" s="6">
        <f>B43+2</f>
        <v>37013</v>
      </c>
      <c r="C44" s="3" t="s">
        <v>36</v>
      </c>
      <c r="D44" s="4"/>
      <c r="E44" s="1" t="s">
        <v>97</v>
      </c>
      <c r="F44" s="3"/>
    </row>
    <row r="45" spans="1:6" x14ac:dyDescent="0.25">
      <c r="A45" s="5" t="str">
        <f t="shared" si="0"/>
        <v>Friday</v>
      </c>
      <c r="B45" s="6">
        <f>B44+2</f>
        <v>37015</v>
      </c>
      <c r="C45" s="4" t="s">
        <v>98</v>
      </c>
      <c r="D45" s="7" t="s">
        <v>99</v>
      </c>
      <c r="E45" s="4"/>
      <c r="F45" s="4"/>
    </row>
    <row r="46" spans="1:6" x14ac:dyDescent="0.25">
      <c r="A46" s="5" t="str">
        <f t="shared" si="0"/>
        <v>Monday</v>
      </c>
      <c r="B46" s="6">
        <f>B45+3</f>
        <v>37018</v>
      </c>
      <c r="C46" s="4" t="s">
        <v>101</v>
      </c>
      <c r="D46" s="7" t="s">
        <v>102</v>
      </c>
      <c r="E46" s="4" t="s">
        <v>100</v>
      </c>
      <c r="F46" s="4"/>
    </row>
    <row r="47" spans="1:6" x14ac:dyDescent="0.25">
      <c r="A47" s="5" t="str">
        <f t="shared" si="0"/>
        <v>Wednesday</v>
      </c>
      <c r="B47" s="6">
        <f>B46+2</f>
        <v>37020</v>
      </c>
      <c r="C47" s="4" t="s">
        <v>103</v>
      </c>
      <c r="D47" s="7" t="s">
        <v>104</v>
      </c>
      <c r="E47" s="4"/>
      <c r="F47" s="4"/>
    </row>
    <row r="48" spans="1:6" x14ac:dyDescent="0.25">
      <c r="A48" s="5" t="str">
        <f t="shared" si="0"/>
        <v>Friday</v>
      </c>
      <c r="B48" s="6">
        <f>B47+2</f>
        <v>37022</v>
      </c>
      <c r="C48" s="4" t="s">
        <v>105</v>
      </c>
      <c r="D48" s="4"/>
      <c r="E48" s="4" t="s">
        <v>106</v>
      </c>
      <c r="F48" s="4"/>
    </row>
    <row r="49" spans="1:6" x14ac:dyDescent="0.25">
      <c r="A49" s="5" t="str">
        <f t="shared" si="0"/>
        <v>Monday</v>
      </c>
      <c r="B49" s="6">
        <f>B48+3</f>
        <v>37025</v>
      </c>
      <c r="C49" s="4" t="s">
        <v>105</v>
      </c>
      <c r="D49" s="4"/>
      <c r="E49" s="4"/>
      <c r="F49" s="4"/>
    </row>
    <row r="50" spans="1:6" x14ac:dyDescent="0.25">
      <c r="A50" s="5" t="str">
        <f t="shared" si="0"/>
        <v>Wednesday</v>
      </c>
      <c r="B50" s="6">
        <f>B49+2</f>
        <v>37027</v>
      </c>
      <c r="C50" s="4" t="s">
        <v>105</v>
      </c>
      <c r="D50" s="4"/>
      <c r="E50" s="4"/>
      <c r="F50" s="4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UMass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 Nair</dc:creator>
  <cp:lastModifiedBy>Aniket Gupta</cp:lastModifiedBy>
  <cp:lastPrinted>2001-01-24T20:41:00Z</cp:lastPrinted>
  <dcterms:created xsi:type="dcterms:W3CDTF">2001-01-02T21:07:51Z</dcterms:created>
  <dcterms:modified xsi:type="dcterms:W3CDTF">2024-02-03T22:21:34Z</dcterms:modified>
</cp:coreProperties>
</file>