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86DA630-7D76-4F84-9A31-E73F29A467ED}" xr6:coauthVersionLast="47" xr6:coauthVersionMax="47" xr10:uidLastSave="{00000000-0000-0000-0000-000000000000}"/>
  <bookViews>
    <workbookView xWindow="3348" yWindow="3348" windowWidth="17280" windowHeight="8880"/>
  </bookViews>
  <sheets>
    <sheet name="Example 1" sheetId="1" r:id="rId1"/>
    <sheet name="Example 2" sheetId="2" r:id="rId2"/>
    <sheet name="Example 3" sheetId="3" r:id="rId3"/>
    <sheet name="Homework 1" sheetId="4" r:id="rId4"/>
    <sheet name="Homework 2" sheetId="5" r:id="rId5"/>
    <sheet name="Sheet2" sheetId="6" r:id="rId6"/>
    <sheet name="Sheet3" sheetId="7" r:id="rId7"/>
    <sheet name="Sheet4" sheetId="8" r:id="rId8"/>
    <sheet name="Sheet5" sheetId="9" r:id="rId9"/>
    <sheet name="Sheet6" sheetId="10" r:id="rId10"/>
    <sheet name="Sheet7" sheetId="11" r:id="rId11"/>
    <sheet name="Sheet8" sheetId="12" r:id="rId12"/>
    <sheet name="Sheet9" sheetId="13" r:id="rId13"/>
    <sheet name="Sheet10" sheetId="14" r:id="rId14"/>
    <sheet name="Sheet11" sheetId="15" r:id="rId15"/>
    <sheet name="Sheet12" sheetId="16" r:id="rId16"/>
    <sheet name="Sheet13" sheetId="17" r:id="rId17"/>
    <sheet name="Sheet14" sheetId="18" r:id="rId18"/>
    <sheet name="Sheet15" sheetId="19" r:id="rId19"/>
    <sheet name="Sheet16" sheetId="20" r:id="rId20"/>
  </sheets>
  <definedNames>
    <definedName name="anscount" hidden="1">1</definedName>
    <definedName name="solver_adj" localSheetId="0" hidden="1">'Example 1'!$B$2:$B$3</definedName>
    <definedName name="solver_adj" localSheetId="1" hidden="1">'Example 2'!$B$2:$B$4</definedName>
    <definedName name="solver_adj" localSheetId="2" hidden="1">'Example 3'!$B$2:$B$4</definedName>
    <definedName name="solver_adj" localSheetId="3" hidden="1">'Homework 1'!$B$2:$B$3</definedName>
    <definedName name="solver_adj" localSheetId="4" hidden="1">'Homework 2'!$B$2:$B$4</definedName>
    <definedName name="solver_cvg" localSheetId="0" hidden="1">0.001</definedName>
    <definedName name="solver_cvg" localSheetId="1" hidden="1">0.001</definedName>
    <definedName name="solver_cvg" localSheetId="2" hidden="1">0.001</definedName>
    <definedName name="solver_cvg" localSheetId="3" hidden="1">0.001</definedName>
    <definedName name="solver_cvg" localSheetId="4" hidden="1">0.001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0" hidden="1">'Example 1'!$K$7</definedName>
    <definedName name="solver_lhs1" localSheetId="1" hidden="1">'Example 2'!$N$7</definedName>
    <definedName name="solver_lhs1" localSheetId="2" hidden="1">'Example 3'!$N$7</definedName>
    <definedName name="solver_lhs1" localSheetId="3" hidden="1">'Homework 1'!$K$7</definedName>
    <definedName name="solver_lhs1" localSheetId="4" hidden="1">'Homework 2'!$N$7</definedName>
    <definedName name="solver_lhs2" localSheetId="0" hidden="1">'Example 1'!$K$6</definedName>
    <definedName name="solver_lhs2" localSheetId="1" hidden="1">'Example 2'!$B$2</definedName>
    <definedName name="solver_lhs2" localSheetId="2" hidden="1">'Example 3'!$B$2</definedName>
    <definedName name="solver_lhs2" localSheetId="3" hidden="1">'Homework 1'!$K$8</definedName>
    <definedName name="solver_lhs2" localSheetId="4" hidden="1">'Homework 2'!$B$2</definedName>
    <definedName name="solver_lhs3" localSheetId="0" hidden="1">'Example 1'!$B$2</definedName>
    <definedName name="solver_lhs3" localSheetId="1" hidden="1">'Example 2'!$B$3</definedName>
    <definedName name="solver_lhs3" localSheetId="2" hidden="1">'Example 3'!$B$3</definedName>
    <definedName name="solver_lhs3" localSheetId="3" hidden="1">'Homework 1'!$B$2</definedName>
    <definedName name="solver_lhs3" localSheetId="4" hidden="1">'Homework 2'!$B$3</definedName>
    <definedName name="solver_lhs4" localSheetId="0" hidden="1">'Example 1'!$B$3</definedName>
    <definedName name="solver_lhs4" localSheetId="1" hidden="1">'Example 2'!$B$4</definedName>
    <definedName name="solver_lhs4" localSheetId="2" hidden="1">'Example 3'!$B$4</definedName>
    <definedName name="solver_lhs4" localSheetId="3" hidden="1">'Homework 1'!$B$3</definedName>
    <definedName name="solver_lhs4" localSheetId="4" hidden="1">'Homework 2'!$B$4</definedName>
    <definedName name="solver_lhs5" localSheetId="2" hidden="1">'Example 3'!$N$8</definedName>
    <definedName name="solver_lhs5" localSheetId="3" hidden="1">'Homework 1'!$K$8</definedName>
    <definedName name="solver_lhs5" localSheetId="4" hidden="1">'Homework 2'!$N$8</definedName>
    <definedName name="solver_lhs6" localSheetId="2" hidden="1">'Example 3'!$N$9</definedName>
    <definedName name="solver_lhs6" localSheetId="4" hidden="1">'Homework 2'!$N$9</definedName>
    <definedName name="solver_lhs7" localSheetId="2" hidden="1">'Example 3'!$N$10</definedName>
    <definedName name="solver_lhs7" localSheetId="4" hidden="1">'Homework 2'!$N$10</definedName>
    <definedName name="solver_lhs8" localSheetId="2" hidden="1">'Example 3'!$N$11</definedName>
    <definedName name="solver_lhs8" localSheetId="4" hidden="1">'Homework 2'!$N$11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um" localSheetId="0" hidden="1">4</definedName>
    <definedName name="solver_num" localSheetId="1" hidden="1">4</definedName>
    <definedName name="solver_num" localSheetId="2" hidden="1">8</definedName>
    <definedName name="solver_num" localSheetId="3" hidden="1">5</definedName>
    <definedName name="solver_num" localSheetId="4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'Example 1'!$C$4</definedName>
    <definedName name="solver_opt" localSheetId="1" hidden="1">'Example 2'!$C$5</definedName>
    <definedName name="solver_opt" localSheetId="2" hidden="1">'Example 3'!$C$5</definedName>
    <definedName name="solver_opt" localSheetId="3" hidden="1">'Homework 1'!$C$4</definedName>
    <definedName name="solver_opt" localSheetId="4" hidden="1">'Homework 2'!$C$5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1" localSheetId="3" hidden="1">1</definedName>
    <definedName name="solver_rel1" localSheetId="4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2" localSheetId="4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6" localSheetId="2" hidden="1">3</definedName>
    <definedName name="solver_rel6" localSheetId="4" hidden="1">3</definedName>
    <definedName name="solver_rel7" localSheetId="2" hidden="1">3</definedName>
    <definedName name="solver_rel7" localSheetId="4" hidden="1">3</definedName>
    <definedName name="solver_rel8" localSheetId="2" hidden="1">3</definedName>
    <definedName name="solver_rel8" localSheetId="4" hidden="1">3</definedName>
    <definedName name="solver_rhs1" localSheetId="0" hidden="1">'Example 1'!$M$7</definedName>
    <definedName name="solver_rhs1" localSheetId="1" hidden="1">'Example 2'!$P$7</definedName>
    <definedName name="solver_rhs1" localSheetId="2" hidden="1">'Example 3'!$P$7</definedName>
    <definedName name="solver_rhs1" localSheetId="3" hidden="1">'Homework 1'!$M$7</definedName>
    <definedName name="solver_rhs1" localSheetId="4" hidden="1">'Homework 2'!$P$7</definedName>
    <definedName name="solver_rhs2" localSheetId="0" hidden="1">'Example 1'!$M$6</definedName>
    <definedName name="solver_rhs2" localSheetId="1" hidden="1">0</definedName>
    <definedName name="solver_rhs2" localSheetId="2" hidden="1">0</definedName>
    <definedName name="solver_rhs2" localSheetId="3" hidden="1">'Homework 1'!$M$8</definedName>
    <definedName name="solver_rhs2" localSheetId="4" hidden="1">0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3" localSheetId="3" hidden="1">0</definedName>
    <definedName name="solver_rhs3" localSheetId="4" hidden="1">0</definedName>
    <definedName name="solver_rhs4" localSheetId="0" hidden="1">0</definedName>
    <definedName name="solver_rhs4" localSheetId="1" hidden="1">0</definedName>
    <definedName name="solver_rhs4" localSheetId="2" hidden="1">0</definedName>
    <definedName name="solver_rhs4" localSheetId="3" hidden="1">0</definedName>
    <definedName name="solver_rhs4" localSheetId="4" hidden="1">0</definedName>
    <definedName name="solver_rhs5" localSheetId="2" hidden="1">'Example 3'!$P$8</definedName>
    <definedName name="solver_rhs5" localSheetId="3" hidden="1">'Homework 1'!$M$8</definedName>
    <definedName name="solver_rhs5" localSheetId="4" hidden="1">'Homework 2'!$P$8</definedName>
    <definedName name="solver_rhs6" localSheetId="2" hidden="1">'Example 3'!$P$9</definedName>
    <definedName name="solver_rhs6" localSheetId="4" hidden="1">'Homework 2'!$P$9</definedName>
    <definedName name="solver_rhs7" localSheetId="2" hidden="1">'Example 3'!$P$10</definedName>
    <definedName name="solver_rhs7" localSheetId="4" hidden="1">'Homework 2'!$P$10</definedName>
    <definedName name="solver_rhs8" localSheetId="2" hidden="1">'Example 3'!$P$11</definedName>
    <definedName name="solver_rhs8" localSheetId="4" hidden="1">'Homework 2'!$P$11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mp" localSheetId="2" hidden="1">'Example 3'!$P$11</definedName>
    <definedName name="solver_tmp" localSheetId="4" hidden="1">'Homework 2'!$P$11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K6" i="1"/>
  <c r="N6" i="1" s="1"/>
  <c r="K7" i="1"/>
  <c r="N7" i="1" s="1"/>
  <c r="A18" i="1"/>
  <c r="A19" i="1"/>
  <c r="A20" i="1"/>
  <c r="A21" i="1"/>
  <c r="A22" i="1"/>
  <c r="A23" i="1"/>
  <c r="A24" i="1"/>
  <c r="C5" i="2"/>
  <c r="N7" i="2"/>
  <c r="A24" i="2" s="1"/>
  <c r="A22" i="2"/>
  <c r="A23" i="2"/>
  <c r="A25" i="2"/>
  <c r="A26" i="2"/>
  <c r="A27" i="2"/>
  <c r="A28" i="2"/>
  <c r="C5" i="3"/>
  <c r="N7" i="3"/>
  <c r="Q7" i="3" s="1"/>
  <c r="N8" i="3"/>
  <c r="Q8" i="3" s="1"/>
  <c r="N9" i="3"/>
  <c r="Q9" i="3" s="1"/>
  <c r="N10" i="3"/>
  <c r="Q10" i="3" s="1"/>
  <c r="N11" i="3"/>
  <c r="Q11" i="3" s="1"/>
  <c r="C4" i="4"/>
  <c r="A18" i="4" s="1"/>
  <c r="K6" i="4"/>
  <c r="N6" i="4"/>
  <c r="K7" i="4"/>
  <c r="N7" i="4"/>
  <c r="K8" i="4"/>
  <c r="N8" i="4"/>
  <c r="A19" i="4"/>
  <c r="A20" i="4"/>
  <c r="A21" i="4"/>
  <c r="A22" i="4"/>
  <c r="A23" i="4"/>
  <c r="A24" i="4"/>
  <c r="C5" i="5"/>
  <c r="N7" i="5"/>
  <c r="Q7" i="5"/>
  <c r="N8" i="5"/>
  <c r="Q8" i="5"/>
  <c r="N9" i="5"/>
  <c r="Q9" i="5"/>
  <c r="N10" i="5"/>
  <c r="Q10" i="5"/>
  <c r="N11" i="5"/>
  <c r="Q11" i="5"/>
  <c r="Q7" i="2" l="1"/>
</calcChain>
</file>

<file path=xl/sharedStrings.xml><?xml version="1.0" encoding="utf-8"?>
<sst xmlns="http://schemas.openxmlformats.org/spreadsheetml/2006/main" count="228" uniqueCount="47">
  <si>
    <t>Policy:</t>
  </si>
  <si>
    <t>X1</t>
  </si>
  <si>
    <t>X2</t>
  </si>
  <si>
    <t>RHS</t>
  </si>
  <si>
    <t>Maximize</t>
  </si>
  <si>
    <t>Z=</t>
  </si>
  <si>
    <t>=</t>
  </si>
  <si>
    <t>+</t>
  </si>
  <si>
    <t>$</t>
  </si>
  <si>
    <t>Subj to:</t>
  </si>
  <si>
    <t>Labor &lt;=40</t>
  </si>
  <si>
    <t>&lt;=</t>
  </si>
  <si>
    <t>Materials &lt;=120</t>
  </si>
  <si>
    <t>Procedure:</t>
  </si>
  <si>
    <t>Guess X1 and X2.  Enter guesses in B1 and B2.</t>
  </si>
  <si>
    <t>In "TOOLS", find "Solver".</t>
  </si>
  <si>
    <t>This Sheet is connected with "Solver".  You may change numbers in the yellow cells</t>
  </si>
  <si>
    <t>on this worksheet.</t>
  </si>
  <si>
    <t xml:space="preserve">Solver does the rest.  You may try the sensitivity analysis, too.  It creates its own </t>
  </si>
  <si>
    <t>sheet.</t>
  </si>
  <si>
    <t>X3</t>
  </si>
  <si>
    <t>*</t>
  </si>
  <si>
    <t>(Volume)</t>
  </si>
  <si>
    <t>L+W+H &lt;= 94 inches</t>
  </si>
  <si>
    <t>This example shows a NON-LINEAR objective function.  Solver can do it.</t>
  </si>
  <si>
    <t>But a guess of 1,1,1 works fine.</t>
  </si>
  <si>
    <t>This one is NOT linear.  If your first guess at a solution is 0, 0, 0, Solver fails to find an optimum.</t>
  </si>
  <si>
    <t>Instead, try 1, 1, 1 as the initial solution.  This is the excess baggage problem where</t>
  </si>
  <si>
    <t>L+W+H &lt;= 94 inches.  Maximize the volume.</t>
  </si>
  <si>
    <t>Minimize</t>
  </si>
  <si>
    <t>$ for the batch</t>
  </si>
  <si>
    <t>Subject to:</t>
  </si>
  <si>
    <t>Batch &gt;= 20 T</t>
  </si>
  <si>
    <t>&gt;=</t>
  </si>
  <si>
    <t>MC&lt;= 65%</t>
  </si>
  <si>
    <t>MC&gt;= 60%</t>
  </si>
  <si>
    <t>N &gt;= 2%</t>
  </si>
  <si>
    <t>N &lt;= 1.5%</t>
  </si>
  <si>
    <t>Subj to</t>
  </si>
  <si>
    <t>Guess X's.  Enter guesses in B1, B2 and B3.</t>
  </si>
  <si>
    <t xml:space="preserve"> </t>
  </si>
  <si>
    <t xml:space="preserve">Solver does the rest.  You may request a sensitivity analysis, too.  It creates its own </t>
  </si>
  <si>
    <t xml:space="preserve">Solver does the rest.  You may request a sensitivity analysis, too. The program </t>
  </si>
  <si>
    <t>creates its own worksheet.</t>
  </si>
  <si>
    <t>This is the problem of maximizing the volume of a package subject to the constraint that</t>
  </si>
  <si>
    <t>L + W + H be less than 94 inches.</t>
  </si>
  <si>
    <t>Guess X1, X2 and X3.  Enter your guesses in B1, B2 and B3. 0,0,0 won't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</si>
</sst>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right"/>
    </xf>
    <xf numFmtId="0" fontId="0" fillId="0" borderId="6" xfId="0" applyBorder="1"/>
    <xf numFmtId="0" fontId="0" fillId="2" borderId="7" xfId="0" applyFill="1" applyBorder="1" applyProtection="1">
      <protection locked="0"/>
    </xf>
    <xf numFmtId="0" fontId="2" fillId="0" borderId="0" xfId="0" applyFont="1"/>
    <xf numFmtId="0" fontId="0" fillId="0" borderId="0" xfId="0" applyBorder="1" applyProtection="1"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A17" sqref="A17"/>
    </sheetView>
  </sheetViews>
  <sheetFormatPr defaultRowHeight="13.2" x14ac:dyDescent="0.25"/>
  <cols>
    <col min="2" max="2" width="6.33203125" customWidth="1"/>
    <col min="3" max="3" width="5.109375" customWidth="1"/>
    <col min="4" max="4" width="3.33203125" customWidth="1"/>
    <col min="5" max="5" width="5.5546875" customWidth="1"/>
    <col min="6" max="6" width="4" customWidth="1"/>
    <col min="7" max="7" width="2.33203125" customWidth="1"/>
    <col min="8" max="8" width="3.6640625" customWidth="1"/>
    <col min="9" max="9" width="4.109375" customWidth="1"/>
    <col min="10" max="10" width="4" customWidth="1"/>
    <col min="11" max="11" width="5.88671875" customWidth="1"/>
    <col min="12" max="12" width="4.6640625" customWidth="1"/>
    <col min="13" max="13" width="7.109375" customWidth="1"/>
    <col min="15" max="15" width="4.88671875" customWidth="1"/>
  </cols>
  <sheetData>
    <row r="1" spans="1:15" ht="13.8" thickBot="1" x14ac:dyDescent="0.3">
      <c r="A1" t="s">
        <v>0</v>
      </c>
    </row>
    <row r="2" spans="1:15" x14ac:dyDescent="0.25">
      <c r="A2" s="3" t="s">
        <v>1</v>
      </c>
      <c r="B2" s="6">
        <v>33</v>
      </c>
    </row>
    <row r="3" spans="1:15" ht="13.8" thickBot="1" x14ac:dyDescent="0.3">
      <c r="A3" s="4" t="s">
        <v>2</v>
      </c>
      <c r="B3" s="7">
        <v>2</v>
      </c>
      <c r="M3" s="9" t="s">
        <v>3</v>
      </c>
    </row>
    <row r="4" spans="1:15" ht="13.8" thickBot="1" x14ac:dyDescent="0.3">
      <c r="A4" t="s">
        <v>4</v>
      </c>
      <c r="B4" t="s">
        <v>5</v>
      </c>
      <c r="C4" s="1">
        <f>B2*E4+B3*H4</f>
        <v>142</v>
      </c>
      <c r="D4" s="2" t="s">
        <v>6</v>
      </c>
      <c r="E4" s="8">
        <v>4</v>
      </c>
      <c r="F4" t="s">
        <v>1</v>
      </c>
      <c r="G4" t="s">
        <v>7</v>
      </c>
      <c r="H4" s="8">
        <v>5</v>
      </c>
      <c r="I4" t="s">
        <v>2</v>
      </c>
      <c r="M4" s="2" t="s">
        <v>8</v>
      </c>
      <c r="O4" s="2"/>
    </row>
    <row r="5" spans="1:15" x14ac:dyDescent="0.25">
      <c r="A5" t="s">
        <v>9</v>
      </c>
      <c r="E5" s="5"/>
      <c r="H5" s="5"/>
      <c r="N5" s="2"/>
      <c r="O5" s="2"/>
    </row>
    <row r="6" spans="1:15" x14ac:dyDescent="0.25">
      <c r="A6" t="s">
        <v>10</v>
      </c>
      <c r="E6" s="8">
        <v>1</v>
      </c>
      <c r="F6" t="s">
        <v>1</v>
      </c>
      <c r="G6" t="s">
        <v>7</v>
      </c>
      <c r="H6" s="8">
        <v>2</v>
      </c>
      <c r="I6" t="s">
        <v>2</v>
      </c>
      <c r="J6" t="s">
        <v>6</v>
      </c>
      <c r="K6">
        <f>$B$2*E6+$B$3*H6</f>
        <v>37</v>
      </c>
      <c r="L6" t="s">
        <v>11</v>
      </c>
      <c r="M6" s="8">
        <v>40</v>
      </c>
      <c r="N6" s="12" t="str">
        <f>IF(OR(AND(L6="&gt;=",K6&lt;M6),AND(L6="&lt;=",K6&gt;M6)),"VIOLATED"," ")</f>
        <v xml:space="preserve"> </v>
      </c>
      <c r="O6" s="2"/>
    </row>
    <row r="7" spans="1:15" x14ac:dyDescent="0.25">
      <c r="A7" t="s">
        <v>12</v>
      </c>
      <c r="C7" s="2"/>
      <c r="D7" s="2"/>
      <c r="E7" s="8">
        <v>4</v>
      </c>
      <c r="F7" t="s">
        <v>1</v>
      </c>
      <c r="G7" t="s">
        <v>7</v>
      </c>
      <c r="H7" s="8">
        <v>3</v>
      </c>
      <c r="I7" t="s">
        <v>2</v>
      </c>
      <c r="J7" t="s">
        <v>6</v>
      </c>
      <c r="K7">
        <f>$B$2*E7+$B$3*H7</f>
        <v>138</v>
      </c>
      <c r="L7" t="s">
        <v>11</v>
      </c>
      <c r="M7" s="8">
        <v>120</v>
      </c>
      <c r="N7" s="12" t="str">
        <f>IF(OR(AND(L7="&gt;=",K7&lt;M7),AND(L7="&lt;=",K7&gt;M7)),"VIOLATED"," ")</f>
        <v>VIOLATED</v>
      </c>
    </row>
    <row r="8" spans="1:15" x14ac:dyDescent="0.25">
      <c r="B8" s="2"/>
      <c r="C8" s="2"/>
      <c r="D8" s="2"/>
      <c r="E8" s="8"/>
      <c r="H8" s="8"/>
      <c r="M8" s="8"/>
    </row>
    <row r="10" spans="1:15" x14ac:dyDescent="0.25">
      <c r="A10" t="s">
        <v>13</v>
      </c>
    </row>
    <row r="11" spans="1:15" x14ac:dyDescent="0.25">
      <c r="A11" t="s">
        <v>14</v>
      </c>
    </row>
    <row r="12" spans="1:15" x14ac:dyDescent="0.25">
      <c r="A12" t="s">
        <v>15</v>
      </c>
    </row>
    <row r="13" spans="1:15" x14ac:dyDescent="0.25">
      <c r="A13" t="s">
        <v>16</v>
      </c>
    </row>
    <row r="14" spans="1:15" x14ac:dyDescent="0.25">
      <c r="A14" t="s">
        <v>17</v>
      </c>
    </row>
    <row r="15" spans="1:15" x14ac:dyDescent="0.25">
      <c r="A15" t="s">
        <v>42</v>
      </c>
    </row>
    <row r="16" spans="1:15" x14ac:dyDescent="0.25">
      <c r="A16" t="s">
        <v>43</v>
      </c>
    </row>
    <row r="18" spans="1:1" x14ac:dyDescent="0.25">
      <c r="A18">
        <f>MAX($C$4)</f>
        <v>142</v>
      </c>
    </row>
    <row r="19" spans="1:1" x14ac:dyDescent="0.25">
      <c r="A19">
        <f>COUNT($B$2:$B$3)</f>
        <v>2</v>
      </c>
    </row>
    <row r="20" spans="1:1" x14ac:dyDescent="0.25">
      <c r="A20" t="b">
        <f>$K$7&lt;=$M$7</f>
        <v>0</v>
      </c>
    </row>
    <row r="21" spans="1:1" x14ac:dyDescent="0.25">
      <c r="A21" t="b">
        <f>$K$8&lt;=$M$8</f>
        <v>1</v>
      </c>
    </row>
    <row r="22" spans="1:1" x14ac:dyDescent="0.25">
      <c r="A22" t="b">
        <f>$B$2&gt;=0</f>
        <v>1</v>
      </c>
    </row>
    <row r="23" spans="1:1" x14ac:dyDescent="0.25">
      <c r="A23" t="b">
        <f>$B$3&gt;=0</f>
        <v>1</v>
      </c>
    </row>
    <row r="24" spans="1:1" x14ac:dyDescent="0.25">
      <c r="A24">
        <f>{100,100,0.000001,0.05,FALSE,FALSE,FALSE,1,1,1}</f>
        <v>100</v>
      </c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B5" sqref="B5"/>
    </sheetView>
  </sheetViews>
  <sheetFormatPr defaultRowHeight="13.2" x14ac:dyDescent="0.25"/>
  <cols>
    <col min="3" max="3" width="7.6640625" customWidth="1"/>
    <col min="4" max="4" width="2.88671875" customWidth="1"/>
    <col min="5" max="5" width="4.109375" customWidth="1"/>
    <col min="6" max="6" width="4" customWidth="1"/>
    <col min="7" max="7" width="2.33203125" customWidth="1"/>
    <col min="8" max="8" width="3.6640625" customWidth="1"/>
    <col min="9" max="9" width="4.109375" customWidth="1"/>
    <col min="10" max="10" width="2" customWidth="1"/>
    <col min="11" max="11" width="3.5546875" customWidth="1"/>
    <col min="12" max="12" width="3.44140625" customWidth="1"/>
    <col min="13" max="13" width="4" customWidth="1"/>
    <col min="14" max="14" width="3.88671875" customWidth="1"/>
    <col min="15" max="15" width="4.109375" customWidth="1"/>
    <col min="16" max="16" width="6.44140625" customWidth="1"/>
    <col min="18" max="18" width="4.88671875" customWidth="1"/>
  </cols>
  <sheetData>
    <row r="1" spans="1:18" ht="13.8" thickBot="1" x14ac:dyDescent="0.3">
      <c r="A1" t="s">
        <v>0</v>
      </c>
    </row>
    <row r="2" spans="1:18" x14ac:dyDescent="0.25">
      <c r="A2" s="3" t="s">
        <v>1</v>
      </c>
      <c r="B2" s="6">
        <v>1</v>
      </c>
    </row>
    <row r="3" spans="1:18" x14ac:dyDescent="0.25">
      <c r="A3" s="10" t="s">
        <v>2</v>
      </c>
      <c r="B3" s="11">
        <v>1</v>
      </c>
      <c r="P3" s="9" t="s">
        <v>3</v>
      </c>
    </row>
    <row r="4" spans="1:18" ht="13.8" thickBot="1" x14ac:dyDescent="0.3">
      <c r="A4" s="4" t="s">
        <v>20</v>
      </c>
      <c r="B4" s="7">
        <v>1</v>
      </c>
    </row>
    <row r="5" spans="1:18" ht="13.8" thickBot="1" x14ac:dyDescent="0.3">
      <c r="A5" t="s">
        <v>4</v>
      </c>
      <c r="B5" t="s">
        <v>5</v>
      </c>
      <c r="C5" s="1">
        <f>B2*E5*B3*H5*B4*K5</f>
        <v>1</v>
      </c>
      <c r="D5" s="2" t="s">
        <v>6</v>
      </c>
      <c r="E5" s="8">
        <v>1</v>
      </c>
      <c r="F5" t="s">
        <v>1</v>
      </c>
      <c r="G5" t="s">
        <v>21</v>
      </c>
      <c r="H5" s="8">
        <v>1</v>
      </c>
      <c r="I5" t="s">
        <v>2</v>
      </c>
      <c r="J5" t="s">
        <v>21</v>
      </c>
      <c r="K5" s="8">
        <v>1</v>
      </c>
      <c r="L5" t="s">
        <v>20</v>
      </c>
      <c r="P5" s="2"/>
      <c r="Q5" t="s">
        <v>22</v>
      </c>
      <c r="R5" s="2"/>
    </row>
    <row r="6" spans="1:18" x14ac:dyDescent="0.25">
      <c r="A6" t="s">
        <v>9</v>
      </c>
      <c r="E6" s="5"/>
      <c r="H6" s="5"/>
      <c r="Q6" s="2"/>
      <c r="R6" s="2"/>
    </row>
    <row r="7" spans="1:18" x14ac:dyDescent="0.25">
      <c r="A7" t="s">
        <v>23</v>
      </c>
      <c r="C7" s="2"/>
      <c r="D7" s="2"/>
      <c r="E7" s="8">
        <v>1</v>
      </c>
      <c r="F7" t="s">
        <v>1</v>
      </c>
      <c r="G7" t="s">
        <v>7</v>
      </c>
      <c r="H7" s="8">
        <v>1</v>
      </c>
      <c r="I7" t="s">
        <v>2</v>
      </c>
      <c r="J7" t="s">
        <v>7</v>
      </c>
      <c r="K7" s="8">
        <v>1</v>
      </c>
      <c r="L7" t="s">
        <v>20</v>
      </c>
      <c r="M7" t="s">
        <v>6</v>
      </c>
      <c r="N7">
        <f>B2*E7+B3*H7+B4*K7</f>
        <v>3</v>
      </c>
      <c r="O7" t="s">
        <v>11</v>
      </c>
      <c r="P7" s="8">
        <v>94</v>
      </c>
      <c r="Q7" s="12" t="str">
        <f>IF(OR(AND(O7="&gt;=",N7&lt;P7),AND(O7="&lt;=",N7&gt;P7)),"VIOLATED"," ")</f>
        <v xml:space="preserve"> </v>
      </c>
    </row>
    <row r="8" spans="1:18" x14ac:dyDescent="0.25">
      <c r="B8" s="2"/>
      <c r="C8" s="2"/>
      <c r="D8" s="2"/>
      <c r="E8" s="8"/>
      <c r="H8" s="8"/>
      <c r="P8" s="8"/>
    </row>
    <row r="10" spans="1:18" x14ac:dyDescent="0.25">
      <c r="A10" t="s">
        <v>24</v>
      </c>
    </row>
    <row r="11" spans="1:18" x14ac:dyDescent="0.25">
      <c r="A11" t="s">
        <v>44</v>
      </c>
    </row>
    <row r="12" spans="1:18" x14ac:dyDescent="0.25">
      <c r="A12" t="s">
        <v>45</v>
      </c>
    </row>
    <row r="14" spans="1:18" x14ac:dyDescent="0.25">
      <c r="A14" t="s">
        <v>13</v>
      </c>
    </row>
    <row r="15" spans="1:18" x14ac:dyDescent="0.25">
      <c r="A15" t="s">
        <v>46</v>
      </c>
    </row>
    <row r="16" spans="1:18" x14ac:dyDescent="0.25">
      <c r="A16" t="s">
        <v>25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2" spans="1:1" x14ac:dyDescent="0.25">
      <c r="A22">
        <f>MAX($C$5)</f>
        <v>1</v>
      </c>
    </row>
    <row r="23" spans="1:1" x14ac:dyDescent="0.25">
      <c r="A23">
        <f>COUNT($B$2:$B$4)</f>
        <v>3</v>
      </c>
    </row>
    <row r="24" spans="1:1" x14ac:dyDescent="0.25">
      <c r="A24" t="b">
        <f>$N$7&lt;=$P$7</f>
        <v>1</v>
      </c>
    </row>
    <row r="25" spans="1:1" x14ac:dyDescent="0.25">
      <c r="A25" t="b">
        <f>$B$2&gt;=0</f>
        <v>1</v>
      </c>
    </row>
    <row r="26" spans="1:1" x14ac:dyDescent="0.25">
      <c r="A26" t="b">
        <f>$B$3&gt;=0</f>
        <v>1</v>
      </c>
    </row>
    <row r="27" spans="1:1" x14ac:dyDescent="0.25">
      <c r="A27" t="b">
        <f>$B$4&gt;=0</f>
        <v>1</v>
      </c>
    </row>
    <row r="28" spans="1:1" x14ac:dyDescent="0.25">
      <c r="A28">
        <f>{100,100,0.000001,0.05,FALSE,FALSE,FALSE,1,1,1}</f>
        <v>100</v>
      </c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B4" sqref="B4"/>
    </sheetView>
  </sheetViews>
  <sheetFormatPr defaultRowHeight="13.2" x14ac:dyDescent="0.25"/>
  <cols>
    <col min="1" max="1" width="10.88671875" customWidth="1"/>
    <col min="2" max="2" width="7.44140625" customWidth="1"/>
    <col min="3" max="3" width="5.109375" customWidth="1"/>
    <col min="4" max="4" width="2.33203125" customWidth="1"/>
    <col min="5" max="5" width="6.109375" customWidth="1"/>
    <col min="6" max="6" width="4" customWidth="1"/>
    <col min="7" max="7" width="2.33203125" customWidth="1"/>
    <col min="8" max="8" width="6.88671875" customWidth="1"/>
    <col min="9" max="9" width="4.109375" customWidth="1"/>
    <col min="10" max="10" width="2" customWidth="1"/>
    <col min="11" max="11" width="6.5546875" customWidth="1"/>
    <col min="12" max="12" width="3.44140625" customWidth="1"/>
    <col min="13" max="13" width="2.44140625" customWidth="1"/>
    <col min="14" max="14" width="5.88671875" customWidth="1"/>
    <col min="15" max="15" width="3.44140625" customWidth="1"/>
    <col min="16" max="16" width="6" customWidth="1"/>
    <col min="18" max="18" width="4.88671875" customWidth="1"/>
  </cols>
  <sheetData>
    <row r="1" spans="1:18" ht="13.8" thickBot="1" x14ac:dyDescent="0.3">
      <c r="A1" t="s">
        <v>0</v>
      </c>
    </row>
    <row r="2" spans="1:18" x14ac:dyDescent="0.25">
      <c r="A2" s="3" t="s">
        <v>1</v>
      </c>
      <c r="B2" s="6">
        <v>5</v>
      </c>
    </row>
    <row r="3" spans="1:18" x14ac:dyDescent="0.25">
      <c r="A3" s="10" t="s">
        <v>2</v>
      </c>
      <c r="B3" s="11">
        <v>6</v>
      </c>
      <c r="E3" s="12"/>
      <c r="P3" s="9" t="s">
        <v>3</v>
      </c>
    </row>
    <row r="4" spans="1:18" ht="13.8" thickBot="1" x14ac:dyDescent="0.3">
      <c r="A4" s="4" t="s">
        <v>20</v>
      </c>
      <c r="B4" s="7">
        <v>7</v>
      </c>
    </row>
    <row r="5" spans="1:18" ht="13.8" thickBot="1" x14ac:dyDescent="0.3">
      <c r="A5" t="s">
        <v>29</v>
      </c>
      <c r="B5" t="s">
        <v>5</v>
      </c>
      <c r="C5" s="1">
        <f>B2*E5+B3*H5+B4*K5</f>
        <v>90</v>
      </c>
      <c r="D5" s="2" t="s">
        <v>6</v>
      </c>
      <c r="E5" s="8">
        <v>1</v>
      </c>
      <c r="F5" t="s">
        <v>1</v>
      </c>
      <c r="G5" t="s">
        <v>7</v>
      </c>
      <c r="H5" s="8">
        <v>20</v>
      </c>
      <c r="I5" t="s">
        <v>2</v>
      </c>
      <c r="J5" t="s">
        <v>7</v>
      </c>
      <c r="K5" s="8">
        <v>-5</v>
      </c>
      <c r="L5" t="s">
        <v>20</v>
      </c>
      <c r="O5" s="2"/>
      <c r="P5" s="2"/>
      <c r="Q5" t="s">
        <v>30</v>
      </c>
      <c r="R5" s="2"/>
    </row>
    <row r="6" spans="1:18" x14ac:dyDescent="0.25">
      <c r="A6" t="s">
        <v>31</v>
      </c>
      <c r="E6" s="13"/>
      <c r="H6" s="5"/>
      <c r="Q6" s="2"/>
      <c r="R6" s="2"/>
    </row>
    <row r="7" spans="1:18" x14ac:dyDescent="0.25">
      <c r="A7" t="s">
        <v>32</v>
      </c>
      <c r="C7" s="2"/>
      <c r="D7" s="2"/>
      <c r="E7" s="8">
        <v>1</v>
      </c>
      <c r="F7" t="s">
        <v>1</v>
      </c>
      <c r="G7" t="s">
        <v>7</v>
      </c>
      <c r="H7" s="8">
        <v>1</v>
      </c>
      <c r="I7" t="s">
        <v>2</v>
      </c>
      <c r="J7" t="s">
        <v>7</v>
      </c>
      <c r="K7" s="8">
        <v>1</v>
      </c>
      <c r="L7" t="s">
        <v>20</v>
      </c>
      <c r="M7" t="s">
        <v>6</v>
      </c>
      <c r="N7">
        <f>$B$2*E7+$B$3*H7+$B$4*K7</f>
        <v>18</v>
      </c>
      <c r="O7" t="s">
        <v>33</v>
      </c>
      <c r="P7" s="8">
        <v>20</v>
      </c>
      <c r="Q7" s="12" t="str">
        <f>IF(OR(AND(O7="&gt;=",N7&lt;P7),AND(O7="&lt;=",N7&gt;P7)),"VIOLATED"," ")</f>
        <v>VIOLATED</v>
      </c>
    </row>
    <row r="8" spans="1:18" x14ac:dyDescent="0.25">
      <c r="A8" t="s">
        <v>34</v>
      </c>
      <c r="B8" s="2"/>
      <c r="C8" s="2"/>
      <c r="D8" s="2"/>
      <c r="E8" s="8">
        <v>0.05</v>
      </c>
      <c r="F8" t="s">
        <v>1</v>
      </c>
      <c r="G8" t="s">
        <v>7</v>
      </c>
      <c r="H8" s="8">
        <v>-0.35</v>
      </c>
      <c r="I8" t="s">
        <v>2</v>
      </c>
      <c r="J8" t="s">
        <v>7</v>
      </c>
      <c r="K8" s="8">
        <v>0.2</v>
      </c>
      <c r="L8" t="s">
        <v>20</v>
      </c>
      <c r="M8" t="s">
        <v>6</v>
      </c>
      <c r="N8">
        <f>$B$2*E8+$B$3*H8+$B$4*K8</f>
        <v>-0.44999999999999951</v>
      </c>
      <c r="O8" t="s">
        <v>33</v>
      </c>
      <c r="P8" s="8">
        <v>0</v>
      </c>
      <c r="Q8" s="12" t="str">
        <f>IF(OR(AND(O8="&gt;=",N8&lt;P8),AND(O8="&lt;=",N8&gt;P8)),"VIOLATED"," ")</f>
        <v>VIOLATED</v>
      </c>
    </row>
    <row r="9" spans="1:18" x14ac:dyDescent="0.25">
      <c r="A9" t="s">
        <v>35</v>
      </c>
      <c r="E9" s="8">
        <v>0</v>
      </c>
      <c r="F9" t="s">
        <v>1</v>
      </c>
      <c r="G9" t="s">
        <v>7</v>
      </c>
      <c r="H9" s="8">
        <v>0.4</v>
      </c>
      <c r="I9" t="s">
        <v>2</v>
      </c>
      <c r="J9" t="s">
        <v>7</v>
      </c>
      <c r="K9" s="8">
        <v>-0.15</v>
      </c>
      <c r="L9" t="s">
        <v>20</v>
      </c>
      <c r="M9" t="s">
        <v>6</v>
      </c>
      <c r="N9">
        <f>$B$2*E9+$B$3*H9+$B$4*K9</f>
        <v>1.3500000000000003</v>
      </c>
      <c r="O9" t="s">
        <v>33</v>
      </c>
      <c r="P9" s="8">
        <v>0</v>
      </c>
      <c r="Q9" s="12" t="str">
        <f>IF(OR(AND(O9="&gt;=",N9&lt;P9),AND(O9="&lt;=",N9&gt;P9)),"VIOLATED"," ")</f>
        <v xml:space="preserve"> </v>
      </c>
    </row>
    <row r="10" spans="1:18" x14ac:dyDescent="0.25">
      <c r="A10" t="s">
        <v>36</v>
      </c>
      <c r="E10" s="8">
        <v>8.75</v>
      </c>
      <c r="F10" t="s">
        <v>1</v>
      </c>
      <c r="G10" t="s">
        <v>7</v>
      </c>
      <c r="H10" s="8">
        <v>-3</v>
      </c>
      <c r="I10" t="s">
        <v>2</v>
      </c>
      <c r="J10" t="s">
        <v>7</v>
      </c>
      <c r="K10" s="8">
        <v>-3.25</v>
      </c>
      <c r="L10" t="s">
        <v>20</v>
      </c>
      <c r="M10" t="s">
        <v>6</v>
      </c>
      <c r="N10">
        <f>$B$2*E10+$B$3*H10+$B$4*K10</f>
        <v>3</v>
      </c>
      <c r="O10" t="s">
        <v>33</v>
      </c>
      <c r="P10" s="8">
        <v>0</v>
      </c>
      <c r="Q10" s="12" t="str">
        <f>IF(OR(AND(O10="&gt;=",N10&lt;P10),AND(O10="&lt;=",N10&gt;P10)),"VIOLATED"," ")</f>
        <v xml:space="preserve"> </v>
      </c>
    </row>
    <row r="11" spans="1:18" x14ac:dyDescent="0.25">
      <c r="A11" t="s">
        <v>37</v>
      </c>
      <c r="E11" s="8">
        <v>-6</v>
      </c>
      <c r="F11" t="s">
        <v>1</v>
      </c>
      <c r="G11" t="s">
        <v>7</v>
      </c>
      <c r="H11" s="8">
        <v>5.75</v>
      </c>
      <c r="I11" t="s">
        <v>2</v>
      </c>
      <c r="J11" t="s">
        <v>7</v>
      </c>
      <c r="K11" s="8">
        <v>6</v>
      </c>
      <c r="L11" t="s">
        <v>20</v>
      </c>
      <c r="M11" t="s">
        <v>6</v>
      </c>
      <c r="N11">
        <f>$B$2*E11+$B$3*H11+$B$4*K11</f>
        <v>46.5</v>
      </c>
      <c r="O11" t="s">
        <v>33</v>
      </c>
      <c r="P11" s="8">
        <v>0</v>
      </c>
      <c r="Q11" s="12" t="str">
        <f>IF(OR(AND(O11="&gt;=",N11&lt;P11),AND(O11="&lt;=",N11&gt;P11)),"VIOLATED"," ")</f>
        <v xml:space="preserve"> </v>
      </c>
    </row>
    <row r="12" spans="1:18" x14ac:dyDescent="0.25">
      <c r="E12" s="8"/>
      <c r="H12" s="8"/>
      <c r="K12" s="8"/>
      <c r="P12" s="8"/>
    </row>
    <row r="13" spans="1:18" x14ac:dyDescent="0.25">
      <c r="A13" t="s">
        <v>13</v>
      </c>
    </row>
    <row r="14" spans="1:18" x14ac:dyDescent="0.25">
      <c r="A14" t="s">
        <v>14</v>
      </c>
    </row>
    <row r="15" spans="1:18" x14ac:dyDescent="0.25">
      <c r="A15" t="s">
        <v>15</v>
      </c>
    </row>
    <row r="16" spans="1:18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B4" sqref="B4"/>
    </sheetView>
  </sheetViews>
  <sheetFormatPr defaultRowHeight="13.2" x14ac:dyDescent="0.25"/>
  <cols>
    <col min="2" max="2" width="6.33203125" customWidth="1"/>
    <col min="3" max="3" width="5.109375" customWidth="1"/>
    <col min="4" max="4" width="3.33203125" customWidth="1"/>
    <col min="5" max="5" width="5.5546875" customWidth="1"/>
    <col min="6" max="6" width="4" customWidth="1"/>
    <col min="7" max="7" width="2.33203125" customWidth="1"/>
    <col min="8" max="8" width="3.6640625" customWidth="1"/>
    <col min="9" max="9" width="4.109375" customWidth="1"/>
    <col min="10" max="10" width="4" customWidth="1"/>
    <col min="11" max="11" width="5.88671875" customWidth="1"/>
    <col min="12" max="12" width="4.6640625" customWidth="1"/>
    <col min="13" max="13" width="7.109375" customWidth="1"/>
    <col min="15" max="15" width="4.88671875" customWidth="1"/>
  </cols>
  <sheetData>
    <row r="1" spans="1:15" ht="13.8" thickBot="1" x14ac:dyDescent="0.3">
      <c r="A1" t="s">
        <v>0</v>
      </c>
    </row>
    <row r="2" spans="1:15" x14ac:dyDescent="0.25">
      <c r="A2" s="3" t="s">
        <v>1</v>
      </c>
      <c r="B2" s="6">
        <v>1</v>
      </c>
    </row>
    <row r="3" spans="1:15" ht="13.8" thickBot="1" x14ac:dyDescent="0.3">
      <c r="A3" s="4" t="s">
        <v>2</v>
      </c>
      <c r="B3" s="7">
        <v>3</v>
      </c>
      <c r="M3" s="9" t="s">
        <v>3</v>
      </c>
    </row>
    <row r="4" spans="1:15" ht="13.8" thickBot="1" x14ac:dyDescent="0.3">
      <c r="A4" t="s">
        <v>4</v>
      </c>
      <c r="B4" t="s">
        <v>5</v>
      </c>
      <c r="C4" s="1">
        <f>B2*E4+B3*H4</f>
        <v>27</v>
      </c>
      <c r="D4" s="2" t="s">
        <v>6</v>
      </c>
      <c r="E4" s="8">
        <v>6</v>
      </c>
      <c r="F4" t="s">
        <v>1</v>
      </c>
      <c r="G4" t="s">
        <v>7</v>
      </c>
      <c r="H4" s="8">
        <v>7</v>
      </c>
      <c r="I4" t="s">
        <v>2</v>
      </c>
      <c r="N4" s="2" t="s">
        <v>8</v>
      </c>
      <c r="O4" s="2"/>
    </row>
    <row r="5" spans="1:15" x14ac:dyDescent="0.25">
      <c r="A5" t="s">
        <v>38</v>
      </c>
      <c r="E5" s="5"/>
      <c r="H5" s="5"/>
      <c r="N5" s="2"/>
      <c r="O5" s="2"/>
    </row>
    <row r="6" spans="1:15" x14ac:dyDescent="0.25">
      <c r="E6" s="8">
        <v>1</v>
      </c>
      <c r="F6" t="s">
        <v>1</v>
      </c>
      <c r="G6" t="s">
        <v>7</v>
      </c>
      <c r="H6" s="8">
        <v>0</v>
      </c>
      <c r="I6" t="s">
        <v>2</v>
      </c>
      <c r="J6" t="s">
        <v>6</v>
      </c>
      <c r="K6">
        <f>$B$2*E6+$B$3*H6</f>
        <v>1</v>
      </c>
      <c r="L6" t="s">
        <v>11</v>
      </c>
      <c r="M6" s="8">
        <v>8</v>
      </c>
      <c r="N6" s="12" t="str">
        <f>IF(OR(AND(L6="&gt;=",K6&lt;M6),AND(L6="&lt;=",K6&gt;M6)),"VIOLATED"," ")</f>
        <v xml:space="preserve"> </v>
      </c>
      <c r="O6" s="2"/>
    </row>
    <row r="7" spans="1:15" x14ac:dyDescent="0.25">
      <c r="C7" s="2"/>
      <c r="D7" s="2"/>
      <c r="E7" s="8">
        <v>2</v>
      </c>
      <c r="F7" t="s">
        <v>1</v>
      </c>
      <c r="G7" t="s">
        <v>7</v>
      </c>
      <c r="H7" s="8">
        <v>1</v>
      </c>
      <c r="I7" t="s">
        <v>2</v>
      </c>
      <c r="J7" t="s">
        <v>6</v>
      </c>
      <c r="K7">
        <f>$B$2*E7+$B$3*H7</f>
        <v>5</v>
      </c>
      <c r="L7" t="s">
        <v>11</v>
      </c>
      <c r="M7" s="8">
        <v>9</v>
      </c>
      <c r="N7" s="12" t="str">
        <f>IF(OR(AND(L7="&gt;=",K7&lt;M7),AND(L7="&lt;=",K7&gt;M7)),"VIOLATED"," ")</f>
        <v xml:space="preserve"> </v>
      </c>
    </row>
    <row r="8" spans="1:15" x14ac:dyDescent="0.25">
      <c r="B8" s="2"/>
      <c r="C8" s="2"/>
      <c r="D8" s="2"/>
      <c r="E8" s="8">
        <v>1</v>
      </c>
      <c r="F8" t="s">
        <v>1</v>
      </c>
      <c r="G8" t="s">
        <v>7</v>
      </c>
      <c r="H8" s="8">
        <v>-1</v>
      </c>
      <c r="I8" t="s">
        <v>2</v>
      </c>
      <c r="J8" t="s">
        <v>6</v>
      </c>
      <c r="K8">
        <f>$B$2*E8+$B$3*H8</f>
        <v>-2</v>
      </c>
      <c r="L8" t="s">
        <v>33</v>
      </c>
      <c r="M8" s="8">
        <v>0</v>
      </c>
      <c r="N8" s="12" t="str">
        <f>IF(OR(AND(L8="&gt;=",K8&lt;M8),AND(L8="&lt;=",K8&gt;M8)),"VIOLATED"," ")</f>
        <v>VIOLATED</v>
      </c>
    </row>
    <row r="10" spans="1:15" x14ac:dyDescent="0.25">
      <c r="A10" t="s">
        <v>13</v>
      </c>
    </row>
    <row r="11" spans="1:15" x14ac:dyDescent="0.25">
      <c r="A11" t="s">
        <v>14</v>
      </c>
    </row>
    <row r="12" spans="1:15" x14ac:dyDescent="0.25">
      <c r="A12" t="s">
        <v>15</v>
      </c>
    </row>
    <row r="13" spans="1:15" x14ac:dyDescent="0.25">
      <c r="A13" t="s">
        <v>16</v>
      </c>
    </row>
    <row r="14" spans="1:15" x14ac:dyDescent="0.25">
      <c r="A14" t="s">
        <v>17</v>
      </c>
    </row>
    <row r="15" spans="1:15" x14ac:dyDescent="0.25">
      <c r="A15" t="s">
        <v>41</v>
      </c>
    </row>
    <row r="16" spans="1:15" x14ac:dyDescent="0.25">
      <c r="A16" t="s">
        <v>19</v>
      </c>
    </row>
    <row r="18" spans="1:1" x14ac:dyDescent="0.25">
      <c r="A18">
        <f>MAX($C$4)</f>
        <v>27</v>
      </c>
    </row>
    <row r="19" spans="1:1" x14ac:dyDescent="0.25">
      <c r="A19">
        <f>COUNT($B$2:$B$3)</f>
        <v>2</v>
      </c>
    </row>
    <row r="20" spans="1:1" x14ac:dyDescent="0.25">
      <c r="A20" t="b">
        <f>$K$7&lt;=$M$7</f>
        <v>1</v>
      </c>
    </row>
    <row r="21" spans="1:1" x14ac:dyDescent="0.25">
      <c r="A21" t="b">
        <f>$K$8&lt;=$M$8</f>
        <v>1</v>
      </c>
    </row>
    <row r="22" spans="1:1" x14ac:dyDescent="0.25">
      <c r="A22" t="b">
        <f>$B$2&gt;=0</f>
        <v>1</v>
      </c>
    </row>
    <row r="23" spans="1:1" x14ac:dyDescent="0.25">
      <c r="A23" t="b">
        <f>$B$3&gt;=0</f>
        <v>1</v>
      </c>
    </row>
    <row r="24" spans="1:1" x14ac:dyDescent="0.25">
      <c r="A24">
        <f>{100,100,0.000001,0.05,FALSE,FALSE,FALSE,1,1,1}</f>
        <v>100</v>
      </c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2" workbookViewId="0">
      <selection activeCell="B3" sqref="B3"/>
    </sheetView>
  </sheetViews>
  <sheetFormatPr defaultRowHeight="13.2" x14ac:dyDescent="0.25"/>
  <cols>
    <col min="1" max="1" width="10.88671875" customWidth="1"/>
    <col min="2" max="2" width="7.44140625" customWidth="1"/>
    <col min="3" max="3" width="5.109375" customWidth="1"/>
    <col min="4" max="4" width="2.33203125" customWidth="1"/>
    <col min="5" max="5" width="6.109375" customWidth="1"/>
    <col min="6" max="6" width="4" customWidth="1"/>
    <col min="7" max="7" width="2.33203125" customWidth="1"/>
    <col min="8" max="8" width="6.88671875" customWidth="1"/>
    <col min="9" max="9" width="4.109375" customWidth="1"/>
    <col min="10" max="10" width="2" customWidth="1"/>
    <col min="11" max="11" width="6.5546875" customWidth="1"/>
    <col min="12" max="12" width="3.44140625" customWidth="1"/>
    <col min="13" max="13" width="2.44140625" customWidth="1"/>
    <col min="14" max="14" width="5.88671875" customWidth="1"/>
    <col min="15" max="15" width="3.44140625" customWidth="1"/>
    <col min="16" max="16" width="6" customWidth="1"/>
    <col min="18" max="18" width="4.88671875" customWidth="1"/>
  </cols>
  <sheetData>
    <row r="1" spans="1:18" ht="13.8" thickBot="1" x14ac:dyDescent="0.3">
      <c r="A1" t="s">
        <v>0</v>
      </c>
    </row>
    <row r="2" spans="1:18" x14ac:dyDescent="0.25">
      <c r="A2" s="3" t="s">
        <v>1</v>
      </c>
      <c r="B2" s="6">
        <v>9.9428571428785251</v>
      </c>
    </row>
    <row r="3" spans="1:18" x14ac:dyDescent="0.25">
      <c r="A3" s="10" t="s">
        <v>2</v>
      </c>
      <c r="B3" s="11">
        <v>2.7428571418308336</v>
      </c>
      <c r="E3" s="12"/>
      <c r="P3" s="9" t="s">
        <v>3</v>
      </c>
    </row>
    <row r="4" spans="1:18" ht="13.8" thickBot="1" x14ac:dyDescent="0.3">
      <c r="A4" s="4" t="s">
        <v>20</v>
      </c>
      <c r="B4" s="7">
        <v>7.3142857152906418</v>
      </c>
    </row>
    <row r="5" spans="1:18" ht="13.8" thickBot="1" x14ac:dyDescent="0.3">
      <c r="A5" t="s">
        <v>29</v>
      </c>
      <c r="B5" t="s">
        <v>5</v>
      </c>
      <c r="C5" s="1">
        <f>B2*E5+B3*H5+B4*K5</f>
        <v>28.22857140304199</v>
      </c>
      <c r="D5" s="2" t="s">
        <v>6</v>
      </c>
      <c r="E5" s="8">
        <v>1</v>
      </c>
      <c r="F5" t="s">
        <v>1</v>
      </c>
      <c r="G5" t="s">
        <v>7</v>
      </c>
      <c r="H5" s="8">
        <v>20</v>
      </c>
      <c r="I5" t="s">
        <v>2</v>
      </c>
      <c r="J5" t="s">
        <v>7</v>
      </c>
      <c r="K5" s="8">
        <v>-5</v>
      </c>
      <c r="L5" t="s">
        <v>20</v>
      </c>
      <c r="O5" s="2"/>
      <c r="P5" s="2"/>
      <c r="Q5" t="s">
        <v>30</v>
      </c>
      <c r="R5" s="2"/>
    </row>
    <row r="6" spans="1:18" x14ac:dyDescent="0.25">
      <c r="A6" t="s">
        <v>31</v>
      </c>
      <c r="E6" s="13"/>
      <c r="H6" s="5"/>
      <c r="Q6" s="2"/>
      <c r="R6" s="2"/>
    </row>
    <row r="7" spans="1:18" x14ac:dyDescent="0.25">
      <c r="A7" t="s">
        <v>32</v>
      </c>
      <c r="C7" s="2"/>
      <c r="D7" s="2"/>
      <c r="E7" s="8">
        <v>1</v>
      </c>
      <c r="F7" t="s">
        <v>1</v>
      </c>
      <c r="G7" t="s">
        <v>7</v>
      </c>
      <c r="H7" s="8">
        <v>1</v>
      </c>
      <c r="I7" t="s">
        <v>2</v>
      </c>
      <c r="J7" t="s">
        <v>7</v>
      </c>
      <c r="K7" s="8">
        <v>1</v>
      </c>
      <c r="L7" t="s">
        <v>20</v>
      </c>
      <c r="M7" t="s">
        <v>6</v>
      </c>
      <c r="N7">
        <f>$B$2*E7+$B$3*H7+$B$4*K7</f>
        <v>20</v>
      </c>
      <c r="O7" t="s">
        <v>33</v>
      </c>
      <c r="P7" s="8">
        <v>20</v>
      </c>
      <c r="Q7" s="12" t="str">
        <f>IF(OR(AND(O7="&gt;=",N7&lt;P7),AND(O7="&lt;=",N7&gt;P7)),"VIOLATED"," ")</f>
        <v xml:space="preserve"> </v>
      </c>
    </row>
    <row r="8" spans="1:18" x14ac:dyDescent="0.25">
      <c r="A8" t="s">
        <v>34</v>
      </c>
      <c r="B8" s="2"/>
      <c r="C8" s="2"/>
      <c r="D8" s="2"/>
      <c r="E8" s="8">
        <v>0.05</v>
      </c>
      <c r="F8" t="s">
        <v>1</v>
      </c>
      <c r="G8" t="s">
        <v>7</v>
      </c>
      <c r="H8" s="8">
        <v>-0.35</v>
      </c>
      <c r="I8" t="s">
        <v>2</v>
      </c>
      <c r="J8" t="s">
        <v>7</v>
      </c>
      <c r="K8" s="8">
        <v>0.2</v>
      </c>
      <c r="L8" t="s">
        <v>20</v>
      </c>
      <c r="M8" t="s">
        <v>6</v>
      </c>
      <c r="N8">
        <f>$B$2*E8+$B$3*H8+$B$4*K8</f>
        <v>1.000000000561263</v>
      </c>
      <c r="O8" t="s">
        <v>33</v>
      </c>
      <c r="P8" s="8">
        <v>0</v>
      </c>
      <c r="Q8" s="12" t="str">
        <f>IF(OR(AND(O8="&gt;=",N8&lt;P8),AND(O8="&lt;=",N8&gt;P8)),"VIOLATED"," ")</f>
        <v xml:space="preserve"> </v>
      </c>
    </row>
    <row r="9" spans="1:18" x14ac:dyDescent="0.25">
      <c r="A9" t="s">
        <v>35</v>
      </c>
      <c r="C9" t="s">
        <v>40</v>
      </c>
      <c r="E9" s="8">
        <v>0</v>
      </c>
      <c r="F9" t="s">
        <v>1</v>
      </c>
      <c r="G9" t="s">
        <v>7</v>
      </c>
      <c r="H9" s="8">
        <v>0.4</v>
      </c>
      <c r="I9" t="s">
        <v>2</v>
      </c>
      <c r="J9" t="s">
        <v>7</v>
      </c>
      <c r="K9" s="8">
        <v>-0.15</v>
      </c>
      <c r="L9" t="s">
        <v>20</v>
      </c>
      <c r="M9" t="s">
        <v>6</v>
      </c>
      <c r="N9">
        <f>$B$2*E9+$B$3*H9+$B$4*K9</f>
        <v>-5.6126259195821149E-10</v>
      </c>
      <c r="O9" t="s">
        <v>33</v>
      </c>
      <c r="P9" s="8">
        <v>0</v>
      </c>
      <c r="Q9" s="12" t="str">
        <f>IF(OR(AND(O9="&gt;=",N9&lt;P9),AND(O9="&lt;=",N9&gt;P9)),"VIOLATED"," ")</f>
        <v>VIOLATED</v>
      </c>
    </row>
    <row r="10" spans="1:18" x14ac:dyDescent="0.25">
      <c r="A10" t="s">
        <v>36</v>
      </c>
      <c r="E10" s="8">
        <v>8.75</v>
      </c>
      <c r="F10" t="s">
        <v>1</v>
      </c>
      <c r="G10" t="s">
        <v>7</v>
      </c>
      <c r="H10" s="8">
        <v>-3</v>
      </c>
      <c r="I10" t="s">
        <v>2</v>
      </c>
      <c r="J10" t="s">
        <v>7</v>
      </c>
      <c r="K10" s="8">
        <v>-3.25</v>
      </c>
      <c r="L10" t="s">
        <v>20</v>
      </c>
      <c r="M10" t="s">
        <v>6</v>
      </c>
      <c r="N10">
        <f>$B$2*E10+$B$3*H10+$B$4*K10</f>
        <v>55.000000000000014</v>
      </c>
      <c r="O10" t="s">
        <v>33</v>
      </c>
      <c r="P10" s="8">
        <v>0</v>
      </c>
      <c r="Q10" s="12" t="str">
        <f>IF(OR(AND(O10="&gt;=",N10&lt;P10),AND(O10="&lt;=",N10&gt;P10)),"VIOLATED"," ")</f>
        <v xml:space="preserve"> </v>
      </c>
    </row>
    <row r="11" spans="1:18" x14ac:dyDescent="0.25">
      <c r="A11" t="s">
        <v>37</v>
      </c>
      <c r="E11" s="8">
        <v>-6</v>
      </c>
      <c r="F11" t="s">
        <v>1</v>
      </c>
      <c r="G11" t="s">
        <v>7</v>
      </c>
      <c r="H11" s="8">
        <v>5.75</v>
      </c>
      <c r="I11" t="s">
        <v>2</v>
      </c>
      <c r="J11" t="s">
        <v>7</v>
      </c>
      <c r="K11" s="8">
        <v>6</v>
      </c>
      <c r="L11" t="s">
        <v>20</v>
      </c>
      <c r="M11" t="s">
        <v>6</v>
      </c>
      <c r="N11">
        <f>$B$2*E11+$B$3*H11+$B$4*K11</f>
        <v>0</v>
      </c>
      <c r="O11" t="s">
        <v>33</v>
      </c>
      <c r="P11" s="8">
        <v>0</v>
      </c>
      <c r="Q11" s="12" t="str">
        <f>IF(OR(AND(O11="&gt;=",N11&lt;P11),AND(O11="&lt;=",N11&gt;P11)),"VIOLATED"," ")</f>
        <v xml:space="preserve"> </v>
      </c>
    </row>
    <row r="12" spans="1:18" x14ac:dyDescent="0.25">
      <c r="E12" s="8"/>
      <c r="H12" s="8"/>
      <c r="K12" s="8"/>
      <c r="P12" s="8"/>
    </row>
    <row r="13" spans="1:18" x14ac:dyDescent="0.25">
      <c r="A13" t="s">
        <v>13</v>
      </c>
    </row>
    <row r="14" spans="1:18" x14ac:dyDescent="0.25">
      <c r="A14" t="s">
        <v>39</v>
      </c>
    </row>
    <row r="15" spans="1:18" x14ac:dyDescent="0.25">
      <c r="A15" t="s">
        <v>15</v>
      </c>
    </row>
    <row r="16" spans="1:18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17" sqref="A1:A17"/>
    </sheetView>
  </sheetViews>
  <sheetFormatPr defaultRowHeight="13.2" x14ac:dyDescent="0.25"/>
  <sheetData>
    <row r="1" spans="1:1" x14ac:dyDescent="0.25">
      <c r="A1" s="14"/>
    </row>
  </sheetData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Example 1</vt:lpstr>
      <vt:lpstr>Example 2</vt:lpstr>
      <vt:lpstr>Example 3</vt:lpstr>
      <vt:lpstr>Homework 1</vt:lpstr>
      <vt:lpstr>Homework 2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&amp; Sandra</dc:creator>
  <cp:lastModifiedBy>Aniket Gupta</cp:lastModifiedBy>
  <cp:lastPrinted>1997-09-25T20:40:52Z</cp:lastPrinted>
  <dcterms:created xsi:type="dcterms:W3CDTF">1997-09-15T14:41:22Z</dcterms:created>
  <dcterms:modified xsi:type="dcterms:W3CDTF">2024-02-03T22:23:06Z</dcterms:modified>
</cp:coreProperties>
</file>