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7DCCAAB9-5920-4B9D-B05D-50AA0E46CDF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Titles" localSheetId="0">Sheet1!$1:$7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C11" i="1"/>
  <c r="C12" i="1" s="1"/>
  <c r="C13" i="1" s="1"/>
  <c r="D11" i="1"/>
  <c r="D12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C15" i="1"/>
  <c r="C16" i="1"/>
  <c r="C17" i="1"/>
  <c r="C18" i="1" s="1"/>
  <c r="C20" i="1"/>
  <c r="C21" i="1" s="1"/>
  <c r="C22" i="1" s="1"/>
  <c r="C23" i="1" s="1"/>
  <c r="C25" i="1"/>
  <c r="C26" i="1"/>
  <c r="C27" i="1" s="1"/>
  <c r="C28" i="1" s="1"/>
  <c r="C30" i="1"/>
  <c r="C31" i="1" s="1"/>
  <c r="C32" i="1" s="1"/>
  <c r="C33" i="1" s="1"/>
  <c r="C35" i="1"/>
  <c r="C36" i="1" s="1"/>
  <c r="C37" i="1" s="1"/>
  <c r="C38" i="1" s="1"/>
  <c r="C40" i="1"/>
  <c r="C41" i="1" s="1"/>
  <c r="C42" i="1" s="1"/>
  <c r="C43" i="1" s="1"/>
  <c r="C45" i="1"/>
  <c r="C46" i="1" s="1"/>
  <c r="C47" i="1" s="1"/>
  <c r="C48" i="1" s="1"/>
  <c r="C50" i="1"/>
  <c r="C51" i="1" s="1"/>
  <c r="C52" i="1" s="1"/>
  <c r="C53" i="1" s="1"/>
  <c r="C55" i="1"/>
  <c r="C56" i="1"/>
  <c r="C57" i="1" s="1"/>
  <c r="C58" i="1" s="1"/>
  <c r="C60" i="1"/>
  <c r="C61" i="1"/>
  <c r="C62" i="1"/>
  <c r="C63" i="1"/>
  <c r="J65" i="1"/>
  <c r="J68" i="1" s="1"/>
  <c r="D2" i="2"/>
  <c r="D23" i="2" s="1"/>
  <c r="D25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4" i="2"/>
  <c r="E3" i="2" l="1"/>
</calcChain>
</file>

<file path=xl/sharedStrings.xml><?xml version="1.0" encoding="utf-8"?>
<sst xmlns="http://schemas.openxmlformats.org/spreadsheetml/2006/main" count="117" uniqueCount="101">
  <si>
    <t>Wk</t>
  </si>
  <si>
    <t>Day</t>
  </si>
  <si>
    <t>DATE</t>
  </si>
  <si>
    <t>TOPIC</t>
  </si>
  <si>
    <t>READ</t>
  </si>
  <si>
    <t>OTHER</t>
  </si>
  <si>
    <t>POINTS</t>
  </si>
  <si>
    <t>TEXT ASSIGNMENTS</t>
  </si>
  <si>
    <t>ASSIGNMENTS FOR POINTS</t>
  </si>
  <si>
    <t>TOTAL POSSIBLE</t>
  </si>
  <si>
    <t>Assgnm't</t>
  </si>
  <si>
    <t>Chapter 10</t>
  </si>
  <si>
    <t>Chapter 13</t>
  </si>
  <si>
    <t>#CL</t>
  </si>
  <si>
    <t>holiday no class</t>
  </si>
  <si>
    <t>COMPUTER LAB:  MEET THERE:  L ______________</t>
  </si>
  <si>
    <t>No School--Prof. Dev. Day</t>
  </si>
  <si>
    <t>NO CLASS FINALS</t>
  </si>
  <si>
    <t xml:space="preserve">SPRING 2003:  COURSE OUTLINE:  See:  </t>
  </si>
  <si>
    <t>http://facweb.bcc.ctc.edu/jpaquett/</t>
  </si>
  <si>
    <t>Chapter 9</t>
  </si>
  <si>
    <t>homework</t>
  </si>
  <si>
    <t>A111</t>
  </si>
  <si>
    <t>Chapter 14</t>
  </si>
  <si>
    <t>sd</t>
  </si>
  <si>
    <t>quiz</t>
  </si>
  <si>
    <t>pts</t>
  </si>
  <si>
    <t>#</t>
  </si>
  <si>
    <t>total</t>
  </si>
  <si>
    <t>lab</t>
  </si>
  <si>
    <t>exam</t>
  </si>
  <si>
    <t>project</t>
  </si>
  <si>
    <t>handouts</t>
  </si>
  <si>
    <t>BELLEVUE COMMUNITY COLLEGE:  ACCTG. 230: MANAGERIAL ACCOUNTING, 230,230,230,230</t>
  </si>
  <si>
    <t>DAILY 8.30am: ROOM R302</t>
  </si>
  <si>
    <t>Chapters 1</t>
  </si>
  <si>
    <t>Chapters 1-2</t>
  </si>
  <si>
    <t>1:1,2</t>
  </si>
  <si>
    <t>Managerial Accounting &amp; the Business Environment</t>
  </si>
  <si>
    <t>Systems Design: Job Costing</t>
  </si>
  <si>
    <t>Chapter 3</t>
  </si>
  <si>
    <t>Guest Speaker: Evelyn Eng, WestFarm Food, Quality</t>
  </si>
  <si>
    <t>Cost behavior: analysis &amp; use</t>
  </si>
  <si>
    <t>Chapter 5</t>
  </si>
  <si>
    <t>Exam: Ch 1&amp;2&amp;3</t>
  </si>
  <si>
    <t>EXAM</t>
  </si>
  <si>
    <t>Cost-volume-profit relationships, Break-Even</t>
  </si>
  <si>
    <t>Chapter 6</t>
  </si>
  <si>
    <t>Profit Planning (budgets)</t>
  </si>
  <si>
    <t>EXAM: 5 &amp; 6 &amp; 9</t>
  </si>
  <si>
    <t xml:space="preserve">EXAM </t>
  </si>
  <si>
    <t>Standard costs/balances scorecard (variances)</t>
  </si>
  <si>
    <t>Appendix A</t>
  </si>
  <si>
    <t>Relevant costs for decision making (make/buy)</t>
  </si>
  <si>
    <t>EXAM App. A &amp; Ch. 10</t>
  </si>
  <si>
    <t>Capital/Cash Budgeting</t>
  </si>
  <si>
    <t>FINAL EXAM:  7.30 am</t>
  </si>
  <si>
    <t>Perf. Reviews Presentations</t>
  </si>
  <si>
    <t>Intro, Syllabus, Icebreakers, Lifestyles, Questionnaire</t>
  </si>
  <si>
    <t>Ethics, Review:lifo,fifo,avg cost</t>
  </si>
  <si>
    <t>Exercises, Problems, etc.</t>
  </si>
  <si>
    <t>Explore website/print (5) Ethics (5)</t>
  </si>
  <si>
    <t>Espresso!</t>
  </si>
  <si>
    <t>Cost terms, concepts, classifications, quality</t>
  </si>
  <si>
    <t>Chapter 2, App 2A&amp;2B</t>
  </si>
  <si>
    <t>Cocktail Party</t>
  </si>
  <si>
    <t>M&amp;Ms(10), QUIZ (5)-critique</t>
  </si>
  <si>
    <t>QUIZ2 -vocab</t>
  </si>
  <si>
    <t>QUIZ3-vocab</t>
  </si>
  <si>
    <t>Cocktail Party(15) QUIZ5 (10) -crit/vocab</t>
  </si>
  <si>
    <t>Tasting/Evaluation/Debrief</t>
  </si>
  <si>
    <t>Sales Forecast</t>
  </si>
  <si>
    <t>TBD</t>
  </si>
  <si>
    <t>homework/QUIZ9</t>
  </si>
  <si>
    <t>Pricing</t>
  </si>
  <si>
    <t>CASE/EX</t>
  </si>
  <si>
    <t>M&amp;Ms</t>
  </si>
  <si>
    <t>Ethics</t>
  </si>
  <si>
    <t>Legos!</t>
  </si>
  <si>
    <t>Pricing (10); QUIZA (10) -crit/vocab</t>
  </si>
  <si>
    <t>Legos (10); QUIZ10 -(10) crit./vocab</t>
  </si>
  <si>
    <t xml:space="preserve">homework(10) </t>
  </si>
  <si>
    <t>Make/Buy</t>
  </si>
  <si>
    <t>Make/Buy (15); QUIZ13 -(10) crit./vocab</t>
  </si>
  <si>
    <t>Budget</t>
  </si>
  <si>
    <t>Budget (10); QUIZ14 -(10) crit./vocab</t>
  </si>
  <si>
    <t>Case presentation</t>
  </si>
  <si>
    <t>PROJ #1: JOB ORDER COSTING DUE!</t>
  </si>
  <si>
    <t>PROJ #2:  PRICING DUE</t>
  </si>
  <si>
    <t>PROJ #3:  PERF. REVIEW</t>
  </si>
  <si>
    <t>2:2,3,6,7,21</t>
  </si>
  <si>
    <t>3: 3,5,6,13  also Q: 1,11</t>
  </si>
  <si>
    <t>5:1,8,9,11</t>
  </si>
  <si>
    <t>6:2,5,7,9</t>
  </si>
  <si>
    <t>9:1,2,3,9</t>
  </si>
  <si>
    <t>A: 1,2,3,4</t>
  </si>
  <si>
    <t>10:1,2,8,10</t>
  </si>
  <si>
    <t>13:1,3,4,6,14</t>
  </si>
  <si>
    <t>14:1,3,6,17,29</t>
  </si>
  <si>
    <t>Airlines or Budget Proc (10); QUIZ6(10) -crit/vocab</t>
  </si>
  <si>
    <t>Airlines or Budget proc.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</si>
</sst>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0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color indexed="14"/>
      <name val="Arial"/>
      <family val="2"/>
    </font>
    <font>
      <b/>
      <sz val="10"/>
      <color indexed="56"/>
      <name val="Arial"/>
      <family val="2"/>
    </font>
    <font>
      <u/>
      <sz val="8"/>
      <color indexed="12"/>
      <name val="Arial"/>
    </font>
    <font>
      <u/>
      <sz val="10"/>
      <color indexed="12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204">
    <xf numFmtId="0" fontId="0" fillId="0" borderId="0" xfId="0"/>
    <xf numFmtId="43" fontId="2" fillId="0" borderId="0" xfId="1" applyFont="1" applyBorder="1"/>
    <xf numFmtId="43" fontId="3" fillId="0" borderId="0" xfId="1" applyFont="1" applyBorder="1"/>
    <xf numFmtId="43" fontId="3" fillId="0" borderId="0" xfId="1" applyFont="1" applyBorder="1" applyAlignment="1">
      <alignment horizontal="center"/>
    </xf>
    <xf numFmtId="165" fontId="2" fillId="0" borderId="0" xfId="1" applyNumberFormat="1" applyFont="1" applyBorder="1"/>
    <xf numFmtId="49" fontId="4" fillId="0" borderId="0" xfId="1" applyNumberFormat="1" applyFont="1" applyBorder="1"/>
    <xf numFmtId="49" fontId="5" fillId="0" borderId="0" xfId="1" applyNumberFormat="1" applyFont="1" applyBorder="1"/>
    <xf numFmtId="43" fontId="1" fillId="0" borderId="0" xfId="1" applyFont="1" applyBorder="1"/>
    <xf numFmtId="0" fontId="2" fillId="0" borderId="0" xfId="1" applyNumberFormat="1" applyFont="1" applyBorder="1"/>
    <xf numFmtId="0" fontId="3" fillId="0" borderId="0" xfId="1" applyNumberFormat="1" applyFont="1" applyBorder="1"/>
    <xf numFmtId="49" fontId="5" fillId="0" borderId="0" xfId="1" applyNumberFormat="1" applyFont="1" applyBorder="1" applyAlignment="1">
      <alignment horizontal="centerContinuous" wrapText="1"/>
    </xf>
    <xf numFmtId="0" fontId="3" fillId="0" borderId="0" xfId="1" applyNumberFormat="1" applyFont="1" applyBorder="1" applyAlignment="1">
      <alignment horizontal="centerContinuous" wrapText="1"/>
    </xf>
    <xf numFmtId="49" fontId="1" fillId="0" borderId="1" xfId="1" applyNumberFormat="1" applyFont="1" applyBorder="1"/>
    <xf numFmtId="0" fontId="1" fillId="0" borderId="1" xfId="1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5" fontId="3" fillId="0" borderId="0" xfId="1" applyNumberFormat="1" applyFont="1" applyBorder="1"/>
    <xf numFmtId="165" fontId="1" fillId="0" borderId="0" xfId="1" applyNumberFormat="1" applyFont="1" applyBorder="1"/>
    <xf numFmtId="43" fontId="1" fillId="0" borderId="2" xfId="1" applyFont="1" applyBorder="1"/>
    <xf numFmtId="49" fontId="1" fillId="0" borderId="3" xfId="1" applyNumberFormat="1" applyFont="1" applyBorder="1"/>
    <xf numFmtId="0" fontId="1" fillId="0" borderId="3" xfId="1" applyNumberFormat="1" applyFont="1" applyBorder="1" applyAlignment="1">
      <alignment horizontal="center"/>
    </xf>
    <xf numFmtId="165" fontId="1" fillId="0" borderId="4" xfId="1" applyNumberFormat="1" applyFont="1" applyBorder="1"/>
    <xf numFmtId="165" fontId="6" fillId="0" borderId="0" xfId="1" applyNumberFormat="1" applyFont="1" applyBorder="1"/>
    <xf numFmtId="43" fontId="7" fillId="0" borderId="0" xfId="1" applyFont="1" applyBorder="1"/>
    <xf numFmtId="43" fontId="2" fillId="0" borderId="0" xfId="1" applyFont="1" applyFill="1" applyBorder="1"/>
    <xf numFmtId="43" fontId="2" fillId="2" borderId="0" xfId="1" applyFont="1" applyFill="1" applyBorder="1"/>
    <xf numFmtId="43" fontId="2" fillId="3" borderId="0" xfId="1" applyFont="1" applyFill="1" applyBorder="1"/>
    <xf numFmtId="14" fontId="1" fillId="4" borderId="5" xfId="1" applyNumberFormat="1" applyFont="1" applyFill="1" applyBorder="1" applyAlignment="1">
      <alignment wrapText="1"/>
    </xf>
    <xf numFmtId="43" fontId="7" fillId="4" borderId="6" xfId="1" applyFont="1" applyFill="1" applyBorder="1"/>
    <xf numFmtId="49" fontId="2" fillId="0" borderId="0" xfId="1" applyNumberFormat="1" applyFont="1" applyBorder="1"/>
    <xf numFmtId="0" fontId="2" fillId="0" borderId="0" xfId="1" applyNumberFormat="1" applyFont="1" applyBorder="1" applyAlignment="1">
      <alignment horizontal="centerContinuous"/>
    </xf>
    <xf numFmtId="43" fontId="7" fillId="0" borderId="7" xfId="1" applyFont="1" applyBorder="1"/>
    <xf numFmtId="14" fontId="1" fillId="4" borderId="8" xfId="1" applyNumberFormat="1" applyFont="1" applyFill="1" applyBorder="1" applyAlignment="1">
      <alignment wrapText="1"/>
    </xf>
    <xf numFmtId="165" fontId="1" fillId="0" borderId="9" xfId="1" applyNumberFormat="1" applyFont="1" applyBorder="1"/>
    <xf numFmtId="2" fontId="7" fillId="0" borderId="0" xfId="1" applyNumberFormat="1" applyFont="1" applyBorder="1" applyAlignment="1"/>
    <xf numFmtId="2" fontId="7" fillId="4" borderId="8" xfId="1" applyNumberFormat="1" applyFont="1" applyFill="1" applyBorder="1" applyAlignment="1"/>
    <xf numFmtId="2" fontId="7" fillId="0" borderId="6" xfId="1" applyNumberFormat="1" applyFont="1" applyBorder="1" applyAlignment="1"/>
    <xf numFmtId="2" fontId="7" fillId="0" borderId="7" xfId="1" applyNumberFormat="1" applyFont="1" applyBorder="1" applyAlignment="1"/>
    <xf numFmtId="1" fontId="7" fillId="0" borderId="10" xfId="1" applyNumberFormat="1" applyFont="1" applyBorder="1" applyAlignment="1"/>
    <xf numFmtId="1" fontId="7" fillId="0" borderId="0" xfId="1" applyNumberFormat="1" applyFont="1" applyBorder="1" applyAlignment="1"/>
    <xf numFmtId="43" fontId="7" fillId="0" borderId="0" xfId="1" applyFont="1" applyBorder="1" applyAlignment="1">
      <alignment horizontal="right"/>
    </xf>
    <xf numFmtId="43" fontId="7" fillId="0" borderId="0" xfId="1" applyFont="1" applyBorder="1" applyAlignment="1">
      <alignment horizontal="right" wrapText="1"/>
    </xf>
    <xf numFmtId="43" fontId="7" fillId="5" borderId="11" xfId="1" applyFont="1" applyFill="1" applyBorder="1" applyAlignment="1">
      <alignment horizontal="center" wrapText="1"/>
    </xf>
    <xf numFmtId="0" fontId="7" fillId="0" borderId="1" xfId="0" applyFont="1" applyBorder="1" applyAlignment="1">
      <alignment horizontal="right" wrapText="1"/>
    </xf>
    <xf numFmtId="165" fontId="7" fillId="0" borderId="0" xfId="1" applyNumberFormat="1" applyFont="1" applyBorder="1" applyAlignment="1">
      <alignment horizontal="right"/>
    </xf>
    <xf numFmtId="43" fontId="7" fillId="0" borderId="0" xfId="1" applyFont="1" applyBorder="1" applyAlignment="1">
      <alignment horizontal="centerContinuous"/>
    </xf>
    <xf numFmtId="43" fontId="7" fillId="0" borderId="0" xfId="1" applyFont="1" applyBorder="1" applyAlignment="1">
      <alignment horizontal="centerContinuous" wrapText="1"/>
    </xf>
    <xf numFmtId="43" fontId="7" fillId="0" borderId="4" xfId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2" xfId="0" applyBorder="1" applyAlignment="1">
      <alignment wrapText="1"/>
    </xf>
    <xf numFmtId="165" fontId="1" fillId="0" borderId="6" xfId="1" applyNumberFormat="1" applyFont="1" applyBorder="1"/>
    <xf numFmtId="16" fontId="5" fillId="0" borderId="6" xfId="1" applyNumberFormat="1" applyFont="1" applyBorder="1"/>
    <xf numFmtId="0" fontId="10" fillId="0" borderId="6" xfId="1" applyNumberFormat="1" applyFont="1" applyBorder="1"/>
    <xf numFmtId="16" fontId="7" fillId="0" borderId="6" xfId="1" applyNumberFormat="1" applyFont="1" applyBorder="1"/>
    <xf numFmtId="165" fontId="1" fillId="0" borderId="6" xfId="1" applyNumberFormat="1" applyFont="1" applyFill="1" applyBorder="1"/>
    <xf numFmtId="16" fontId="9" fillId="0" borderId="6" xfId="1" applyNumberFormat="1" applyFont="1" applyBorder="1"/>
    <xf numFmtId="16" fontId="5" fillId="6" borderId="6" xfId="1" applyNumberFormat="1" applyFont="1" applyFill="1" applyBorder="1"/>
    <xf numFmtId="0" fontId="10" fillId="6" borderId="6" xfId="1" applyNumberFormat="1" applyFont="1" applyFill="1" applyBorder="1"/>
    <xf numFmtId="16" fontId="7" fillId="6" borderId="6" xfId="1" applyNumberFormat="1" applyFont="1" applyFill="1" applyBorder="1"/>
    <xf numFmtId="165" fontId="8" fillId="0" borderId="6" xfId="1" applyNumberFormat="1" applyFont="1" applyFill="1" applyBorder="1"/>
    <xf numFmtId="16" fontId="5" fillId="0" borderId="6" xfId="1" applyNumberFormat="1" applyFont="1" applyFill="1" applyBorder="1"/>
    <xf numFmtId="16" fontId="7" fillId="0" borderId="6" xfId="1" applyNumberFormat="1" applyFont="1" applyFill="1" applyBorder="1"/>
    <xf numFmtId="165" fontId="1" fillId="6" borderId="6" xfId="1" applyNumberFormat="1" applyFont="1" applyFill="1" applyBorder="1"/>
    <xf numFmtId="165" fontId="8" fillId="3" borderId="6" xfId="1" applyNumberFormat="1" applyFont="1" applyFill="1" applyBorder="1"/>
    <xf numFmtId="16" fontId="8" fillId="3" borderId="6" xfId="1" applyNumberFormat="1" applyFont="1" applyFill="1" applyBorder="1"/>
    <xf numFmtId="16" fontId="8" fillId="3" borderId="6" xfId="1" applyNumberFormat="1" applyFont="1" applyFill="1" applyBorder="1" applyAlignment="1">
      <alignment wrapText="1"/>
    </xf>
    <xf numFmtId="16" fontId="12" fillId="0" borderId="6" xfId="1" applyNumberFormat="1" applyFont="1" applyBorder="1" applyAlignment="1">
      <alignment wrapText="1"/>
    </xf>
    <xf numFmtId="165" fontId="1" fillId="3" borderId="6" xfId="1" applyNumberFormat="1" applyFont="1" applyFill="1" applyBorder="1"/>
    <xf numFmtId="0" fontId="10" fillId="3" borderId="6" xfId="1" applyNumberFormat="1" applyFont="1" applyFill="1" applyBorder="1"/>
    <xf numFmtId="0" fontId="11" fillId="3" borderId="6" xfId="1" applyNumberFormat="1" applyFont="1" applyFill="1" applyBorder="1"/>
    <xf numFmtId="16" fontId="5" fillId="3" borderId="6" xfId="1" applyNumberFormat="1" applyFont="1" applyFill="1" applyBorder="1"/>
    <xf numFmtId="16" fontId="7" fillId="3" borderId="6" xfId="1" applyNumberFormat="1" applyFont="1" applyFill="1" applyBorder="1"/>
    <xf numFmtId="165" fontId="1" fillId="0" borderId="13" xfId="1" applyNumberFormat="1" applyFont="1" applyBorder="1"/>
    <xf numFmtId="16" fontId="5" fillId="0" borderId="13" xfId="1" applyNumberFormat="1" applyFont="1" applyBorder="1"/>
    <xf numFmtId="0" fontId="10" fillId="0" borderId="13" xfId="1" applyNumberFormat="1" applyFont="1" applyBorder="1"/>
    <xf numFmtId="16" fontId="7" fillId="0" borderId="13" xfId="1" applyNumberFormat="1" applyFont="1" applyBorder="1"/>
    <xf numFmtId="165" fontId="1" fillId="0" borderId="14" xfId="1" applyNumberFormat="1" applyFont="1" applyBorder="1"/>
    <xf numFmtId="1" fontId="5" fillId="0" borderId="15" xfId="1" applyNumberFormat="1" applyFont="1" applyBorder="1"/>
    <xf numFmtId="165" fontId="1" fillId="0" borderId="14" xfId="1" applyNumberFormat="1" applyFont="1" applyFill="1" applyBorder="1"/>
    <xf numFmtId="1" fontId="9" fillId="0" borderId="15" xfId="1" applyNumberFormat="1" applyFont="1" applyBorder="1"/>
    <xf numFmtId="1" fontId="7" fillId="6" borderId="15" xfId="1" applyNumberFormat="1" applyFont="1" applyFill="1" applyBorder="1"/>
    <xf numFmtId="165" fontId="8" fillId="0" borderId="14" xfId="1" applyNumberFormat="1" applyFont="1" applyFill="1" applyBorder="1"/>
    <xf numFmtId="165" fontId="1" fillId="6" borderId="14" xfId="1" applyNumberFormat="1" applyFont="1" applyFill="1" applyBorder="1"/>
    <xf numFmtId="165" fontId="8" fillId="3" borderId="14" xfId="1" applyNumberFormat="1" applyFont="1" applyFill="1" applyBorder="1"/>
    <xf numFmtId="1" fontId="8" fillId="3" borderId="15" xfId="1" applyNumberFormat="1" applyFont="1" applyFill="1" applyBorder="1"/>
    <xf numFmtId="1" fontId="12" fillId="0" borderId="15" xfId="1" applyNumberFormat="1" applyFont="1" applyBorder="1"/>
    <xf numFmtId="165" fontId="1" fillId="3" borderId="14" xfId="1" applyNumberFormat="1" applyFont="1" applyFill="1" applyBorder="1"/>
    <xf numFmtId="1" fontId="5" fillId="0" borderId="15" xfId="1" applyNumberFormat="1" applyFont="1" applyFill="1" applyBorder="1"/>
    <xf numFmtId="165" fontId="1" fillId="3" borderId="16" xfId="1" applyNumberFormat="1" applyFont="1" applyFill="1" applyBorder="1"/>
    <xf numFmtId="165" fontId="1" fillId="3" borderId="17" xfId="1" applyNumberFormat="1" applyFont="1" applyFill="1" applyBorder="1"/>
    <xf numFmtId="16" fontId="5" fillId="3" borderId="17" xfId="1" applyNumberFormat="1" applyFont="1" applyFill="1" applyBorder="1"/>
    <xf numFmtId="0" fontId="10" fillId="3" borderId="17" xfId="1" applyNumberFormat="1" applyFont="1" applyFill="1" applyBorder="1"/>
    <xf numFmtId="16" fontId="8" fillId="3" borderId="17" xfId="1" applyNumberFormat="1" applyFont="1" applyFill="1" applyBorder="1"/>
    <xf numFmtId="16" fontId="7" fillId="3" borderId="17" xfId="1" applyNumberFormat="1" applyFont="1" applyFill="1" applyBorder="1"/>
    <xf numFmtId="16" fontId="8" fillId="3" borderId="17" xfId="1" applyNumberFormat="1" applyFont="1" applyFill="1" applyBorder="1" applyAlignment="1">
      <alignment wrapText="1"/>
    </xf>
    <xf numFmtId="1" fontId="8" fillId="3" borderId="18" xfId="1" applyNumberFormat="1" applyFont="1" applyFill="1" applyBorder="1"/>
    <xf numFmtId="165" fontId="1" fillId="0" borderId="16" xfId="1" applyNumberFormat="1" applyFont="1" applyFill="1" applyBorder="1"/>
    <xf numFmtId="165" fontId="1" fillId="0" borderId="17" xfId="1" applyNumberFormat="1" applyFont="1" applyBorder="1"/>
    <xf numFmtId="16" fontId="5" fillId="0" borderId="17" xfId="1" applyNumberFormat="1" applyFont="1" applyBorder="1"/>
    <xf numFmtId="0" fontId="10" fillId="0" borderId="17" xfId="1" applyNumberFormat="1" applyFont="1" applyBorder="1"/>
    <xf numFmtId="16" fontId="7" fillId="0" borderId="17" xfId="1" applyNumberFormat="1" applyFont="1" applyBorder="1"/>
    <xf numFmtId="16" fontId="9" fillId="0" borderId="13" xfId="1" applyNumberFormat="1" applyFont="1" applyBorder="1"/>
    <xf numFmtId="1" fontId="9" fillId="0" borderId="19" xfId="1" applyNumberFormat="1" applyFont="1" applyBorder="1"/>
    <xf numFmtId="165" fontId="1" fillId="4" borderId="16" xfId="1" applyNumberFormat="1" applyFont="1" applyFill="1" applyBorder="1"/>
    <xf numFmtId="165" fontId="1" fillId="4" borderId="17" xfId="1" applyNumberFormat="1" applyFont="1" applyFill="1" applyBorder="1"/>
    <xf numFmtId="16" fontId="5" fillId="4" borderId="17" xfId="1" applyNumberFormat="1" applyFont="1" applyFill="1" applyBorder="1"/>
    <xf numFmtId="0" fontId="10" fillId="4" borderId="17" xfId="1" applyNumberFormat="1" applyFont="1" applyFill="1" applyBorder="1"/>
    <xf numFmtId="16" fontId="7" fillId="4" borderId="17" xfId="1" applyNumberFormat="1" applyFont="1" applyFill="1" applyBorder="1"/>
    <xf numFmtId="1" fontId="5" fillId="4" borderId="18" xfId="1" applyNumberFormat="1" applyFont="1" applyFill="1" applyBorder="1"/>
    <xf numFmtId="1" fontId="9" fillId="0" borderId="19" xfId="1" applyNumberFormat="1" applyFont="1" applyFill="1" applyBorder="1"/>
    <xf numFmtId="165" fontId="1" fillId="0" borderId="17" xfId="1" applyNumberFormat="1" applyFont="1" applyFill="1" applyBorder="1"/>
    <xf numFmtId="165" fontId="7" fillId="0" borderId="9" xfId="1" applyNumberFormat="1" applyFont="1" applyFill="1" applyBorder="1"/>
    <xf numFmtId="165" fontId="8" fillId="0" borderId="13" xfId="1" applyNumberFormat="1" applyFont="1" applyFill="1" applyBorder="1"/>
    <xf numFmtId="165" fontId="8" fillId="0" borderId="16" xfId="1" applyNumberFormat="1" applyFont="1" applyFill="1" applyBorder="1"/>
    <xf numFmtId="16" fontId="9" fillId="0" borderId="17" xfId="1" applyNumberFormat="1" applyFont="1" applyFill="1" applyBorder="1"/>
    <xf numFmtId="1" fontId="9" fillId="0" borderId="18" xfId="1" applyNumberFormat="1" applyFont="1" applyFill="1" applyBorder="1"/>
    <xf numFmtId="165" fontId="1" fillId="4" borderId="9" xfId="1" applyNumberFormat="1" applyFont="1" applyFill="1" applyBorder="1"/>
    <xf numFmtId="165" fontId="1" fillId="4" borderId="13" xfId="1" applyNumberFormat="1" applyFont="1" applyFill="1" applyBorder="1"/>
    <xf numFmtId="16" fontId="5" fillId="4" borderId="13" xfId="1" applyNumberFormat="1" applyFont="1" applyFill="1" applyBorder="1"/>
    <xf numFmtId="0" fontId="10" fillId="4" borderId="13" xfId="1" applyNumberFormat="1" applyFont="1" applyFill="1" applyBorder="1"/>
    <xf numFmtId="16" fontId="7" fillId="4" borderId="13" xfId="1" applyNumberFormat="1" applyFont="1" applyFill="1" applyBorder="1"/>
    <xf numFmtId="1" fontId="5" fillId="4" borderId="19" xfId="1" applyNumberFormat="1" applyFont="1" applyFill="1" applyBorder="1"/>
    <xf numFmtId="16" fontId="5" fillId="0" borderId="17" xfId="1" applyNumberFormat="1" applyFont="1" applyFill="1" applyBorder="1"/>
    <xf numFmtId="16" fontId="7" fillId="0" borderId="17" xfId="1" applyNumberFormat="1" applyFont="1" applyFill="1" applyBorder="1"/>
    <xf numFmtId="16" fontId="12" fillId="0" borderId="17" xfId="1" applyNumberFormat="1" applyFont="1" applyBorder="1" applyAlignment="1">
      <alignment wrapText="1"/>
    </xf>
    <xf numFmtId="165" fontId="1" fillId="0" borderId="9" xfId="1" applyNumberFormat="1" applyFont="1" applyFill="1" applyBorder="1"/>
    <xf numFmtId="165" fontId="1" fillId="0" borderId="13" xfId="1" applyNumberFormat="1" applyFont="1" applyFill="1" applyBorder="1"/>
    <xf numFmtId="16" fontId="5" fillId="0" borderId="13" xfId="1" applyNumberFormat="1" applyFont="1" applyFill="1" applyBorder="1"/>
    <xf numFmtId="0" fontId="10" fillId="0" borderId="13" xfId="1" applyNumberFormat="1" applyFont="1" applyFill="1" applyBorder="1"/>
    <xf numFmtId="16" fontId="7" fillId="0" borderId="13" xfId="1" applyNumberFormat="1" applyFont="1" applyFill="1" applyBorder="1"/>
    <xf numFmtId="1" fontId="5" fillId="3" borderId="15" xfId="1" applyNumberFormat="1" applyFont="1" applyFill="1" applyBorder="1"/>
    <xf numFmtId="43" fontId="14" fillId="0" borderId="0" xfId="2" applyNumberFormat="1" applyFont="1" applyBorder="1" applyAlignment="1" applyProtection="1">
      <alignment horizontal="left"/>
    </xf>
    <xf numFmtId="165" fontId="15" fillId="0" borderId="0" xfId="1" applyNumberFormat="1" applyFont="1" applyBorder="1"/>
    <xf numFmtId="0" fontId="16" fillId="0" borderId="0" xfId="0" applyFont="1"/>
    <xf numFmtId="0" fontId="16" fillId="0" borderId="0" xfId="1" applyNumberFormat="1" applyFont="1" applyBorder="1"/>
    <xf numFmtId="43" fontId="9" fillId="0" borderId="0" xfId="1" applyFont="1" applyBorder="1"/>
    <xf numFmtId="165" fontId="17" fillId="0" borderId="0" xfId="1" applyNumberFormat="1" applyFont="1" applyBorder="1" applyAlignment="1">
      <alignment horizontal="left"/>
    </xf>
    <xf numFmtId="16" fontId="7" fillId="0" borderId="13" xfId="1" applyNumberFormat="1" applyFont="1" applyBorder="1" applyAlignment="1">
      <alignment wrapText="1"/>
    </xf>
    <xf numFmtId="16" fontId="7" fillId="0" borderId="6" xfId="1" applyNumberFormat="1" applyFont="1" applyBorder="1" applyAlignment="1">
      <alignment wrapText="1"/>
    </xf>
    <xf numFmtId="16" fontId="9" fillId="0" borderId="6" xfId="1" applyNumberFormat="1" applyFont="1" applyBorder="1" applyAlignment="1">
      <alignment wrapText="1"/>
    </xf>
    <xf numFmtId="1" fontId="9" fillId="0" borderId="15" xfId="1" applyNumberFormat="1" applyFont="1" applyBorder="1" applyAlignment="1">
      <alignment wrapText="1"/>
    </xf>
    <xf numFmtId="1" fontId="9" fillId="0" borderId="18" xfId="1" applyNumberFormat="1" applyFont="1" applyBorder="1"/>
    <xf numFmtId="16" fontId="9" fillId="0" borderId="17" xfId="1" applyNumberFormat="1" applyFont="1" applyBorder="1" applyAlignment="1">
      <alignment wrapText="1"/>
    </xf>
    <xf numFmtId="165" fontId="7" fillId="0" borderId="14" xfId="1" applyNumberFormat="1" applyFont="1" applyFill="1" applyBorder="1"/>
    <xf numFmtId="0" fontId="10" fillId="0" borderId="6" xfId="1" applyNumberFormat="1" applyFont="1" applyFill="1" applyBorder="1"/>
    <xf numFmtId="16" fontId="8" fillId="0" borderId="6" xfId="1" applyNumberFormat="1" applyFont="1" applyFill="1" applyBorder="1"/>
    <xf numFmtId="16" fontId="8" fillId="0" borderId="6" xfId="1" applyNumberFormat="1" applyFont="1" applyFill="1" applyBorder="1" applyAlignment="1">
      <alignment wrapText="1"/>
    </xf>
    <xf numFmtId="1" fontId="8" fillId="0" borderId="15" xfId="1" applyNumberFormat="1" applyFont="1" applyFill="1" applyBorder="1"/>
    <xf numFmtId="1" fontId="0" fillId="0" borderId="0" xfId="0" applyNumberFormat="1"/>
    <xf numFmtId="1" fontId="12" fillId="0" borderId="18" xfId="1" applyNumberFormat="1" applyFont="1" applyBorder="1" applyAlignment="1">
      <alignment wrapText="1"/>
    </xf>
    <xf numFmtId="43" fontId="7" fillId="6" borderId="5" xfId="1" applyFont="1" applyFill="1" applyBorder="1"/>
    <xf numFmtId="14" fontId="1" fillId="6" borderId="20" xfId="1" applyNumberFormat="1" applyFont="1" applyFill="1" applyBorder="1" applyAlignment="1">
      <alignment horizontal="left" vertical="top"/>
    </xf>
    <xf numFmtId="165" fontId="1" fillId="0" borderId="16" xfId="1" applyNumberFormat="1" applyFont="1" applyBorder="1"/>
    <xf numFmtId="165" fontId="8" fillId="0" borderId="17" xfId="1" applyNumberFormat="1" applyFont="1" applyFill="1" applyBorder="1"/>
    <xf numFmtId="0" fontId="10" fillId="0" borderId="17" xfId="1" applyNumberFormat="1" applyFont="1" applyFill="1" applyBorder="1"/>
    <xf numFmtId="165" fontId="7" fillId="3" borderId="14" xfId="1" applyNumberFormat="1" applyFont="1" applyFill="1" applyBorder="1"/>
    <xf numFmtId="165" fontId="7" fillId="3" borderId="6" xfId="1" applyNumberFormat="1" applyFont="1" applyFill="1" applyBorder="1"/>
    <xf numFmtId="14" fontId="1" fillId="6" borderId="0" xfId="1" applyNumberFormat="1" applyFont="1" applyFill="1" applyBorder="1" applyAlignment="1">
      <alignment horizontal="left" vertical="top"/>
    </xf>
    <xf numFmtId="14" fontId="1" fillId="6" borderId="6" xfId="1" applyNumberFormat="1" applyFont="1" applyFill="1" applyBorder="1" applyAlignment="1">
      <alignment horizontal="left" vertical="top"/>
    </xf>
    <xf numFmtId="14" fontId="1" fillId="6" borderId="6" xfId="1" applyNumberFormat="1" applyFont="1" applyFill="1" applyBorder="1" applyAlignment="1">
      <alignment horizontal="left" vertical="top" wrapText="1"/>
    </xf>
    <xf numFmtId="16" fontId="9" fillId="0" borderId="13" xfId="1" applyNumberFormat="1" applyFont="1" applyBorder="1" applyAlignment="1">
      <alignment wrapText="1"/>
    </xf>
    <xf numFmtId="1" fontId="9" fillId="0" borderId="19" xfId="1" applyNumberFormat="1" applyFont="1" applyBorder="1" applyAlignment="1">
      <alignment wrapText="1"/>
    </xf>
    <xf numFmtId="0" fontId="0" fillId="0" borderId="6" xfId="0" applyBorder="1" applyAlignment="1">
      <alignment wrapText="1"/>
    </xf>
    <xf numFmtId="0" fontId="18" fillId="0" borderId="6" xfId="0" applyFont="1" applyBorder="1" applyAlignment="1">
      <alignment wrapText="1"/>
    </xf>
    <xf numFmtId="0" fontId="0" fillId="0" borderId="13" xfId="0" applyBorder="1" applyAlignment="1">
      <alignment wrapText="1"/>
    </xf>
    <xf numFmtId="16" fontId="7" fillId="0" borderId="13" xfId="1" applyNumberFormat="1" applyFont="1" applyBorder="1" applyAlignment="1">
      <alignment horizontal="left" wrapText="1"/>
    </xf>
    <xf numFmtId="16" fontId="9" fillId="0" borderId="13" xfId="1" applyNumberFormat="1" applyFont="1" applyFill="1" applyBorder="1" applyAlignment="1">
      <alignment wrapText="1"/>
    </xf>
    <xf numFmtId="16" fontId="7" fillId="0" borderId="17" xfId="1" applyNumberFormat="1" applyFont="1" applyBorder="1" applyAlignment="1">
      <alignment horizontal="left"/>
    </xf>
    <xf numFmtId="16" fontId="9" fillId="0" borderId="17" xfId="1" applyNumberFormat="1" applyFont="1" applyBorder="1" applyAlignment="1">
      <alignment vertical="top" wrapText="1"/>
    </xf>
    <xf numFmtId="165" fontId="1" fillId="0" borderId="0" xfId="1" applyNumberFormat="1" applyFont="1" applyFill="1" applyBorder="1"/>
    <xf numFmtId="16" fontId="19" fillId="0" borderId="6" xfId="1" applyNumberFormat="1" applyFont="1" applyBorder="1" applyAlignment="1">
      <alignment wrapText="1"/>
    </xf>
    <xf numFmtId="16" fontId="9" fillId="0" borderId="6" xfId="1" applyNumberFormat="1" applyFont="1" applyFill="1" applyBorder="1" applyAlignment="1">
      <alignment wrapText="1"/>
    </xf>
    <xf numFmtId="16" fontId="19" fillId="0" borderId="13" xfId="1" applyNumberFormat="1" applyFont="1" applyBorder="1" applyAlignment="1">
      <alignment wrapText="1"/>
    </xf>
    <xf numFmtId="1" fontId="19" fillId="0" borderId="19" xfId="1" applyNumberFormat="1" applyFont="1" applyBorder="1"/>
    <xf numFmtId="1" fontId="19" fillId="0" borderId="15" xfId="1" applyNumberFormat="1" applyFont="1" applyBorder="1"/>
    <xf numFmtId="1" fontId="9" fillId="0" borderId="15" xfId="1" applyNumberFormat="1" applyFont="1" applyFill="1" applyBorder="1"/>
    <xf numFmtId="16" fontId="9" fillId="0" borderId="17" xfId="1" applyNumberFormat="1" applyFont="1" applyFill="1" applyBorder="1" applyAlignment="1">
      <alignment wrapText="1"/>
    </xf>
    <xf numFmtId="1" fontId="7" fillId="0" borderId="19" xfId="1" applyNumberFormat="1" applyFont="1" applyFill="1" applyBorder="1"/>
    <xf numFmtId="16" fontId="7" fillId="0" borderId="0" xfId="1" applyNumberFormat="1" applyFont="1" applyFill="1" applyBorder="1"/>
    <xf numFmtId="16" fontId="9" fillId="4" borderId="6" xfId="1" applyNumberFormat="1" applyFont="1" applyFill="1" applyBorder="1"/>
    <xf numFmtId="16" fontId="9" fillId="0" borderId="6" xfId="1" applyNumberFormat="1" applyFont="1" applyFill="1" applyBorder="1"/>
    <xf numFmtId="1" fontId="9" fillId="4" borderId="15" xfId="1" applyNumberFormat="1" applyFont="1" applyFill="1" applyBorder="1"/>
    <xf numFmtId="1" fontId="9" fillId="4" borderId="18" xfId="1" applyNumberFormat="1" applyFont="1" applyFill="1" applyBorder="1"/>
    <xf numFmtId="0" fontId="0" fillId="0" borderId="17" xfId="0" applyBorder="1" applyAlignment="1">
      <alignment wrapText="1"/>
    </xf>
    <xf numFmtId="16" fontId="9" fillId="0" borderId="13" xfId="1" applyNumberFormat="1" applyFont="1" applyBorder="1" applyAlignment="1">
      <alignment vertical="top" wrapText="1"/>
    </xf>
    <xf numFmtId="16" fontId="9" fillId="4" borderId="17" xfId="1" applyNumberFormat="1" applyFont="1" applyFill="1" applyBorder="1"/>
    <xf numFmtId="165" fontId="1" fillId="3" borderId="9" xfId="1" applyNumberFormat="1" applyFont="1" applyFill="1" applyBorder="1"/>
    <xf numFmtId="165" fontId="1" fillId="3" borderId="13" xfId="1" applyNumberFormat="1" applyFont="1" applyFill="1" applyBorder="1"/>
    <xf numFmtId="16" fontId="5" fillId="3" borderId="13" xfId="1" applyNumberFormat="1" applyFont="1" applyFill="1" applyBorder="1"/>
    <xf numFmtId="0" fontId="10" fillId="3" borderId="13" xfId="1" applyNumberFormat="1" applyFont="1" applyFill="1" applyBorder="1"/>
    <xf numFmtId="16" fontId="8" fillId="3" borderId="13" xfId="1" applyNumberFormat="1" applyFont="1" applyFill="1" applyBorder="1"/>
    <xf numFmtId="16" fontId="7" fillId="3" borderId="13" xfId="1" applyNumberFormat="1" applyFont="1" applyFill="1" applyBorder="1"/>
    <xf numFmtId="1" fontId="8" fillId="3" borderId="19" xfId="1" applyNumberFormat="1" applyFont="1" applyFill="1" applyBorder="1"/>
    <xf numFmtId="16" fontId="9" fillId="4" borderId="17" xfId="1" applyNumberFormat="1" applyFont="1" applyFill="1" applyBorder="1" applyAlignment="1">
      <alignment vertical="top" wrapText="1"/>
    </xf>
    <xf numFmtId="16" fontId="5" fillId="0" borderId="0" xfId="1" applyNumberFormat="1" applyFont="1" applyFill="1" applyBorder="1"/>
    <xf numFmtId="0" fontId="10" fillId="0" borderId="0" xfId="1" applyNumberFormat="1" applyFont="1" applyFill="1" applyBorder="1"/>
    <xf numFmtId="16" fontId="8" fillId="0" borderId="0" xfId="1" applyNumberFormat="1" applyFont="1" applyFill="1" applyBorder="1"/>
    <xf numFmtId="16" fontId="8" fillId="0" borderId="0" xfId="1" applyNumberFormat="1" applyFont="1" applyFill="1" applyBorder="1" applyAlignment="1">
      <alignment wrapText="1"/>
    </xf>
    <xf numFmtId="1" fontId="8" fillId="0" borderId="21" xfId="1" applyNumberFormat="1" applyFont="1" applyFill="1" applyBorder="1"/>
    <xf numFmtId="16" fontId="5" fillId="0" borderId="6" xfId="1" applyNumberFormat="1" applyFont="1" applyBorder="1" applyAlignment="1">
      <alignment wrapText="1"/>
    </xf>
    <xf numFmtId="20" fontId="5" fillId="0" borderId="6" xfId="1" applyNumberFormat="1" applyFont="1" applyFill="1" applyBorder="1"/>
    <xf numFmtId="43" fontId="7" fillId="6" borderId="22" xfId="1" applyFont="1" applyFill="1" applyBorder="1" applyAlignment="1">
      <alignment horizontal="center"/>
    </xf>
    <xf numFmtId="43" fontId="7" fillId="6" borderId="23" xfId="1" applyFont="1" applyFill="1" applyBorder="1" applyAlignment="1">
      <alignment horizontal="center"/>
    </xf>
    <xf numFmtId="43" fontId="7" fillId="6" borderId="24" xfId="1" applyFont="1" applyFill="1" applyBorder="1" applyAlignment="1">
      <alignment horizontal="center"/>
    </xf>
    <xf numFmtId="43" fontId="7" fillId="6" borderId="20" xfId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acweb.bcc.ctc.edu/jpaquet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3"/>
  <sheetViews>
    <sheetView tabSelected="1" topLeftCell="A62" zoomScale="80" workbookViewId="0">
      <selection activeCell="H58" sqref="H58"/>
    </sheetView>
  </sheetViews>
  <sheetFormatPr defaultColWidth="9.109375" defaultRowHeight="13.2" x14ac:dyDescent="0.25"/>
  <cols>
    <col min="1" max="1" width="4.44140625" style="1" customWidth="1"/>
    <col min="2" max="2" width="6.88671875" style="4" customWidth="1"/>
    <col min="3" max="3" width="8.6640625" style="6" customWidth="1"/>
    <col min="4" max="4" width="3.5546875" style="8" customWidth="1"/>
    <col min="5" max="5" width="30.33203125" style="22" customWidth="1"/>
    <col min="6" max="6" width="13.88671875" style="39" customWidth="1"/>
    <col min="7" max="7" width="15.109375" style="1" customWidth="1"/>
    <col min="8" max="8" width="11.6640625" style="1" customWidth="1"/>
    <col min="9" max="9" width="18" style="22" customWidth="1"/>
    <col min="10" max="10" width="8.33203125" style="33" customWidth="1"/>
    <col min="11" max="16384" width="9.109375" style="1"/>
  </cols>
  <sheetData>
    <row r="1" spans="1:10" ht="15.6" x14ac:dyDescent="0.3">
      <c r="A1" s="21" t="s">
        <v>33</v>
      </c>
      <c r="B1"/>
      <c r="C1"/>
    </row>
    <row r="2" spans="1:10" s="2" customFormat="1" ht="17.25" customHeight="1" x14ac:dyDescent="0.25">
      <c r="A2" s="135" t="s">
        <v>34</v>
      </c>
      <c r="B2"/>
      <c r="C2"/>
      <c r="D2" s="29"/>
      <c r="E2" s="44"/>
      <c r="F2" s="39"/>
      <c r="I2" s="22"/>
      <c r="J2" s="33"/>
    </row>
    <row r="3" spans="1:10" s="2" customFormat="1" ht="16.2" thickBot="1" x14ac:dyDescent="0.35">
      <c r="A3" s="131" t="s">
        <v>18</v>
      </c>
      <c r="B3" s="132"/>
      <c r="C3" s="132"/>
      <c r="D3" s="133"/>
      <c r="E3" s="134"/>
      <c r="F3" s="130" t="s">
        <v>19</v>
      </c>
      <c r="H3" s="3"/>
      <c r="I3" s="22"/>
      <c r="J3" s="33"/>
    </row>
    <row r="4" spans="1:10" s="2" customFormat="1" ht="15.6" thickBot="1" x14ac:dyDescent="0.3">
      <c r="B4" s="15"/>
      <c r="C4" s="5"/>
      <c r="D4" s="9"/>
      <c r="E4" s="22"/>
      <c r="F4" s="39"/>
      <c r="G4" s="200" t="s">
        <v>8</v>
      </c>
      <c r="H4" s="201"/>
      <c r="I4" s="202"/>
      <c r="J4" s="203"/>
    </row>
    <row r="5" spans="1:10" s="2" customFormat="1" ht="13.8" thickBot="1" x14ac:dyDescent="0.3">
      <c r="B5" s="15"/>
      <c r="C5" s="10"/>
      <c r="D5" s="11"/>
      <c r="E5" s="45"/>
      <c r="F5" s="40"/>
      <c r="G5" s="157" t="s">
        <v>7</v>
      </c>
      <c r="H5" s="150"/>
      <c r="I5" s="149" t="s">
        <v>5</v>
      </c>
      <c r="J5" s="34" t="s">
        <v>6</v>
      </c>
    </row>
    <row r="6" spans="1:10" s="2" customFormat="1" ht="27" thickBot="1" x14ac:dyDescent="0.3">
      <c r="B6" s="15"/>
      <c r="C6" s="10"/>
      <c r="D6" s="11"/>
      <c r="E6" s="45"/>
      <c r="F6" s="40"/>
      <c r="G6" s="158" t="s">
        <v>7</v>
      </c>
      <c r="H6" s="156"/>
      <c r="I6" s="149"/>
      <c r="J6" s="34"/>
    </row>
    <row r="7" spans="1:10" s="2" customFormat="1" ht="27" thickBot="1" x14ac:dyDescent="0.3">
      <c r="A7" s="17" t="s">
        <v>0</v>
      </c>
      <c r="B7" s="20" t="s">
        <v>1</v>
      </c>
      <c r="C7" s="18" t="s">
        <v>2</v>
      </c>
      <c r="D7" s="19" t="s">
        <v>13</v>
      </c>
      <c r="E7" s="46" t="s">
        <v>3</v>
      </c>
      <c r="F7" s="41" t="s">
        <v>4</v>
      </c>
      <c r="G7" s="26" t="s">
        <v>60</v>
      </c>
      <c r="H7" s="31" t="s">
        <v>75</v>
      </c>
      <c r="I7" s="27" t="s">
        <v>10</v>
      </c>
      <c r="J7" s="35"/>
    </row>
    <row r="8" spans="1:10" ht="13.8" thickBot="1" x14ac:dyDescent="0.3">
      <c r="C8" s="12"/>
      <c r="D8" s="13"/>
      <c r="E8" s="47"/>
      <c r="F8" s="42"/>
      <c r="G8" s="14"/>
      <c r="H8" s="48"/>
      <c r="I8" s="30"/>
      <c r="J8" s="36"/>
    </row>
    <row r="9" spans="1:10" ht="29.25" customHeight="1" x14ac:dyDescent="0.25">
      <c r="A9" s="32">
        <v>1</v>
      </c>
      <c r="B9" s="71"/>
      <c r="C9" s="72">
        <v>37711</v>
      </c>
      <c r="D9" s="73">
        <v>1</v>
      </c>
      <c r="E9" s="136" t="s">
        <v>58</v>
      </c>
      <c r="F9" s="136" t="s">
        <v>36</v>
      </c>
      <c r="G9" s="72"/>
      <c r="H9" s="72"/>
      <c r="I9" s="159"/>
      <c r="J9" s="160"/>
    </row>
    <row r="10" spans="1:10" ht="26.4" x14ac:dyDescent="0.25">
      <c r="A10" s="75"/>
      <c r="B10" s="49"/>
      <c r="C10" s="50">
        <f>1+C9</f>
        <v>37712</v>
      </c>
      <c r="D10" s="51">
        <f>1+D9</f>
        <v>2</v>
      </c>
      <c r="E10" s="161" t="s">
        <v>38</v>
      </c>
      <c r="F10" s="137" t="s">
        <v>35</v>
      </c>
      <c r="G10" s="50"/>
      <c r="H10" s="138" t="s">
        <v>62</v>
      </c>
      <c r="I10" s="138" t="s">
        <v>62</v>
      </c>
      <c r="J10" s="139">
        <v>5</v>
      </c>
    </row>
    <row r="11" spans="1:10" ht="39.6" x14ac:dyDescent="0.25">
      <c r="A11" s="75"/>
      <c r="B11" s="49"/>
      <c r="C11" s="50">
        <f t="shared" ref="C11:C18" si="0">1+C10</f>
        <v>37713</v>
      </c>
      <c r="D11" s="51">
        <f t="shared" ref="D11:D61" si="1">1+D10</f>
        <v>3</v>
      </c>
      <c r="E11" s="52" t="s">
        <v>59</v>
      </c>
      <c r="F11" s="52"/>
      <c r="G11" s="50"/>
      <c r="H11" s="138" t="s">
        <v>77</v>
      </c>
      <c r="I11" s="138" t="s">
        <v>61</v>
      </c>
      <c r="J11" s="139">
        <v>10</v>
      </c>
    </row>
    <row r="12" spans="1:10" x14ac:dyDescent="0.25">
      <c r="A12" s="75"/>
      <c r="B12" s="49"/>
      <c r="C12" s="50">
        <f t="shared" si="0"/>
        <v>37714</v>
      </c>
      <c r="D12" s="51">
        <f t="shared" si="1"/>
        <v>4</v>
      </c>
      <c r="E12" s="52"/>
      <c r="F12" s="52"/>
      <c r="G12" s="50"/>
      <c r="H12" s="50"/>
      <c r="I12" s="50"/>
      <c r="J12" s="76"/>
    </row>
    <row r="13" spans="1:10" ht="30.75" customHeight="1" thickBot="1" x14ac:dyDescent="0.3">
      <c r="A13" s="95"/>
      <c r="B13" s="96"/>
      <c r="C13" s="97">
        <f t="shared" si="0"/>
        <v>37715</v>
      </c>
      <c r="D13" s="98">
        <f>1+D12</f>
        <v>5</v>
      </c>
      <c r="E13" s="182"/>
      <c r="F13" s="166"/>
      <c r="G13" s="97" t="s">
        <v>37</v>
      </c>
      <c r="H13" s="97"/>
      <c r="I13" s="167"/>
      <c r="J13" s="140"/>
    </row>
    <row r="14" spans="1:10" ht="33.75" customHeight="1" x14ac:dyDescent="0.25">
      <c r="A14" s="32">
        <v>2</v>
      </c>
      <c r="B14" s="71"/>
      <c r="C14" s="72">
        <v>37718</v>
      </c>
      <c r="D14" s="73">
        <f t="shared" si="1"/>
        <v>6</v>
      </c>
      <c r="E14" s="163" t="s">
        <v>63</v>
      </c>
      <c r="F14" s="164" t="s">
        <v>64</v>
      </c>
      <c r="G14" s="72"/>
      <c r="H14" s="159" t="s">
        <v>76</v>
      </c>
      <c r="I14" s="183" t="s">
        <v>66</v>
      </c>
      <c r="J14" s="101">
        <v>15</v>
      </c>
    </row>
    <row r="15" spans="1:10" ht="18.75" customHeight="1" x14ac:dyDescent="0.25">
      <c r="A15" s="75"/>
      <c r="B15" s="49"/>
      <c r="C15" s="50">
        <f t="shared" si="0"/>
        <v>37719</v>
      </c>
      <c r="D15" s="51">
        <f t="shared" si="1"/>
        <v>7</v>
      </c>
      <c r="E15" s="52"/>
      <c r="F15" s="52"/>
      <c r="G15" s="50"/>
      <c r="H15" s="50"/>
      <c r="I15" s="50"/>
      <c r="J15" s="76"/>
    </row>
    <row r="16" spans="1:10" ht="26.4" x14ac:dyDescent="0.25">
      <c r="A16" s="75"/>
      <c r="B16" s="49"/>
      <c r="C16" s="50">
        <f t="shared" si="0"/>
        <v>37720</v>
      </c>
      <c r="D16" s="51">
        <f t="shared" si="1"/>
        <v>8</v>
      </c>
      <c r="E16" s="162" t="s">
        <v>41</v>
      </c>
      <c r="F16" s="52"/>
      <c r="G16" s="50" t="s">
        <v>90</v>
      </c>
      <c r="H16" s="50"/>
      <c r="I16" s="50"/>
      <c r="J16" s="76"/>
    </row>
    <row r="17" spans="1:10" ht="18.75" customHeight="1" x14ac:dyDescent="0.25">
      <c r="A17" s="75"/>
      <c r="B17" s="49"/>
      <c r="C17" s="50">
        <f t="shared" si="0"/>
        <v>37721</v>
      </c>
      <c r="D17" s="51">
        <f t="shared" si="1"/>
        <v>9</v>
      </c>
      <c r="E17" s="161" t="s">
        <v>39</v>
      </c>
      <c r="F17" s="52" t="s">
        <v>40</v>
      </c>
      <c r="G17" s="50"/>
      <c r="H17" s="50"/>
      <c r="I17" s="54" t="s">
        <v>67</v>
      </c>
      <c r="J17" s="78">
        <v>10</v>
      </c>
    </row>
    <row r="18" spans="1:10" ht="19.5" customHeight="1" thickBot="1" x14ac:dyDescent="0.3">
      <c r="A18" s="151"/>
      <c r="B18" s="96"/>
      <c r="C18" s="97">
        <f t="shared" si="0"/>
        <v>37722</v>
      </c>
      <c r="D18" s="98">
        <f t="shared" si="1"/>
        <v>10</v>
      </c>
      <c r="E18" s="99"/>
      <c r="F18" s="99"/>
      <c r="G18" s="97"/>
      <c r="H18" s="97"/>
      <c r="I18" s="141"/>
      <c r="J18" s="140"/>
    </row>
    <row r="19" spans="1:10" ht="18.75" customHeight="1" x14ac:dyDescent="0.25">
      <c r="A19" s="32">
        <v>3</v>
      </c>
      <c r="B19" s="71"/>
      <c r="C19" s="72">
        <v>37725</v>
      </c>
      <c r="D19" s="73">
        <f>1+D18</f>
        <v>11</v>
      </c>
      <c r="E19" s="74"/>
      <c r="F19" s="74"/>
      <c r="G19" s="72"/>
      <c r="H19" s="72"/>
      <c r="I19" s="100"/>
      <c r="J19" s="101"/>
    </row>
    <row r="20" spans="1:10" ht="34.5" customHeight="1" x14ac:dyDescent="0.25">
      <c r="A20" s="75"/>
      <c r="B20" s="49"/>
      <c r="C20" s="50">
        <f>1+C19</f>
        <v>37726</v>
      </c>
      <c r="D20" s="51">
        <f>1+D19</f>
        <v>12</v>
      </c>
      <c r="E20" s="161"/>
      <c r="F20" s="52"/>
      <c r="G20" s="198" t="s">
        <v>91</v>
      </c>
      <c r="H20" s="50"/>
      <c r="I20" s="54" t="s">
        <v>68</v>
      </c>
      <c r="J20" s="78">
        <v>10</v>
      </c>
    </row>
    <row r="21" spans="1:10" ht="18.75" customHeight="1" x14ac:dyDescent="0.25">
      <c r="A21" s="81"/>
      <c r="B21" s="61"/>
      <c r="C21" s="55">
        <f>1+C20</f>
        <v>37727</v>
      </c>
      <c r="D21" s="56">
        <f>1+D20</f>
        <v>13</v>
      </c>
      <c r="E21" s="57" t="s">
        <v>15</v>
      </c>
      <c r="F21" s="57" t="s">
        <v>22</v>
      </c>
      <c r="G21" s="55"/>
      <c r="H21" s="55"/>
      <c r="I21" s="57" t="s">
        <v>71</v>
      </c>
      <c r="J21" s="79">
        <v>25</v>
      </c>
    </row>
    <row r="22" spans="1:10" ht="18.75" customHeight="1" x14ac:dyDescent="0.25">
      <c r="A22" s="81"/>
      <c r="B22" s="61"/>
      <c r="C22" s="55">
        <f>1+C21</f>
        <v>37728</v>
      </c>
      <c r="D22" s="56">
        <f t="shared" si="1"/>
        <v>14</v>
      </c>
      <c r="E22" s="57" t="s">
        <v>15</v>
      </c>
      <c r="F22" s="57" t="s">
        <v>22</v>
      </c>
      <c r="G22" s="55"/>
      <c r="H22" s="55"/>
      <c r="I22" s="57"/>
      <c r="J22" s="79"/>
    </row>
    <row r="23" spans="1:10" ht="29.25" customHeight="1" thickBot="1" x14ac:dyDescent="0.3">
      <c r="A23" s="151"/>
      <c r="B23" s="96"/>
      <c r="C23" s="97">
        <f>1+C22</f>
        <v>37729</v>
      </c>
      <c r="D23" s="98">
        <f>1+D22</f>
        <v>15</v>
      </c>
      <c r="E23" s="99"/>
      <c r="F23" s="99"/>
      <c r="G23" s="97"/>
      <c r="H23" s="97"/>
      <c r="I23" s="184" t="s">
        <v>21</v>
      </c>
      <c r="J23" s="181">
        <v>15</v>
      </c>
    </row>
    <row r="24" spans="1:10" ht="38.25" customHeight="1" x14ac:dyDescent="0.25">
      <c r="A24" s="185">
        <v>4</v>
      </c>
      <c r="B24" s="186"/>
      <c r="C24" s="187">
        <v>37732</v>
      </c>
      <c r="D24" s="188">
        <f t="shared" si="1"/>
        <v>16</v>
      </c>
      <c r="E24" s="189" t="s">
        <v>44</v>
      </c>
      <c r="F24" s="190"/>
      <c r="G24" s="187"/>
      <c r="H24" s="187"/>
      <c r="I24" s="189" t="s">
        <v>45</v>
      </c>
      <c r="J24" s="191">
        <v>75</v>
      </c>
    </row>
    <row r="25" spans="1:10" s="23" customFormat="1" ht="17.25" customHeight="1" x14ac:dyDescent="0.25">
      <c r="A25" s="77"/>
      <c r="B25" s="53"/>
      <c r="C25" s="59">
        <f>1+C24</f>
        <v>37733</v>
      </c>
      <c r="D25" s="143">
        <f t="shared" si="1"/>
        <v>17</v>
      </c>
      <c r="E25" s="161" t="s">
        <v>42</v>
      </c>
      <c r="F25" s="52" t="s">
        <v>43</v>
      </c>
      <c r="G25" s="59"/>
      <c r="H25" s="59"/>
      <c r="I25" s="59"/>
      <c r="J25" s="86"/>
    </row>
    <row r="26" spans="1:10" s="23" customFormat="1" ht="17.25" customHeight="1" x14ac:dyDescent="0.25">
      <c r="A26" s="77"/>
      <c r="B26" s="49"/>
      <c r="C26" s="50">
        <f>1+C25</f>
        <v>37734</v>
      </c>
      <c r="D26" s="51">
        <f t="shared" si="1"/>
        <v>18</v>
      </c>
      <c r="E26" s="52"/>
      <c r="F26" s="52"/>
      <c r="G26" s="50" t="s">
        <v>92</v>
      </c>
      <c r="H26" s="50"/>
      <c r="I26" s="50"/>
      <c r="J26" s="86"/>
    </row>
    <row r="27" spans="1:10" s="23" customFormat="1" ht="31.5" customHeight="1" x14ac:dyDescent="0.25">
      <c r="A27" s="77"/>
      <c r="B27" s="49"/>
      <c r="C27" s="50">
        <f>1+C26</f>
        <v>37735</v>
      </c>
      <c r="D27" s="51">
        <f t="shared" si="1"/>
        <v>19</v>
      </c>
      <c r="E27" s="52"/>
      <c r="F27" s="137"/>
      <c r="G27" s="50"/>
      <c r="H27" s="50"/>
      <c r="I27" s="138"/>
      <c r="J27" s="84"/>
    </row>
    <row r="28" spans="1:10" s="23" customFormat="1" ht="26.25" customHeight="1" thickBot="1" x14ac:dyDescent="0.3">
      <c r="A28" s="102"/>
      <c r="B28" s="103"/>
      <c r="C28" s="104">
        <f>1+C27</f>
        <v>37736</v>
      </c>
      <c r="D28" s="105">
        <f t="shared" si="1"/>
        <v>20</v>
      </c>
      <c r="E28" s="106" t="s">
        <v>16</v>
      </c>
      <c r="F28" s="106"/>
      <c r="G28" s="104"/>
      <c r="H28" s="104"/>
      <c r="I28" s="104"/>
      <c r="J28" s="107"/>
    </row>
    <row r="29" spans="1:10" x14ac:dyDescent="0.25">
      <c r="A29" s="32">
        <v>5</v>
      </c>
      <c r="B29" s="71"/>
      <c r="C29" s="72">
        <v>37739</v>
      </c>
      <c r="D29" s="73">
        <f t="shared" si="1"/>
        <v>21</v>
      </c>
      <c r="E29" s="163"/>
      <c r="F29" s="74"/>
      <c r="G29" s="72"/>
      <c r="H29" s="72"/>
      <c r="I29" s="171"/>
      <c r="J29" s="172"/>
    </row>
    <row r="30" spans="1:10" ht="39.6" x14ac:dyDescent="0.25">
      <c r="A30" s="75"/>
      <c r="B30" s="49"/>
      <c r="C30" s="50">
        <f>1+C29</f>
        <v>37740</v>
      </c>
      <c r="D30" s="51">
        <f>1+D29</f>
        <v>22</v>
      </c>
      <c r="E30" s="52" t="s">
        <v>70</v>
      </c>
      <c r="F30" s="52"/>
      <c r="G30" s="50"/>
      <c r="H30" s="50"/>
      <c r="I30" s="169" t="s">
        <v>87</v>
      </c>
      <c r="J30" s="173">
        <v>100</v>
      </c>
    </row>
    <row r="31" spans="1:10" ht="26.4" x14ac:dyDescent="0.25">
      <c r="A31" s="75"/>
      <c r="B31" s="49"/>
      <c r="C31" s="50">
        <f>1+C30</f>
        <v>37741</v>
      </c>
      <c r="D31" s="51">
        <f t="shared" si="1"/>
        <v>23</v>
      </c>
      <c r="E31" s="161" t="s">
        <v>46</v>
      </c>
      <c r="F31" s="52" t="s">
        <v>47</v>
      </c>
      <c r="G31" s="50"/>
      <c r="H31" s="50"/>
      <c r="I31" s="50"/>
      <c r="J31" s="76"/>
    </row>
    <row r="32" spans="1:10" x14ac:dyDescent="0.25">
      <c r="A32" s="75"/>
      <c r="B32" s="49"/>
      <c r="C32" s="50">
        <f>1+C31</f>
        <v>37742</v>
      </c>
      <c r="D32" s="51">
        <f t="shared" si="1"/>
        <v>24</v>
      </c>
      <c r="E32" s="52"/>
      <c r="F32" s="52"/>
      <c r="G32" s="50" t="s">
        <v>93</v>
      </c>
      <c r="H32" s="50"/>
      <c r="I32" s="170"/>
      <c r="J32" s="174"/>
    </row>
    <row r="33" spans="1:10" ht="43.5" customHeight="1" thickBot="1" x14ac:dyDescent="0.3">
      <c r="A33" s="95"/>
      <c r="B33" s="109"/>
      <c r="C33" s="97">
        <f>1+C32</f>
        <v>37743</v>
      </c>
      <c r="D33" s="98">
        <f t="shared" si="1"/>
        <v>25</v>
      </c>
      <c r="E33" s="99"/>
      <c r="F33" s="99"/>
      <c r="G33" s="97"/>
      <c r="H33" s="175" t="s">
        <v>65</v>
      </c>
      <c r="I33" s="175" t="s">
        <v>69</v>
      </c>
      <c r="J33" s="114">
        <v>25</v>
      </c>
    </row>
    <row r="34" spans="1:10" ht="18.75" customHeight="1" x14ac:dyDescent="0.25">
      <c r="A34" s="110">
        <v>6</v>
      </c>
      <c r="B34" s="111"/>
      <c r="C34" s="72">
        <v>37746</v>
      </c>
      <c r="D34" s="73">
        <f t="shared" si="1"/>
        <v>26</v>
      </c>
      <c r="E34" s="163" t="s">
        <v>48</v>
      </c>
      <c r="F34" s="74" t="s">
        <v>20</v>
      </c>
      <c r="G34" s="72"/>
      <c r="H34" s="72"/>
      <c r="I34" s="100"/>
      <c r="J34" s="101"/>
    </row>
    <row r="35" spans="1:10" x14ac:dyDescent="0.25">
      <c r="A35" s="77"/>
      <c r="B35" s="53"/>
      <c r="C35" s="59">
        <f>1+C34</f>
        <v>37747</v>
      </c>
      <c r="D35" s="143">
        <f>1+D34</f>
        <v>27</v>
      </c>
      <c r="E35" s="144"/>
      <c r="F35" s="144"/>
      <c r="G35" s="199"/>
      <c r="H35" s="144"/>
      <c r="I35" s="170"/>
      <c r="J35" s="174"/>
    </row>
    <row r="36" spans="1:10" ht="22.5" customHeight="1" x14ac:dyDescent="0.25">
      <c r="A36" s="81"/>
      <c r="B36" s="61"/>
      <c r="C36" s="55">
        <f>1+C35</f>
        <v>37748</v>
      </c>
      <c r="D36" s="56">
        <f>1+D35</f>
        <v>28</v>
      </c>
      <c r="E36" s="57" t="s">
        <v>15</v>
      </c>
      <c r="F36" s="57" t="s">
        <v>22</v>
      </c>
      <c r="G36" s="55"/>
      <c r="H36" s="55"/>
      <c r="I36" s="57" t="s">
        <v>72</v>
      </c>
      <c r="J36" s="79">
        <v>35</v>
      </c>
    </row>
    <row r="37" spans="1:10" x14ac:dyDescent="0.25">
      <c r="A37" s="81"/>
      <c r="B37" s="61"/>
      <c r="C37" s="55">
        <f>1+C36</f>
        <v>37749</v>
      </c>
      <c r="D37" s="56">
        <f t="shared" si="1"/>
        <v>29</v>
      </c>
      <c r="E37" s="57" t="s">
        <v>15</v>
      </c>
      <c r="F37" s="57" t="s">
        <v>22</v>
      </c>
      <c r="G37" s="55"/>
      <c r="H37" s="55"/>
      <c r="I37" s="57"/>
      <c r="J37" s="79"/>
    </row>
    <row r="38" spans="1:10" ht="56.25" customHeight="1" thickBot="1" x14ac:dyDescent="0.3">
      <c r="A38" s="112"/>
      <c r="B38" s="152"/>
      <c r="C38" s="121">
        <f>1+C37</f>
        <v>37750</v>
      </c>
      <c r="D38" s="153">
        <f t="shared" si="1"/>
        <v>30</v>
      </c>
      <c r="E38" s="122"/>
      <c r="F38" s="122"/>
      <c r="G38" s="199" t="s">
        <v>94</v>
      </c>
      <c r="H38" s="175" t="s">
        <v>100</v>
      </c>
      <c r="I38" s="175" t="s">
        <v>99</v>
      </c>
      <c r="J38" s="114">
        <v>20</v>
      </c>
    </row>
    <row r="39" spans="1:10" ht="30.75" customHeight="1" x14ac:dyDescent="0.25">
      <c r="A39" s="110">
        <v>7</v>
      </c>
      <c r="B39" s="111"/>
      <c r="C39" s="72">
        <v>37753</v>
      </c>
      <c r="D39" s="73">
        <f>1+D38</f>
        <v>31</v>
      </c>
      <c r="E39" s="136"/>
      <c r="F39" s="74"/>
      <c r="G39" s="72"/>
      <c r="H39" s="72"/>
      <c r="I39" s="128"/>
      <c r="J39" s="176"/>
    </row>
    <row r="40" spans="1:10" ht="24" customHeight="1" x14ac:dyDescent="0.25">
      <c r="A40" s="142"/>
      <c r="B40" s="58"/>
      <c r="C40" s="50">
        <f>1+C39</f>
        <v>37754</v>
      </c>
      <c r="D40" s="51">
        <f>1+D39</f>
        <v>32</v>
      </c>
      <c r="E40" s="137"/>
      <c r="F40" s="52"/>
      <c r="G40" s="50"/>
      <c r="H40" s="50"/>
      <c r="I40" s="178" t="s">
        <v>73</v>
      </c>
      <c r="J40" s="180">
        <v>25</v>
      </c>
    </row>
    <row r="41" spans="1:10" ht="19.5" customHeight="1" x14ac:dyDescent="0.25">
      <c r="A41" s="154"/>
      <c r="B41" s="155"/>
      <c r="C41" s="69">
        <f>1+C40</f>
        <v>37755</v>
      </c>
      <c r="D41" s="67">
        <f>1+D40</f>
        <v>33</v>
      </c>
      <c r="E41" s="63" t="s">
        <v>49</v>
      </c>
      <c r="F41" s="63"/>
      <c r="G41" s="63"/>
      <c r="H41" s="63"/>
      <c r="I41" s="64" t="s">
        <v>50</v>
      </c>
      <c r="J41" s="83">
        <v>75</v>
      </c>
    </row>
    <row r="42" spans="1:10" ht="27" customHeight="1" x14ac:dyDescent="0.25">
      <c r="A42" s="77"/>
      <c r="B42" s="49"/>
      <c r="C42" s="50">
        <f>1+C41</f>
        <v>37756</v>
      </c>
      <c r="D42" s="51">
        <f>1+D41</f>
        <v>34</v>
      </c>
      <c r="E42" s="50" t="s">
        <v>74</v>
      </c>
      <c r="F42" s="52" t="s">
        <v>52</v>
      </c>
      <c r="G42" s="50"/>
      <c r="H42" s="50"/>
      <c r="I42" s="179"/>
      <c r="J42" s="174"/>
    </row>
    <row r="43" spans="1:10" s="23" customFormat="1" ht="41.25" customHeight="1" thickBot="1" x14ac:dyDescent="0.3">
      <c r="A43" s="95"/>
      <c r="B43" s="96"/>
      <c r="C43" s="97">
        <f>1+C42</f>
        <v>37757</v>
      </c>
      <c r="D43" s="98">
        <f t="shared" si="1"/>
        <v>35</v>
      </c>
      <c r="E43" s="99"/>
      <c r="F43" s="99"/>
      <c r="G43" s="97" t="s">
        <v>95</v>
      </c>
      <c r="H43" s="97"/>
      <c r="I43" s="113"/>
      <c r="J43" s="114"/>
    </row>
    <row r="44" spans="1:10" ht="42.75" customHeight="1" x14ac:dyDescent="0.25">
      <c r="A44" s="124">
        <v>8</v>
      </c>
      <c r="B44" s="125"/>
      <c r="C44" s="126">
        <v>37760</v>
      </c>
      <c r="D44" s="127">
        <f>1+D43</f>
        <v>36</v>
      </c>
      <c r="E44" s="163" t="s">
        <v>51</v>
      </c>
      <c r="F44" s="128" t="s">
        <v>11</v>
      </c>
      <c r="G44" s="126"/>
      <c r="H44" s="165" t="s">
        <v>74</v>
      </c>
      <c r="I44" s="165" t="s">
        <v>79</v>
      </c>
      <c r="J44" s="108">
        <v>20</v>
      </c>
    </row>
    <row r="45" spans="1:10" x14ac:dyDescent="0.25">
      <c r="A45" s="75"/>
      <c r="B45" s="49"/>
      <c r="C45" s="50">
        <f>1+C44</f>
        <v>37761</v>
      </c>
      <c r="D45" s="51">
        <f>1+D44</f>
        <v>37</v>
      </c>
      <c r="E45" s="52"/>
      <c r="F45" s="52"/>
      <c r="G45" s="50"/>
      <c r="H45" s="50"/>
      <c r="I45" s="65"/>
      <c r="J45" s="84"/>
    </row>
    <row r="46" spans="1:10" x14ac:dyDescent="0.25">
      <c r="A46" s="75"/>
      <c r="B46" s="49"/>
      <c r="C46" s="50">
        <f>1+C45</f>
        <v>37762</v>
      </c>
      <c r="D46" s="51">
        <f t="shared" si="1"/>
        <v>38</v>
      </c>
      <c r="E46" s="52"/>
      <c r="F46" s="52"/>
      <c r="G46" s="50" t="s">
        <v>96</v>
      </c>
      <c r="H46" s="50"/>
      <c r="I46" s="65"/>
      <c r="J46" s="84"/>
    </row>
    <row r="47" spans="1:10" ht="39.6" x14ac:dyDescent="0.25">
      <c r="A47" s="75"/>
      <c r="B47" s="49"/>
      <c r="C47" s="50">
        <f>1+C46</f>
        <v>37763</v>
      </c>
      <c r="D47" s="51">
        <f t="shared" si="1"/>
        <v>39</v>
      </c>
      <c r="E47" s="52"/>
      <c r="F47" s="52"/>
      <c r="G47" s="50"/>
      <c r="H47" s="170" t="s">
        <v>78</v>
      </c>
      <c r="I47" s="138" t="s">
        <v>80</v>
      </c>
      <c r="J47" s="174">
        <v>20</v>
      </c>
    </row>
    <row r="48" spans="1:10" ht="23.25" customHeight="1" thickBot="1" x14ac:dyDescent="0.3">
      <c r="A48" s="112"/>
      <c r="B48" s="96"/>
      <c r="C48" s="97">
        <f>1+C47</f>
        <v>37764</v>
      </c>
      <c r="D48" s="98">
        <f t="shared" si="1"/>
        <v>40</v>
      </c>
      <c r="E48" s="99"/>
      <c r="F48" s="99"/>
      <c r="G48" s="97"/>
      <c r="H48" s="175"/>
      <c r="I48" s="192" t="s">
        <v>81</v>
      </c>
      <c r="J48" s="181">
        <v>10</v>
      </c>
    </row>
    <row r="49" spans="1:53" s="24" customFormat="1" x14ac:dyDescent="0.25">
      <c r="A49" s="115">
        <v>9</v>
      </c>
      <c r="B49" s="116"/>
      <c r="C49" s="117">
        <v>37767</v>
      </c>
      <c r="D49" s="118"/>
      <c r="E49" s="119" t="s">
        <v>14</v>
      </c>
      <c r="F49" s="119"/>
      <c r="G49" s="117"/>
      <c r="H49" s="117"/>
      <c r="I49" s="117"/>
      <c r="J49" s="120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</row>
    <row r="50" spans="1:53" s="24" customFormat="1" x14ac:dyDescent="0.25">
      <c r="A50" s="82"/>
      <c r="B50" s="62"/>
      <c r="C50" s="63">
        <f>1+C49</f>
        <v>37768</v>
      </c>
      <c r="D50" s="68">
        <f>1+D48</f>
        <v>41</v>
      </c>
      <c r="E50" s="64" t="s">
        <v>54</v>
      </c>
      <c r="F50" s="63"/>
      <c r="G50" s="63"/>
      <c r="H50" s="63"/>
      <c r="I50" s="64" t="s">
        <v>50</v>
      </c>
      <c r="J50" s="83">
        <v>50</v>
      </c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</row>
    <row r="51" spans="1:53" s="24" customFormat="1" ht="26.4" x14ac:dyDescent="0.25">
      <c r="A51" s="75"/>
      <c r="B51" s="49"/>
      <c r="C51" s="50">
        <f>1+C50</f>
        <v>37769</v>
      </c>
      <c r="D51" s="51">
        <f t="shared" si="1"/>
        <v>42</v>
      </c>
      <c r="E51" s="161" t="s">
        <v>53</v>
      </c>
      <c r="F51" s="52" t="s">
        <v>12</v>
      </c>
      <c r="G51" s="50"/>
      <c r="H51" s="50"/>
      <c r="I51" s="169" t="s">
        <v>88</v>
      </c>
      <c r="J51" s="173">
        <v>20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</row>
    <row r="52" spans="1:53" s="24" customFormat="1" ht="39.75" customHeight="1" x14ac:dyDescent="0.25">
      <c r="A52" s="80"/>
      <c r="B52" s="58"/>
      <c r="C52" s="50">
        <f>1+C51</f>
        <v>37770</v>
      </c>
      <c r="D52" s="51">
        <f>1+D51</f>
        <v>43</v>
      </c>
      <c r="E52" s="144"/>
      <c r="F52" s="144"/>
      <c r="G52" s="199" t="s">
        <v>97</v>
      </c>
      <c r="H52" s="144"/>
      <c r="I52" s="145"/>
      <c r="J52" s="146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</row>
    <row r="53" spans="1:53" s="25" customFormat="1" ht="13.8" thickBot="1" x14ac:dyDescent="0.3">
      <c r="A53" s="95"/>
      <c r="B53" s="96"/>
      <c r="C53" s="97">
        <f>1+C52</f>
        <v>37771</v>
      </c>
      <c r="D53" s="98">
        <f t="shared" si="1"/>
        <v>44</v>
      </c>
      <c r="E53" s="99"/>
      <c r="F53" s="99"/>
      <c r="G53" s="97"/>
      <c r="H53" s="97"/>
      <c r="I53" s="123"/>
      <c r="J53" s="148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</row>
    <row r="54" spans="1:53" ht="39.6" x14ac:dyDescent="0.25">
      <c r="A54" s="32">
        <v>10</v>
      </c>
      <c r="B54" s="71"/>
      <c r="C54" s="72">
        <v>37774</v>
      </c>
      <c r="D54" s="73">
        <f t="shared" si="1"/>
        <v>45</v>
      </c>
      <c r="E54" s="74"/>
      <c r="F54" s="136"/>
      <c r="G54" s="72"/>
      <c r="H54" s="165" t="s">
        <v>82</v>
      </c>
      <c r="I54" s="159" t="s">
        <v>83</v>
      </c>
      <c r="J54" s="108">
        <v>25</v>
      </c>
    </row>
    <row r="55" spans="1:53" x14ac:dyDescent="0.25">
      <c r="A55" s="75"/>
      <c r="B55" s="49"/>
      <c r="C55" s="50">
        <f>1+C54</f>
        <v>37775</v>
      </c>
      <c r="D55" s="51">
        <f t="shared" si="1"/>
        <v>46</v>
      </c>
      <c r="E55" s="52" t="s">
        <v>55</v>
      </c>
      <c r="F55" s="52" t="s">
        <v>23</v>
      </c>
      <c r="G55" s="50"/>
      <c r="H55" s="50"/>
      <c r="I55" s="50"/>
      <c r="J55" s="76"/>
    </row>
    <row r="56" spans="1:53" x14ac:dyDescent="0.25">
      <c r="A56" s="75"/>
      <c r="B56" s="49"/>
      <c r="C56" s="50">
        <f>1+C55</f>
        <v>37776</v>
      </c>
      <c r="D56" s="51">
        <f t="shared" si="1"/>
        <v>47</v>
      </c>
      <c r="E56" s="52"/>
      <c r="F56" s="52"/>
      <c r="G56" s="50"/>
      <c r="H56" s="50"/>
      <c r="I56" s="65"/>
      <c r="J56" s="84"/>
    </row>
    <row r="57" spans="1:53" ht="13.8" thickBot="1" x14ac:dyDescent="0.3">
      <c r="A57" s="77"/>
      <c r="B57" s="53"/>
      <c r="C57" s="59">
        <f>1+C56</f>
        <v>37777</v>
      </c>
      <c r="D57" s="51">
        <f t="shared" si="1"/>
        <v>48</v>
      </c>
      <c r="E57" s="60"/>
      <c r="F57" s="60"/>
      <c r="G57" s="59" t="s">
        <v>98</v>
      </c>
      <c r="H57" s="59"/>
      <c r="I57" s="59"/>
      <c r="J57" s="86"/>
    </row>
    <row r="58" spans="1:53" ht="40.200000000000003" thickBot="1" x14ac:dyDescent="0.3">
      <c r="A58" s="95"/>
      <c r="B58" s="109"/>
      <c r="C58" s="121">
        <f>1+C57</f>
        <v>37778</v>
      </c>
      <c r="D58" s="98">
        <f t="shared" si="1"/>
        <v>49</v>
      </c>
      <c r="E58" s="122"/>
      <c r="F58" s="122"/>
      <c r="G58" s="121"/>
      <c r="H58" s="165" t="s">
        <v>84</v>
      </c>
      <c r="I58" s="159" t="s">
        <v>85</v>
      </c>
      <c r="J58" s="108">
        <v>20</v>
      </c>
    </row>
    <row r="59" spans="1:53" ht="26.4" x14ac:dyDescent="0.25">
      <c r="A59" s="32">
        <v>11</v>
      </c>
      <c r="B59" s="71"/>
      <c r="C59" s="72">
        <v>37781</v>
      </c>
      <c r="D59" s="73">
        <f t="shared" si="1"/>
        <v>50</v>
      </c>
      <c r="E59" s="74" t="s">
        <v>57</v>
      </c>
      <c r="F59" s="74"/>
      <c r="G59" s="72"/>
      <c r="H59" s="165"/>
      <c r="I59" s="169" t="s">
        <v>89</v>
      </c>
      <c r="J59" s="173">
        <v>25</v>
      </c>
    </row>
    <row r="60" spans="1:53" x14ac:dyDescent="0.25">
      <c r="A60" s="75"/>
      <c r="B60" s="49"/>
      <c r="C60" s="50">
        <f>1+C59</f>
        <v>37782</v>
      </c>
      <c r="D60" s="51">
        <f t="shared" si="1"/>
        <v>51</v>
      </c>
      <c r="E60" s="52" t="s">
        <v>57</v>
      </c>
      <c r="F60" s="52"/>
      <c r="G60" s="50"/>
      <c r="H60" s="50"/>
      <c r="I60" s="138"/>
      <c r="J60" s="78"/>
    </row>
    <row r="61" spans="1:53" x14ac:dyDescent="0.25">
      <c r="A61" s="85"/>
      <c r="B61" s="66"/>
      <c r="C61" s="69">
        <f>1+C60</f>
        <v>37783</v>
      </c>
      <c r="D61" s="67">
        <f t="shared" si="1"/>
        <v>52</v>
      </c>
      <c r="E61" s="63" t="s">
        <v>17</v>
      </c>
      <c r="F61" s="70"/>
      <c r="G61" s="69"/>
      <c r="H61" s="69"/>
      <c r="I61" s="64"/>
      <c r="J61" s="83"/>
    </row>
    <row r="62" spans="1:53" x14ac:dyDescent="0.25">
      <c r="A62" s="85"/>
      <c r="B62" s="66"/>
      <c r="C62" s="69">
        <f>1+C61</f>
        <v>37784</v>
      </c>
      <c r="D62" s="67">
        <f>1+D61</f>
        <v>53</v>
      </c>
      <c r="E62" s="63" t="s">
        <v>17</v>
      </c>
      <c r="F62" s="70"/>
      <c r="G62" s="69"/>
      <c r="H62" s="69"/>
      <c r="I62" s="69"/>
      <c r="J62" s="129"/>
    </row>
    <row r="63" spans="1:53" ht="33" customHeight="1" thickBot="1" x14ac:dyDescent="0.3">
      <c r="A63" s="87"/>
      <c r="B63" s="88"/>
      <c r="C63" s="89">
        <f>1+C62</f>
        <v>37785</v>
      </c>
      <c r="D63" s="90"/>
      <c r="E63" s="91" t="s">
        <v>56</v>
      </c>
      <c r="F63" s="92"/>
      <c r="G63" s="89"/>
      <c r="H63" s="89"/>
      <c r="I63" s="93" t="s">
        <v>50</v>
      </c>
      <c r="J63" s="94">
        <v>50</v>
      </c>
    </row>
    <row r="64" spans="1:53" ht="33" customHeight="1" thickBot="1" x14ac:dyDescent="0.3">
      <c r="A64" s="168"/>
      <c r="B64" s="168"/>
      <c r="C64" s="193"/>
      <c r="D64" s="194"/>
      <c r="E64" s="195"/>
      <c r="F64" s="177"/>
      <c r="G64" s="193"/>
      <c r="H64" s="193"/>
      <c r="I64" s="196" t="s">
        <v>86</v>
      </c>
      <c r="J64" s="197">
        <v>15</v>
      </c>
    </row>
    <row r="65" spans="1:10" ht="18.75" customHeight="1" thickBot="1" x14ac:dyDescent="0.3">
      <c r="A65" s="16"/>
      <c r="B65" s="4" t="s">
        <v>9</v>
      </c>
      <c r="F65" s="43"/>
      <c r="G65" s="28"/>
      <c r="H65" s="28"/>
      <c r="J65" s="37">
        <f>SUM(J8:J64)</f>
        <v>700</v>
      </c>
    </row>
    <row r="66" spans="1:10" ht="18.75" customHeight="1" x14ac:dyDescent="0.25">
      <c r="A66" s="16"/>
      <c r="F66" s="43"/>
      <c r="G66" s="28"/>
      <c r="H66" s="28"/>
      <c r="J66" s="38"/>
    </row>
    <row r="67" spans="1:10" x14ac:dyDescent="0.25">
      <c r="A67" s="7"/>
      <c r="B67" s="4" t="s">
        <v>9</v>
      </c>
      <c r="F67" s="43"/>
      <c r="G67" s="28"/>
      <c r="H67" s="28"/>
      <c r="J67" s="38">
        <v>700</v>
      </c>
    </row>
    <row r="68" spans="1:10" x14ac:dyDescent="0.25">
      <c r="G68" s="28"/>
      <c r="H68" s="28"/>
      <c r="J68" s="38">
        <f>+J67-J65</f>
        <v>0</v>
      </c>
    </row>
    <row r="69" spans="1:10" x14ac:dyDescent="0.25">
      <c r="G69" s="28"/>
      <c r="H69" s="28"/>
      <c r="J69" s="38"/>
    </row>
    <row r="70" spans="1:10" x14ac:dyDescent="0.25">
      <c r="G70" s="28"/>
      <c r="H70" s="28"/>
      <c r="J70" s="38"/>
    </row>
    <row r="71" spans="1:10" x14ac:dyDescent="0.25">
      <c r="G71" s="28"/>
      <c r="H71" s="28"/>
      <c r="J71" s="38"/>
    </row>
    <row r="72" spans="1:10" x14ac:dyDescent="0.25">
      <c r="G72" s="28"/>
      <c r="H72" s="28"/>
    </row>
    <row r="73" spans="1:10" x14ac:dyDescent="0.25">
      <c r="G73" s="28"/>
      <c r="H73" s="28"/>
    </row>
  </sheetData>
  <mergeCells count="1">
    <mergeCell ref="G4:J4"/>
  </mergeCells>
  <phoneticPr fontId="0" type="noConversion"/>
  <hyperlinks>
    <hyperlink ref="F3" r:id="rId1"/>
  </hyperlinks>
  <printOptions gridLines="1" gridLinesSet="0"/>
  <pageMargins left="0.31" right="0.26" top="0.45" bottom="0.64" header="0.37" footer="0.5"/>
  <pageSetup scale="78" fitToHeight="2" orientation="portrait" horizontalDpi="4294967293" verticalDpi="300" r:id="rId2"/>
  <headerFooter alignWithMargins="0">
    <oddFooter xml:space="preserve">&amp;L&amp;6&amp;F&amp;C&amp;6&amp;D  &amp;T&amp;R&amp;6PREP. BY  PAQUETTE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C3" sqref="C3"/>
    </sheetView>
  </sheetViews>
  <sheetFormatPr defaultRowHeight="13.2" x14ac:dyDescent="0.25"/>
  <cols>
    <col min="1" max="1" width="34.88671875" customWidth="1"/>
    <col min="2" max="2" width="7.109375" customWidth="1"/>
    <col min="3" max="3" width="7" customWidth="1"/>
    <col min="4" max="4" width="11" customWidth="1"/>
  </cols>
  <sheetData>
    <row r="1" spans="1:5" x14ac:dyDescent="0.25">
      <c r="B1" t="s">
        <v>26</v>
      </c>
      <c r="C1" t="s">
        <v>27</v>
      </c>
      <c r="D1" t="s">
        <v>28</v>
      </c>
    </row>
    <row r="2" spans="1:5" ht="12.75" customHeight="1" x14ac:dyDescent="0.25">
      <c r="A2" t="s">
        <v>21</v>
      </c>
      <c r="B2">
        <v>4</v>
      </c>
      <c r="C2">
        <v>7</v>
      </c>
      <c r="D2">
        <f>+B2*C2</f>
        <v>28</v>
      </c>
    </row>
    <row r="3" spans="1:5" ht="12.75" customHeight="1" x14ac:dyDescent="0.25">
      <c r="A3" t="s">
        <v>24</v>
      </c>
      <c r="B3">
        <v>5</v>
      </c>
      <c r="C3">
        <v>6</v>
      </c>
      <c r="D3">
        <f t="shared" ref="D3:D15" si="0">+B3*C3</f>
        <v>30</v>
      </c>
      <c r="E3">
        <f>+D2+D3</f>
        <v>58</v>
      </c>
    </row>
    <row r="4" spans="1:5" ht="12.75" customHeight="1" x14ac:dyDescent="0.25">
      <c r="A4" t="s">
        <v>25</v>
      </c>
      <c r="B4">
        <v>10</v>
      </c>
      <c r="C4">
        <v>8</v>
      </c>
      <c r="D4">
        <f t="shared" si="0"/>
        <v>80</v>
      </c>
    </row>
    <row r="5" spans="1:5" ht="12.75" customHeight="1" x14ac:dyDescent="0.25">
      <c r="A5" t="s">
        <v>29</v>
      </c>
      <c r="B5">
        <v>35</v>
      </c>
      <c r="C5">
        <v>1</v>
      </c>
      <c r="D5">
        <f t="shared" si="0"/>
        <v>35</v>
      </c>
    </row>
    <row r="6" spans="1:5" ht="12.75" customHeight="1" x14ac:dyDescent="0.25">
      <c r="A6" t="s">
        <v>29</v>
      </c>
      <c r="B6">
        <v>20</v>
      </c>
      <c r="C6">
        <v>1</v>
      </c>
      <c r="D6">
        <f t="shared" si="0"/>
        <v>20</v>
      </c>
    </row>
    <row r="7" spans="1:5" ht="12.75" customHeight="1" x14ac:dyDescent="0.25">
      <c r="A7" t="s">
        <v>30</v>
      </c>
      <c r="B7">
        <v>100</v>
      </c>
      <c r="C7">
        <v>4</v>
      </c>
      <c r="D7">
        <f t="shared" si="0"/>
        <v>400</v>
      </c>
    </row>
    <row r="8" spans="1:5" ht="12.75" customHeight="1" x14ac:dyDescent="0.25">
      <c r="A8" t="s">
        <v>31</v>
      </c>
      <c r="B8">
        <v>100</v>
      </c>
      <c r="C8">
        <v>1</v>
      </c>
      <c r="D8">
        <f t="shared" si="0"/>
        <v>100</v>
      </c>
    </row>
    <row r="9" spans="1:5" ht="12.75" customHeight="1" x14ac:dyDescent="0.25">
      <c r="A9" t="s">
        <v>32</v>
      </c>
      <c r="B9">
        <v>7</v>
      </c>
      <c r="C9">
        <v>1</v>
      </c>
      <c r="D9">
        <f t="shared" si="0"/>
        <v>7</v>
      </c>
    </row>
    <row r="10" spans="1:5" ht="12.75" customHeight="1" x14ac:dyDescent="0.25">
      <c r="D10">
        <f t="shared" si="0"/>
        <v>0</v>
      </c>
    </row>
    <row r="11" spans="1:5" ht="12.75" customHeight="1" x14ac:dyDescent="0.25">
      <c r="D11">
        <f t="shared" si="0"/>
        <v>0</v>
      </c>
    </row>
    <row r="12" spans="1:5" ht="12.75" customHeight="1" x14ac:dyDescent="0.25">
      <c r="D12">
        <f t="shared" si="0"/>
        <v>0</v>
      </c>
    </row>
    <row r="13" spans="1:5" ht="12.75" customHeight="1" x14ac:dyDescent="0.25">
      <c r="D13">
        <f t="shared" si="0"/>
        <v>0</v>
      </c>
    </row>
    <row r="14" spans="1:5" ht="12.75" customHeight="1" x14ac:dyDescent="0.25">
      <c r="D14">
        <f t="shared" si="0"/>
        <v>0</v>
      </c>
    </row>
    <row r="15" spans="1:5" ht="12.75" customHeight="1" x14ac:dyDescent="0.25">
      <c r="D15">
        <f t="shared" si="0"/>
        <v>0</v>
      </c>
    </row>
    <row r="16" spans="1:5" ht="12.75" customHeight="1" x14ac:dyDescent="0.25"/>
    <row r="17" spans="4:4" ht="12.75" customHeight="1" x14ac:dyDescent="0.25"/>
    <row r="18" spans="4:4" ht="12.75" customHeight="1" x14ac:dyDescent="0.25"/>
    <row r="19" spans="4:4" ht="12.75" customHeight="1" x14ac:dyDescent="0.25"/>
    <row r="20" spans="4:4" ht="12.75" customHeight="1" x14ac:dyDescent="0.25"/>
    <row r="21" spans="4:4" ht="12.75" customHeight="1" x14ac:dyDescent="0.25"/>
    <row r="22" spans="4:4" ht="12.75" customHeight="1" x14ac:dyDescent="0.25"/>
    <row r="23" spans="4:4" ht="12.75" customHeight="1" x14ac:dyDescent="0.25">
      <c r="D23">
        <f>SUM(D2:D22)</f>
        <v>700</v>
      </c>
    </row>
    <row r="24" spans="4:4" ht="12.75" customHeight="1" x14ac:dyDescent="0.25">
      <c r="D24" s="147">
        <f>+Sheet1!J65</f>
        <v>700</v>
      </c>
    </row>
    <row r="25" spans="4:4" ht="12.75" customHeight="1" x14ac:dyDescent="0.25">
      <c r="D25">
        <f>+D23-D24</f>
        <v>0</v>
      </c>
    </row>
    <row r="26" spans="4:4" ht="12.75" customHeight="1" x14ac:dyDescent="0.25"/>
    <row r="27" spans="4:4" ht="12.75" customHeight="1" x14ac:dyDescent="0.25"/>
    <row r="28" spans="4:4" ht="12.75" customHeight="1" x14ac:dyDescent="0.25"/>
    <row r="29" spans="4:4" ht="12.75" customHeight="1" x14ac:dyDescent="0.25"/>
    <row r="30" spans="4:4" ht="12.75" customHeight="1" x14ac:dyDescent="0.25"/>
    <row r="31" spans="4:4" ht="12.75" customHeight="1" x14ac:dyDescent="0.25"/>
    <row r="32" spans="4: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</sheetData>
  <phoneticPr fontId="0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&amp; Martin Paquette</dc:creator>
  <cp:lastModifiedBy>Aniket Gupta</cp:lastModifiedBy>
  <cp:lastPrinted>2003-03-27T23:31:50Z</cp:lastPrinted>
  <dcterms:created xsi:type="dcterms:W3CDTF">2000-03-21T07:29:16Z</dcterms:created>
  <dcterms:modified xsi:type="dcterms:W3CDTF">2024-02-03T22:23:30Z</dcterms:modified>
</cp:coreProperties>
</file>