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85C3FDB8-6355-48A5-919A-BB3CA3BA634A}" xr6:coauthVersionLast="47" xr6:coauthVersionMax="47" xr10:uidLastSave="{00000000-0000-0000-0000-000000000000}"/>
  <bookViews>
    <workbookView xWindow="3348" yWindow="3348" windowWidth="17280" windowHeight="8880" activeTab="2"/>
  </bookViews>
  <sheets>
    <sheet name="schedule" sheetId="1" r:id="rId1"/>
    <sheet name="homework" sheetId="2" r:id="rId2"/>
    <sheet name="Overview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36" i="1"/>
  <c r="C39" i="1"/>
  <c r="C40" i="1"/>
  <c r="C43" i="1"/>
  <c r="C44" i="1"/>
  <c r="C47" i="1"/>
  <c r="C48" i="1"/>
  <c r="C51" i="1"/>
  <c r="C52" i="1"/>
  <c r="C55" i="1"/>
  <c r="C56" i="1"/>
  <c r="C59" i="1"/>
  <c r="C60" i="1"/>
  <c r="C63" i="1"/>
  <c r="C64" i="1"/>
  <c r="C67" i="1"/>
  <c r="C68" i="1"/>
  <c r="C35" i="1"/>
  <c r="C17" i="1"/>
  <c r="C12" i="1"/>
  <c r="C15" i="1"/>
  <c r="C16" i="1"/>
  <c r="C19" i="1"/>
  <c r="C20" i="1"/>
  <c r="C23" i="1"/>
  <c r="C24" i="1"/>
  <c r="C27" i="1"/>
  <c r="C28" i="1"/>
  <c r="C31" i="1"/>
  <c r="C32" i="1"/>
  <c r="C11" i="1"/>
  <c r="C8" i="1"/>
  <c r="C9" i="1"/>
  <c r="C69" i="1" s="1"/>
  <c r="C45" i="1" l="1"/>
  <c r="C57" i="1"/>
  <c r="C21" i="1"/>
  <c r="C25" i="1"/>
  <c r="C61" i="1"/>
  <c r="C49" i="1"/>
  <c r="C29" i="1"/>
  <c r="C53" i="1"/>
  <c r="C65" i="1"/>
  <c r="C33" i="1"/>
  <c r="C13" i="1"/>
  <c r="C37" i="1"/>
</calcChain>
</file>

<file path=xl/sharedStrings.xml><?xml version="1.0" encoding="utf-8"?>
<sst xmlns="http://schemas.openxmlformats.org/spreadsheetml/2006/main" count="310" uniqueCount="188">
  <si>
    <t>R</t>
  </si>
  <si>
    <r>
      <t>Ch.1</t>
    </r>
    <r>
      <rPr>
        <sz val="12"/>
        <rFont val="Times New Roman"/>
        <family val="1"/>
      </rPr>
      <t>-29,31,37,49</t>
    </r>
  </si>
  <si>
    <r>
      <t>Ch.2</t>
    </r>
    <r>
      <rPr>
        <sz val="12"/>
        <rFont val="Times New Roman"/>
        <family val="1"/>
      </rPr>
      <t>-5,19,59,67</t>
    </r>
  </si>
  <si>
    <r>
      <t>Ch.2</t>
    </r>
    <r>
      <rPr>
        <sz val="12"/>
        <rFont val="Times New Roman"/>
        <family val="1"/>
      </rPr>
      <t>-45,71,53,69</t>
    </r>
  </si>
  <si>
    <t>T</t>
  </si>
  <si>
    <r>
      <t>Ch.3</t>
    </r>
    <r>
      <rPr>
        <sz val="12"/>
        <rFont val="Times New Roman"/>
        <family val="1"/>
      </rPr>
      <t>-1,7,9</t>
    </r>
  </si>
  <si>
    <r>
      <t>Ch.3</t>
    </r>
    <r>
      <rPr>
        <sz val="12"/>
        <rFont val="Times New Roman"/>
        <family val="1"/>
      </rPr>
      <t>-15,21,65</t>
    </r>
  </si>
  <si>
    <r>
      <t>Ch.4</t>
    </r>
    <r>
      <rPr>
        <sz val="12"/>
        <rFont val="Times New Roman"/>
        <family val="1"/>
      </rPr>
      <t>-9,20,38</t>
    </r>
  </si>
  <si>
    <r>
      <t>Ch.5</t>
    </r>
    <r>
      <rPr>
        <sz val="12"/>
        <rFont val="Times New Roman"/>
        <family val="1"/>
      </rPr>
      <t>,15,49</t>
    </r>
  </si>
  <si>
    <r>
      <t>Ch.6</t>
    </r>
    <r>
      <rPr>
        <sz val="12"/>
        <rFont val="Times New Roman"/>
        <family val="1"/>
      </rPr>
      <t>-5,19,21</t>
    </r>
  </si>
  <si>
    <r>
      <t>Ch.6</t>
    </r>
    <r>
      <rPr>
        <sz val="12"/>
        <rFont val="Times New Roman"/>
        <family val="1"/>
      </rPr>
      <t>-23,27,39</t>
    </r>
  </si>
  <si>
    <r>
      <t>Ch.7</t>
    </r>
    <r>
      <rPr>
        <sz val="12"/>
        <rFont val="Times New Roman"/>
        <family val="1"/>
      </rPr>
      <t>-11,17,27</t>
    </r>
  </si>
  <si>
    <r>
      <t>Ch.8</t>
    </r>
    <r>
      <rPr>
        <sz val="12"/>
        <rFont val="Times New Roman"/>
        <family val="1"/>
      </rPr>
      <t>- 3,7,24</t>
    </r>
  </si>
  <si>
    <r>
      <t>Ch.8</t>
    </r>
    <r>
      <rPr>
        <sz val="12"/>
        <rFont val="Times New Roman"/>
        <family val="1"/>
      </rPr>
      <t>- 71,79,82</t>
    </r>
  </si>
  <si>
    <r>
      <t>Ch.9</t>
    </r>
    <r>
      <rPr>
        <sz val="12"/>
        <rFont val="Times New Roman"/>
        <family val="1"/>
      </rPr>
      <t>-1,18,71</t>
    </r>
  </si>
  <si>
    <r>
      <t>Ch.10</t>
    </r>
    <r>
      <rPr>
        <sz val="12"/>
        <rFont val="Times New Roman"/>
        <family val="1"/>
      </rPr>
      <t>-9,13,15</t>
    </r>
  </si>
  <si>
    <r>
      <t>Ch.10</t>
    </r>
    <r>
      <rPr>
        <sz val="12"/>
        <rFont val="Times New Roman"/>
        <family val="1"/>
      </rPr>
      <t>-33,38,62</t>
    </r>
  </si>
  <si>
    <r>
      <t>Ch.13</t>
    </r>
    <r>
      <rPr>
        <sz val="12"/>
        <rFont val="Times New Roman"/>
        <family val="1"/>
      </rPr>
      <t>-11,12,61</t>
    </r>
  </si>
  <si>
    <r>
      <t>Ch.13</t>
    </r>
    <r>
      <rPr>
        <sz val="12"/>
        <rFont val="Times New Roman"/>
        <family val="1"/>
      </rPr>
      <t>-27,49,55</t>
    </r>
  </si>
  <si>
    <r>
      <t>Ch.11</t>
    </r>
    <r>
      <rPr>
        <sz val="12"/>
        <rFont val="Times New Roman"/>
        <family val="1"/>
      </rPr>
      <t>-3,11,56</t>
    </r>
  </si>
  <si>
    <r>
      <t>Ch.11</t>
    </r>
    <r>
      <rPr>
        <sz val="12"/>
        <rFont val="Times New Roman"/>
        <family val="1"/>
      </rPr>
      <t>-21,30,40</t>
    </r>
  </si>
  <si>
    <r>
      <t>Ch.12</t>
    </r>
    <r>
      <rPr>
        <sz val="12"/>
        <rFont val="Times New Roman"/>
        <family val="1"/>
      </rPr>
      <t>-5,9,23</t>
    </r>
  </si>
  <si>
    <r>
      <t>Ch.12</t>
    </r>
    <r>
      <rPr>
        <sz val="12"/>
        <rFont val="Times New Roman"/>
        <family val="1"/>
      </rPr>
      <t>-27,33,39</t>
    </r>
  </si>
  <si>
    <r>
      <t>Ch.14</t>
    </r>
    <r>
      <rPr>
        <sz val="12"/>
        <rFont val="Times New Roman"/>
        <family val="1"/>
      </rPr>
      <t>-1,7,16,55</t>
    </r>
  </si>
  <si>
    <r>
      <t>Ch.14</t>
    </r>
    <r>
      <rPr>
        <sz val="12"/>
        <rFont val="Times New Roman"/>
        <family val="1"/>
      </rPr>
      <t>-31,33,68</t>
    </r>
  </si>
  <si>
    <r>
      <t>Ch.19</t>
    </r>
    <r>
      <rPr>
        <sz val="12"/>
        <rFont val="Times New Roman"/>
        <family val="1"/>
      </rPr>
      <t>-6,21,29</t>
    </r>
  </si>
  <si>
    <r>
      <t>Ch.20</t>
    </r>
    <r>
      <rPr>
        <sz val="12"/>
        <rFont val="Times New Roman"/>
        <family val="1"/>
      </rPr>
      <t>-3,11,15</t>
    </r>
  </si>
  <si>
    <t>day</t>
  </si>
  <si>
    <t>date</t>
  </si>
  <si>
    <t>REC</t>
  </si>
  <si>
    <t>LAB</t>
  </si>
  <si>
    <t>LEC</t>
  </si>
  <si>
    <t>NO CLASS</t>
  </si>
  <si>
    <t>week</t>
  </si>
  <si>
    <t xml:space="preserve"> Topic</t>
  </si>
  <si>
    <t>Lab 1</t>
  </si>
  <si>
    <t>Lab 2</t>
  </si>
  <si>
    <t>Lab 5</t>
  </si>
  <si>
    <t>Lab 6</t>
  </si>
  <si>
    <t>Lab 8</t>
  </si>
  <si>
    <t>Lab 9</t>
  </si>
  <si>
    <t>Lab 10</t>
  </si>
  <si>
    <t>Lab 11</t>
  </si>
  <si>
    <t>(no lab)</t>
  </si>
  <si>
    <t>Ch1, review</t>
  </si>
  <si>
    <t>Assignment 1</t>
  </si>
  <si>
    <t>Ch 2,3</t>
  </si>
  <si>
    <t>Ch 1,2</t>
  </si>
  <si>
    <t>Ch 3,4</t>
  </si>
  <si>
    <t>Ch 4,5</t>
  </si>
  <si>
    <t>Ch 6,7</t>
  </si>
  <si>
    <t>TEST 1, Ch 1-5</t>
  </si>
  <si>
    <t>TEST 2, Ch 6-11</t>
  </si>
  <si>
    <t>x</t>
  </si>
  <si>
    <t>TEST 3, Ch 12-20</t>
  </si>
  <si>
    <t>test review</t>
  </si>
  <si>
    <t xml:space="preserve"> </t>
  </si>
  <si>
    <t>ASSIGN.</t>
  </si>
  <si>
    <t>topic</t>
  </si>
  <si>
    <t>PROBS.</t>
  </si>
  <si>
    <t>Assignment 2</t>
  </si>
  <si>
    <t>Assignment 3</t>
  </si>
  <si>
    <t>Assignment 4</t>
  </si>
  <si>
    <t>Ch 7,8</t>
  </si>
  <si>
    <t>Assignment 5</t>
  </si>
  <si>
    <t>Assignment 6</t>
  </si>
  <si>
    <t>Ch 9, 10</t>
  </si>
  <si>
    <t>Ch 11, 12</t>
  </si>
  <si>
    <t>Ch 10, 13</t>
  </si>
  <si>
    <t>Assignment 7</t>
  </si>
  <si>
    <t>Assignment 8</t>
  </si>
  <si>
    <t>Assignment 9</t>
  </si>
  <si>
    <t>Ch 12, 14</t>
  </si>
  <si>
    <t>Assignment 10</t>
  </si>
  <si>
    <t>Introduction to motion</t>
  </si>
  <si>
    <t>Kinematics</t>
  </si>
  <si>
    <t>Projectile Motion</t>
  </si>
  <si>
    <t>Error Analysis</t>
  </si>
  <si>
    <t>Newton’s Laws</t>
  </si>
  <si>
    <t>Mechanical Energy</t>
  </si>
  <si>
    <t>Two Dimensional Collisions</t>
  </si>
  <si>
    <t>Rotation</t>
  </si>
  <si>
    <t>Simple Harmonic Motion</t>
  </si>
  <si>
    <t>Equilibrium and Statics</t>
  </si>
  <si>
    <t>Waves</t>
  </si>
  <si>
    <t>(lab intro.)</t>
  </si>
  <si>
    <t>Rec</t>
  </si>
  <si>
    <t>D708</t>
  </si>
  <si>
    <t>5:45pm-7:35pm</t>
  </si>
  <si>
    <t>LD 014</t>
  </si>
  <si>
    <t>Lec</t>
  </si>
  <si>
    <t>D709</t>
  </si>
  <si>
    <t>LD 010</t>
  </si>
  <si>
    <t>Lab</t>
  </si>
  <si>
    <t>D710</t>
  </si>
  <si>
    <t>7:45pm-9:35pm</t>
  </si>
  <si>
    <t>LD 011</t>
  </si>
  <si>
    <t>*****</t>
  </si>
  <si>
    <t>****</t>
  </si>
  <si>
    <t>Ch 14, 19, 20</t>
  </si>
  <si>
    <t>Ch 19, 20, test review</t>
  </si>
  <si>
    <t>SPRING</t>
  </si>
  <si>
    <t>P152</t>
  </si>
  <si>
    <t>Exploration</t>
  </si>
  <si>
    <t>Stopping Distances</t>
  </si>
  <si>
    <t>Simple Airfoil</t>
  </si>
  <si>
    <t>no lab reports,</t>
  </si>
  <si>
    <t>homeworks, expls.</t>
  </si>
  <si>
    <t>after this date</t>
  </si>
  <si>
    <t>Lab 12</t>
  </si>
  <si>
    <t>Lab 3</t>
  </si>
  <si>
    <t>Text</t>
  </si>
  <si>
    <t>Ch2</t>
  </si>
  <si>
    <t>Ch2,3</t>
  </si>
  <si>
    <t>Ch3</t>
  </si>
  <si>
    <t>Ch4,5</t>
  </si>
  <si>
    <t>Ch7</t>
  </si>
  <si>
    <t>Ch8</t>
  </si>
  <si>
    <t>Ch9,10</t>
  </si>
  <si>
    <t>Ch13</t>
  </si>
  <si>
    <t>Ch19,20</t>
  </si>
  <si>
    <t>Ch 11</t>
  </si>
  <si>
    <t>(none)</t>
  </si>
  <si>
    <t>PHYSICS 152</t>
  </si>
  <si>
    <t>SPRING 2004</t>
  </si>
  <si>
    <t>*</t>
  </si>
  <si>
    <t>Excel,</t>
  </si>
  <si>
    <t>Ch. 1</t>
  </si>
  <si>
    <t>in class problems</t>
  </si>
  <si>
    <t>vector practice, coord. systems</t>
  </si>
  <si>
    <t>jnewport@iupui.edu</t>
  </si>
  <si>
    <t>NOTES</t>
  </si>
  <si>
    <t>Lab 1 due</t>
  </si>
  <si>
    <t>Lab 2 due</t>
  </si>
  <si>
    <t>Lab 4 due</t>
  </si>
  <si>
    <t>Lab 5 due</t>
  </si>
  <si>
    <t>Lab 3, Expl 1. due</t>
  </si>
  <si>
    <t>Lab 4</t>
  </si>
  <si>
    <t>Lab 7</t>
  </si>
  <si>
    <t>Lab 6, Expl. 2 due</t>
  </si>
  <si>
    <t>Lab 7 due</t>
  </si>
  <si>
    <t>Lab 8 due</t>
  </si>
  <si>
    <t>Lab 9 due</t>
  </si>
  <si>
    <t>Lab 10 due</t>
  </si>
  <si>
    <t>Lab 11 due</t>
  </si>
  <si>
    <t>Lab 12, Expl 3 due</t>
  </si>
  <si>
    <t>Physics 152, Spring 2004</t>
  </si>
  <si>
    <t>Text:</t>
  </si>
  <si>
    <t>UNIVERSITY PHYSICS</t>
  </si>
  <si>
    <t>Instructor:</t>
  </si>
  <si>
    <t>John R. Newport Ph.D.</t>
  </si>
  <si>
    <t>Pre-requisites</t>
  </si>
  <si>
    <t>Math-163</t>
  </si>
  <si>
    <t>Co-requisites</t>
  </si>
  <si>
    <t>Math-164</t>
  </si>
  <si>
    <t>Grading:</t>
  </si>
  <si>
    <t>Three one-hour tests (150 points each)</t>
  </si>
  <si>
    <t>450 points</t>
  </si>
  <si>
    <t>Three Explorations (50 points each)</t>
  </si>
  <si>
    <t>150 points</t>
  </si>
  <si>
    <t>Homework</t>
  </si>
  <si>
    <t>100 points</t>
  </si>
  <si>
    <t>TOTAL</t>
  </si>
  <si>
    <t>800 points</t>
  </si>
  <si>
    <r>
      <t>Test average</t>
    </r>
    <r>
      <rPr>
        <sz val="12"/>
        <rFont val="Times New Roman"/>
        <family val="1"/>
      </rPr>
      <t xml:space="preserve"> 50% test average required to pass</t>
    </r>
  </si>
  <si>
    <r>
      <t>test makeup</t>
    </r>
    <r>
      <rPr>
        <sz val="12"/>
        <rFont val="Times New Roman"/>
        <family val="1"/>
      </rPr>
      <t>:</t>
    </r>
  </si>
  <si>
    <t xml:space="preserve">Not permitted unless a genuine emergency, must </t>
  </si>
  <si>
    <t xml:space="preserve">provide note from employer or physician, arrangements </t>
  </si>
  <si>
    <t>made on a case by case basis</t>
  </si>
  <si>
    <r>
      <t xml:space="preserve">- </t>
    </r>
    <r>
      <rPr>
        <b/>
        <i/>
        <u/>
        <sz val="12"/>
        <rFont val="Times New Roman"/>
        <family val="1"/>
      </rPr>
      <t>homework</t>
    </r>
    <r>
      <rPr>
        <sz val="12"/>
        <rFont val="Times New Roman"/>
        <family val="1"/>
      </rPr>
      <t>: Due to the very full schedule,  late homework not</t>
    </r>
  </si>
  <si>
    <t>accepted</t>
  </si>
  <si>
    <t>Cautions:</t>
  </si>
  <si>
    <t>- This course represents a very heavy work load. DO NOT FALL BEHIND!</t>
  </si>
  <si>
    <t>Work on this material at least one hour per day outside of class,</t>
  </si>
  <si>
    <t>preferably two</t>
  </si>
  <si>
    <t>- The best preparation for tests is to work problems. The homework is only</t>
  </si>
  <si>
    <t>a snapshot that the instructor will use to identify struggling students.</t>
  </si>
  <si>
    <t>Work as many problems from each chapter as possible. Time yourself</t>
  </si>
  <si>
    <t>working problems, this is good practice for tests.</t>
  </si>
  <si>
    <t>- Questions? Ask!</t>
  </si>
  <si>
    <t>Young and Freedman, Addison-Wesley (11th Edition)</t>
  </si>
  <si>
    <t xml:space="preserve">Laboratory </t>
  </si>
  <si>
    <t>Late work</t>
  </si>
  <si>
    <t>Explorations and labs will be penalized 10%</t>
  </si>
  <si>
    <t>for each class period after the due date</t>
  </si>
  <si>
    <t>Late homework not accepted.</t>
  </si>
  <si>
    <t>Expect entirely new problems on tests.</t>
  </si>
  <si>
    <t>The test problems will not be identical to the homework.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</si>
</sst>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name val="Arial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Arial"/>
    </font>
    <font>
      <b/>
      <sz val="12"/>
      <name val="Arial"/>
      <family val="2"/>
    </font>
    <font>
      <u/>
      <sz val="12"/>
      <color indexed="12"/>
      <name val="Arial"/>
    </font>
    <font>
      <b/>
      <sz val="14"/>
      <name val="Times New Roman"/>
      <family val="1"/>
    </font>
    <font>
      <b/>
      <i/>
      <u/>
      <sz val="12"/>
      <name val="Times New Roman"/>
      <family val="1"/>
    </font>
    <font>
      <i/>
      <u/>
      <sz val="12"/>
      <name val="Times New Roman"/>
      <family val="1"/>
    </font>
    <font>
      <i/>
      <u/>
      <sz val="12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5" xfId="0" applyFont="1" applyBorder="1"/>
    <xf numFmtId="16" fontId="1" fillId="0" borderId="3" xfId="0" applyNumberFormat="1" applyFont="1" applyBorder="1"/>
    <xf numFmtId="16" fontId="1" fillId="0" borderId="4" xfId="0" applyNumberFormat="1" applyFont="1" applyBorder="1"/>
    <xf numFmtId="0" fontId="2" fillId="0" borderId="6" xfId="0" applyFont="1" applyBorder="1"/>
    <xf numFmtId="0" fontId="4" fillId="0" borderId="6" xfId="0" applyFont="1" applyBorder="1"/>
    <xf numFmtId="0" fontId="0" fillId="0" borderId="3" xfId="0" applyBorder="1"/>
    <xf numFmtId="0" fontId="0" fillId="0" borderId="5" xfId="0" applyBorder="1"/>
    <xf numFmtId="0" fontId="5" fillId="0" borderId="0" xfId="1" applyAlignment="1" applyProtection="1"/>
    <xf numFmtId="0" fontId="1" fillId="0" borderId="4" xfId="0" applyFont="1" applyFill="1" applyBorder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7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newport@iupui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71" zoomScaleNormal="100" workbookViewId="0">
      <selection activeCell="E91" sqref="E91"/>
    </sheetView>
  </sheetViews>
  <sheetFormatPr defaultRowHeight="15" x14ac:dyDescent="0.25"/>
  <cols>
    <col min="1" max="1" width="5.81640625" customWidth="1"/>
    <col min="2" max="2" width="5.54296875" customWidth="1"/>
    <col min="3" max="3" width="7.54296875" customWidth="1"/>
    <col min="4" max="4" width="9.453125" customWidth="1"/>
    <col min="5" max="5" width="22.453125" customWidth="1"/>
    <col min="6" max="6" width="15.54296875" customWidth="1"/>
  </cols>
  <sheetData>
    <row r="1" spans="1:14" x14ac:dyDescent="0.25">
      <c r="A1" t="s">
        <v>102</v>
      </c>
      <c r="C1" t="s">
        <v>101</v>
      </c>
      <c r="D1">
        <v>2003</v>
      </c>
      <c r="E1" s="17" t="s">
        <v>130</v>
      </c>
    </row>
    <row r="2" spans="1:14" x14ac:dyDescent="0.25">
      <c r="A2" t="s">
        <v>86</v>
      </c>
      <c r="B2" t="s">
        <v>87</v>
      </c>
      <c r="C2" t="s">
        <v>89</v>
      </c>
      <c r="D2" t="s">
        <v>4</v>
      </c>
      <c r="E2" t="s">
        <v>88</v>
      </c>
    </row>
    <row r="3" spans="1:14" x14ac:dyDescent="0.25">
      <c r="A3" t="s">
        <v>93</v>
      </c>
      <c r="B3" t="s">
        <v>94</v>
      </c>
      <c r="C3" t="s">
        <v>96</v>
      </c>
      <c r="D3" t="s">
        <v>4</v>
      </c>
      <c r="E3" t="s">
        <v>95</v>
      </c>
    </row>
    <row r="4" spans="1:14" x14ac:dyDescent="0.25">
      <c r="A4" t="s">
        <v>90</v>
      </c>
      <c r="B4" t="s">
        <v>91</v>
      </c>
      <c r="C4" t="s">
        <v>92</v>
      </c>
      <c r="D4" t="s">
        <v>0</v>
      </c>
      <c r="E4" t="s">
        <v>88</v>
      </c>
    </row>
    <row r="6" spans="1:14" ht="15.6" thickBot="1" x14ac:dyDescent="0.3">
      <c r="A6" t="s">
        <v>33</v>
      </c>
      <c r="B6" t="s">
        <v>27</v>
      </c>
      <c r="C6" t="s">
        <v>28</v>
      </c>
      <c r="E6" t="s">
        <v>34</v>
      </c>
      <c r="F6" t="s">
        <v>131</v>
      </c>
    </row>
    <row r="7" spans="1:14" ht="15.6" x14ac:dyDescent="0.3">
      <c r="A7" s="7">
        <v>1</v>
      </c>
      <c r="B7" s="7" t="s">
        <v>4</v>
      </c>
      <c r="C7" s="11">
        <v>37634</v>
      </c>
      <c r="D7" s="15" t="s">
        <v>29</v>
      </c>
      <c r="E7" s="4" t="s">
        <v>44</v>
      </c>
      <c r="F7" s="15"/>
    </row>
    <row r="8" spans="1:14" ht="15.6" x14ac:dyDescent="0.3">
      <c r="A8" s="8">
        <v>1</v>
      </c>
      <c r="B8" s="8" t="s">
        <v>4</v>
      </c>
      <c r="C8" s="12">
        <f>C7</f>
        <v>37634</v>
      </c>
      <c r="D8" s="9" t="s">
        <v>30</v>
      </c>
      <c r="E8" s="5" t="s">
        <v>35</v>
      </c>
      <c r="F8" s="9"/>
    </row>
    <row r="9" spans="1:14" ht="15.6" x14ac:dyDescent="0.3">
      <c r="A9" s="8">
        <v>1</v>
      </c>
      <c r="B9" s="8" t="s">
        <v>0</v>
      </c>
      <c r="C9" s="12">
        <f>C7+2</f>
        <v>37636</v>
      </c>
      <c r="D9" s="9" t="s">
        <v>31</v>
      </c>
      <c r="E9" s="5" t="s">
        <v>47</v>
      </c>
      <c r="F9" s="9"/>
    </row>
    <row r="10" spans="1:14" ht="15.6" x14ac:dyDescent="0.3">
      <c r="A10" s="8"/>
      <c r="B10" s="9"/>
      <c r="C10" s="9"/>
      <c r="D10" s="9"/>
      <c r="E10" s="6"/>
      <c r="F10" s="9"/>
    </row>
    <row r="11" spans="1:14" ht="15.6" x14ac:dyDescent="0.3">
      <c r="A11" s="8">
        <v>2</v>
      </c>
      <c r="B11" s="8" t="s">
        <v>4</v>
      </c>
      <c r="C11" s="12">
        <f>$C$7+7*(A11-1)</f>
        <v>37641</v>
      </c>
      <c r="D11" s="9" t="s">
        <v>29</v>
      </c>
      <c r="E11" s="5" t="s">
        <v>128</v>
      </c>
      <c r="F11" s="18" t="s">
        <v>132</v>
      </c>
    </row>
    <row r="12" spans="1:14" ht="15.6" x14ac:dyDescent="0.3">
      <c r="A12" s="8">
        <v>2</v>
      </c>
      <c r="B12" s="8" t="s">
        <v>4</v>
      </c>
      <c r="C12" s="12">
        <f>$C$7+7*(A12-1)</f>
        <v>37641</v>
      </c>
      <c r="D12" s="9" t="s">
        <v>30</v>
      </c>
      <c r="E12" s="5" t="s">
        <v>129</v>
      </c>
      <c r="F12" s="9"/>
    </row>
    <row r="13" spans="1:14" ht="15.6" x14ac:dyDescent="0.3">
      <c r="A13" s="8">
        <v>2</v>
      </c>
      <c r="B13" s="8" t="s">
        <v>0</v>
      </c>
      <c r="C13" s="12">
        <f>$C$9+7*(A13-1)</f>
        <v>37643</v>
      </c>
      <c r="D13" s="9" t="s">
        <v>31</v>
      </c>
      <c r="E13" s="5" t="s">
        <v>46</v>
      </c>
      <c r="F13" s="9"/>
    </row>
    <row r="14" spans="1:14" ht="15.6" x14ac:dyDescent="0.3">
      <c r="A14" s="9"/>
      <c r="B14" s="9"/>
      <c r="C14" s="12" t="s">
        <v>56</v>
      </c>
      <c r="D14" s="9"/>
      <c r="E14" s="6"/>
      <c r="F14" s="9"/>
      <c r="J14" s="1"/>
      <c r="K14" s="1"/>
      <c r="L14" s="2"/>
      <c r="N14" s="1"/>
    </row>
    <row r="15" spans="1:14" ht="15.6" x14ac:dyDescent="0.3">
      <c r="A15" s="8">
        <v>3</v>
      </c>
      <c r="B15" s="8" t="s">
        <v>4</v>
      </c>
      <c r="C15" s="12">
        <f>$C$7+7*(A15-1)</f>
        <v>37648</v>
      </c>
      <c r="D15" s="9" t="s">
        <v>29</v>
      </c>
      <c r="E15" s="5" t="s">
        <v>45</v>
      </c>
      <c r="F15" s="9"/>
      <c r="J15" s="1"/>
      <c r="K15" s="1"/>
      <c r="L15" s="2"/>
      <c r="N15" s="1"/>
    </row>
    <row r="16" spans="1:14" ht="15.6" x14ac:dyDescent="0.3">
      <c r="A16" s="8">
        <v>3</v>
      </c>
      <c r="B16" s="8" t="s">
        <v>4</v>
      </c>
      <c r="C16" s="12">
        <f>$C$7+7*(A16-1)</f>
        <v>37648</v>
      </c>
      <c r="D16" s="9" t="s">
        <v>30</v>
      </c>
      <c r="E16" s="5" t="s">
        <v>36</v>
      </c>
      <c r="F16" s="9"/>
      <c r="J16" s="1"/>
    </row>
    <row r="17" spans="1:14" ht="15.6" x14ac:dyDescent="0.3">
      <c r="A17" s="8">
        <v>3</v>
      </c>
      <c r="B17" s="8" t="s">
        <v>0</v>
      </c>
      <c r="C17" s="12">
        <f>$C$9+7*(A17-1)</f>
        <v>37650</v>
      </c>
      <c r="D17" s="9" t="s">
        <v>31</v>
      </c>
      <c r="E17" s="5" t="s">
        <v>48</v>
      </c>
      <c r="F17" s="9"/>
      <c r="J17" s="1"/>
      <c r="K17" s="1"/>
      <c r="L17" s="2"/>
      <c r="N17" s="1"/>
    </row>
    <row r="18" spans="1:14" ht="15.6" x14ac:dyDescent="0.3">
      <c r="A18" s="9"/>
      <c r="B18" s="9"/>
      <c r="C18" s="12" t="s">
        <v>56</v>
      </c>
      <c r="D18" s="9"/>
      <c r="E18" s="6"/>
      <c r="F18" s="9"/>
      <c r="J18" s="1"/>
      <c r="K18" s="1"/>
      <c r="L18" s="2"/>
      <c r="N18" s="1"/>
    </row>
    <row r="19" spans="1:14" ht="15.6" x14ac:dyDescent="0.3">
      <c r="A19" s="8">
        <v>4</v>
      </c>
      <c r="B19" s="8" t="s">
        <v>4</v>
      </c>
      <c r="C19" s="12">
        <f>$C$7+7*(A19-1)</f>
        <v>37655</v>
      </c>
      <c r="D19" s="9" t="s">
        <v>29</v>
      </c>
      <c r="E19" s="5" t="s">
        <v>60</v>
      </c>
      <c r="F19" s="18" t="s">
        <v>133</v>
      </c>
      <c r="J19" s="1"/>
      <c r="K19" s="1"/>
      <c r="L19" s="2"/>
      <c r="N19" s="1"/>
    </row>
    <row r="20" spans="1:14" ht="15.6" x14ac:dyDescent="0.3">
      <c r="A20" s="8">
        <v>4</v>
      </c>
      <c r="B20" s="8" t="s">
        <v>4</v>
      </c>
      <c r="C20" s="12">
        <f>$C$7+7*(A20-1)</f>
        <v>37655</v>
      </c>
      <c r="D20" s="9" t="s">
        <v>30</v>
      </c>
      <c r="E20" s="5" t="s">
        <v>110</v>
      </c>
      <c r="F20" s="9"/>
      <c r="J20" s="1"/>
      <c r="K20" s="1"/>
      <c r="L20" s="2"/>
      <c r="N20" s="1"/>
    </row>
    <row r="21" spans="1:14" ht="15.6" x14ac:dyDescent="0.3">
      <c r="A21" s="8">
        <v>4</v>
      </c>
      <c r="B21" s="8" t="s">
        <v>0</v>
      </c>
      <c r="C21" s="12">
        <f>$C$9+7*(A21-1)</f>
        <v>37657</v>
      </c>
      <c r="D21" s="9" t="s">
        <v>31</v>
      </c>
      <c r="E21" s="5" t="s">
        <v>49</v>
      </c>
      <c r="F21" s="9"/>
      <c r="J21" s="1"/>
      <c r="K21" s="1"/>
      <c r="L21" s="2"/>
      <c r="N21" s="1"/>
    </row>
    <row r="22" spans="1:14" ht="15.6" x14ac:dyDescent="0.3">
      <c r="A22" s="9"/>
      <c r="B22" s="9"/>
      <c r="C22" s="12" t="s">
        <v>56</v>
      </c>
      <c r="D22" s="9"/>
      <c r="E22" s="6"/>
      <c r="F22" s="9"/>
      <c r="J22" s="1"/>
    </row>
    <row r="23" spans="1:14" ht="15.6" x14ac:dyDescent="0.3">
      <c r="A23" s="8">
        <v>5</v>
      </c>
      <c r="B23" s="8" t="s">
        <v>4</v>
      </c>
      <c r="C23" s="12">
        <f>$C$7+7*(A23-1)</f>
        <v>37662</v>
      </c>
      <c r="D23" s="9" t="s">
        <v>29</v>
      </c>
      <c r="E23" s="5" t="s">
        <v>61</v>
      </c>
      <c r="F23" s="18" t="s">
        <v>136</v>
      </c>
      <c r="J23" s="1"/>
      <c r="K23" s="1"/>
      <c r="L23" s="2"/>
      <c r="N23" s="1"/>
    </row>
    <row r="24" spans="1:14" ht="15.6" x14ac:dyDescent="0.3">
      <c r="A24" s="8">
        <v>5</v>
      </c>
      <c r="B24" s="8" t="s">
        <v>4</v>
      </c>
      <c r="C24" s="12">
        <f>$C$7+7*(A24-1)</f>
        <v>37662</v>
      </c>
      <c r="D24" s="9" t="s">
        <v>30</v>
      </c>
      <c r="E24" s="5" t="s">
        <v>137</v>
      </c>
      <c r="F24" s="9"/>
      <c r="J24" s="1"/>
      <c r="K24" s="1"/>
      <c r="L24" s="2"/>
      <c r="N24" s="1"/>
    </row>
    <row r="25" spans="1:14" ht="15.6" x14ac:dyDescent="0.3">
      <c r="A25" s="8">
        <v>5</v>
      </c>
      <c r="B25" s="8" t="s">
        <v>0</v>
      </c>
      <c r="C25" s="12">
        <f>$C$9+7*(A25-1)</f>
        <v>37664</v>
      </c>
      <c r="D25" s="9" t="s">
        <v>31</v>
      </c>
      <c r="E25" s="5" t="s">
        <v>50</v>
      </c>
      <c r="F25" s="9"/>
      <c r="J25" s="1"/>
      <c r="K25" s="1"/>
      <c r="L25" s="2"/>
      <c r="N25" s="1"/>
    </row>
    <row r="26" spans="1:14" ht="15.6" x14ac:dyDescent="0.3">
      <c r="A26" s="9"/>
      <c r="B26" s="9"/>
      <c r="C26" s="12" t="s">
        <v>56</v>
      </c>
      <c r="D26" s="9"/>
      <c r="E26" s="6"/>
      <c r="F26" s="9"/>
      <c r="J26" s="1"/>
      <c r="K26" s="1"/>
      <c r="L26" s="2"/>
      <c r="N26" s="1"/>
    </row>
    <row r="27" spans="1:14" ht="15.6" x14ac:dyDescent="0.3">
      <c r="A27" s="8">
        <v>6</v>
      </c>
      <c r="B27" s="8" t="s">
        <v>4</v>
      </c>
      <c r="C27" s="12">
        <f>$C$7+7*(A27-1)</f>
        <v>37669</v>
      </c>
      <c r="D27" s="9" t="s">
        <v>29</v>
      </c>
      <c r="E27" s="5" t="s">
        <v>55</v>
      </c>
      <c r="F27" s="18" t="s">
        <v>134</v>
      </c>
      <c r="J27" s="1"/>
      <c r="K27" s="1"/>
      <c r="L27" s="2"/>
      <c r="N27" s="1"/>
    </row>
    <row r="28" spans="1:14" ht="16.2" thickBot="1" x14ac:dyDescent="0.35">
      <c r="A28" s="8">
        <v>6</v>
      </c>
      <c r="B28" s="8" t="s">
        <v>4</v>
      </c>
      <c r="C28" s="12">
        <f>$C$7+7*(A28-1)</f>
        <v>37669</v>
      </c>
      <c r="D28" s="9" t="s">
        <v>30</v>
      </c>
      <c r="E28" s="5" t="s">
        <v>37</v>
      </c>
      <c r="F28" s="9"/>
      <c r="J28" s="1"/>
    </row>
    <row r="29" spans="1:14" ht="16.2" thickBot="1" x14ac:dyDescent="0.35">
      <c r="A29" s="8">
        <v>6</v>
      </c>
      <c r="B29" s="8" t="s">
        <v>0</v>
      </c>
      <c r="C29" s="12">
        <f>$C$9+7*(A29-1)</f>
        <v>37671</v>
      </c>
      <c r="D29" s="9" t="s">
        <v>31</v>
      </c>
      <c r="E29" s="13" t="s">
        <v>51</v>
      </c>
      <c r="F29" s="9"/>
      <c r="J29" s="1"/>
      <c r="K29" s="1"/>
      <c r="L29" s="2"/>
      <c r="N29" s="1"/>
    </row>
    <row r="30" spans="1:14" ht="15.6" x14ac:dyDescent="0.3">
      <c r="A30" s="9"/>
      <c r="B30" s="9"/>
      <c r="C30" s="12" t="s">
        <v>56</v>
      </c>
      <c r="D30" s="9"/>
      <c r="E30" s="6"/>
      <c r="F30" s="9"/>
      <c r="J30" s="1"/>
      <c r="K30" s="1"/>
      <c r="L30" s="2"/>
      <c r="N30" s="1"/>
    </row>
    <row r="31" spans="1:14" ht="15.6" x14ac:dyDescent="0.3">
      <c r="A31" s="8">
        <v>7</v>
      </c>
      <c r="B31" s="8" t="s">
        <v>4</v>
      </c>
      <c r="C31" s="12">
        <f>$C$7+7*(A31-1)</f>
        <v>37676</v>
      </c>
      <c r="D31" s="9" t="s">
        <v>29</v>
      </c>
      <c r="E31" s="5" t="s">
        <v>62</v>
      </c>
      <c r="F31" s="18" t="s">
        <v>135</v>
      </c>
      <c r="J31" s="1"/>
      <c r="K31" s="1"/>
      <c r="L31" s="2"/>
      <c r="N31" s="1"/>
    </row>
    <row r="32" spans="1:14" ht="15.6" x14ac:dyDescent="0.3">
      <c r="A32" s="8">
        <v>7</v>
      </c>
      <c r="B32" s="8" t="s">
        <v>4</v>
      </c>
      <c r="C32" s="12">
        <f>$C$7+7*(A32-1)</f>
        <v>37676</v>
      </c>
      <c r="D32" s="9" t="s">
        <v>30</v>
      </c>
      <c r="E32" s="6" t="s">
        <v>38</v>
      </c>
      <c r="F32" s="9"/>
      <c r="J32" s="1"/>
      <c r="K32" s="1"/>
      <c r="L32" s="2"/>
      <c r="N32" s="1"/>
    </row>
    <row r="33" spans="1:14" ht="15.6" x14ac:dyDescent="0.3">
      <c r="A33" s="8">
        <v>7</v>
      </c>
      <c r="B33" s="8" t="s">
        <v>0</v>
      </c>
      <c r="C33" s="12">
        <f>$C$9+7*(A33-1)</f>
        <v>37678</v>
      </c>
      <c r="D33" s="9" t="s">
        <v>31</v>
      </c>
      <c r="E33" s="5" t="s">
        <v>63</v>
      </c>
      <c r="F33" s="9"/>
      <c r="J33" s="1"/>
      <c r="K33" s="1"/>
      <c r="L33" s="2"/>
      <c r="N33" s="1"/>
    </row>
    <row r="34" spans="1:14" ht="15.6" x14ac:dyDescent="0.3">
      <c r="A34" s="9"/>
      <c r="B34" s="9"/>
      <c r="C34" s="12" t="s">
        <v>56</v>
      </c>
      <c r="D34" s="9"/>
      <c r="E34" s="6"/>
      <c r="F34" s="9"/>
      <c r="J34" s="1"/>
    </row>
    <row r="35" spans="1:14" ht="15.6" x14ac:dyDescent="0.3">
      <c r="A35" s="8">
        <v>8</v>
      </c>
      <c r="B35" s="8" t="s">
        <v>4</v>
      </c>
      <c r="C35" s="12">
        <f>$C$7+7*(A35-1) - 1</f>
        <v>37682</v>
      </c>
      <c r="D35" s="9" t="s">
        <v>29</v>
      </c>
      <c r="E35" s="5" t="s">
        <v>64</v>
      </c>
      <c r="F35" s="18" t="s">
        <v>139</v>
      </c>
      <c r="J35" s="1"/>
      <c r="K35" s="1"/>
      <c r="L35" s="2"/>
      <c r="N35" s="1"/>
    </row>
    <row r="36" spans="1:14" ht="15.6" x14ac:dyDescent="0.3">
      <c r="A36" s="8">
        <v>8</v>
      </c>
      <c r="B36" s="8" t="s">
        <v>4</v>
      </c>
      <c r="C36" s="12">
        <f t="shared" ref="C36:C68" si="0">$C$7+7*(A36-1) - 1</f>
        <v>37682</v>
      </c>
      <c r="D36" s="9" t="s">
        <v>30</v>
      </c>
      <c r="E36" s="6" t="s">
        <v>138</v>
      </c>
      <c r="F36" s="9"/>
      <c r="J36" s="1"/>
      <c r="K36" s="1"/>
      <c r="L36" s="2"/>
      <c r="N36" s="1"/>
    </row>
    <row r="37" spans="1:14" ht="15.6" x14ac:dyDescent="0.3">
      <c r="A37" s="8">
        <v>8</v>
      </c>
      <c r="B37" s="8" t="s">
        <v>0</v>
      </c>
      <c r="C37" s="12">
        <f>$C$9+7*(A37-1) - 1</f>
        <v>37684</v>
      </c>
      <c r="D37" s="9" t="s">
        <v>31</v>
      </c>
      <c r="E37" s="5" t="s">
        <v>66</v>
      </c>
      <c r="F37" s="9"/>
      <c r="J37" s="1"/>
      <c r="K37" s="1"/>
      <c r="L37" s="2"/>
      <c r="N37" s="1"/>
    </row>
    <row r="38" spans="1:14" ht="15.6" x14ac:dyDescent="0.3">
      <c r="A38" s="9"/>
      <c r="B38" s="9"/>
      <c r="C38" s="12" t="s">
        <v>56</v>
      </c>
      <c r="D38" s="9"/>
      <c r="E38" s="6"/>
      <c r="F38" s="9"/>
      <c r="J38" s="1"/>
      <c r="K38" s="1"/>
      <c r="L38" s="2"/>
      <c r="N38" s="1"/>
    </row>
    <row r="39" spans="1:14" ht="15.6" x14ac:dyDescent="0.3">
      <c r="A39" s="8">
        <v>9</v>
      </c>
      <c r="B39" s="8" t="s">
        <v>4</v>
      </c>
      <c r="C39" s="12">
        <f t="shared" si="0"/>
        <v>37689</v>
      </c>
      <c r="D39" s="9" t="s">
        <v>29</v>
      </c>
      <c r="E39" s="5" t="s">
        <v>65</v>
      </c>
      <c r="F39" s="18" t="s">
        <v>140</v>
      </c>
      <c r="J39" s="1"/>
      <c r="K39" s="1"/>
      <c r="L39" s="2"/>
      <c r="N39" s="1"/>
    </row>
    <row r="40" spans="1:14" ht="15.6" x14ac:dyDescent="0.3">
      <c r="A40" s="8">
        <v>9</v>
      </c>
      <c r="B40" s="8" t="s">
        <v>4</v>
      </c>
      <c r="C40" s="12">
        <f t="shared" si="0"/>
        <v>37689</v>
      </c>
      <c r="D40" s="9" t="s">
        <v>30</v>
      </c>
      <c r="E40" s="6" t="s">
        <v>39</v>
      </c>
      <c r="F40" s="9"/>
      <c r="J40" s="1"/>
      <c r="K40" s="1"/>
      <c r="L40" s="2"/>
      <c r="N40" s="1"/>
    </row>
    <row r="41" spans="1:14" ht="15.6" x14ac:dyDescent="0.3">
      <c r="A41" s="8">
        <v>9</v>
      </c>
      <c r="B41" s="8" t="s">
        <v>0</v>
      </c>
      <c r="C41" s="12">
        <f>$C$9+7*(A41-1) - 1</f>
        <v>37691</v>
      </c>
      <c r="D41" s="9" t="s">
        <v>31</v>
      </c>
      <c r="E41" s="5" t="s">
        <v>68</v>
      </c>
      <c r="F41" s="9"/>
      <c r="J41" s="1"/>
      <c r="K41" s="1"/>
      <c r="L41" s="2"/>
      <c r="N41" s="1"/>
    </row>
    <row r="42" spans="1:14" ht="15.6" x14ac:dyDescent="0.3">
      <c r="A42" s="9"/>
      <c r="B42" s="9"/>
      <c r="C42" s="12" t="s">
        <v>56</v>
      </c>
      <c r="D42" s="9"/>
      <c r="E42" s="6"/>
      <c r="F42" s="9"/>
      <c r="J42" s="1"/>
      <c r="K42" s="1"/>
      <c r="L42" s="2"/>
      <c r="N42" s="1"/>
    </row>
    <row r="43" spans="1:14" ht="15.6" x14ac:dyDescent="0.3">
      <c r="A43" s="8">
        <v>10</v>
      </c>
      <c r="B43" s="8" t="s">
        <v>4</v>
      </c>
      <c r="C43" s="12">
        <f t="shared" si="0"/>
        <v>37696</v>
      </c>
      <c r="D43" s="9" t="s">
        <v>32</v>
      </c>
      <c r="E43" s="5" t="s">
        <v>53</v>
      </c>
      <c r="F43" s="9"/>
      <c r="J43" s="1"/>
      <c r="K43" s="1"/>
      <c r="L43" s="2"/>
      <c r="N43" s="1"/>
    </row>
    <row r="44" spans="1:14" ht="15.6" x14ac:dyDescent="0.3">
      <c r="A44" s="8">
        <v>10</v>
      </c>
      <c r="B44" s="8" t="s">
        <v>4</v>
      </c>
      <c r="C44" s="12">
        <f t="shared" si="0"/>
        <v>37696</v>
      </c>
      <c r="D44" s="9" t="s">
        <v>32</v>
      </c>
      <c r="E44" s="6" t="s">
        <v>53</v>
      </c>
      <c r="F44" s="9"/>
    </row>
    <row r="45" spans="1:14" ht="15.6" x14ac:dyDescent="0.3">
      <c r="A45" s="8">
        <v>10</v>
      </c>
      <c r="B45" s="8" t="s">
        <v>0</v>
      </c>
      <c r="C45" s="12">
        <f>$C$9+7*(A45-1) - 1</f>
        <v>37698</v>
      </c>
      <c r="D45" s="9" t="s">
        <v>32</v>
      </c>
      <c r="E45" s="5" t="s">
        <v>53</v>
      </c>
      <c r="F45" s="9"/>
    </row>
    <row r="46" spans="1:14" ht="15.6" x14ac:dyDescent="0.3">
      <c r="A46" s="9"/>
      <c r="B46" s="9"/>
      <c r="C46" s="12" t="s">
        <v>56</v>
      </c>
      <c r="D46" s="9"/>
      <c r="E46" s="6"/>
      <c r="F46" s="9"/>
    </row>
    <row r="47" spans="1:14" ht="15.6" x14ac:dyDescent="0.3">
      <c r="A47" s="8">
        <v>11</v>
      </c>
      <c r="B47" s="8" t="s">
        <v>4</v>
      </c>
      <c r="C47" s="12">
        <f t="shared" si="0"/>
        <v>37703</v>
      </c>
      <c r="D47" s="9" t="s">
        <v>29</v>
      </c>
      <c r="E47" s="5" t="s">
        <v>69</v>
      </c>
      <c r="F47" s="18" t="s">
        <v>141</v>
      </c>
    </row>
    <row r="48" spans="1:14" ht="15.6" x14ac:dyDescent="0.3">
      <c r="A48" s="8">
        <v>11</v>
      </c>
      <c r="B48" s="8" t="s">
        <v>4</v>
      </c>
      <c r="C48" s="12">
        <f t="shared" si="0"/>
        <v>37703</v>
      </c>
      <c r="D48" s="9" t="s">
        <v>30</v>
      </c>
      <c r="E48" s="6" t="s">
        <v>40</v>
      </c>
      <c r="F48" s="9"/>
    </row>
    <row r="49" spans="1:6" ht="15.6" x14ac:dyDescent="0.3">
      <c r="A49" s="8">
        <v>11</v>
      </c>
      <c r="B49" s="8" t="s">
        <v>0</v>
      </c>
      <c r="C49" s="12">
        <f>$C$9+7*(A49-1) - 1</f>
        <v>37705</v>
      </c>
      <c r="D49" s="9" t="s">
        <v>31</v>
      </c>
      <c r="E49" s="6" t="s">
        <v>67</v>
      </c>
      <c r="F49" s="9"/>
    </row>
    <row r="50" spans="1:6" ht="15.6" x14ac:dyDescent="0.3">
      <c r="A50" s="9"/>
      <c r="B50" s="9"/>
      <c r="C50" s="12" t="s">
        <v>56</v>
      </c>
      <c r="D50" s="9"/>
      <c r="E50" s="6"/>
      <c r="F50" s="9"/>
    </row>
    <row r="51" spans="1:6" ht="15.6" x14ac:dyDescent="0.3">
      <c r="A51" s="8">
        <v>12</v>
      </c>
      <c r="B51" s="8" t="s">
        <v>4</v>
      </c>
      <c r="C51" s="12">
        <f t="shared" si="0"/>
        <v>37710</v>
      </c>
      <c r="D51" s="9" t="s">
        <v>29</v>
      </c>
      <c r="E51" s="5" t="s">
        <v>70</v>
      </c>
      <c r="F51" s="18" t="s">
        <v>142</v>
      </c>
    </row>
    <row r="52" spans="1:6" ht="15.6" x14ac:dyDescent="0.3">
      <c r="A52" s="8">
        <v>12</v>
      </c>
      <c r="B52" s="8" t="s">
        <v>4</v>
      </c>
      <c r="C52" s="12">
        <f t="shared" si="0"/>
        <v>37710</v>
      </c>
      <c r="D52" s="9" t="s">
        <v>30</v>
      </c>
      <c r="E52" s="6" t="s">
        <v>41</v>
      </c>
      <c r="F52" s="9"/>
    </row>
    <row r="53" spans="1:6" ht="15.6" x14ac:dyDescent="0.3">
      <c r="A53" s="8">
        <v>12</v>
      </c>
      <c r="B53" s="8" t="s">
        <v>0</v>
      </c>
      <c r="C53" s="12">
        <f>$C$9+7*(A53-1) - 1</f>
        <v>37712</v>
      </c>
      <c r="D53" s="9" t="s">
        <v>31</v>
      </c>
      <c r="E53" s="6" t="s">
        <v>72</v>
      </c>
      <c r="F53" s="9"/>
    </row>
    <row r="54" spans="1:6" ht="15.6" x14ac:dyDescent="0.3">
      <c r="A54" s="9"/>
      <c r="B54" s="9"/>
      <c r="C54" s="12" t="s">
        <v>56</v>
      </c>
      <c r="D54" s="9"/>
      <c r="E54" s="6"/>
      <c r="F54" s="9"/>
    </row>
    <row r="55" spans="1:6" ht="15.6" x14ac:dyDescent="0.3">
      <c r="A55" s="8">
        <v>13</v>
      </c>
      <c r="B55" s="8" t="s">
        <v>4</v>
      </c>
      <c r="C55" s="12">
        <f t="shared" si="0"/>
        <v>37717</v>
      </c>
      <c r="D55" s="9" t="s">
        <v>29</v>
      </c>
      <c r="E55" s="5" t="s">
        <v>55</v>
      </c>
      <c r="F55" s="18" t="s">
        <v>143</v>
      </c>
    </row>
    <row r="56" spans="1:6" ht="16.2" thickBot="1" x14ac:dyDescent="0.35">
      <c r="A56" s="8">
        <v>13</v>
      </c>
      <c r="B56" s="8" t="s">
        <v>4</v>
      </c>
      <c r="C56" s="12">
        <f t="shared" si="0"/>
        <v>37717</v>
      </c>
      <c r="D56" s="9" t="s">
        <v>30</v>
      </c>
      <c r="E56" s="6" t="s">
        <v>42</v>
      </c>
      <c r="F56" s="9"/>
    </row>
    <row r="57" spans="1:6" ht="16.2" thickBot="1" x14ac:dyDescent="0.35">
      <c r="A57" s="8">
        <v>13</v>
      </c>
      <c r="B57" s="8" t="s">
        <v>0</v>
      </c>
      <c r="C57" s="12">
        <f>$C$9+7*(A57-1) - 1</f>
        <v>37719</v>
      </c>
      <c r="D57" s="9" t="s">
        <v>31</v>
      </c>
      <c r="E57" s="14" t="s">
        <v>52</v>
      </c>
      <c r="F57" s="9"/>
    </row>
    <row r="58" spans="1:6" ht="15.6" x14ac:dyDescent="0.3">
      <c r="A58" s="9"/>
      <c r="B58" s="9"/>
      <c r="C58" s="12" t="s">
        <v>56</v>
      </c>
      <c r="D58" s="9"/>
      <c r="E58" s="6"/>
      <c r="F58" s="9"/>
    </row>
    <row r="59" spans="1:6" ht="15.6" x14ac:dyDescent="0.3">
      <c r="A59" s="8">
        <v>14</v>
      </c>
      <c r="B59" s="8" t="s">
        <v>4</v>
      </c>
      <c r="C59" s="12">
        <f t="shared" si="0"/>
        <v>37724</v>
      </c>
      <c r="D59" s="9" t="s">
        <v>29</v>
      </c>
      <c r="E59" s="5" t="s">
        <v>71</v>
      </c>
      <c r="F59" s="18" t="s">
        <v>144</v>
      </c>
    </row>
    <row r="60" spans="1:6" ht="15.6" x14ac:dyDescent="0.3">
      <c r="A60" s="8">
        <v>14</v>
      </c>
      <c r="B60" s="8" t="s">
        <v>4</v>
      </c>
      <c r="C60" s="12">
        <f t="shared" si="0"/>
        <v>37724</v>
      </c>
      <c r="D60" s="9" t="s">
        <v>30</v>
      </c>
      <c r="E60" s="6" t="s">
        <v>109</v>
      </c>
      <c r="F60" s="9"/>
    </row>
    <row r="61" spans="1:6" ht="15.6" x14ac:dyDescent="0.3">
      <c r="A61" s="8">
        <v>14</v>
      </c>
      <c r="B61" s="8" t="s">
        <v>0</v>
      </c>
      <c r="C61" s="12">
        <f>$C$9+7*(A61-1) - 1</f>
        <v>37726</v>
      </c>
      <c r="D61" s="9" t="s">
        <v>31</v>
      </c>
      <c r="E61" s="6" t="s">
        <v>99</v>
      </c>
      <c r="F61" s="9"/>
    </row>
    <row r="62" spans="1:6" ht="15.6" x14ac:dyDescent="0.3">
      <c r="A62" s="9"/>
      <c r="B62" s="9"/>
      <c r="C62" s="12" t="s">
        <v>56</v>
      </c>
      <c r="D62" s="9"/>
      <c r="E62" s="6"/>
      <c r="F62" s="9"/>
    </row>
    <row r="63" spans="1:6" ht="15.6" x14ac:dyDescent="0.3">
      <c r="A63" s="8">
        <v>15</v>
      </c>
      <c r="B63" s="8" t="s">
        <v>4</v>
      </c>
      <c r="C63" s="12">
        <f t="shared" si="0"/>
        <v>37731</v>
      </c>
      <c r="D63" s="9" t="s">
        <v>29</v>
      </c>
      <c r="E63" s="5" t="s">
        <v>73</v>
      </c>
      <c r="F63" s="18" t="s">
        <v>145</v>
      </c>
    </row>
    <row r="64" spans="1:6" ht="15.6" x14ac:dyDescent="0.3">
      <c r="A64" s="8">
        <v>15</v>
      </c>
      <c r="B64" s="8" t="s">
        <v>4</v>
      </c>
      <c r="C64" s="12">
        <f t="shared" si="0"/>
        <v>37731</v>
      </c>
      <c r="D64" s="9" t="s">
        <v>30</v>
      </c>
      <c r="E64" s="6" t="s">
        <v>55</v>
      </c>
      <c r="F64" s="9" t="s">
        <v>97</v>
      </c>
    </row>
    <row r="65" spans="1:6" ht="15.6" x14ac:dyDescent="0.3">
      <c r="A65" s="8">
        <v>15</v>
      </c>
      <c r="B65" s="8" t="s">
        <v>0</v>
      </c>
      <c r="C65" s="12">
        <f>$C$9+7*(A65-1) - 1</f>
        <v>37733</v>
      </c>
      <c r="D65" s="9" t="s">
        <v>31</v>
      </c>
      <c r="E65" s="6" t="s">
        <v>100</v>
      </c>
      <c r="F65" s="9"/>
    </row>
    <row r="66" spans="1:6" ht="15.6" x14ac:dyDescent="0.3">
      <c r="A66" s="9"/>
      <c r="B66" s="9"/>
      <c r="C66" s="12" t="s">
        <v>56</v>
      </c>
      <c r="D66" s="9"/>
      <c r="E66" s="6"/>
      <c r="F66" s="9"/>
    </row>
    <row r="67" spans="1:6" ht="15.6" x14ac:dyDescent="0.3">
      <c r="A67" s="8">
        <v>16</v>
      </c>
      <c r="B67" s="8" t="s">
        <v>4</v>
      </c>
      <c r="C67" s="12">
        <f t="shared" si="0"/>
        <v>37738</v>
      </c>
      <c r="D67" s="9" t="s">
        <v>29</v>
      </c>
      <c r="E67" s="5" t="s">
        <v>55</v>
      </c>
      <c r="F67" s="9"/>
    </row>
    <row r="68" spans="1:6" ht="16.2" thickBot="1" x14ac:dyDescent="0.35">
      <c r="A68" s="8">
        <v>16</v>
      </c>
      <c r="B68" s="8" t="s">
        <v>4</v>
      </c>
      <c r="C68" s="12">
        <f t="shared" si="0"/>
        <v>37738</v>
      </c>
      <c r="D68" s="9" t="s">
        <v>30</v>
      </c>
      <c r="E68" s="6" t="s">
        <v>43</v>
      </c>
      <c r="F68" s="9"/>
    </row>
    <row r="69" spans="1:6" ht="16.2" thickBot="1" x14ac:dyDescent="0.35">
      <c r="A69" s="10">
        <v>16</v>
      </c>
      <c r="B69" s="10" t="s">
        <v>0</v>
      </c>
      <c r="C69" s="12">
        <f>$C$9+7*(A69-1) - 1</f>
        <v>37740</v>
      </c>
      <c r="D69" s="16" t="s">
        <v>31</v>
      </c>
      <c r="E69" s="14" t="s">
        <v>54</v>
      </c>
      <c r="F69" s="16"/>
    </row>
    <row r="73" spans="1:6" x14ac:dyDescent="0.25">
      <c r="D73" t="s">
        <v>98</v>
      </c>
      <c r="E73" t="s">
        <v>106</v>
      </c>
    </row>
    <row r="74" spans="1:6" x14ac:dyDescent="0.25">
      <c r="E74" t="s">
        <v>107</v>
      </c>
    </row>
    <row r="75" spans="1:6" x14ac:dyDescent="0.25">
      <c r="E75" t="s">
        <v>108</v>
      </c>
    </row>
  </sheetData>
  <phoneticPr fontId="3" type="noConversion"/>
  <hyperlinks>
    <hyperlink ref="E1" r:id="rId1"/>
  </hyperlinks>
  <pageMargins left="0.75" right="0.75" top="1" bottom="1" header="0.5" footer="0.5"/>
  <pageSetup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4"/>
  <sheetViews>
    <sheetView zoomScaleNormal="100" workbookViewId="0">
      <selection activeCell="G21" sqref="G21"/>
    </sheetView>
  </sheetViews>
  <sheetFormatPr defaultRowHeight="15" x14ac:dyDescent="0.25"/>
  <sheetData>
    <row r="5" spans="1:8" x14ac:dyDescent="0.25">
      <c r="A5" t="s">
        <v>123</v>
      </c>
      <c r="C5" t="s">
        <v>124</v>
      </c>
    </row>
    <row r="7" spans="1:8" x14ac:dyDescent="0.25">
      <c r="A7" t="s">
        <v>57</v>
      </c>
      <c r="B7" t="s">
        <v>59</v>
      </c>
      <c r="E7" t="s">
        <v>30</v>
      </c>
      <c r="F7" t="s">
        <v>58</v>
      </c>
      <c r="H7" t="s">
        <v>111</v>
      </c>
    </row>
    <row r="8" spans="1:8" ht="15.6" x14ac:dyDescent="0.3">
      <c r="A8">
        <v>1</v>
      </c>
      <c r="B8" s="3" t="s">
        <v>1</v>
      </c>
      <c r="E8">
        <v>1</v>
      </c>
      <c r="F8" t="s">
        <v>85</v>
      </c>
      <c r="H8" t="s">
        <v>125</v>
      </c>
    </row>
    <row r="9" spans="1:8" ht="15.6" x14ac:dyDescent="0.3">
      <c r="A9">
        <v>1</v>
      </c>
      <c r="B9" s="3" t="s">
        <v>2</v>
      </c>
      <c r="E9">
        <v>2</v>
      </c>
      <c r="F9" s="1" t="s">
        <v>74</v>
      </c>
      <c r="H9" t="s">
        <v>112</v>
      </c>
    </row>
    <row r="10" spans="1:8" ht="15.6" x14ac:dyDescent="0.3">
      <c r="A10">
        <v>1</v>
      </c>
      <c r="B10" s="3" t="s">
        <v>3</v>
      </c>
      <c r="E10">
        <v>3</v>
      </c>
      <c r="F10" s="1" t="s">
        <v>75</v>
      </c>
      <c r="H10" t="s">
        <v>113</v>
      </c>
    </row>
    <row r="11" spans="1:8" ht="15.6" x14ac:dyDescent="0.3">
      <c r="A11">
        <v>2</v>
      </c>
      <c r="B11" s="3" t="s">
        <v>5</v>
      </c>
      <c r="C11" s="1" t="s">
        <v>56</v>
      </c>
      <c r="E11">
        <v>4</v>
      </c>
      <c r="F11" s="1" t="s">
        <v>76</v>
      </c>
      <c r="H11" t="s">
        <v>114</v>
      </c>
    </row>
    <row r="12" spans="1:8" ht="15.6" x14ac:dyDescent="0.3">
      <c r="A12">
        <v>2</v>
      </c>
      <c r="B12" s="3" t="s">
        <v>6</v>
      </c>
      <c r="E12">
        <v>5</v>
      </c>
      <c r="F12" s="1" t="s">
        <v>77</v>
      </c>
      <c r="H12" t="s">
        <v>122</v>
      </c>
    </row>
    <row r="13" spans="1:8" ht="15.6" x14ac:dyDescent="0.3">
      <c r="A13">
        <v>3</v>
      </c>
      <c r="B13" s="3" t="s">
        <v>7</v>
      </c>
      <c r="E13" s="1">
        <v>6</v>
      </c>
      <c r="F13" s="1" t="s">
        <v>78</v>
      </c>
      <c r="H13" t="s">
        <v>115</v>
      </c>
    </row>
    <row r="14" spans="1:8" ht="15.6" x14ac:dyDescent="0.3">
      <c r="A14">
        <v>3</v>
      </c>
      <c r="B14" s="3" t="s">
        <v>8</v>
      </c>
      <c r="E14">
        <v>7</v>
      </c>
      <c r="F14" s="1" t="s">
        <v>79</v>
      </c>
      <c r="H14" t="s">
        <v>116</v>
      </c>
    </row>
    <row r="15" spans="1:8" ht="15.6" x14ac:dyDescent="0.3">
      <c r="A15">
        <v>4</v>
      </c>
      <c r="B15" s="3" t="s">
        <v>9</v>
      </c>
      <c r="E15">
        <v>8</v>
      </c>
      <c r="F15" s="1" t="s">
        <v>80</v>
      </c>
      <c r="H15" t="s">
        <v>117</v>
      </c>
    </row>
    <row r="16" spans="1:8" ht="15.6" x14ac:dyDescent="0.3">
      <c r="A16">
        <v>4</v>
      </c>
      <c r="B16" s="3" t="s">
        <v>10</v>
      </c>
      <c r="E16" s="1">
        <v>9</v>
      </c>
      <c r="F16" s="1" t="s">
        <v>81</v>
      </c>
      <c r="H16" t="s">
        <v>118</v>
      </c>
    </row>
    <row r="17" spans="1:8" ht="15.6" x14ac:dyDescent="0.3">
      <c r="A17">
        <v>5</v>
      </c>
      <c r="B17" s="3" t="s">
        <v>11</v>
      </c>
      <c r="E17">
        <v>10</v>
      </c>
      <c r="F17" s="1" t="s">
        <v>82</v>
      </c>
      <c r="H17" t="s">
        <v>119</v>
      </c>
    </row>
    <row r="18" spans="1:8" ht="15.6" x14ac:dyDescent="0.3">
      <c r="A18">
        <v>5</v>
      </c>
      <c r="B18" s="3" t="s">
        <v>12</v>
      </c>
      <c r="E18">
        <v>11</v>
      </c>
      <c r="F18" s="1" t="s">
        <v>83</v>
      </c>
      <c r="H18" t="s">
        <v>121</v>
      </c>
    </row>
    <row r="19" spans="1:8" ht="15.6" x14ac:dyDescent="0.3">
      <c r="A19">
        <v>5</v>
      </c>
      <c r="B19" s="3" t="s">
        <v>13</v>
      </c>
      <c r="E19" s="1">
        <v>12</v>
      </c>
      <c r="F19" s="1" t="s">
        <v>84</v>
      </c>
      <c r="H19" t="s">
        <v>120</v>
      </c>
    </row>
    <row r="20" spans="1:8" ht="15.6" x14ac:dyDescent="0.3">
      <c r="A20">
        <v>6</v>
      </c>
      <c r="B20" s="3" t="s">
        <v>14</v>
      </c>
      <c r="E20" t="s">
        <v>125</v>
      </c>
      <c r="F20" s="1" t="s">
        <v>126</v>
      </c>
      <c r="G20" t="s">
        <v>127</v>
      </c>
    </row>
    <row r="21" spans="1:8" ht="15.6" x14ac:dyDescent="0.3">
      <c r="A21">
        <v>6</v>
      </c>
      <c r="B21" s="3" t="s">
        <v>15</v>
      </c>
      <c r="D21" s="1"/>
    </row>
    <row r="22" spans="1:8" ht="15.6" x14ac:dyDescent="0.3">
      <c r="A22">
        <v>6</v>
      </c>
      <c r="B22" s="3" t="s">
        <v>16</v>
      </c>
    </row>
    <row r="23" spans="1:8" ht="15.6" x14ac:dyDescent="0.3">
      <c r="A23">
        <v>7</v>
      </c>
      <c r="B23" s="3" t="s">
        <v>17</v>
      </c>
      <c r="E23" t="s">
        <v>103</v>
      </c>
    </row>
    <row r="24" spans="1:8" ht="15.6" x14ac:dyDescent="0.3">
      <c r="A24">
        <v>7</v>
      </c>
      <c r="B24" s="3" t="s">
        <v>18</v>
      </c>
      <c r="E24">
        <v>1</v>
      </c>
      <c r="F24" s="1" t="s">
        <v>76</v>
      </c>
    </row>
    <row r="25" spans="1:8" ht="15.6" x14ac:dyDescent="0.3">
      <c r="A25" s="1">
        <v>8</v>
      </c>
      <c r="B25" s="3" t="s">
        <v>19</v>
      </c>
      <c r="D25" s="1"/>
      <c r="E25">
        <v>2</v>
      </c>
      <c r="F25" s="1" t="s">
        <v>104</v>
      </c>
    </row>
    <row r="26" spans="1:8" ht="15.6" x14ac:dyDescent="0.3">
      <c r="A26">
        <v>8</v>
      </c>
      <c r="B26" s="3" t="s">
        <v>20</v>
      </c>
      <c r="D26" s="1" t="s">
        <v>56</v>
      </c>
      <c r="E26">
        <v>3</v>
      </c>
      <c r="F26" s="1" t="s">
        <v>105</v>
      </c>
    </row>
    <row r="27" spans="1:8" ht="15.6" x14ac:dyDescent="0.3">
      <c r="A27">
        <v>9</v>
      </c>
      <c r="B27" s="3" t="s">
        <v>21</v>
      </c>
    </row>
    <row r="28" spans="1:8" ht="15.6" x14ac:dyDescent="0.3">
      <c r="A28">
        <v>9</v>
      </c>
      <c r="B28" s="3" t="s">
        <v>22</v>
      </c>
      <c r="C28" s="1" t="s">
        <v>56</v>
      </c>
    </row>
    <row r="29" spans="1:8" ht="15.6" x14ac:dyDescent="0.3">
      <c r="A29">
        <v>9</v>
      </c>
      <c r="B29" s="3" t="s">
        <v>23</v>
      </c>
    </row>
    <row r="30" spans="1:8" ht="15.6" x14ac:dyDescent="0.3">
      <c r="A30">
        <v>10</v>
      </c>
      <c r="B30" s="3" t="s">
        <v>24</v>
      </c>
    </row>
    <row r="31" spans="1:8" ht="15.6" x14ac:dyDescent="0.3">
      <c r="A31">
        <v>10</v>
      </c>
      <c r="B31" s="3" t="s">
        <v>25</v>
      </c>
    </row>
    <row r="32" spans="1:8" ht="15.6" x14ac:dyDescent="0.3">
      <c r="A32">
        <v>10</v>
      </c>
      <c r="B32" s="3" t="s">
        <v>26</v>
      </c>
    </row>
    <row r="34" spans="3:6" ht="15.6" x14ac:dyDescent="0.3">
      <c r="C34" s="1" t="s">
        <v>56</v>
      </c>
      <c r="F34" s="1"/>
    </row>
    <row r="35" spans="3:6" ht="15.6" x14ac:dyDescent="0.3">
      <c r="D35" s="1"/>
      <c r="F35" s="1"/>
    </row>
    <row r="36" spans="3:6" ht="15.6" x14ac:dyDescent="0.3">
      <c r="F36" s="1"/>
    </row>
    <row r="37" spans="3:6" ht="15.6" x14ac:dyDescent="0.3">
      <c r="F37" s="1"/>
    </row>
    <row r="38" spans="3:6" ht="15.6" x14ac:dyDescent="0.3">
      <c r="D38" s="1" t="s">
        <v>56</v>
      </c>
      <c r="F38" s="1"/>
    </row>
    <row r="39" spans="3:6" ht="15.6" x14ac:dyDescent="0.3">
      <c r="F39" s="1"/>
    </row>
    <row r="40" spans="3:6" ht="15.6" x14ac:dyDescent="0.3">
      <c r="F40" s="1"/>
    </row>
    <row r="41" spans="3:6" ht="15.6" x14ac:dyDescent="0.3">
      <c r="F41" s="1"/>
    </row>
    <row r="42" spans="3:6" ht="15.6" x14ac:dyDescent="0.3">
      <c r="F42" s="1"/>
    </row>
    <row r="43" spans="3:6" ht="15.6" x14ac:dyDescent="0.3">
      <c r="F43" s="1"/>
    </row>
    <row r="44" spans="3:6" ht="15.6" x14ac:dyDescent="0.3">
      <c r="F44" s="1"/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A11" workbookViewId="0">
      <selection activeCell="C31" sqref="C31"/>
    </sheetView>
  </sheetViews>
  <sheetFormatPr defaultRowHeight="15" x14ac:dyDescent="0.25"/>
  <sheetData>
    <row r="1" spans="1:4" ht="17.399999999999999" x14ac:dyDescent="0.3">
      <c r="A1" s="19"/>
      <c r="B1" s="24" t="s">
        <v>146</v>
      </c>
    </row>
    <row r="2" spans="1:4" ht="15.6" x14ac:dyDescent="0.3">
      <c r="A2" s="1"/>
    </row>
    <row r="3" spans="1:4" ht="15.6" x14ac:dyDescent="0.3">
      <c r="A3" s="1" t="s">
        <v>147</v>
      </c>
      <c r="D3" s="1" t="s">
        <v>148</v>
      </c>
    </row>
    <row r="4" spans="1:4" ht="15.6" x14ac:dyDescent="0.3">
      <c r="D4" s="1" t="s">
        <v>180</v>
      </c>
    </row>
    <row r="5" spans="1:4" ht="15.6" x14ac:dyDescent="0.3">
      <c r="A5" s="1" t="s">
        <v>149</v>
      </c>
      <c r="C5" s="1" t="s">
        <v>150</v>
      </c>
    </row>
    <row r="6" spans="1:4" ht="15.6" x14ac:dyDescent="0.3">
      <c r="D6" s="1" t="s">
        <v>130</v>
      </c>
    </row>
    <row r="7" spans="1:4" ht="15.6" x14ac:dyDescent="0.3">
      <c r="A7" s="1" t="s">
        <v>151</v>
      </c>
      <c r="C7" s="1" t="s">
        <v>152</v>
      </c>
    </row>
    <row r="8" spans="1:4" ht="15.6" x14ac:dyDescent="0.3">
      <c r="A8" s="1" t="s">
        <v>153</v>
      </c>
      <c r="C8" s="1" t="s">
        <v>154</v>
      </c>
    </row>
    <row r="9" spans="1:4" ht="15.6" x14ac:dyDescent="0.3">
      <c r="A9" s="1" t="s">
        <v>155</v>
      </c>
    </row>
    <row r="10" spans="1:4" ht="78" x14ac:dyDescent="0.3">
      <c r="A10" s="20" t="s">
        <v>156</v>
      </c>
      <c r="B10" s="21" t="s">
        <v>157</v>
      </c>
    </row>
    <row r="11" spans="1:4" ht="78" x14ac:dyDescent="0.3">
      <c r="A11" s="20" t="s">
        <v>158</v>
      </c>
      <c r="B11" s="21" t="s">
        <v>159</v>
      </c>
    </row>
    <row r="12" spans="1:4" ht="31.2" x14ac:dyDescent="0.3">
      <c r="A12" s="20" t="s">
        <v>160</v>
      </c>
      <c r="B12" s="21" t="s">
        <v>161</v>
      </c>
    </row>
    <row r="13" spans="1:4" ht="15.6" x14ac:dyDescent="0.3">
      <c r="A13" s="20" t="s">
        <v>181</v>
      </c>
      <c r="B13" s="21" t="s">
        <v>161</v>
      </c>
    </row>
    <row r="14" spans="1:4" ht="15.6" x14ac:dyDescent="0.3">
      <c r="A14" s="21" t="s">
        <v>162</v>
      </c>
      <c r="B14" s="21" t="s">
        <v>163</v>
      </c>
    </row>
    <row r="15" spans="1:4" ht="15.6" x14ac:dyDescent="0.3">
      <c r="A15" s="22"/>
    </row>
    <row r="16" spans="1:4" ht="16.2" x14ac:dyDescent="0.35">
      <c r="D16" s="23" t="s">
        <v>164</v>
      </c>
    </row>
    <row r="17" spans="1:15" ht="16.2" x14ac:dyDescent="0.35">
      <c r="D17" s="23" t="s">
        <v>165</v>
      </c>
      <c r="E17" s="1" t="s">
        <v>166</v>
      </c>
      <c r="O17" s="1" t="s">
        <v>168</v>
      </c>
    </row>
    <row r="18" spans="1:15" ht="16.2" x14ac:dyDescent="0.35">
      <c r="D18" s="23"/>
      <c r="E18" s="1" t="s">
        <v>167</v>
      </c>
      <c r="I18" s="1"/>
      <c r="O18" s="1"/>
    </row>
    <row r="19" spans="1:15" ht="16.2" x14ac:dyDescent="0.35">
      <c r="D19" s="1" t="s">
        <v>169</v>
      </c>
    </row>
    <row r="20" spans="1:15" ht="15.6" x14ac:dyDescent="0.3">
      <c r="E20" s="1" t="s">
        <v>170</v>
      </c>
    </row>
    <row r="21" spans="1:15" ht="16.2" x14ac:dyDescent="0.35">
      <c r="D21" s="23" t="s">
        <v>182</v>
      </c>
      <c r="E21" s="1" t="s">
        <v>183</v>
      </c>
    </row>
    <row r="22" spans="1:15" ht="15.6" x14ac:dyDescent="0.3">
      <c r="E22" s="25" t="s">
        <v>184</v>
      </c>
      <c r="F22" s="26"/>
      <c r="G22" s="26"/>
    </row>
    <row r="23" spans="1:15" ht="15.6" x14ac:dyDescent="0.3">
      <c r="E23" s="1" t="s">
        <v>185</v>
      </c>
      <c r="F23" s="26"/>
      <c r="G23" s="26"/>
    </row>
    <row r="24" spans="1:15" ht="16.2" x14ac:dyDescent="0.35">
      <c r="A24" s="23" t="s">
        <v>171</v>
      </c>
    </row>
    <row r="25" spans="1:15" ht="15.6" x14ac:dyDescent="0.3">
      <c r="B25" s="1" t="s">
        <v>172</v>
      </c>
    </row>
    <row r="26" spans="1:15" ht="15.6" x14ac:dyDescent="0.3">
      <c r="C26" s="1" t="s">
        <v>173</v>
      </c>
    </row>
    <row r="27" spans="1:15" ht="15.6" x14ac:dyDescent="0.3">
      <c r="C27" s="1" t="s">
        <v>174</v>
      </c>
    </row>
    <row r="28" spans="1:15" ht="15.6" x14ac:dyDescent="0.3">
      <c r="B28" s="1" t="s">
        <v>175</v>
      </c>
    </row>
    <row r="29" spans="1:15" ht="15.6" x14ac:dyDescent="0.3">
      <c r="C29" s="1" t="s">
        <v>176</v>
      </c>
    </row>
    <row r="30" spans="1:15" ht="15.6" x14ac:dyDescent="0.3">
      <c r="C30" s="1" t="s">
        <v>177</v>
      </c>
    </row>
    <row r="31" spans="1:15" ht="15.6" x14ac:dyDescent="0.3">
      <c r="C31" s="1" t="s">
        <v>178</v>
      </c>
    </row>
    <row r="32" spans="1:15" ht="15.6" x14ac:dyDescent="0.3">
      <c r="C32" s="25" t="s">
        <v>187</v>
      </c>
    </row>
    <row r="33" spans="2:3" ht="15.6" x14ac:dyDescent="0.3">
      <c r="C33" s="1" t="s">
        <v>186</v>
      </c>
    </row>
    <row r="34" spans="2:3" ht="15.6" x14ac:dyDescent="0.3">
      <c r="B34" s="1" t="s">
        <v>179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homework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Newport</dc:creator>
  <cp:lastModifiedBy>Aniket Gupta</cp:lastModifiedBy>
  <cp:lastPrinted>2004-01-02T16:35:35Z</cp:lastPrinted>
  <dcterms:created xsi:type="dcterms:W3CDTF">2003-12-10T20:45:20Z</dcterms:created>
  <dcterms:modified xsi:type="dcterms:W3CDTF">2024-02-03T22:23:31Z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102884055</vt:i4>
  </property>
  <property fmtid="{D5CDD505-2E9C-101B-9397-08002B2CF9AE}" pid="3" name="_EmailSubject">
    <vt:lpwstr>syllabus</vt:lpwstr>
  </property>
  <property fmtid="{D5CDD505-2E9C-101B-9397-08002B2CF9AE}" pid="4" name="_AuthorEmail">
    <vt:lpwstr>nsi@newport-sys.com</vt:lpwstr>
  </property>
  <property fmtid="{D5CDD505-2E9C-101B-9397-08002B2CF9AE}" pid="5" name="_AuthorEmailDisplayName">
    <vt:lpwstr>JohnNewport</vt:lpwstr>
  </property>
  <property fmtid="{D5CDD505-2E9C-101B-9397-08002B2CF9AE}" pid="6" name="_ReviewingToolsShownOnce">
    <vt:lpwstr/>
  </property>
</Properties>
</file>