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F3D81E1-F51E-48F3-AA02-691FE5DEDDF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G24" i="1" s="1"/>
  <c r="G14" i="1"/>
  <c r="G15" i="1"/>
  <c r="G16" i="1"/>
  <c r="G17" i="1"/>
  <c r="G18" i="1"/>
  <c r="G19" i="1"/>
  <c r="G20" i="1"/>
  <c r="G21" i="1"/>
  <c r="G22" i="1"/>
  <c r="G23" i="1"/>
  <c r="C24" i="1"/>
  <c r="E24" i="1"/>
  <c r="G27" i="1"/>
  <c r="G30" i="1" s="1"/>
  <c r="G28" i="1"/>
  <c r="G29" i="1"/>
  <c r="C30" i="1"/>
  <c r="E30" i="1"/>
  <c r="G33" i="1"/>
  <c r="G34" i="1"/>
  <c r="G35" i="1"/>
  <c r="G36" i="1"/>
  <c r="C37" i="1"/>
  <c r="C61" i="1" s="1"/>
  <c r="E37" i="1"/>
  <c r="G37" i="1"/>
  <c r="G40" i="1"/>
  <c r="G41" i="1"/>
  <c r="G42" i="1"/>
  <c r="G43" i="1"/>
  <c r="G44" i="1"/>
  <c r="C45" i="1"/>
  <c r="E45" i="1"/>
  <c r="G45" i="1"/>
  <c r="G48" i="1"/>
  <c r="G49" i="1"/>
  <c r="G50" i="1"/>
  <c r="C51" i="1"/>
  <c r="E51" i="1"/>
  <c r="G51" i="1"/>
  <c r="G54" i="1"/>
  <c r="G55" i="1"/>
  <c r="G59" i="1" s="1"/>
  <c r="G56" i="1"/>
  <c r="G57" i="1"/>
  <c r="G58" i="1"/>
  <c r="C59" i="1"/>
  <c r="E59" i="1"/>
  <c r="E61" i="1"/>
  <c r="G67" i="1"/>
  <c r="G69" i="1"/>
  <c r="C71" i="1"/>
  <c r="E71" i="1"/>
  <c r="G71" i="1"/>
  <c r="G75" i="1"/>
  <c r="G76" i="1"/>
  <c r="G81" i="1" s="1"/>
  <c r="G77" i="1"/>
  <c r="G78" i="1"/>
  <c r="G79" i="1"/>
  <c r="G80" i="1"/>
  <c r="C81" i="1"/>
  <c r="E81" i="1"/>
  <c r="G61" i="1" l="1"/>
</calcChain>
</file>

<file path=xl/sharedStrings.xml><?xml version="1.0" encoding="utf-8"?>
<sst xmlns="http://schemas.openxmlformats.org/spreadsheetml/2006/main" count="81" uniqueCount="72">
  <si>
    <t xml:space="preserve">SCOTLAND AGAINST DRUGS </t>
  </si>
  <si>
    <t>Annual</t>
  </si>
  <si>
    <t>Expenditure</t>
  </si>
  <si>
    <t>allocation</t>
  </si>
  <si>
    <t>Campaign</t>
  </si>
  <si>
    <t>Staffing</t>
  </si>
  <si>
    <t>Administration:</t>
  </si>
  <si>
    <t xml:space="preserve">  Recruitment and advertising</t>
  </si>
  <si>
    <t xml:space="preserve">  Purchase/maintenance of equipment</t>
  </si>
  <si>
    <t xml:space="preserve">  Telephones and postage</t>
  </si>
  <si>
    <t xml:space="preserve">  Stationery, photocopying etc</t>
  </si>
  <si>
    <t xml:space="preserve">  Catering</t>
  </si>
  <si>
    <t xml:space="preserve">  Staff training and development</t>
  </si>
  <si>
    <t xml:space="preserve">  Crown cars/hire of vehicles</t>
  </si>
  <si>
    <t xml:space="preserve">  Staff travel and subsistence</t>
  </si>
  <si>
    <t xml:space="preserve">  Premises</t>
  </si>
  <si>
    <t>Subtotal administration</t>
  </si>
  <si>
    <t>Public Relations:</t>
  </si>
  <si>
    <t xml:space="preserve">  Press/media communications</t>
  </si>
  <si>
    <t xml:space="preserve">  Website development</t>
  </si>
  <si>
    <t>Subtotal public relations</t>
  </si>
  <si>
    <t>Income from donations</t>
  </si>
  <si>
    <t xml:space="preserve">  Subscriptions/press cuttings</t>
  </si>
  <si>
    <t>School Programme:</t>
  </si>
  <si>
    <t>Subtotal school programme</t>
  </si>
  <si>
    <t>Community Programme:</t>
  </si>
  <si>
    <t>Subtotal community programme</t>
  </si>
  <si>
    <t>Business Programme:</t>
  </si>
  <si>
    <t>Scottish Drugs Challenge Fund</t>
  </si>
  <si>
    <t>Gross expenditure</t>
  </si>
  <si>
    <t>Net expenditure</t>
  </si>
  <si>
    <t xml:space="preserve">  Newsletter</t>
  </si>
  <si>
    <t xml:space="preserve">  Drug education tape</t>
  </si>
  <si>
    <t xml:space="preserve">  Homework diary - secondary</t>
  </si>
  <si>
    <t xml:space="preserve">  Homework diary - primary</t>
  </si>
  <si>
    <t xml:space="preserve">  Young Scot</t>
  </si>
  <si>
    <t xml:space="preserve">  Conferences</t>
  </si>
  <si>
    <t xml:space="preserve">  Back on the road</t>
  </si>
  <si>
    <t xml:space="preserve">  Back on the tracks</t>
  </si>
  <si>
    <t xml:space="preserve">  Outreach project</t>
  </si>
  <si>
    <t>Subtotal business programme</t>
  </si>
  <si>
    <t>Year to date</t>
  </si>
  <si>
    <t>Remaining</t>
  </si>
  <si>
    <t>Total campaign expenditure</t>
  </si>
  <si>
    <t>Education Sector Initiative</t>
  </si>
  <si>
    <t>Cover costs for secondary staff</t>
  </si>
  <si>
    <t>National Trainer staff</t>
  </si>
  <si>
    <t>Set up costs</t>
  </si>
  <si>
    <t>Travel/overnight accommodation</t>
  </si>
  <si>
    <t>Evaluation costs</t>
  </si>
  <si>
    <t>Printing/distribution costs</t>
  </si>
  <si>
    <t>Total ESI expenditure</t>
  </si>
  <si>
    <t>Note</t>
  </si>
  <si>
    <t>actual:</t>
  </si>
  <si>
    <t xml:space="preserve">NHS HEALTH SCOTLAND </t>
  </si>
  <si>
    <t>2003/04 FINANCIAL SUMMARY (£k)</t>
  </si>
  <si>
    <t>DATE OF PREPARATION:  2 SEPTEMBER 2003</t>
  </si>
  <si>
    <t xml:space="preserve">  SAD review</t>
  </si>
  <si>
    <t>Challenge Fund:</t>
  </si>
  <si>
    <t xml:space="preserve">  Postage</t>
  </si>
  <si>
    <t xml:space="preserve">  Journal subscriptions and affiliations</t>
  </si>
  <si>
    <t xml:space="preserve">  Print and compilation</t>
  </si>
  <si>
    <t xml:space="preserve">  Travel and subsistence </t>
  </si>
  <si>
    <t>Subtotal Challenge Fund administration</t>
  </si>
  <si>
    <t xml:space="preserve">  Choices for life</t>
  </si>
  <si>
    <t xml:space="preserve">  Drug education resources</t>
  </si>
  <si>
    <t xml:space="preserve">  Projects/partnership initiatives</t>
  </si>
  <si>
    <t xml:space="preserve">  Business agenda </t>
  </si>
  <si>
    <t xml:space="preserve">  Employment projects scheme</t>
  </si>
  <si>
    <t>4 month period</t>
  </si>
  <si>
    <t xml:space="preserve">income is currently held in a Scotland Against Drugs trust fund bank account. </t>
  </si>
  <si>
    <t xml:space="preserve">Donations:  the above figures do not include the sum of £20,896.08 in respect of income from donations and interest.   This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</si>
</sst>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2" xfId="0" applyFont="1" applyBorder="1" applyAlignment="1">
      <alignment horizontal="left"/>
    </xf>
    <xf numFmtId="15" fontId="2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5" fontId="2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2" fillId="0" borderId="4" xfId="0" applyFont="1" applyBorder="1" applyAlignment="1">
      <alignment horizontal="center"/>
    </xf>
    <xf numFmtId="1" fontId="1" fillId="0" borderId="5" xfId="0" applyNumberFormat="1" applyFont="1" applyBorder="1"/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D14" sqref="D14"/>
    </sheetView>
  </sheetViews>
  <sheetFormatPr defaultRowHeight="13.2" x14ac:dyDescent="0.25"/>
  <cols>
    <col min="1" max="1" width="30.6640625" customWidth="1"/>
    <col min="2" max="2" width="5.6640625" customWidth="1"/>
    <col min="3" max="3" width="12.6640625" customWidth="1"/>
    <col min="4" max="4" width="5.6640625" customWidth="1"/>
    <col min="5" max="5" width="12.6640625" customWidth="1"/>
    <col min="6" max="6" width="5.6640625" customWidth="1"/>
    <col min="7" max="7" width="12.6640625" customWidth="1"/>
  </cols>
  <sheetData>
    <row r="1" spans="1:7" x14ac:dyDescent="0.25">
      <c r="A1" s="2" t="s">
        <v>54</v>
      </c>
      <c r="B1" s="2"/>
      <c r="C1" s="1"/>
    </row>
    <row r="2" spans="1:7" x14ac:dyDescent="0.25">
      <c r="A2" s="2" t="s">
        <v>0</v>
      </c>
      <c r="B2" s="2"/>
      <c r="C2" s="1"/>
    </row>
    <row r="3" spans="1:7" x14ac:dyDescent="0.25">
      <c r="A3" s="2" t="s">
        <v>55</v>
      </c>
      <c r="B3" s="2"/>
      <c r="C3" s="1"/>
    </row>
    <row r="4" spans="1:7" x14ac:dyDescent="0.25">
      <c r="A4" s="2" t="s">
        <v>56</v>
      </c>
      <c r="B4" s="2"/>
      <c r="C4" s="1"/>
    </row>
    <row r="5" spans="1:7" x14ac:dyDescent="0.25">
      <c r="A5" s="3"/>
      <c r="B5" s="5"/>
      <c r="C5" s="4"/>
      <c r="E5" s="4" t="s">
        <v>41</v>
      </c>
      <c r="G5" s="4"/>
    </row>
    <row r="6" spans="1:7" x14ac:dyDescent="0.25">
      <c r="A6" s="5"/>
      <c r="B6" s="5"/>
      <c r="C6" s="6" t="s">
        <v>1</v>
      </c>
      <c r="E6" s="6" t="s">
        <v>53</v>
      </c>
      <c r="G6" s="6" t="s">
        <v>42</v>
      </c>
    </row>
    <row r="7" spans="1:7" x14ac:dyDescent="0.25">
      <c r="A7" s="7" t="s">
        <v>2</v>
      </c>
      <c r="B7" s="6"/>
      <c r="C7" s="14" t="s">
        <v>3</v>
      </c>
      <c r="E7" s="14" t="s">
        <v>69</v>
      </c>
      <c r="G7" s="7" t="s">
        <v>3</v>
      </c>
    </row>
    <row r="8" spans="1:7" x14ac:dyDescent="0.25">
      <c r="A8" s="17" t="s">
        <v>4</v>
      </c>
      <c r="B8" s="6"/>
      <c r="C8" s="16"/>
      <c r="E8" s="16"/>
      <c r="G8" s="6"/>
    </row>
    <row r="9" spans="1:7" x14ac:dyDescent="0.25">
      <c r="A9" s="6"/>
      <c r="B9" s="6"/>
      <c r="C9" s="16"/>
      <c r="E9" s="16"/>
      <c r="G9" s="6"/>
    </row>
    <row r="10" spans="1:7" x14ac:dyDescent="0.25">
      <c r="A10" s="13" t="s">
        <v>5</v>
      </c>
      <c r="B10" s="9"/>
      <c r="C10" s="5">
        <v>290</v>
      </c>
      <c r="E10" s="5">
        <v>41</v>
      </c>
      <c r="G10" s="5">
        <f>SUM(C10-E10)</f>
        <v>249</v>
      </c>
    </row>
    <row r="11" spans="1:7" x14ac:dyDescent="0.25">
      <c r="A11" s="9"/>
      <c r="B11" s="9"/>
      <c r="C11" s="5"/>
      <c r="E11" s="5"/>
      <c r="G11" s="5"/>
    </row>
    <row r="12" spans="1:7" x14ac:dyDescent="0.25">
      <c r="A12" s="5" t="s">
        <v>6</v>
      </c>
      <c r="B12" s="5"/>
      <c r="C12" s="5"/>
      <c r="E12" s="5"/>
      <c r="G12" s="5"/>
    </row>
    <row r="13" spans="1:7" x14ac:dyDescent="0.25">
      <c r="A13" s="5" t="s">
        <v>7</v>
      </c>
      <c r="B13" s="5"/>
      <c r="C13" s="5">
        <v>2</v>
      </c>
      <c r="E13" s="5">
        <v>2</v>
      </c>
      <c r="G13" s="5">
        <f t="shared" ref="G13:G23" si="0">SUM(C13-E13)</f>
        <v>0</v>
      </c>
    </row>
    <row r="14" spans="1:7" x14ac:dyDescent="0.25">
      <c r="A14" s="5" t="s">
        <v>8</v>
      </c>
      <c r="B14" s="5"/>
      <c r="C14" s="5">
        <v>26</v>
      </c>
      <c r="E14" s="5">
        <v>3</v>
      </c>
      <c r="G14" s="5">
        <f t="shared" si="0"/>
        <v>23</v>
      </c>
    </row>
    <row r="15" spans="1:7" x14ac:dyDescent="0.25">
      <c r="A15" s="5" t="s">
        <v>9</v>
      </c>
      <c r="B15" s="5"/>
      <c r="C15" s="5">
        <v>30</v>
      </c>
      <c r="E15" s="5">
        <v>9</v>
      </c>
      <c r="G15" s="5">
        <f t="shared" si="0"/>
        <v>21</v>
      </c>
    </row>
    <row r="16" spans="1:7" x14ac:dyDescent="0.25">
      <c r="A16" s="5" t="s">
        <v>10</v>
      </c>
      <c r="B16" s="5"/>
      <c r="C16" s="5">
        <v>15</v>
      </c>
      <c r="E16" s="5">
        <v>2</v>
      </c>
      <c r="G16" s="5">
        <f t="shared" si="0"/>
        <v>13</v>
      </c>
    </row>
    <row r="17" spans="1:7" x14ac:dyDescent="0.25">
      <c r="A17" s="5" t="s">
        <v>11</v>
      </c>
      <c r="B17" s="5"/>
      <c r="C17" s="5">
        <v>1</v>
      </c>
      <c r="E17" s="5"/>
      <c r="G17" s="5">
        <f t="shared" si="0"/>
        <v>1</v>
      </c>
    </row>
    <row r="18" spans="1:7" x14ac:dyDescent="0.25">
      <c r="A18" s="5" t="s">
        <v>12</v>
      </c>
      <c r="B18" s="5"/>
      <c r="C18" s="5">
        <v>10</v>
      </c>
      <c r="E18" s="5"/>
      <c r="G18" s="5">
        <f t="shared" si="0"/>
        <v>10</v>
      </c>
    </row>
    <row r="19" spans="1:7" x14ac:dyDescent="0.25">
      <c r="A19" s="5" t="s">
        <v>13</v>
      </c>
      <c r="B19" s="5"/>
      <c r="C19" s="5">
        <v>2</v>
      </c>
      <c r="E19" s="5"/>
      <c r="G19" s="5">
        <f t="shared" si="0"/>
        <v>2</v>
      </c>
    </row>
    <row r="20" spans="1:7" x14ac:dyDescent="0.25">
      <c r="A20" s="5" t="s">
        <v>14</v>
      </c>
      <c r="B20" s="5"/>
      <c r="C20" s="5">
        <v>23</v>
      </c>
      <c r="E20" s="5">
        <v>6</v>
      </c>
      <c r="G20" s="5">
        <f t="shared" si="0"/>
        <v>17</v>
      </c>
    </row>
    <row r="21" spans="1:7" x14ac:dyDescent="0.25">
      <c r="A21" s="5" t="s">
        <v>15</v>
      </c>
      <c r="B21" s="5"/>
      <c r="C21" s="5">
        <v>16</v>
      </c>
      <c r="E21" s="5"/>
      <c r="G21" s="5">
        <f t="shared" si="0"/>
        <v>16</v>
      </c>
    </row>
    <row r="22" spans="1:7" x14ac:dyDescent="0.25">
      <c r="A22" s="5" t="s">
        <v>60</v>
      </c>
      <c r="B22" s="5"/>
      <c r="C22" s="5">
        <v>3</v>
      </c>
      <c r="E22" s="5"/>
      <c r="G22" s="5">
        <f t="shared" si="0"/>
        <v>3</v>
      </c>
    </row>
    <row r="23" spans="1:7" x14ac:dyDescent="0.25">
      <c r="A23" s="5" t="s">
        <v>57</v>
      </c>
      <c r="B23" s="5"/>
      <c r="C23" s="5">
        <v>10</v>
      </c>
      <c r="E23" s="5">
        <v>2</v>
      </c>
      <c r="G23" s="5">
        <f t="shared" si="0"/>
        <v>8</v>
      </c>
    </row>
    <row r="24" spans="1:7" x14ac:dyDescent="0.25">
      <c r="A24" s="9" t="s">
        <v>16</v>
      </c>
      <c r="B24" s="9"/>
      <c r="C24" s="3">
        <f>SUM(C13:C23)</f>
        <v>138</v>
      </c>
      <c r="E24" s="3">
        <f>SUM(E13:E23)</f>
        <v>24</v>
      </c>
      <c r="G24" s="3">
        <f>SUM(G13:G23)</f>
        <v>114</v>
      </c>
    </row>
    <row r="25" spans="1:7" x14ac:dyDescent="0.25">
      <c r="A25" s="9"/>
      <c r="B25" s="9"/>
      <c r="C25" s="5"/>
      <c r="E25" s="5"/>
      <c r="G25" s="5"/>
    </row>
    <row r="26" spans="1:7" x14ac:dyDescent="0.25">
      <c r="A26" s="13" t="s">
        <v>58</v>
      </c>
      <c r="B26" s="9"/>
      <c r="C26" s="5"/>
      <c r="E26" s="5"/>
      <c r="G26" s="5"/>
    </row>
    <row r="27" spans="1:7" x14ac:dyDescent="0.25">
      <c r="A27" s="13" t="s">
        <v>61</v>
      </c>
      <c r="B27" s="9"/>
      <c r="C27" s="5">
        <v>3</v>
      </c>
      <c r="E27" s="5"/>
      <c r="G27" s="5">
        <f>SUM(C27-E27)</f>
        <v>3</v>
      </c>
    </row>
    <row r="28" spans="1:7" x14ac:dyDescent="0.25">
      <c r="A28" s="13" t="s">
        <v>59</v>
      </c>
      <c r="B28" s="9"/>
      <c r="C28" s="5">
        <v>1</v>
      </c>
      <c r="E28" s="5"/>
      <c r="G28" s="5">
        <f>SUM(C28-E28)</f>
        <v>1</v>
      </c>
    </row>
    <row r="29" spans="1:7" x14ac:dyDescent="0.25">
      <c r="A29" s="13" t="s">
        <v>62</v>
      </c>
      <c r="B29" s="9"/>
      <c r="C29" s="5">
        <v>2</v>
      </c>
      <c r="E29" s="5"/>
      <c r="G29" s="5">
        <f>SUM(C29-E29)</f>
        <v>2</v>
      </c>
    </row>
    <row r="30" spans="1:7" x14ac:dyDescent="0.25">
      <c r="A30" s="9" t="s">
        <v>63</v>
      </c>
      <c r="B30" s="9"/>
      <c r="C30" s="3">
        <f>SUM(C27:C29)</f>
        <v>6</v>
      </c>
      <c r="E30" s="3">
        <f>SUM(E27:E29)</f>
        <v>0</v>
      </c>
      <c r="G30" s="3">
        <f>SUM(G27:G29)</f>
        <v>6</v>
      </c>
    </row>
    <row r="31" spans="1:7" x14ac:dyDescent="0.25">
      <c r="A31" s="9"/>
      <c r="B31" s="9"/>
      <c r="C31" s="5"/>
      <c r="E31" s="5"/>
      <c r="G31" s="5"/>
    </row>
    <row r="32" spans="1:7" x14ac:dyDescent="0.25">
      <c r="A32" s="5" t="s">
        <v>17</v>
      </c>
      <c r="B32" s="5"/>
      <c r="C32" s="5"/>
      <c r="E32" s="5"/>
      <c r="G32" s="5"/>
    </row>
    <row r="33" spans="1:7" x14ac:dyDescent="0.25">
      <c r="A33" s="5" t="s">
        <v>18</v>
      </c>
      <c r="B33" s="5"/>
      <c r="C33" s="5">
        <v>35</v>
      </c>
      <c r="E33" s="5">
        <v>13</v>
      </c>
      <c r="G33" s="5">
        <f>SUM(C33-E33)</f>
        <v>22</v>
      </c>
    </row>
    <row r="34" spans="1:7" x14ac:dyDescent="0.25">
      <c r="A34" s="5" t="s">
        <v>22</v>
      </c>
      <c r="B34" s="5"/>
      <c r="C34" s="5">
        <v>5</v>
      </c>
      <c r="E34" s="5">
        <v>1</v>
      </c>
      <c r="G34" s="5">
        <f>SUM(C34-E34)</f>
        <v>4</v>
      </c>
    </row>
    <row r="35" spans="1:7" x14ac:dyDescent="0.25">
      <c r="A35" s="5" t="s">
        <v>19</v>
      </c>
      <c r="B35" s="5"/>
      <c r="C35" s="5">
        <v>5</v>
      </c>
      <c r="E35" s="5"/>
      <c r="G35" s="5">
        <f>SUM(C35-E35)</f>
        <v>5</v>
      </c>
    </row>
    <row r="36" spans="1:7" x14ac:dyDescent="0.25">
      <c r="A36" s="5" t="s">
        <v>31</v>
      </c>
      <c r="B36" s="5"/>
      <c r="C36" s="5">
        <v>20</v>
      </c>
      <c r="E36" s="5">
        <v>5</v>
      </c>
      <c r="G36" s="5">
        <f>SUM(C36-E36)</f>
        <v>15</v>
      </c>
    </row>
    <row r="37" spans="1:7" x14ac:dyDescent="0.25">
      <c r="A37" s="9" t="s">
        <v>20</v>
      </c>
      <c r="B37" s="9"/>
      <c r="C37" s="3">
        <f>SUM(C33:C36)</f>
        <v>65</v>
      </c>
      <c r="E37" s="3">
        <f>SUM(E33:E36)</f>
        <v>19</v>
      </c>
      <c r="G37" s="3">
        <f>SUM(G33:G36)</f>
        <v>46</v>
      </c>
    </row>
    <row r="38" spans="1:7" x14ac:dyDescent="0.25">
      <c r="A38" s="5"/>
      <c r="B38" s="5"/>
      <c r="C38" s="5"/>
      <c r="E38" s="5"/>
      <c r="G38" s="5"/>
    </row>
    <row r="39" spans="1:7" x14ac:dyDescent="0.25">
      <c r="A39" s="5" t="s">
        <v>23</v>
      </c>
      <c r="B39" s="9"/>
      <c r="C39" s="5"/>
      <c r="E39" s="5"/>
      <c r="G39" s="5"/>
    </row>
    <row r="40" spans="1:7" x14ac:dyDescent="0.25">
      <c r="A40" s="18" t="s">
        <v>32</v>
      </c>
      <c r="B40" s="9"/>
      <c r="C40" s="5">
        <v>10</v>
      </c>
      <c r="E40" s="5"/>
      <c r="G40" s="5">
        <f>SUM(C40-E40)</f>
        <v>10</v>
      </c>
    </row>
    <row r="41" spans="1:7" x14ac:dyDescent="0.25">
      <c r="A41" s="18" t="s">
        <v>33</v>
      </c>
      <c r="B41" s="9"/>
      <c r="C41" s="5">
        <v>10</v>
      </c>
      <c r="E41" s="5"/>
      <c r="G41" s="5">
        <f>SUM(C41-E41)</f>
        <v>10</v>
      </c>
    </row>
    <row r="42" spans="1:7" x14ac:dyDescent="0.25">
      <c r="A42" s="18" t="s">
        <v>34</v>
      </c>
      <c r="B42" s="9"/>
      <c r="C42" s="5">
        <v>5</v>
      </c>
      <c r="E42" s="5"/>
      <c r="G42" s="5">
        <f>SUM(C42-E42)</f>
        <v>5</v>
      </c>
    </row>
    <row r="43" spans="1:7" x14ac:dyDescent="0.25">
      <c r="A43" s="5" t="s">
        <v>64</v>
      </c>
      <c r="B43" s="9"/>
      <c r="C43" s="5">
        <v>20</v>
      </c>
      <c r="E43" s="5"/>
      <c r="G43" s="5">
        <f>SUM(C43-E43)</f>
        <v>20</v>
      </c>
    </row>
    <row r="44" spans="1:7" x14ac:dyDescent="0.25">
      <c r="A44" s="18" t="s">
        <v>65</v>
      </c>
      <c r="B44" s="9"/>
      <c r="C44" s="5">
        <v>100</v>
      </c>
      <c r="E44" s="5"/>
      <c r="G44" s="5">
        <f>SUM(C44-E44)</f>
        <v>100</v>
      </c>
    </row>
    <row r="45" spans="1:7" x14ac:dyDescent="0.25">
      <c r="A45" s="19" t="s">
        <v>24</v>
      </c>
      <c r="B45" s="9"/>
      <c r="C45" s="3">
        <f>SUM(C40:C44)</f>
        <v>145</v>
      </c>
      <c r="E45" s="3">
        <f>SUM(E40:E44)</f>
        <v>0</v>
      </c>
      <c r="G45" s="3">
        <f>SUM(G40:G44)</f>
        <v>145</v>
      </c>
    </row>
    <row r="46" spans="1:7" x14ac:dyDescent="0.25">
      <c r="A46" s="28"/>
      <c r="B46" s="6"/>
      <c r="C46" s="16"/>
      <c r="E46" s="16"/>
      <c r="G46" s="6"/>
    </row>
    <row r="47" spans="1:7" x14ac:dyDescent="0.25">
      <c r="A47" s="18" t="s">
        <v>25</v>
      </c>
      <c r="B47" s="5"/>
      <c r="C47" s="5"/>
      <c r="E47" s="5"/>
      <c r="G47" s="5"/>
    </row>
    <row r="48" spans="1:7" x14ac:dyDescent="0.25">
      <c r="A48" s="18" t="s">
        <v>66</v>
      </c>
      <c r="B48" s="5"/>
      <c r="C48" s="5">
        <v>148</v>
      </c>
      <c r="E48" s="5">
        <v>51</v>
      </c>
      <c r="G48" s="5">
        <f>SUM(C48-E48)</f>
        <v>97</v>
      </c>
    </row>
    <row r="49" spans="1:7" x14ac:dyDescent="0.25">
      <c r="A49" s="18" t="s">
        <v>35</v>
      </c>
      <c r="B49" s="5"/>
      <c r="C49" s="5">
        <v>20</v>
      </c>
      <c r="E49" s="5"/>
      <c r="G49" s="5">
        <f>SUM(C49-E49)</f>
        <v>20</v>
      </c>
    </row>
    <row r="50" spans="1:7" x14ac:dyDescent="0.25">
      <c r="A50" s="18" t="s">
        <v>36</v>
      </c>
      <c r="B50" s="5"/>
      <c r="C50" s="5">
        <v>2</v>
      </c>
      <c r="E50" s="5"/>
      <c r="G50" s="5">
        <f>SUM(C50-E50)</f>
        <v>2</v>
      </c>
    </row>
    <row r="51" spans="1:7" x14ac:dyDescent="0.25">
      <c r="A51" s="9" t="s">
        <v>26</v>
      </c>
      <c r="B51" s="9"/>
      <c r="C51" s="3">
        <f>SUM(C48:C50)</f>
        <v>170</v>
      </c>
      <c r="E51" s="3">
        <f>SUM(E48:E50)</f>
        <v>51</v>
      </c>
      <c r="G51" s="3">
        <f>SUM(G48:G50)</f>
        <v>119</v>
      </c>
    </row>
    <row r="52" spans="1:7" x14ac:dyDescent="0.25">
      <c r="A52" s="18"/>
      <c r="B52" s="9"/>
      <c r="C52" s="5"/>
      <c r="E52" s="5"/>
      <c r="G52" s="5"/>
    </row>
    <row r="53" spans="1:7" x14ac:dyDescent="0.25">
      <c r="A53" s="18" t="s">
        <v>27</v>
      </c>
      <c r="B53" s="9"/>
      <c r="C53" s="5"/>
      <c r="E53" s="5"/>
      <c r="G53" s="5"/>
    </row>
    <row r="54" spans="1:7" x14ac:dyDescent="0.25">
      <c r="A54" s="18" t="s">
        <v>37</v>
      </c>
      <c r="B54" s="9"/>
      <c r="C54" s="5">
        <v>36</v>
      </c>
      <c r="E54" s="5">
        <v>3</v>
      </c>
      <c r="G54" s="5">
        <f>SUM(C54-E54)</f>
        <v>33</v>
      </c>
    </row>
    <row r="55" spans="1:7" x14ac:dyDescent="0.25">
      <c r="A55" s="18" t="s">
        <v>38</v>
      </c>
      <c r="B55" s="9"/>
      <c r="C55" s="5">
        <v>45</v>
      </c>
      <c r="E55" s="5">
        <v>7</v>
      </c>
      <c r="G55" s="5">
        <f>SUM(C55-E55)</f>
        <v>38</v>
      </c>
    </row>
    <row r="56" spans="1:7" x14ac:dyDescent="0.25">
      <c r="A56" s="18" t="s">
        <v>68</v>
      </c>
      <c r="B56" s="9"/>
      <c r="C56" s="5">
        <v>25</v>
      </c>
      <c r="E56" s="5"/>
      <c r="G56" s="5">
        <f>SUM(C56-E56)</f>
        <v>25</v>
      </c>
    </row>
    <row r="57" spans="1:7" x14ac:dyDescent="0.25">
      <c r="A57" s="18" t="s">
        <v>67</v>
      </c>
      <c r="B57" s="9"/>
      <c r="C57" s="5">
        <v>30</v>
      </c>
      <c r="E57" s="5">
        <v>1</v>
      </c>
      <c r="G57" s="5">
        <f>SUM(C57-E57)</f>
        <v>29</v>
      </c>
    </row>
    <row r="58" spans="1:7" x14ac:dyDescent="0.25">
      <c r="A58" s="18" t="s">
        <v>39</v>
      </c>
      <c r="B58" s="9"/>
      <c r="C58" s="5">
        <v>50</v>
      </c>
      <c r="E58" s="5">
        <v>27</v>
      </c>
      <c r="G58" s="5">
        <f>SUM(C58-E58)</f>
        <v>23</v>
      </c>
    </row>
    <row r="59" spans="1:7" x14ac:dyDescent="0.25">
      <c r="A59" s="19" t="s">
        <v>40</v>
      </c>
      <c r="B59" s="9"/>
      <c r="C59" s="3">
        <f>SUM(C54:C58)</f>
        <v>186</v>
      </c>
      <c r="E59" s="3">
        <f>SUM(E54:E58)</f>
        <v>38</v>
      </c>
      <c r="G59" s="3">
        <f>SUM(G54:G58)</f>
        <v>148</v>
      </c>
    </row>
    <row r="60" spans="1:7" x14ac:dyDescent="0.25">
      <c r="A60" s="18"/>
      <c r="B60" s="9"/>
      <c r="C60" s="5"/>
      <c r="E60" s="5"/>
      <c r="G60" s="5"/>
    </row>
    <row r="61" spans="1:7" x14ac:dyDescent="0.25">
      <c r="A61" s="10" t="s">
        <v>43</v>
      </c>
      <c r="B61" s="5"/>
      <c r="C61" s="8">
        <f>SUM(C10+C24+C30+C37+C45+C51+C59)</f>
        <v>1000</v>
      </c>
      <c r="E61" s="8">
        <f>SUM(E10+E24+E30+E37+E45+E51+E59)</f>
        <v>173</v>
      </c>
      <c r="G61" s="8">
        <f>SUM(G10+G24+G30+G37+G45+G51+G59)</f>
        <v>827</v>
      </c>
    </row>
    <row r="62" spans="1:7" x14ac:dyDescent="0.25">
      <c r="A62" s="3"/>
      <c r="B62" s="5"/>
      <c r="C62" s="4"/>
      <c r="E62" s="4" t="s">
        <v>41</v>
      </c>
      <c r="G62" s="4"/>
    </row>
    <row r="63" spans="1:7" x14ac:dyDescent="0.25">
      <c r="A63" s="5"/>
      <c r="B63" s="5"/>
      <c r="C63" s="6" t="s">
        <v>1</v>
      </c>
      <c r="E63" s="6" t="s">
        <v>53</v>
      </c>
      <c r="G63" s="6" t="s">
        <v>42</v>
      </c>
    </row>
    <row r="64" spans="1:7" x14ac:dyDescent="0.25">
      <c r="A64" s="7" t="s">
        <v>2</v>
      </c>
      <c r="B64" s="6"/>
      <c r="C64" s="14" t="s">
        <v>3</v>
      </c>
      <c r="E64" s="14" t="s">
        <v>69</v>
      </c>
      <c r="G64" s="7" t="s">
        <v>3</v>
      </c>
    </row>
    <row r="65" spans="1:7" x14ac:dyDescent="0.25">
      <c r="A65" s="21" t="s">
        <v>28</v>
      </c>
      <c r="B65" s="20"/>
      <c r="C65" s="23"/>
      <c r="E65" s="23"/>
      <c r="G65" s="4"/>
    </row>
    <row r="66" spans="1:7" x14ac:dyDescent="0.25">
      <c r="A66" s="6"/>
      <c r="B66" s="20"/>
      <c r="C66" s="16"/>
      <c r="E66" s="16"/>
      <c r="G66" s="6"/>
    </row>
    <row r="67" spans="1:7" x14ac:dyDescent="0.25">
      <c r="A67" s="13" t="s">
        <v>29</v>
      </c>
      <c r="B67" s="20"/>
      <c r="C67" s="24">
        <v>508</v>
      </c>
      <c r="E67" s="5">
        <v>175</v>
      </c>
      <c r="G67" s="5">
        <f>SUM(C67-E67)</f>
        <v>333</v>
      </c>
    </row>
    <row r="68" spans="1:7" x14ac:dyDescent="0.25">
      <c r="A68" s="6"/>
      <c r="B68" s="20"/>
      <c r="C68" s="16"/>
      <c r="E68" s="16"/>
      <c r="G68" s="6"/>
    </row>
    <row r="69" spans="1:7" x14ac:dyDescent="0.25">
      <c r="A69" s="13" t="s">
        <v>21</v>
      </c>
      <c r="B69" s="20"/>
      <c r="C69" s="5">
        <v>-8</v>
      </c>
      <c r="E69" s="5">
        <v>0</v>
      </c>
      <c r="G69" s="5">
        <f>SUM(C69-E69)</f>
        <v>-8</v>
      </c>
    </row>
    <row r="70" spans="1:7" x14ac:dyDescent="0.25">
      <c r="A70" s="6"/>
      <c r="B70" s="20"/>
      <c r="C70" s="16"/>
      <c r="E70" s="16"/>
      <c r="G70" s="6"/>
    </row>
    <row r="71" spans="1:7" x14ac:dyDescent="0.25">
      <c r="A71" s="22" t="s">
        <v>30</v>
      </c>
      <c r="B71" s="11"/>
      <c r="C71" s="26">
        <f>SUM(C67+C69)</f>
        <v>500</v>
      </c>
      <c r="E71" s="26">
        <f>SUM(E67+E69)</f>
        <v>175</v>
      </c>
      <c r="G71" s="26">
        <f>SUM(G67+G69)</f>
        <v>325</v>
      </c>
    </row>
    <row r="72" spans="1:7" x14ac:dyDescent="0.25">
      <c r="A72" s="15"/>
      <c r="B72" s="11"/>
      <c r="C72" s="12"/>
      <c r="E72" s="12"/>
    </row>
    <row r="73" spans="1:7" x14ac:dyDescent="0.25">
      <c r="A73" s="21" t="s">
        <v>44</v>
      </c>
      <c r="B73" s="11"/>
      <c r="C73" s="27"/>
      <c r="E73" s="3"/>
      <c r="G73" s="3"/>
    </row>
    <row r="74" spans="1:7" x14ac:dyDescent="0.25">
      <c r="A74" s="30"/>
      <c r="B74" s="11"/>
      <c r="C74" s="25"/>
      <c r="E74" s="5"/>
      <c r="G74" s="5"/>
    </row>
    <row r="75" spans="1:7" x14ac:dyDescent="0.25">
      <c r="A75" s="13" t="s">
        <v>45</v>
      </c>
      <c r="B75" s="11"/>
      <c r="C75" s="25">
        <v>140</v>
      </c>
      <c r="E75" s="5">
        <v>19</v>
      </c>
      <c r="G75" s="5">
        <f t="shared" ref="G75:G80" si="1">SUM(C75-E75)</f>
        <v>121</v>
      </c>
    </row>
    <row r="76" spans="1:7" x14ac:dyDescent="0.25">
      <c r="A76" s="13" t="s">
        <v>46</v>
      </c>
      <c r="B76" s="11"/>
      <c r="C76" s="25">
        <v>70</v>
      </c>
      <c r="E76" s="5">
        <v>15</v>
      </c>
      <c r="G76" s="5">
        <f t="shared" si="1"/>
        <v>55</v>
      </c>
    </row>
    <row r="77" spans="1:7" x14ac:dyDescent="0.25">
      <c r="A77" s="13" t="s">
        <v>47</v>
      </c>
      <c r="B77" s="11"/>
      <c r="C77" s="25">
        <v>3</v>
      </c>
      <c r="E77" s="5"/>
      <c r="G77" s="5">
        <f t="shared" si="1"/>
        <v>3</v>
      </c>
    </row>
    <row r="78" spans="1:7" x14ac:dyDescent="0.25">
      <c r="A78" s="13" t="s">
        <v>48</v>
      </c>
      <c r="B78" s="11"/>
      <c r="C78" s="25">
        <v>13</v>
      </c>
      <c r="E78" s="5">
        <v>3</v>
      </c>
      <c r="G78" s="5">
        <f t="shared" si="1"/>
        <v>10</v>
      </c>
    </row>
    <row r="79" spans="1:7" x14ac:dyDescent="0.25">
      <c r="A79" s="13" t="s">
        <v>49</v>
      </c>
      <c r="B79" s="11"/>
      <c r="C79" s="25">
        <v>23</v>
      </c>
      <c r="E79" s="5"/>
      <c r="G79" s="5">
        <f t="shared" si="1"/>
        <v>23</v>
      </c>
    </row>
    <row r="80" spans="1:7" x14ac:dyDescent="0.25">
      <c r="A80" s="13" t="s">
        <v>50</v>
      </c>
      <c r="B80" s="11"/>
      <c r="C80" s="25">
        <v>5</v>
      </c>
      <c r="E80" s="5"/>
      <c r="G80" s="5">
        <f t="shared" si="1"/>
        <v>5</v>
      </c>
    </row>
    <row r="81" spans="1:7" x14ac:dyDescent="0.25">
      <c r="A81" s="10" t="s">
        <v>51</v>
      </c>
      <c r="B81" s="11"/>
      <c r="C81" s="29">
        <f>SUM(C75:C80)</f>
        <v>254</v>
      </c>
      <c r="E81" s="29">
        <f>SUM(E75:E80)</f>
        <v>37</v>
      </c>
      <c r="G81" s="29">
        <f>SUM(G75:G80)</f>
        <v>217</v>
      </c>
    </row>
    <row r="82" spans="1:7" x14ac:dyDescent="0.25">
      <c r="A82" s="15"/>
      <c r="B82" s="11"/>
      <c r="C82" s="12"/>
      <c r="E82" s="12"/>
    </row>
    <row r="83" spans="1:7" x14ac:dyDescent="0.25">
      <c r="A83" s="1" t="s">
        <v>52</v>
      </c>
      <c r="E83" s="12"/>
    </row>
    <row r="84" spans="1:7" x14ac:dyDescent="0.25">
      <c r="A84" s="1"/>
      <c r="E84" s="12"/>
    </row>
    <row r="85" spans="1:7" x14ac:dyDescent="0.25">
      <c r="A85" s="1" t="s">
        <v>71</v>
      </c>
    </row>
    <row r="86" spans="1:7" x14ac:dyDescent="0.25">
      <c r="A86" s="1" t="s">
        <v>70</v>
      </c>
    </row>
    <row r="124" spans="1:3" x14ac:dyDescent="0.25">
      <c r="A124" s="11"/>
      <c r="B124" s="11"/>
      <c r="C124" s="12"/>
    </row>
    <row r="125" spans="1:3" x14ac:dyDescent="0.25">
      <c r="A125" s="11"/>
      <c r="B125" s="11"/>
      <c r="C125" s="12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</sheetData>
  <phoneticPr fontId="0" type="noConversion"/>
  <pageMargins left="0.55118110236220474" right="0.55118110236220474" top="0" bottom="0" header="0.51181102362204722" footer="0.51181102362204722"/>
  <pageSetup paperSize="9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2003-09-02T15:11:13Z</cp:lastPrinted>
  <dcterms:created xsi:type="dcterms:W3CDTF">1996-09-18T13:51:39Z</dcterms:created>
  <dcterms:modified xsi:type="dcterms:W3CDTF">2024-02-03T22:20:29Z</dcterms:modified>
</cp:coreProperties>
</file>