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D4938C0-A253-4AA0-91AE-962F9C89309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O12" i="1" s="1"/>
  <c r="M15" i="1"/>
  <c r="M26" i="1" s="1"/>
  <c r="M16" i="1"/>
  <c r="O16" i="1"/>
  <c r="M17" i="1"/>
  <c r="O17" i="1"/>
  <c r="M18" i="1"/>
  <c r="O18" i="1" s="1"/>
  <c r="M19" i="1"/>
  <c r="O19" i="1" s="1"/>
  <c r="M20" i="1"/>
  <c r="O20" i="1"/>
  <c r="M21" i="1"/>
  <c r="O21" i="1"/>
  <c r="M22" i="1"/>
  <c r="O22" i="1" s="1"/>
  <c r="M23" i="1"/>
  <c r="O23" i="1" s="1"/>
  <c r="M24" i="1"/>
  <c r="O24" i="1"/>
  <c r="M25" i="1"/>
  <c r="O25" i="1"/>
  <c r="C26" i="1"/>
  <c r="D26" i="1"/>
  <c r="F26" i="1"/>
  <c r="G26" i="1"/>
  <c r="H26" i="1"/>
  <c r="H72" i="1" s="1"/>
  <c r="I26" i="1"/>
  <c r="J26" i="1"/>
  <c r="K26" i="1"/>
  <c r="K72" i="1" s="1"/>
  <c r="L26" i="1"/>
  <c r="M28" i="1"/>
  <c r="O28" i="1"/>
  <c r="M29" i="1"/>
  <c r="M31" i="1" s="1"/>
  <c r="M30" i="1"/>
  <c r="O30" i="1" s="1"/>
  <c r="C31" i="1"/>
  <c r="D31" i="1"/>
  <c r="F31" i="1"/>
  <c r="G31" i="1"/>
  <c r="H31" i="1"/>
  <c r="I31" i="1"/>
  <c r="J31" i="1"/>
  <c r="J72" i="1" s="1"/>
  <c r="K31" i="1"/>
  <c r="L31" i="1"/>
  <c r="M34" i="1"/>
  <c r="O34" i="1"/>
  <c r="M35" i="1"/>
  <c r="O35" i="1"/>
  <c r="M36" i="1"/>
  <c r="O36" i="1" s="1"/>
  <c r="M37" i="1"/>
  <c r="O37" i="1" s="1"/>
  <c r="C38" i="1"/>
  <c r="D38" i="1"/>
  <c r="D72" i="1" s="1"/>
  <c r="F38" i="1"/>
  <c r="G38" i="1"/>
  <c r="H38" i="1"/>
  <c r="I38" i="1"/>
  <c r="J38" i="1"/>
  <c r="K38" i="1"/>
  <c r="L38" i="1"/>
  <c r="M38" i="1"/>
  <c r="M51" i="1"/>
  <c r="O51" i="1" s="1"/>
  <c r="M52" i="1"/>
  <c r="O52" i="1"/>
  <c r="M53" i="1"/>
  <c r="O53" i="1"/>
  <c r="M54" i="1"/>
  <c r="O54" i="1" s="1"/>
  <c r="M55" i="1"/>
  <c r="O55" i="1" s="1"/>
  <c r="C56" i="1"/>
  <c r="D56" i="1"/>
  <c r="F56" i="1"/>
  <c r="G56" i="1"/>
  <c r="H56" i="1"/>
  <c r="I56" i="1"/>
  <c r="J56" i="1"/>
  <c r="K56" i="1"/>
  <c r="L56" i="1"/>
  <c r="M59" i="1"/>
  <c r="M62" i="1" s="1"/>
  <c r="O59" i="1"/>
  <c r="M60" i="1"/>
  <c r="O60" i="1"/>
  <c r="M61" i="1"/>
  <c r="O61" i="1" s="1"/>
  <c r="C62" i="1"/>
  <c r="D62" i="1"/>
  <c r="F62" i="1"/>
  <c r="G62" i="1"/>
  <c r="H62" i="1"/>
  <c r="I62" i="1"/>
  <c r="J62" i="1"/>
  <c r="K62" i="1"/>
  <c r="L62" i="1"/>
  <c r="M65" i="1"/>
  <c r="M70" i="1" s="1"/>
  <c r="M66" i="1"/>
  <c r="O66" i="1" s="1"/>
  <c r="M67" i="1"/>
  <c r="O67" i="1"/>
  <c r="M68" i="1"/>
  <c r="O68" i="1"/>
  <c r="M69" i="1"/>
  <c r="O69" i="1" s="1"/>
  <c r="C70" i="1"/>
  <c r="C72" i="1" s="1"/>
  <c r="D70" i="1"/>
  <c r="F70" i="1"/>
  <c r="G70" i="1"/>
  <c r="H70" i="1"/>
  <c r="I70" i="1"/>
  <c r="J70" i="1"/>
  <c r="K70" i="1"/>
  <c r="L70" i="1"/>
  <c r="L72" i="1" s="1"/>
  <c r="F72" i="1"/>
  <c r="G72" i="1"/>
  <c r="I72" i="1"/>
  <c r="M76" i="1"/>
  <c r="M80" i="1" s="1"/>
  <c r="M78" i="1"/>
  <c r="O78" i="1" s="1"/>
  <c r="C80" i="1"/>
  <c r="D80" i="1"/>
  <c r="F80" i="1"/>
  <c r="G80" i="1"/>
  <c r="H80" i="1"/>
  <c r="I80" i="1"/>
  <c r="J80" i="1"/>
  <c r="K80" i="1"/>
  <c r="L80" i="1"/>
  <c r="M93" i="1"/>
  <c r="M99" i="1" s="1"/>
  <c r="O93" i="1"/>
  <c r="O99" i="1" s="1"/>
  <c r="M94" i="1"/>
  <c r="O94" i="1"/>
  <c r="M95" i="1"/>
  <c r="O95" i="1" s="1"/>
  <c r="M96" i="1"/>
  <c r="O96" i="1" s="1"/>
  <c r="M97" i="1"/>
  <c r="O97" i="1"/>
  <c r="M98" i="1"/>
  <c r="O98" i="1"/>
  <c r="C99" i="1"/>
  <c r="D99" i="1"/>
  <c r="F99" i="1"/>
  <c r="G99" i="1"/>
  <c r="H99" i="1"/>
  <c r="I99" i="1"/>
  <c r="J99" i="1"/>
  <c r="K99" i="1"/>
  <c r="L99" i="1"/>
  <c r="M103" i="1"/>
  <c r="O103" i="1"/>
  <c r="M104" i="1"/>
  <c r="M107" i="1" s="1"/>
  <c r="M105" i="1"/>
  <c r="O105" i="1" s="1"/>
  <c r="M106" i="1"/>
  <c r="O106" i="1"/>
  <c r="C107" i="1"/>
  <c r="D107" i="1"/>
  <c r="F107" i="1"/>
  <c r="G107" i="1"/>
  <c r="H107" i="1"/>
  <c r="I107" i="1"/>
  <c r="J107" i="1"/>
  <c r="K107" i="1"/>
  <c r="L107" i="1"/>
  <c r="O62" i="1" l="1"/>
  <c r="O38" i="1"/>
  <c r="O56" i="1"/>
  <c r="O104" i="1"/>
  <c r="O107" i="1" s="1"/>
  <c r="O76" i="1"/>
  <c r="O80" i="1" s="1"/>
  <c r="O65" i="1"/>
  <c r="O70" i="1" s="1"/>
  <c r="O29" i="1"/>
  <c r="O31" i="1" s="1"/>
  <c r="O72" i="1" s="1"/>
  <c r="O15" i="1"/>
  <c r="O26" i="1" s="1"/>
  <c r="M56" i="1"/>
  <c r="M72" i="1" s="1"/>
</calcChain>
</file>

<file path=xl/sharedStrings.xml><?xml version="1.0" encoding="utf-8"?>
<sst xmlns="http://schemas.openxmlformats.org/spreadsheetml/2006/main" count="141" uniqueCount="92">
  <si>
    <t xml:space="preserve">SCOTLAND AGAINST DRUGS </t>
  </si>
  <si>
    <t>Year to date</t>
  </si>
  <si>
    <t>actual:</t>
  </si>
  <si>
    <t>Annual</t>
  </si>
  <si>
    <t>Expenditure</t>
  </si>
  <si>
    <t>allocation</t>
  </si>
  <si>
    <t>period</t>
  </si>
  <si>
    <t>Campaign</t>
  </si>
  <si>
    <t>Staffing</t>
  </si>
  <si>
    <t>Administration:</t>
  </si>
  <si>
    <t xml:space="preserve">  Recruitment and advertising</t>
  </si>
  <si>
    <t xml:space="preserve">  Purchase/maintenance of equipment</t>
  </si>
  <si>
    <t xml:space="preserve">  Telephones and postage</t>
  </si>
  <si>
    <t xml:space="preserve">  Stationery, photocopying etc</t>
  </si>
  <si>
    <t xml:space="preserve">  Catering</t>
  </si>
  <si>
    <t xml:space="preserve">  Staff training and development</t>
  </si>
  <si>
    <t xml:space="preserve">  Crown cars/hire of vehicles</t>
  </si>
  <si>
    <t xml:space="preserve">  Staff travel and subsistence</t>
  </si>
  <si>
    <t xml:space="preserve">  Premises</t>
  </si>
  <si>
    <t>Subtotal administration</t>
  </si>
  <si>
    <t>Public Relations:</t>
  </si>
  <si>
    <t xml:space="preserve">  Press/media communications</t>
  </si>
  <si>
    <t xml:space="preserve">  Website development</t>
  </si>
  <si>
    <t>Subtotal public relations</t>
  </si>
  <si>
    <t>Income from donations</t>
  </si>
  <si>
    <t xml:space="preserve">  Subscriptions/press cuttings</t>
  </si>
  <si>
    <t>School Programme:</t>
  </si>
  <si>
    <t>Subtotal school programme</t>
  </si>
  <si>
    <t>Community Programme:</t>
  </si>
  <si>
    <t>Subtotal community programme</t>
  </si>
  <si>
    <t>Business Programme:</t>
  </si>
  <si>
    <t>Scottish Drugs Challenge Fund</t>
  </si>
  <si>
    <t>Gross expenditure</t>
  </si>
  <si>
    <t>Net expenditure</t>
  </si>
  <si>
    <t xml:space="preserve">  Newsletter</t>
  </si>
  <si>
    <t xml:space="preserve">  Drug education tape</t>
  </si>
  <si>
    <t xml:space="preserve">  Homework diary - secondary</t>
  </si>
  <si>
    <t xml:space="preserve">  Homework diary - primary</t>
  </si>
  <si>
    <t xml:space="preserve">  Young Scot</t>
  </si>
  <si>
    <t xml:space="preserve">  Conferences</t>
  </si>
  <si>
    <t xml:space="preserve">  Back on the road</t>
  </si>
  <si>
    <t xml:space="preserve">  Back on the tracks</t>
  </si>
  <si>
    <t xml:space="preserve">  Outreach project</t>
  </si>
  <si>
    <t>Campaign (ctd)</t>
  </si>
  <si>
    <t xml:space="preserve">  Drugs - the business agenda </t>
  </si>
  <si>
    <t>Subtotal business programme</t>
  </si>
  <si>
    <t>6 month</t>
  </si>
  <si>
    <t>Oct*</t>
  </si>
  <si>
    <t>Nov*</t>
  </si>
  <si>
    <t>Dec*</t>
  </si>
  <si>
    <t>Jan*</t>
  </si>
  <si>
    <t>Feb*</t>
  </si>
  <si>
    <t>Mar*</t>
  </si>
  <si>
    <t>Forecast:</t>
  </si>
  <si>
    <t>12 month</t>
  </si>
  <si>
    <t>Projected</t>
  </si>
  <si>
    <t>year end</t>
  </si>
  <si>
    <t>over(-)/</t>
  </si>
  <si>
    <t>underspend</t>
  </si>
  <si>
    <t>Notes</t>
  </si>
  <si>
    <t>*  Indicates monthly forecasts</t>
  </si>
  <si>
    <t>Revised</t>
  </si>
  <si>
    <t>annual</t>
  </si>
  <si>
    <t>Total campaign expenditure</t>
  </si>
  <si>
    <t>Education Sector Initiative</t>
  </si>
  <si>
    <t>Cover costs for secondary staff</t>
  </si>
  <si>
    <t>National Trainer staff</t>
  </si>
  <si>
    <t>Set up costs</t>
  </si>
  <si>
    <t>Travel/overnight accommodation</t>
  </si>
  <si>
    <t>Evaluation costs</t>
  </si>
  <si>
    <t>Printing/distribution costs</t>
  </si>
  <si>
    <t>Total ESI expenditure</t>
  </si>
  <si>
    <t xml:space="preserve">NHS HEALTH SCOTLAND </t>
  </si>
  <si>
    <t>2003/04 FINANCIAL PROJECTION (£k)</t>
  </si>
  <si>
    <t xml:space="preserve">  Journal subscriptions and affiliations</t>
  </si>
  <si>
    <t xml:space="preserve">  SAD review</t>
  </si>
  <si>
    <t xml:space="preserve">  Print and compilation</t>
  </si>
  <si>
    <t xml:space="preserve">  Postage</t>
  </si>
  <si>
    <t xml:space="preserve">  Travel and subsistence</t>
  </si>
  <si>
    <t>Subtotal Challenge Fund administration</t>
  </si>
  <si>
    <t xml:space="preserve">  Choices for life</t>
  </si>
  <si>
    <t xml:space="preserve">  Drug education resources</t>
  </si>
  <si>
    <t>Primary School Initiative</t>
  </si>
  <si>
    <t>Administration</t>
  </si>
  <si>
    <t>Cover costs</t>
  </si>
  <si>
    <t>National Trainer costs</t>
  </si>
  <si>
    <t>Total PSI expenditure</t>
  </si>
  <si>
    <t xml:space="preserve">  Projects and partnership initiatives</t>
  </si>
  <si>
    <t xml:space="preserve">  Back on…developments</t>
  </si>
  <si>
    <t xml:space="preserve">fund bank account. </t>
  </si>
  <si>
    <r>
      <t>Donations:</t>
    </r>
    <r>
      <rPr>
        <sz val="8"/>
        <rFont val="Arial"/>
        <family val="2"/>
      </rPr>
      <t xml:space="preserve">  the figures above do not include the sum of £20,936.30 in respect of net income from donations and interest.   This income is currently held in the Scotland Against Drugs trust  </t>
    </r>
  </si>
  <si>
    <t>DATE OF PREPARATION:  13 OCTOBER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</si>
</sst>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2" xfId="0" applyFont="1" applyBorder="1" applyAlignment="1">
      <alignment horizontal="left"/>
    </xf>
    <xf numFmtId="15" fontId="2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" fontId="1" fillId="0" borderId="0" xfId="0" applyNumberFormat="1" applyFont="1" applyBorder="1"/>
    <xf numFmtId="15" fontId="2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0" fillId="0" borderId="2" xfId="0" applyBorder="1"/>
    <xf numFmtId="0" fontId="0" fillId="0" borderId="1" xfId="0" applyBorder="1"/>
    <xf numFmtId="15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center"/>
    </xf>
    <xf numFmtId="15" fontId="2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" fontId="1" fillId="0" borderId="7" xfId="0" applyNumberFormat="1" applyFont="1" applyBorder="1"/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workbookViewId="0"/>
  </sheetViews>
  <sheetFormatPr defaultRowHeight="13.2" x14ac:dyDescent="0.25"/>
  <cols>
    <col min="1" max="1" width="30.6640625" customWidth="1"/>
    <col min="2" max="2" width="2.6640625" customWidth="1"/>
    <col min="3" max="4" width="9.6640625" customWidth="1"/>
    <col min="5" max="5" width="2.6640625" customWidth="1"/>
    <col min="6" max="6" width="9.6640625" customWidth="1"/>
    <col min="7" max="12" width="5.6640625" customWidth="1"/>
    <col min="13" max="13" width="9.6640625" customWidth="1"/>
    <col min="14" max="14" width="2.6640625" customWidth="1"/>
    <col min="15" max="15" width="10.6640625" customWidth="1"/>
  </cols>
  <sheetData>
    <row r="1" spans="1:15" x14ac:dyDescent="0.25">
      <c r="A1" s="2" t="s">
        <v>72</v>
      </c>
      <c r="B1" s="2"/>
      <c r="C1" s="1"/>
      <c r="D1" s="1"/>
    </row>
    <row r="2" spans="1:15" x14ac:dyDescent="0.25">
      <c r="A2" s="2" t="s">
        <v>0</v>
      </c>
      <c r="B2" s="2"/>
      <c r="C2" s="1"/>
      <c r="D2" s="1"/>
    </row>
    <row r="3" spans="1:15" x14ac:dyDescent="0.25">
      <c r="A3" s="2" t="s">
        <v>73</v>
      </c>
      <c r="B3" s="2"/>
      <c r="C3" s="1"/>
      <c r="D3" s="1"/>
    </row>
    <row r="4" spans="1:15" x14ac:dyDescent="0.25">
      <c r="A4" s="2" t="s">
        <v>91</v>
      </c>
      <c r="B4" s="2"/>
      <c r="C4" s="1"/>
      <c r="D4" s="1"/>
    </row>
    <row r="5" spans="1:15" x14ac:dyDescent="0.25">
      <c r="A5" s="2"/>
      <c r="B5" s="2"/>
      <c r="C5" s="1"/>
      <c r="D5" s="1"/>
    </row>
    <row r="6" spans="1:15" x14ac:dyDescent="0.25">
      <c r="A6" s="3"/>
      <c r="B6" s="5"/>
      <c r="C6" s="4"/>
      <c r="D6" s="4"/>
      <c r="F6" s="4" t="s">
        <v>1</v>
      </c>
      <c r="G6" s="4"/>
      <c r="H6" s="4"/>
      <c r="I6" s="4"/>
      <c r="J6" s="4"/>
      <c r="K6" s="4"/>
      <c r="L6" s="4"/>
      <c r="M6" s="4"/>
      <c r="O6" s="4" t="s">
        <v>55</v>
      </c>
    </row>
    <row r="7" spans="1:15" x14ac:dyDescent="0.25">
      <c r="A7" s="5"/>
      <c r="B7" s="5"/>
      <c r="C7" s="6"/>
      <c r="D7" s="6" t="s">
        <v>61</v>
      </c>
      <c r="F7" s="6" t="s">
        <v>2</v>
      </c>
      <c r="G7" s="6"/>
      <c r="H7" s="6"/>
      <c r="I7" s="6"/>
      <c r="J7" s="6"/>
      <c r="K7" s="6"/>
      <c r="L7" s="6"/>
      <c r="M7" s="6" t="s">
        <v>53</v>
      </c>
      <c r="O7" s="6" t="s">
        <v>56</v>
      </c>
    </row>
    <row r="8" spans="1:15" x14ac:dyDescent="0.25">
      <c r="A8" s="5"/>
      <c r="B8" s="5"/>
      <c r="C8" s="6" t="s">
        <v>3</v>
      </c>
      <c r="D8" s="6" t="s">
        <v>62</v>
      </c>
      <c r="F8" s="6" t="s">
        <v>46</v>
      </c>
      <c r="G8" s="6"/>
      <c r="H8" s="6"/>
      <c r="I8" s="6"/>
      <c r="J8" s="6"/>
      <c r="K8" s="6"/>
      <c r="L8" s="6"/>
      <c r="M8" s="6" t="s">
        <v>54</v>
      </c>
      <c r="O8" s="6" t="s">
        <v>57</v>
      </c>
    </row>
    <row r="9" spans="1:15" x14ac:dyDescent="0.25">
      <c r="A9" s="7" t="s">
        <v>4</v>
      </c>
      <c r="B9" s="6"/>
      <c r="C9" s="14" t="s">
        <v>5</v>
      </c>
      <c r="D9" s="14" t="s">
        <v>5</v>
      </c>
      <c r="F9" s="14" t="s">
        <v>6</v>
      </c>
      <c r="G9" s="14" t="s">
        <v>47</v>
      </c>
      <c r="H9" s="14" t="s">
        <v>48</v>
      </c>
      <c r="I9" s="14" t="s">
        <v>49</v>
      </c>
      <c r="J9" s="14" t="s">
        <v>50</v>
      </c>
      <c r="K9" s="14" t="s">
        <v>51</v>
      </c>
      <c r="L9" s="14" t="s">
        <v>52</v>
      </c>
      <c r="M9" s="14" t="s">
        <v>6</v>
      </c>
      <c r="O9" s="7" t="s">
        <v>58</v>
      </c>
    </row>
    <row r="10" spans="1:15" x14ac:dyDescent="0.25">
      <c r="A10" s="17" t="s">
        <v>7</v>
      </c>
      <c r="B10" s="6"/>
      <c r="C10" s="16"/>
      <c r="D10" s="16"/>
      <c r="F10" s="16"/>
      <c r="G10" s="16"/>
      <c r="H10" s="16"/>
      <c r="I10" s="16"/>
      <c r="J10" s="16"/>
      <c r="K10" s="16"/>
      <c r="L10" s="16"/>
      <c r="M10" s="16"/>
      <c r="O10" s="6"/>
    </row>
    <row r="11" spans="1:15" x14ac:dyDescent="0.25">
      <c r="A11" s="6"/>
      <c r="B11" s="6"/>
      <c r="C11" s="16"/>
      <c r="D11" s="16"/>
      <c r="F11" s="16"/>
      <c r="G11" s="16"/>
      <c r="H11" s="16"/>
      <c r="I11" s="16"/>
      <c r="J11" s="16"/>
      <c r="K11" s="16"/>
      <c r="L11" s="16"/>
      <c r="M11" s="16"/>
      <c r="O11" s="6"/>
    </row>
    <row r="12" spans="1:15" x14ac:dyDescent="0.25">
      <c r="A12" s="13" t="s">
        <v>8</v>
      </c>
      <c r="B12" s="9"/>
      <c r="C12" s="5">
        <v>290</v>
      </c>
      <c r="D12" s="5">
        <v>290</v>
      </c>
      <c r="F12" s="5">
        <v>94</v>
      </c>
      <c r="G12" s="5">
        <v>22</v>
      </c>
      <c r="H12" s="5">
        <v>33</v>
      </c>
      <c r="I12" s="5">
        <v>33</v>
      </c>
      <c r="J12" s="5">
        <v>33</v>
      </c>
      <c r="K12" s="5">
        <v>33</v>
      </c>
      <c r="L12" s="5">
        <v>42</v>
      </c>
      <c r="M12" s="5">
        <f>SUM(F12:L12)</f>
        <v>290</v>
      </c>
      <c r="O12" s="5">
        <f>SUM(D12-M12)</f>
        <v>0</v>
      </c>
    </row>
    <row r="13" spans="1:15" x14ac:dyDescent="0.25">
      <c r="A13" s="9"/>
      <c r="B13" s="9"/>
      <c r="C13" s="5"/>
      <c r="D13" s="5"/>
      <c r="F13" s="5"/>
      <c r="G13" s="5"/>
      <c r="H13" s="5"/>
      <c r="I13" s="5"/>
      <c r="J13" s="5"/>
      <c r="K13" s="5"/>
      <c r="L13" s="5"/>
      <c r="M13" s="5"/>
      <c r="O13" s="5"/>
    </row>
    <row r="14" spans="1:15" x14ac:dyDescent="0.25">
      <c r="A14" s="5" t="s">
        <v>9</v>
      </c>
      <c r="B14" s="5"/>
      <c r="C14" s="5"/>
      <c r="D14" s="5"/>
      <c r="F14" s="5"/>
      <c r="G14" s="5"/>
      <c r="H14" s="5"/>
      <c r="I14" s="5"/>
      <c r="J14" s="5"/>
      <c r="K14" s="5"/>
      <c r="L14" s="5"/>
      <c r="M14" s="5"/>
      <c r="O14" s="5"/>
    </row>
    <row r="15" spans="1:15" x14ac:dyDescent="0.25">
      <c r="A15" s="5" t="s">
        <v>10</v>
      </c>
      <c r="B15" s="5"/>
      <c r="C15" s="5">
        <v>2</v>
      </c>
      <c r="D15" s="5">
        <v>2</v>
      </c>
      <c r="F15" s="5">
        <v>2</v>
      </c>
      <c r="G15" s="5"/>
      <c r="I15" s="5"/>
      <c r="J15" s="5"/>
      <c r="K15" s="5"/>
      <c r="L15" s="5"/>
      <c r="M15" s="5">
        <f t="shared" ref="M15:M25" si="0">SUM(F15:L15)</f>
        <v>2</v>
      </c>
      <c r="O15" s="5">
        <f t="shared" ref="O15:O25" si="1">SUM(D15-M15)</f>
        <v>0</v>
      </c>
    </row>
    <row r="16" spans="1:15" x14ac:dyDescent="0.25">
      <c r="A16" s="5" t="s">
        <v>11</v>
      </c>
      <c r="B16" s="5"/>
      <c r="C16" s="5">
        <v>26</v>
      </c>
      <c r="D16" s="5">
        <v>26</v>
      </c>
      <c r="F16" s="5">
        <v>4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7</v>
      </c>
      <c r="M16" s="5">
        <f t="shared" si="0"/>
        <v>26</v>
      </c>
      <c r="O16" s="5">
        <f t="shared" si="1"/>
        <v>0</v>
      </c>
    </row>
    <row r="17" spans="1:15" x14ac:dyDescent="0.25">
      <c r="A17" s="5" t="s">
        <v>12</v>
      </c>
      <c r="B17" s="5"/>
      <c r="C17" s="5">
        <v>30</v>
      </c>
      <c r="D17" s="5">
        <v>30</v>
      </c>
      <c r="F17" s="5">
        <v>12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f t="shared" si="0"/>
        <v>30</v>
      </c>
      <c r="O17" s="5">
        <f t="shared" si="1"/>
        <v>0</v>
      </c>
    </row>
    <row r="18" spans="1:15" x14ac:dyDescent="0.25">
      <c r="A18" s="5" t="s">
        <v>13</v>
      </c>
      <c r="B18" s="5"/>
      <c r="C18" s="5">
        <v>15</v>
      </c>
      <c r="D18" s="5">
        <v>15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>
        <v>2</v>
      </c>
      <c r="L18" s="5">
        <v>3</v>
      </c>
      <c r="M18" s="5">
        <f t="shared" si="0"/>
        <v>15</v>
      </c>
      <c r="O18" s="5">
        <f t="shared" si="1"/>
        <v>0</v>
      </c>
    </row>
    <row r="19" spans="1:15" x14ac:dyDescent="0.25">
      <c r="A19" s="5" t="s">
        <v>14</v>
      </c>
      <c r="B19" s="5"/>
      <c r="C19" s="5">
        <v>1</v>
      </c>
      <c r="D19" s="5">
        <v>1</v>
      </c>
      <c r="F19" s="5"/>
      <c r="G19" s="5">
        <v>1</v>
      </c>
      <c r="H19" s="5"/>
      <c r="I19" s="5"/>
      <c r="J19" s="5"/>
      <c r="K19" s="5"/>
      <c r="L19" s="5"/>
      <c r="M19" s="5">
        <f t="shared" si="0"/>
        <v>1</v>
      </c>
      <c r="O19" s="5">
        <f t="shared" si="1"/>
        <v>0</v>
      </c>
    </row>
    <row r="20" spans="1:15" x14ac:dyDescent="0.25">
      <c r="A20" s="5" t="s">
        <v>15</v>
      </c>
      <c r="B20" s="5"/>
      <c r="C20" s="5">
        <v>10</v>
      </c>
      <c r="D20" s="5">
        <v>10</v>
      </c>
      <c r="F20" s="5">
        <v>2</v>
      </c>
      <c r="G20" s="5"/>
      <c r="H20" s="5"/>
      <c r="I20" s="5">
        <v>4</v>
      </c>
      <c r="J20" s="5">
        <v>4</v>
      </c>
      <c r="K20" s="5"/>
      <c r="L20" s="5"/>
      <c r="M20" s="5">
        <f t="shared" si="0"/>
        <v>10</v>
      </c>
      <c r="O20" s="5">
        <f t="shared" si="1"/>
        <v>0</v>
      </c>
    </row>
    <row r="21" spans="1:15" x14ac:dyDescent="0.25">
      <c r="A21" s="5" t="s">
        <v>16</v>
      </c>
      <c r="B21" s="5"/>
      <c r="C21" s="5">
        <v>2</v>
      </c>
      <c r="D21" s="5">
        <v>2</v>
      </c>
      <c r="F21" s="5">
        <v>1</v>
      </c>
      <c r="G21" s="5"/>
      <c r="H21" s="5"/>
      <c r="I21" s="5"/>
      <c r="J21" s="5"/>
      <c r="K21" s="5"/>
      <c r="L21" s="5">
        <v>1</v>
      </c>
      <c r="M21" s="5">
        <f t="shared" si="0"/>
        <v>2</v>
      </c>
      <c r="O21" s="5">
        <f t="shared" si="1"/>
        <v>0</v>
      </c>
    </row>
    <row r="22" spans="1:15" x14ac:dyDescent="0.25">
      <c r="A22" s="5" t="s">
        <v>17</v>
      </c>
      <c r="B22" s="5"/>
      <c r="C22" s="5">
        <v>23</v>
      </c>
      <c r="D22" s="5">
        <v>23</v>
      </c>
      <c r="F22" s="5">
        <v>10</v>
      </c>
      <c r="G22" s="5">
        <v>1</v>
      </c>
      <c r="H22" s="5">
        <v>2</v>
      </c>
      <c r="I22" s="5">
        <v>2</v>
      </c>
      <c r="J22" s="5">
        <v>2</v>
      </c>
      <c r="K22" s="5">
        <v>3</v>
      </c>
      <c r="L22" s="5">
        <v>3</v>
      </c>
      <c r="M22" s="5">
        <f t="shared" si="0"/>
        <v>23</v>
      </c>
      <c r="O22" s="5">
        <f t="shared" si="1"/>
        <v>0</v>
      </c>
    </row>
    <row r="23" spans="1:15" x14ac:dyDescent="0.25">
      <c r="A23" s="5" t="s">
        <v>18</v>
      </c>
      <c r="B23" s="5"/>
      <c r="C23" s="5">
        <v>16</v>
      </c>
      <c r="D23" s="5">
        <v>16</v>
      </c>
      <c r="F23" s="5">
        <v>1</v>
      </c>
      <c r="G23" s="5">
        <v>3</v>
      </c>
      <c r="H23" s="5">
        <v>3</v>
      </c>
      <c r="I23" s="5"/>
      <c r="J23" s="5">
        <v>3</v>
      </c>
      <c r="K23" s="5">
        <v>3</v>
      </c>
      <c r="L23" s="5">
        <v>3</v>
      </c>
      <c r="M23" s="5">
        <f t="shared" si="0"/>
        <v>16</v>
      </c>
      <c r="O23" s="5">
        <f t="shared" si="1"/>
        <v>0</v>
      </c>
    </row>
    <row r="24" spans="1:15" x14ac:dyDescent="0.25">
      <c r="A24" s="5" t="s">
        <v>74</v>
      </c>
      <c r="B24" s="5"/>
      <c r="C24" s="5">
        <v>3</v>
      </c>
      <c r="D24" s="5">
        <v>3</v>
      </c>
      <c r="F24" s="5">
        <v>1</v>
      </c>
      <c r="G24" s="5"/>
      <c r="H24" s="5">
        <v>1</v>
      </c>
      <c r="I24" s="5"/>
      <c r="J24" s="5">
        <v>1</v>
      </c>
      <c r="K24" s="5"/>
      <c r="L24" s="5"/>
      <c r="M24" s="5">
        <f t="shared" si="0"/>
        <v>3</v>
      </c>
      <c r="O24" s="5">
        <f t="shared" si="1"/>
        <v>0</v>
      </c>
    </row>
    <row r="25" spans="1:15" x14ac:dyDescent="0.25">
      <c r="A25" s="5" t="s">
        <v>75</v>
      </c>
      <c r="B25" s="5"/>
      <c r="C25" s="5">
        <v>10</v>
      </c>
      <c r="D25" s="5">
        <v>10</v>
      </c>
      <c r="F25" s="5">
        <v>3</v>
      </c>
      <c r="G25" s="5"/>
      <c r="H25" s="5"/>
      <c r="I25" s="5"/>
      <c r="J25" s="5"/>
      <c r="K25" s="5">
        <v>4</v>
      </c>
      <c r="L25" s="5">
        <v>3</v>
      </c>
      <c r="M25" s="5">
        <f t="shared" si="0"/>
        <v>10</v>
      </c>
      <c r="O25" s="5">
        <f t="shared" si="1"/>
        <v>0</v>
      </c>
    </row>
    <row r="26" spans="1:15" x14ac:dyDescent="0.25">
      <c r="A26" s="9" t="s">
        <v>19</v>
      </c>
      <c r="B26" s="9"/>
      <c r="C26" s="3">
        <f>SUM(C15:C25)</f>
        <v>138</v>
      </c>
      <c r="D26" s="3">
        <f>SUM(D15:D25)</f>
        <v>138</v>
      </c>
      <c r="F26" s="3">
        <f t="shared" ref="F26:M26" si="2">SUM(F15:F25)</f>
        <v>38</v>
      </c>
      <c r="G26" s="3">
        <f t="shared" si="2"/>
        <v>13</v>
      </c>
      <c r="H26" s="3">
        <f t="shared" si="2"/>
        <v>14</v>
      </c>
      <c r="I26" s="3">
        <f t="shared" si="2"/>
        <v>14</v>
      </c>
      <c r="J26" s="3">
        <f t="shared" si="2"/>
        <v>18</v>
      </c>
      <c r="K26" s="3">
        <f t="shared" si="2"/>
        <v>18</v>
      </c>
      <c r="L26" s="3">
        <f t="shared" si="2"/>
        <v>23</v>
      </c>
      <c r="M26" s="3">
        <f t="shared" si="2"/>
        <v>138</v>
      </c>
      <c r="O26" s="3">
        <f>SUM(O15:O25)</f>
        <v>0</v>
      </c>
    </row>
    <row r="27" spans="1:15" x14ac:dyDescent="0.25">
      <c r="A27" s="9"/>
      <c r="B27" s="9"/>
      <c r="C27" s="5"/>
      <c r="D27" s="5"/>
      <c r="F27" s="5"/>
      <c r="G27" s="5"/>
      <c r="H27" s="5"/>
      <c r="I27" s="5"/>
      <c r="J27" s="5"/>
      <c r="K27" s="5"/>
      <c r="L27" s="5"/>
      <c r="M27" s="5"/>
      <c r="O27" s="5"/>
    </row>
    <row r="28" spans="1:15" x14ac:dyDescent="0.25">
      <c r="A28" s="13" t="s">
        <v>76</v>
      </c>
      <c r="B28" s="9"/>
      <c r="C28" s="5">
        <v>3</v>
      </c>
      <c r="D28" s="5">
        <v>3</v>
      </c>
      <c r="F28" s="5"/>
      <c r="G28" s="5"/>
      <c r="H28" s="5"/>
      <c r="I28" s="5">
        <v>2</v>
      </c>
      <c r="J28" s="5">
        <v>1</v>
      </c>
      <c r="K28" s="5"/>
      <c r="L28" s="5"/>
      <c r="M28" s="5">
        <f>SUM(F28:L28)</f>
        <v>3</v>
      </c>
      <c r="O28" s="5">
        <f>SUM(D28-M28)</f>
        <v>0</v>
      </c>
    </row>
    <row r="29" spans="1:15" x14ac:dyDescent="0.25">
      <c r="A29" s="13" t="s">
        <v>77</v>
      </c>
      <c r="B29" s="9"/>
      <c r="C29" s="5">
        <v>1</v>
      </c>
      <c r="D29" s="5">
        <v>1</v>
      </c>
      <c r="F29" s="5"/>
      <c r="G29" s="5"/>
      <c r="H29" s="5"/>
      <c r="I29" s="5">
        <v>1</v>
      </c>
      <c r="J29" s="5"/>
      <c r="K29" s="5"/>
      <c r="L29" s="5"/>
      <c r="M29" s="5">
        <f>SUM(F29:L29)</f>
        <v>1</v>
      </c>
      <c r="O29" s="5">
        <f>SUM(D29-M29)</f>
        <v>0</v>
      </c>
    </row>
    <row r="30" spans="1:15" x14ac:dyDescent="0.25">
      <c r="A30" s="13" t="s">
        <v>78</v>
      </c>
      <c r="B30" s="9"/>
      <c r="C30" s="5">
        <v>2</v>
      </c>
      <c r="D30" s="5">
        <v>2</v>
      </c>
      <c r="F30" s="5"/>
      <c r="G30" s="5">
        <v>1</v>
      </c>
      <c r="H30" s="5">
        <v>1</v>
      </c>
      <c r="I30" s="5"/>
      <c r="J30" s="5"/>
      <c r="K30" s="5"/>
      <c r="L30" s="5"/>
      <c r="M30" s="5">
        <f>SUM(F30:L30)</f>
        <v>2</v>
      </c>
      <c r="O30" s="5">
        <f>SUM(D30-M30)</f>
        <v>0</v>
      </c>
    </row>
    <row r="31" spans="1:15" x14ac:dyDescent="0.25">
      <c r="A31" s="9" t="s">
        <v>79</v>
      </c>
      <c r="B31" s="9"/>
      <c r="C31" s="3">
        <f>SUM(C28:C30)</f>
        <v>6</v>
      </c>
      <c r="D31" s="3">
        <f>SUM(D28:D30)</f>
        <v>6</v>
      </c>
      <c r="F31" s="3">
        <f t="shared" ref="F31:M31" si="3">SUM(F28:F30)</f>
        <v>0</v>
      </c>
      <c r="G31" s="3">
        <f t="shared" si="3"/>
        <v>1</v>
      </c>
      <c r="H31" s="3">
        <f t="shared" si="3"/>
        <v>1</v>
      </c>
      <c r="I31" s="3">
        <f t="shared" si="3"/>
        <v>3</v>
      </c>
      <c r="J31" s="3">
        <f t="shared" si="3"/>
        <v>1</v>
      </c>
      <c r="K31" s="3">
        <f t="shared" si="3"/>
        <v>0</v>
      </c>
      <c r="L31" s="3">
        <f t="shared" si="3"/>
        <v>0</v>
      </c>
      <c r="M31" s="3">
        <f t="shared" si="3"/>
        <v>6</v>
      </c>
      <c r="O31" s="3">
        <f>SUM(O28:O30)</f>
        <v>0</v>
      </c>
    </row>
    <row r="32" spans="1:15" x14ac:dyDescent="0.25">
      <c r="A32" s="9"/>
      <c r="B32" s="9"/>
      <c r="C32" s="5"/>
      <c r="D32" s="5"/>
      <c r="F32" s="5"/>
      <c r="G32" s="5"/>
      <c r="H32" s="5"/>
      <c r="I32" s="5"/>
      <c r="J32" s="5"/>
      <c r="K32" s="5"/>
      <c r="L32" s="5"/>
      <c r="M32" s="5"/>
      <c r="O32" s="5"/>
    </row>
    <row r="33" spans="1:15" x14ac:dyDescent="0.25">
      <c r="A33" s="5" t="s">
        <v>20</v>
      </c>
      <c r="B33" s="5"/>
      <c r="C33" s="5"/>
      <c r="D33" s="5"/>
      <c r="F33" s="5"/>
      <c r="G33" s="5"/>
      <c r="H33" s="5"/>
      <c r="I33" s="5"/>
      <c r="J33" s="5"/>
      <c r="K33" s="5"/>
      <c r="L33" s="5"/>
      <c r="M33" s="5"/>
      <c r="O33" s="5"/>
    </row>
    <row r="34" spans="1:15" x14ac:dyDescent="0.25">
      <c r="A34" s="5" t="s">
        <v>21</v>
      </c>
      <c r="B34" s="5"/>
      <c r="C34" s="5">
        <v>35</v>
      </c>
      <c r="D34" s="5">
        <v>35</v>
      </c>
      <c r="F34" s="5">
        <v>15</v>
      </c>
      <c r="G34" s="5"/>
      <c r="H34" s="5">
        <v>3</v>
      </c>
      <c r="I34" s="5"/>
      <c r="J34" s="5">
        <v>5</v>
      </c>
      <c r="K34" s="5"/>
      <c r="L34" s="5">
        <v>12</v>
      </c>
      <c r="M34" s="5">
        <f>SUM(F34:L34)</f>
        <v>35</v>
      </c>
      <c r="O34" s="5">
        <f>SUM(D34-M34)</f>
        <v>0</v>
      </c>
    </row>
    <row r="35" spans="1:15" x14ac:dyDescent="0.25">
      <c r="A35" s="5" t="s">
        <v>25</v>
      </c>
      <c r="B35" s="5"/>
      <c r="C35" s="5">
        <v>5</v>
      </c>
      <c r="D35" s="5">
        <v>5</v>
      </c>
      <c r="F35" s="5">
        <v>1</v>
      </c>
      <c r="G35" s="5"/>
      <c r="H35" s="5">
        <v>1</v>
      </c>
      <c r="I35" s="5"/>
      <c r="J35" s="5">
        <v>1</v>
      </c>
      <c r="K35" s="5">
        <v>1</v>
      </c>
      <c r="L35" s="5">
        <v>1</v>
      </c>
      <c r="M35" s="5">
        <f>SUM(F35:L35)</f>
        <v>5</v>
      </c>
      <c r="O35" s="5">
        <f>SUM(D35-M35)</f>
        <v>0</v>
      </c>
    </row>
    <row r="36" spans="1:15" x14ac:dyDescent="0.25">
      <c r="A36" s="5" t="s">
        <v>22</v>
      </c>
      <c r="B36" s="5"/>
      <c r="C36" s="5">
        <v>5</v>
      </c>
      <c r="D36" s="5">
        <v>5</v>
      </c>
      <c r="F36" s="5">
        <v>1</v>
      </c>
      <c r="G36" s="5"/>
      <c r="H36" s="5"/>
      <c r="I36" s="5"/>
      <c r="J36" s="5"/>
      <c r="K36" s="5">
        <v>4</v>
      </c>
      <c r="L36" s="5"/>
      <c r="M36" s="5">
        <f>SUM(F36:L36)</f>
        <v>5</v>
      </c>
      <c r="O36" s="5">
        <f>SUM(D36-M36)</f>
        <v>0</v>
      </c>
    </row>
    <row r="37" spans="1:15" x14ac:dyDescent="0.25">
      <c r="A37" s="5" t="s">
        <v>34</v>
      </c>
      <c r="B37" s="5"/>
      <c r="C37" s="5">
        <v>20</v>
      </c>
      <c r="D37" s="5">
        <v>20</v>
      </c>
      <c r="F37" s="5">
        <v>5</v>
      </c>
      <c r="G37" s="5"/>
      <c r="H37" s="5"/>
      <c r="I37" s="5">
        <v>5</v>
      </c>
      <c r="J37" s="5"/>
      <c r="K37" s="5">
        <v>5</v>
      </c>
      <c r="L37" s="5">
        <v>5</v>
      </c>
      <c r="M37" s="5">
        <f>SUM(F37:L37)</f>
        <v>20</v>
      </c>
      <c r="O37" s="5">
        <f>SUM(D37-M37)</f>
        <v>0</v>
      </c>
    </row>
    <row r="38" spans="1:15" x14ac:dyDescent="0.25">
      <c r="A38" s="9" t="s">
        <v>23</v>
      </c>
      <c r="B38" s="9"/>
      <c r="C38" s="3">
        <f>SUM(C34:C37)</f>
        <v>65</v>
      </c>
      <c r="D38" s="3">
        <f>SUM(D34:D37)</f>
        <v>65</v>
      </c>
      <c r="F38" s="3">
        <f>SUM(F34:F37)</f>
        <v>22</v>
      </c>
      <c r="G38" s="3">
        <f t="shared" ref="G38:M38" si="4">SUM(G34:G37)</f>
        <v>0</v>
      </c>
      <c r="H38" s="3">
        <f t="shared" si="4"/>
        <v>4</v>
      </c>
      <c r="I38" s="3">
        <f t="shared" si="4"/>
        <v>5</v>
      </c>
      <c r="J38" s="3">
        <f t="shared" si="4"/>
        <v>6</v>
      </c>
      <c r="K38" s="3">
        <f t="shared" si="4"/>
        <v>10</v>
      </c>
      <c r="L38" s="3">
        <f t="shared" si="4"/>
        <v>18</v>
      </c>
      <c r="M38" s="3">
        <f t="shared" si="4"/>
        <v>65</v>
      </c>
      <c r="O38" s="3">
        <f>SUM(O34:O37)</f>
        <v>0</v>
      </c>
    </row>
    <row r="39" spans="1:15" x14ac:dyDescent="0.25">
      <c r="A39" s="12"/>
      <c r="B39" s="12"/>
      <c r="C39" s="12"/>
      <c r="D39" s="12"/>
      <c r="F39" s="12"/>
      <c r="G39" s="12"/>
      <c r="H39" s="12"/>
      <c r="I39" s="12"/>
      <c r="J39" s="12"/>
      <c r="K39" s="12"/>
      <c r="L39" s="12"/>
      <c r="M39" s="12"/>
      <c r="O39" s="12"/>
    </row>
    <row r="44" spans="1:15" x14ac:dyDescent="0.25">
      <c r="A44" s="3"/>
      <c r="B44" s="5"/>
      <c r="C44" s="4"/>
      <c r="D44" s="4"/>
      <c r="F44" s="4" t="s">
        <v>1</v>
      </c>
      <c r="G44" s="4"/>
      <c r="H44" s="4"/>
      <c r="I44" s="4"/>
      <c r="J44" s="4"/>
      <c r="K44" s="4"/>
      <c r="L44" s="4"/>
      <c r="M44" s="4"/>
      <c r="O44" s="4" t="s">
        <v>55</v>
      </c>
    </row>
    <row r="45" spans="1:15" x14ac:dyDescent="0.25">
      <c r="A45" s="5"/>
      <c r="B45" s="5"/>
      <c r="C45" s="6"/>
      <c r="D45" s="6" t="s">
        <v>61</v>
      </c>
      <c r="F45" s="6" t="s">
        <v>2</v>
      </c>
      <c r="G45" s="6"/>
      <c r="H45" s="6"/>
      <c r="I45" s="6"/>
      <c r="J45" s="6"/>
      <c r="K45" s="6"/>
      <c r="L45" s="6"/>
      <c r="M45" s="6" t="s">
        <v>53</v>
      </c>
      <c r="O45" s="6" t="s">
        <v>56</v>
      </c>
    </row>
    <row r="46" spans="1:15" x14ac:dyDescent="0.25">
      <c r="A46" s="5"/>
      <c r="B46" s="5"/>
      <c r="C46" s="6" t="s">
        <v>3</v>
      </c>
      <c r="D46" s="6" t="s">
        <v>62</v>
      </c>
      <c r="F46" s="6" t="s">
        <v>46</v>
      </c>
      <c r="G46" s="6"/>
      <c r="H46" s="6"/>
      <c r="I46" s="6"/>
      <c r="J46" s="6"/>
      <c r="K46" s="6"/>
      <c r="L46" s="6"/>
      <c r="M46" s="6" t="s">
        <v>54</v>
      </c>
      <c r="O46" s="6" t="s">
        <v>57</v>
      </c>
    </row>
    <row r="47" spans="1:15" x14ac:dyDescent="0.25">
      <c r="A47" s="7" t="s">
        <v>4</v>
      </c>
      <c r="B47" s="6"/>
      <c r="C47" s="14" t="s">
        <v>5</v>
      </c>
      <c r="D47" s="14" t="s">
        <v>5</v>
      </c>
      <c r="F47" s="14" t="s">
        <v>6</v>
      </c>
      <c r="G47" s="14" t="s">
        <v>47</v>
      </c>
      <c r="H47" s="14" t="s">
        <v>48</v>
      </c>
      <c r="I47" s="14" t="s">
        <v>49</v>
      </c>
      <c r="J47" s="14" t="s">
        <v>50</v>
      </c>
      <c r="K47" s="14" t="s">
        <v>51</v>
      </c>
      <c r="L47" s="14" t="s">
        <v>52</v>
      </c>
      <c r="M47" s="14" t="s">
        <v>6</v>
      </c>
      <c r="O47" s="7" t="s">
        <v>58</v>
      </c>
    </row>
    <row r="48" spans="1:15" x14ac:dyDescent="0.25">
      <c r="A48" s="17" t="s">
        <v>43</v>
      </c>
      <c r="B48" s="6"/>
      <c r="C48" s="16"/>
      <c r="D48" s="16"/>
      <c r="F48" s="16"/>
      <c r="G48" s="24"/>
      <c r="H48" s="31"/>
      <c r="I48" s="24"/>
      <c r="J48" s="31"/>
      <c r="K48" s="24"/>
      <c r="L48" s="31"/>
      <c r="M48" s="24"/>
      <c r="O48" s="6"/>
    </row>
    <row r="49" spans="1:15" x14ac:dyDescent="0.25">
      <c r="A49" s="37"/>
      <c r="B49" s="6"/>
      <c r="C49" s="16"/>
      <c r="D49" s="16"/>
      <c r="F49" s="16"/>
      <c r="G49" s="16"/>
      <c r="H49" s="31"/>
      <c r="I49" s="16"/>
      <c r="J49" s="31"/>
      <c r="K49" s="16"/>
      <c r="L49" s="31"/>
      <c r="M49" s="16"/>
      <c r="O49" s="6"/>
    </row>
    <row r="50" spans="1:15" x14ac:dyDescent="0.25">
      <c r="A50" s="5" t="s">
        <v>26</v>
      </c>
      <c r="B50" s="9"/>
      <c r="C50" s="5"/>
      <c r="D50" s="5"/>
      <c r="F50" s="5"/>
      <c r="G50" s="5"/>
      <c r="H50" s="5"/>
      <c r="I50" s="5"/>
      <c r="J50" s="5"/>
      <c r="K50" s="5"/>
      <c r="L50" s="5"/>
      <c r="M50" s="5"/>
      <c r="O50" s="5"/>
    </row>
    <row r="51" spans="1:15" x14ac:dyDescent="0.25">
      <c r="A51" s="18" t="s">
        <v>35</v>
      </c>
      <c r="B51" s="9"/>
      <c r="C51" s="5">
        <v>10</v>
      </c>
      <c r="D51" s="5">
        <v>10</v>
      </c>
      <c r="F51" s="5"/>
      <c r="G51" s="5"/>
      <c r="H51" s="5">
        <v>10</v>
      </c>
      <c r="I51" s="5"/>
      <c r="J51" s="5"/>
      <c r="K51" s="5"/>
      <c r="L51" s="5"/>
      <c r="M51" s="5">
        <f>SUM(F51:L51)</f>
        <v>10</v>
      </c>
      <c r="O51" s="5">
        <f>SUM(D51-M51)</f>
        <v>0</v>
      </c>
    </row>
    <row r="52" spans="1:15" x14ac:dyDescent="0.25">
      <c r="A52" s="18" t="s">
        <v>36</v>
      </c>
      <c r="B52" s="9"/>
      <c r="C52" s="5">
        <v>10</v>
      </c>
      <c r="D52" s="5">
        <v>10</v>
      </c>
      <c r="F52" s="5"/>
      <c r="G52" s="5"/>
      <c r="H52" s="5"/>
      <c r="I52" s="5">
        <v>10</v>
      </c>
      <c r="J52" s="5"/>
      <c r="K52" s="5"/>
      <c r="L52" s="5"/>
      <c r="M52" s="5">
        <f>SUM(F52:L52)</f>
        <v>10</v>
      </c>
      <c r="O52" s="5">
        <f>SUM(D52-M52)</f>
        <v>0</v>
      </c>
    </row>
    <row r="53" spans="1:15" x14ac:dyDescent="0.25">
      <c r="A53" s="18" t="s">
        <v>37</v>
      </c>
      <c r="B53" s="9"/>
      <c r="C53" s="5">
        <v>5</v>
      </c>
      <c r="D53" s="5">
        <v>5</v>
      </c>
      <c r="F53" s="5"/>
      <c r="G53" s="5"/>
      <c r="H53" s="5"/>
      <c r="I53" s="5">
        <v>5</v>
      </c>
      <c r="J53" s="5"/>
      <c r="K53" s="5"/>
      <c r="L53" s="5"/>
      <c r="M53" s="5">
        <f>SUM(F53:L53)</f>
        <v>5</v>
      </c>
      <c r="O53" s="5">
        <f>SUM(D53-M53)</f>
        <v>0</v>
      </c>
    </row>
    <row r="54" spans="1:15" x14ac:dyDescent="0.25">
      <c r="A54" s="5" t="s">
        <v>80</v>
      </c>
      <c r="B54" s="9"/>
      <c r="C54" s="5">
        <v>20</v>
      </c>
      <c r="D54" s="5">
        <v>20</v>
      </c>
      <c r="F54" s="5"/>
      <c r="G54" s="5"/>
      <c r="H54" s="5"/>
      <c r="I54" s="5"/>
      <c r="J54" s="5">
        <v>20</v>
      </c>
      <c r="K54" s="5"/>
      <c r="L54" s="5"/>
      <c r="M54" s="5">
        <f>SUM(F54:L54)</f>
        <v>20</v>
      </c>
      <c r="O54" s="5">
        <f>SUM(D54-M54)</f>
        <v>0</v>
      </c>
    </row>
    <row r="55" spans="1:15" x14ac:dyDescent="0.25">
      <c r="A55" s="18" t="s">
        <v>81</v>
      </c>
      <c r="B55" s="9"/>
      <c r="C55" s="5">
        <v>100</v>
      </c>
      <c r="D55" s="5">
        <v>100</v>
      </c>
      <c r="F55" s="5"/>
      <c r="G55" s="5"/>
      <c r="H55" s="5"/>
      <c r="I55" s="5"/>
      <c r="J55" s="5">
        <v>100</v>
      </c>
      <c r="K55" s="5"/>
      <c r="L55" s="5"/>
      <c r="M55" s="5">
        <f>SUM(F55:L55)</f>
        <v>100</v>
      </c>
      <c r="O55" s="5">
        <f>SUM(D55-M55)</f>
        <v>0</v>
      </c>
    </row>
    <row r="56" spans="1:15" x14ac:dyDescent="0.25">
      <c r="A56" s="19" t="s">
        <v>27</v>
      </c>
      <c r="B56" s="9"/>
      <c r="C56" s="3">
        <f>SUM(C51:C55)</f>
        <v>145</v>
      </c>
      <c r="D56" s="3">
        <f>SUM(D51:D55)</f>
        <v>145</v>
      </c>
      <c r="F56" s="3">
        <f t="shared" ref="F56:M56" si="5">SUM(F51:F55)</f>
        <v>0</v>
      </c>
      <c r="G56" s="3">
        <f t="shared" si="5"/>
        <v>0</v>
      </c>
      <c r="H56" s="3">
        <f t="shared" si="5"/>
        <v>10</v>
      </c>
      <c r="I56" s="3">
        <f t="shared" si="5"/>
        <v>15</v>
      </c>
      <c r="J56" s="3">
        <f t="shared" si="5"/>
        <v>120</v>
      </c>
      <c r="K56" s="3">
        <f t="shared" si="5"/>
        <v>0</v>
      </c>
      <c r="L56" s="3">
        <f t="shared" si="5"/>
        <v>0</v>
      </c>
      <c r="M56" s="3">
        <f t="shared" si="5"/>
        <v>145</v>
      </c>
      <c r="O56" s="3">
        <f>SUM(O51:O55)</f>
        <v>0</v>
      </c>
    </row>
    <row r="57" spans="1:15" x14ac:dyDescent="0.25">
      <c r="A57" s="37"/>
      <c r="B57" s="6"/>
      <c r="C57" s="16"/>
      <c r="D57" s="16"/>
      <c r="F57" s="16"/>
      <c r="G57" s="16"/>
      <c r="H57" s="31"/>
      <c r="I57" s="16"/>
      <c r="J57" s="31"/>
      <c r="K57" s="16"/>
      <c r="L57" s="31"/>
      <c r="M57" s="16"/>
      <c r="O57" s="6"/>
    </row>
    <row r="58" spans="1:15" x14ac:dyDescent="0.25">
      <c r="A58" s="18" t="s">
        <v>28</v>
      </c>
      <c r="B58" s="5"/>
      <c r="C58" s="5"/>
      <c r="D58" s="5"/>
      <c r="F58" s="5"/>
      <c r="G58" s="5"/>
      <c r="H58" s="12"/>
      <c r="I58" s="5"/>
      <c r="J58" s="12"/>
      <c r="K58" s="5"/>
      <c r="L58" s="12"/>
      <c r="M58" s="5"/>
      <c r="O58" s="5"/>
    </row>
    <row r="59" spans="1:15" x14ac:dyDescent="0.25">
      <c r="A59" s="18" t="s">
        <v>87</v>
      </c>
      <c r="B59" s="5"/>
      <c r="C59" s="5">
        <v>148</v>
      </c>
      <c r="D59" s="5">
        <v>158</v>
      </c>
      <c r="F59" s="5">
        <v>64</v>
      </c>
      <c r="G59" s="5">
        <v>4</v>
      </c>
      <c r="H59" s="12">
        <v>6</v>
      </c>
      <c r="I59" s="5">
        <v>21</v>
      </c>
      <c r="J59" s="5">
        <v>21</v>
      </c>
      <c r="K59" s="5">
        <v>21</v>
      </c>
      <c r="L59" s="5">
        <v>21</v>
      </c>
      <c r="M59" s="5">
        <f>SUM(F59:L59)</f>
        <v>158</v>
      </c>
      <c r="O59" s="5">
        <f>SUM(D59-M59)</f>
        <v>0</v>
      </c>
    </row>
    <row r="60" spans="1:15" x14ac:dyDescent="0.25">
      <c r="A60" s="18" t="s">
        <v>38</v>
      </c>
      <c r="B60" s="5"/>
      <c r="C60" s="5">
        <v>20</v>
      </c>
      <c r="D60" s="5">
        <v>10</v>
      </c>
      <c r="F60" s="5"/>
      <c r="G60" s="5"/>
      <c r="H60" s="12">
        <v>10</v>
      </c>
      <c r="I60" s="5"/>
      <c r="J60" s="12"/>
      <c r="K60" s="5"/>
      <c r="L60" s="12"/>
      <c r="M60" s="5">
        <f>SUM(F60:L60)</f>
        <v>10</v>
      </c>
      <c r="O60" s="5">
        <f>SUM(D60-M60)</f>
        <v>0</v>
      </c>
    </row>
    <row r="61" spans="1:15" x14ac:dyDescent="0.25">
      <c r="A61" s="18" t="s">
        <v>39</v>
      </c>
      <c r="B61" s="5"/>
      <c r="C61" s="5">
        <v>2</v>
      </c>
      <c r="D61" s="5">
        <v>2</v>
      </c>
      <c r="F61" s="5"/>
      <c r="G61" s="5"/>
      <c r="H61" s="12"/>
      <c r="I61" s="5"/>
      <c r="J61" s="12"/>
      <c r="K61" s="5">
        <v>2</v>
      </c>
      <c r="L61" s="12"/>
      <c r="M61" s="5">
        <f>SUM(F61:L61)</f>
        <v>2</v>
      </c>
      <c r="O61" s="5">
        <f>SUM(D61-M61)</f>
        <v>0</v>
      </c>
    </row>
    <row r="62" spans="1:15" x14ac:dyDescent="0.25">
      <c r="A62" s="9" t="s">
        <v>29</v>
      </c>
      <c r="B62" s="9"/>
      <c r="C62" s="3">
        <f>SUM(C59:C61)</f>
        <v>170</v>
      </c>
      <c r="D62" s="3">
        <f>SUM(D59:D61)</f>
        <v>170</v>
      </c>
      <c r="F62" s="3">
        <f t="shared" ref="F62:M62" si="6">SUM(F59:F61)</f>
        <v>64</v>
      </c>
      <c r="G62" s="3">
        <f t="shared" si="6"/>
        <v>4</v>
      </c>
      <c r="H62" s="3">
        <f t="shared" si="6"/>
        <v>16</v>
      </c>
      <c r="I62" s="3">
        <f t="shared" si="6"/>
        <v>21</v>
      </c>
      <c r="J62" s="3">
        <f t="shared" si="6"/>
        <v>21</v>
      </c>
      <c r="K62" s="3">
        <f t="shared" si="6"/>
        <v>23</v>
      </c>
      <c r="L62" s="3">
        <f t="shared" si="6"/>
        <v>21</v>
      </c>
      <c r="M62" s="3">
        <f t="shared" si="6"/>
        <v>170</v>
      </c>
      <c r="O62" s="3">
        <f>SUM(O59:O61)</f>
        <v>0</v>
      </c>
    </row>
    <row r="63" spans="1:15" x14ac:dyDescent="0.25">
      <c r="A63" s="18"/>
      <c r="B63" s="9"/>
      <c r="C63" s="5"/>
      <c r="D63" s="5"/>
      <c r="F63" s="5"/>
      <c r="G63" s="5"/>
      <c r="H63" s="12"/>
      <c r="I63" s="5"/>
      <c r="J63" s="12"/>
      <c r="K63" s="5"/>
      <c r="L63" s="12"/>
      <c r="M63" s="5"/>
      <c r="O63" s="5"/>
    </row>
    <row r="64" spans="1:15" x14ac:dyDescent="0.25">
      <c r="A64" s="18" t="s">
        <v>30</v>
      </c>
      <c r="B64" s="9"/>
      <c r="C64" s="5"/>
      <c r="D64" s="5"/>
      <c r="F64" s="5"/>
      <c r="G64" s="5"/>
      <c r="H64" s="12"/>
      <c r="I64" s="5"/>
      <c r="J64" s="12"/>
      <c r="K64" s="5"/>
      <c r="L64" s="12"/>
      <c r="M64" s="5"/>
      <c r="O64" s="5"/>
    </row>
    <row r="65" spans="1:15" x14ac:dyDescent="0.25">
      <c r="A65" s="18" t="s">
        <v>40</v>
      </c>
      <c r="B65" s="9"/>
      <c r="C65" s="5">
        <v>36</v>
      </c>
      <c r="D65" s="5">
        <v>6</v>
      </c>
      <c r="F65" s="5">
        <v>3</v>
      </c>
      <c r="G65" s="5"/>
      <c r="H65" s="5">
        <v>1</v>
      </c>
      <c r="I65" s="5"/>
      <c r="J65" s="5">
        <v>1</v>
      </c>
      <c r="K65" s="5"/>
      <c r="L65" s="12">
        <v>1</v>
      </c>
      <c r="M65" s="5">
        <f>SUM(F65:L65)</f>
        <v>6</v>
      </c>
      <c r="O65" s="5">
        <f>SUM(D65-M65)</f>
        <v>0</v>
      </c>
    </row>
    <row r="66" spans="1:15" x14ac:dyDescent="0.25">
      <c r="A66" s="18" t="s">
        <v>41</v>
      </c>
      <c r="B66" s="9"/>
      <c r="C66" s="5">
        <v>45</v>
      </c>
      <c r="D66" s="5">
        <v>40</v>
      </c>
      <c r="F66" s="5">
        <v>11</v>
      </c>
      <c r="G66" s="5">
        <v>4</v>
      </c>
      <c r="H66" s="5">
        <v>4</v>
      </c>
      <c r="I66" s="5">
        <v>4</v>
      </c>
      <c r="J66" s="5">
        <v>4</v>
      </c>
      <c r="K66" s="5">
        <v>4</v>
      </c>
      <c r="L66" s="5">
        <v>9</v>
      </c>
      <c r="M66" s="5">
        <f>SUM(F66:L66)</f>
        <v>40</v>
      </c>
      <c r="O66" s="5">
        <f>SUM(D66-M66)</f>
        <v>0</v>
      </c>
    </row>
    <row r="67" spans="1:15" x14ac:dyDescent="0.25">
      <c r="A67" s="18" t="s">
        <v>88</v>
      </c>
      <c r="B67" s="9"/>
      <c r="C67" s="5">
        <v>25</v>
      </c>
      <c r="D67" s="5">
        <v>70</v>
      </c>
      <c r="F67" s="5">
        <v>1</v>
      </c>
      <c r="G67" s="5"/>
      <c r="H67" s="12">
        <v>20</v>
      </c>
      <c r="I67" s="5">
        <v>10</v>
      </c>
      <c r="J67" s="12">
        <v>20</v>
      </c>
      <c r="K67" s="5">
        <v>19</v>
      </c>
      <c r="L67" s="12"/>
      <c r="M67" s="5">
        <f>SUM(F67:L67)</f>
        <v>70</v>
      </c>
      <c r="O67" s="5">
        <f>SUM(D67-M67)</f>
        <v>0</v>
      </c>
    </row>
    <row r="68" spans="1:15" x14ac:dyDescent="0.25">
      <c r="A68" s="18" t="s">
        <v>44</v>
      </c>
      <c r="B68" s="9"/>
      <c r="C68" s="5">
        <v>30</v>
      </c>
      <c r="D68" s="5">
        <v>10</v>
      </c>
      <c r="F68" s="5">
        <v>1</v>
      </c>
      <c r="G68" s="5"/>
      <c r="H68" s="12"/>
      <c r="I68" s="5"/>
      <c r="J68" s="12">
        <v>4</v>
      </c>
      <c r="K68" s="5">
        <v>5</v>
      </c>
      <c r="L68" s="12"/>
      <c r="M68" s="5">
        <f>SUM(F68:L68)</f>
        <v>10</v>
      </c>
      <c r="O68" s="5">
        <f>SUM(D68-M68)</f>
        <v>0</v>
      </c>
    </row>
    <row r="69" spans="1:15" x14ac:dyDescent="0.25">
      <c r="A69" s="18" t="s">
        <v>42</v>
      </c>
      <c r="B69" s="9"/>
      <c r="C69" s="5">
        <v>50</v>
      </c>
      <c r="D69" s="5">
        <v>60</v>
      </c>
      <c r="F69" s="5">
        <v>44</v>
      </c>
      <c r="G69" s="5">
        <v>3</v>
      </c>
      <c r="H69" s="5">
        <v>3</v>
      </c>
      <c r="I69" s="5">
        <v>3</v>
      </c>
      <c r="J69" s="5">
        <v>3</v>
      </c>
      <c r="K69" s="5">
        <v>3</v>
      </c>
      <c r="L69" s="12">
        <v>1</v>
      </c>
      <c r="M69" s="5">
        <f>SUM(F69:L69)</f>
        <v>60</v>
      </c>
      <c r="O69" s="5">
        <f>SUM(D69-M69)</f>
        <v>0</v>
      </c>
    </row>
    <row r="70" spans="1:15" x14ac:dyDescent="0.25">
      <c r="A70" s="19" t="s">
        <v>45</v>
      </c>
      <c r="B70" s="9"/>
      <c r="C70" s="3">
        <f>SUM(C65:C69)</f>
        <v>186</v>
      </c>
      <c r="D70" s="3">
        <f>SUM(D65:D69)</f>
        <v>186</v>
      </c>
      <c r="F70" s="3">
        <f t="shared" ref="F70:M70" si="7">SUM(F65:F69)</f>
        <v>60</v>
      </c>
      <c r="G70" s="3">
        <f t="shared" si="7"/>
        <v>7</v>
      </c>
      <c r="H70" s="3">
        <f t="shared" si="7"/>
        <v>28</v>
      </c>
      <c r="I70" s="3">
        <f t="shared" si="7"/>
        <v>17</v>
      </c>
      <c r="J70" s="3">
        <f t="shared" si="7"/>
        <v>32</v>
      </c>
      <c r="K70" s="3">
        <f t="shared" si="7"/>
        <v>31</v>
      </c>
      <c r="L70" s="3">
        <f t="shared" si="7"/>
        <v>11</v>
      </c>
      <c r="M70" s="3">
        <f t="shared" si="7"/>
        <v>186</v>
      </c>
      <c r="O70" s="3">
        <f>SUM(O65:O69)</f>
        <v>0</v>
      </c>
    </row>
    <row r="71" spans="1:15" x14ac:dyDescent="0.25">
      <c r="A71" s="18"/>
      <c r="B71" s="9"/>
      <c r="C71" s="5"/>
      <c r="D71" s="5"/>
      <c r="F71" s="5"/>
      <c r="G71" s="5"/>
      <c r="H71" s="12"/>
      <c r="I71" s="5"/>
      <c r="J71" s="12"/>
      <c r="K71" s="5"/>
      <c r="L71" s="12"/>
      <c r="M71" s="5"/>
      <c r="O71" s="5"/>
    </row>
    <row r="72" spans="1:15" x14ac:dyDescent="0.25">
      <c r="A72" s="10" t="s">
        <v>63</v>
      </c>
      <c r="B72" s="13"/>
      <c r="C72" s="8">
        <f>SUM(C12+C26+C31+C38+C56+C62+C70)</f>
        <v>1000</v>
      </c>
      <c r="D72" s="8">
        <f>SUM(D12+D26+D31+D38+D56+D62+D70)</f>
        <v>1000</v>
      </c>
      <c r="F72" s="8">
        <f t="shared" ref="F72:M72" si="8">SUM(F12+F26+F31+F38+F56+F62+F70)</f>
        <v>278</v>
      </c>
      <c r="G72" s="8">
        <f t="shared" si="8"/>
        <v>47</v>
      </c>
      <c r="H72" s="8">
        <f t="shared" si="8"/>
        <v>106</v>
      </c>
      <c r="I72" s="8">
        <f t="shared" si="8"/>
        <v>108</v>
      </c>
      <c r="J72" s="8">
        <f t="shared" si="8"/>
        <v>231</v>
      </c>
      <c r="K72" s="8">
        <f t="shared" si="8"/>
        <v>115</v>
      </c>
      <c r="L72" s="8">
        <f t="shared" si="8"/>
        <v>115</v>
      </c>
      <c r="M72" s="8">
        <f t="shared" si="8"/>
        <v>1000</v>
      </c>
      <c r="O72" s="8">
        <f>SUM(O12+O26+O31+O38+O56+O62+O70)</f>
        <v>0</v>
      </c>
    </row>
    <row r="73" spans="1:15" x14ac:dyDescent="0.25">
      <c r="A73" s="15"/>
      <c r="B73" s="15"/>
      <c r="C73" s="12"/>
      <c r="D73" s="12"/>
      <c r="F73" s="12"/>
      <c r="G73" s="12"/>
      <c r="H73" s="12"/>
      <c r="I73" s="12"/>
      <c r="J73" s="12"/>
      <c r="K73" s="12"/>
      <c r="L73" s="12"/>
      <c r="M73" s="12"/>
      <c r="O73" s="12"/>
    </row>
    <row r="74" spans="1:15" x14ac:dyDescent="0.25">
      <c r="A74" s="21" t="s">
        <v>31</v>
      </c>
      <c r="B74" s="20"/>
      <c r="C74" s="24"/>
      <c r="D74" s="24"/>
      <c r="F74" s="24"/>
      <c r="G74" s="33"/>
      <c r="H74" s="24"/>
      <c r="I74" s="34"/>
      <c r="J74" s="24"/>
      <c r="K74" s="34"/>
      <c r="L74" s="24"/>
      <c r="M74" s="24"/>
      <c r="O74" s="4"/>
    </row>
    <row r="75" spans="1:15" x14ac:dyDescent="0.25">
      <c r="A75" s="6"/>
      <c r="B75" s="20"/>
      <c r="C75" s="16"/>
      <c r="D75" s="16"/>
      <c r="F75" s="16"/>
      <c r="G75" s="31"/>
      <c r="H75" s="16"/>
      <c r="I75" s="31"/>
      <c r="J75" s="16"/>
      <c r="K75" s="31"/>
      <c r="L75" s="16"/>
      <c r="M75" s="16"/>
      <c r="O75" s="6"/>
    </row>
    <row r="76" spans="1:15" x14ac:dyDescent="0.25">
      <c r="A76" s="13" t="s">
        <v>32</v>
      </c>
      <c r="B76" s="20"/>
      <c r="C76" s="25">
        <v>508</v>
      </c>
      <c r="D76" s="25">
        <v>508</v>
      </c>
      <c r="F76" s="25">
        <v>257</v>
      </c>
      <c r="G76" s="32">
        <v>36</v>
      </c>
      <c r="H76" s="25">
        <v>40</v>
      </c>
      <c r="I76" s="32">
        <v>30</v>
      </c>
      <c r="J76" s="25">
        <v>40</v>
      </c>
      <c r="K76" s="32">
        <v>60</v>
      </c>
      <c r="L76" s="25">
        <v>45</v>
      </c>
      <c r="M76" s="5">
        <f>SUM(F76:L76)</f>
        <v>508</v>
      </c>
      <c r="O76" s="5">
        <f>SUM(D76-M76)</f>
        <v>0</v>
      </c>
    </row>
    <row r="77" spans="1:15" x14ac:dyDescent="0.25">
      <c r="A77" s="6"/>
      <c r="B77" s="20"/>
      <c r="C77" s="16"/>
      <c r="D77" s="16"/>
      <c r="F77" s="16"/>
      <c r="G77" s="31"/>
      <c r="H77" s="16"/>
      <c r="I77" s="31"/>
      <c r="J77" s="16"/>
      <c r="K77" s="31"/>
      <c r="L77" s="16"/>
      <c r="M77" s="16"/>
      <c r="O77" s="6"/>
    </row>
    <row r="78" spans="1:15" x14ac:dyDescent="0.25">
      <c r="A78" s="13" t="s">
        <v>24</v>
      </c>
      <c r="B78" s="20"/>
      <c r="C78" s="5">
        <v>-8</v>
      </c>
      <c r="D78" s="5">
        <v>-8</v>
      </c>
      <c r="F78" s="16"/>
      <c r="G78" s="32"/>
      <c r="H78" s="16"/>
      <c r="I78" s="31"/>
      <c r="J78" s="16"/>
      <c r="K78" s="31"/>
      <c r="L78" s="25">
        <v>-8</v>
      </c>
      <c r="M78" s="5">
        <f>SUM(F78:L78)</f>
        <v>-8</v>
      </c>
      <c r="O78" s="5">
        <f>SUM(D78-M78)</f>
        <v>0</v>
      </c>
    </row>
    <row r="79" spans="1:15" x14ac:dyDescent="0.25">
      <c r="A79" s="6"/>
      <c r="B79" s="20"/>
      <c r="C79" s="16"/>
      <c r="D79" s="16"/>
      <c r="F79" s="16"/>
      <c r="G79" s="31"/>
      <c r="H79" s="16"/>
      <c r="I79" s="31"/>
      <c r="J79" s="16"/>
      <c r="K79" s="31"/>
      <c r="L79" s="16"/>
      <c r="M79" s="16"/>
      <c r="O79" s="6"/>
    </row>
    <row r="80" spans="1:15" x14ac:dyDescent="0.25">
      <c r="A80" s="22" t="s">
        <v>33</v>
      </c>
      <c r="B80" s="11"/>
      <c r="C80" s="27">
        <f>SUM(C76+C78)</f>
        <v>500</v>
      </c>
      <c r="D80" s="27">
        <f>SUM(D76+D78)</f>
        <v>500</v>
      </c>
      <c r="F80" s="27">
        <f>SUM(F76+F78)</f>
        <v>257</v>
      </c>
      <c r="G80" s="27">
        <f t="shared" ref="G80:M80" si="9">SUM(G76+G78)</f>
        <v>36</v>
      </c>
      <c r="H80" s="27">
        <f t="shared" si="9"/>
        <v>40</v>
      </c>
      <c r="I80" s="27">
        <f t="shared" si="9"/>
        <v>30</v>
      </c>
      <c r="J80" s="27">
        <f t="shared" si="9"/>
        <v>40</v>
      </c>
      <c r="K80" s="27">
        <f t="shared" si="9"/>
        <v>60</v>
      </c>
      <c r="L80" s="27">
        <f t="shared" si="9"/>
        <v>37</v>
      </c>
      <c r="M80" s="27">
        <f t="shared" si="9"/>
        <v>500</v>
      </c>
      <c r="O80" s="27">
        <f>SUM(O76+O78)</f>
        <v>0</v>
      </c>
    </row>
    <row r="81" spans="1:15" x14ac:dyDescent="0.25">
      <c r="A81" s="15"/>
      <c r="B81" s="11"/>
      <c r="C81" s="23"/>
      <c r="D81" s="23"/>
      <c r="F81" s="23"/>
      <c r="G81" s="23"/>
      <c r="H81" s="23"/>
      <c r="I81" s="23"/>
      <c r="J81" s="23"/>
      <c r="K81" s="23"/>
      <c r="L81" s="23"/>
      <c r="M81" s="23"/>
      <c r="O81" s="23"/>
    </row>
    <row r="87" spans="1:15" x14ac:dyDescent="0.25">
      <c r="A87" s="3"/>
      <c r="B87" s="5"/>
      <c r="C87" s="4"/>
      <c r="D87" s="4"/>
      <c r="F87" s="4" t="s">
        <v>1</v>
      </c>
      <c r="G87" s="4"/>
      <c r="H87" s="4"/>
      <c r="I87" s="4"/>
      <c r="J87" s="4"/>
      <c r="K87" s="4"/>
      <c r="L87" s="4"/>
      <c r="M87" s="4"/>
      <c r="O87" s="4" t="s">
        <v>55</v>
      </c>
    </row>
    <row r="88" spans="1:15" x14ac:dyDescent="0.25">
      <c r="A88" s="5"/>
      <c r="B88" s="5"/>
      <c r="C88" s="6"/>
      <c r="D88" s="6" t="s">
        <v>61</v>
      </c>
      <c r="F88" s="6" t="s">
        <v>2</v>
      </c>
      <c r="G88" s="6"/>
      <c r="H88" s="6"/>
      <c r="I88" s="6"/>
      <c r="J88" s="6"/>
      <c r="K88" s="6"/>
      <c r="L88" s="6"/>
      <c r="M88" s="6" t="s">
        <v>53</v>
      </c>
      <c r="O88" s="6" t="s">
        <v>56</v>
      </c>
    </row>
    <row r="89" spans="1:15" x14ac:dyDescent="0.25">
      <c r="A89" s="5"/>
      <c r="B89" s="5"/>
      <c r="C89" s="6" t="s">
        <v>3</v>
      </c>
      <c r="D89" s="6" t="s">
        <v>62</v>
      </c>
      <c r="F89" s="6" t="s">
        <v>46</v>
      </c>
      <c r="G89" s="6"/>
      <c r="H89" s="6"/>
      <c r="I89" s="6"/>
      <c r="J89" s="6"/>
      <c r="K89" s="6"/>
      <c r="L89" s="6"/>
      <c r="M89" s="6" t="s">
        <v>54</v>
      </c>
      <c r="O89" s="6" t="s">
        <v>57</v>
      </c>
    </row>
    <row r="90" spans="1:15" x14ac:dyDescent="0.25">
      <c r="A90" s="7" t="s">
        <v>4</v>
      </c>
      <c r="B90" s="6"/>
      <c r="C90" s="14" t="s">
        <v>5</v>
      </c>
      <c r="D90" s="14" t="s">
        <v>5</v>
      </c>
      <c r="F90" s="14" t="s">
        <v>6</v>
      </c>
      <c r="G90" s="14" t="s">
        <v>47</v>
      </c>
      <c r="H90" s="14" t="s">
        <v>48</v>
      </c>
      <c r="I90" s="14" t="s">
        <v>49</v>
      </c>
      <c r="J90" s="14" t="s">
        <v>50</v>
      </c>
      <c r="K90" s="14" t="s">
        <v>51</v>
      </c>
      <c r="L90" s="14" t="s">
        <v>52</v>
      </c>
      <c r="M90" s="14" t="s">
        <v>6</v>
      </c>
      <c r="O90" s="7" t="s">
        <v>58</v>
      </c>
    </row>
    <row r="91" spans="1:15" x14ac:dyDescent="0.25">
      <c r="A91" s="21" t="s">
        <v>64</v>
      </c>
      <c r="B91" s="11"/>
      <c r="C91" s="28"/>
      <c r="D91" s="28"/>
      <c r="F91" s="3"/>
      <c r="G91" s="12"/>
      <c r="H91" s="3"/>
      <c r="I91" s="12"/>
      <c r="J91" s="3"/>
      <c r="K91" s="12"/>
      <c r="L91" s="3"/>
      <c r="M91" s="3"/>
      <c r="O91" s="30"/>
    </row>
    <row r="92" spans="1:15" x14ac:dyDescent="0.25">
      <c r="A92" s="35"/>
      <c r="B92" s="11"/>
      <c r="C92" s="26"/>
      <c r="D92" s="26"/>
      <c r="F92" s="5"/>
      <c r="G92" s="12"/>
      <c r="H92" s="5"/>
      <c r="I92" s="12"/>
      <c r="J92" s="5"/>
      <c r="K92" s="12"/>
      <c r="L92" s="5"/>
      <c r="M92" s="5"/>
      <c r="O92" s="29"/>
    </row>
    <row r="93" spans="1:15" x14ac:dyDescent="0.25">
      <c r="A93" s="13" t="s">
        <v>65</v>
      </c>
      <c r="B93" s="11"/>
      <c r="C93" s="26">
        <v>140</v>
      </c>
      <c r="D93" s="26">
        <v>140</v>
      </c>
      <c r="F93" s="5">
        <v>29</v>
      </c>
      <c r="G93" s="12">
        <v>24</v>
      </c>
      <c r="H93" s="5">
        <v>24</v>
      </c>
      <c r="I93" s="12">
        <v>10</v>
      </c>
      <c r="J93" s="5">
        <v>14</v>
      </c>
      <c r="K93" s="12">
        <v>16</v>
      </c>
      <c r="L93" s="5">
        <v>23</v>
      </c>
      <c r="M93" s="5">
        <f t="shared" ref="M93:M98" si="10">SUM(F93:L93)</f>
        <v>140</v>
      </c>
      <c r="O93" s="5">
        <f t="shared" ref="O93:O98" si="11">SUM(D93-M93)</f>
        <v>0</v>
      </c>
    </row>
    <row r="94" spans="1:15" x14ac:dyDescent="0.25">
      <c r="A94" s="13" t="s">
        <v>66</v>
      </c>
      <c r="B94" s="11"/>
      <c r="C94" s="26">
        <v>70</v>
      </c>
      <c r="D94" s="26">
        <v>70</v>
      </c>
      <c r="F94" s="5">
        <v>23</v>
      </c>
      <c r="G94" s="12">
        <v>9</v>
      </c>
      <c r="H94" s="5">
        <v>9</v>
      </c>
      <c r="I94" s="12">
        <v>10</v>
      </c>
      <c r="J94" s="5">
        <v>6</v>
      </c>
      <c r="K94" s="12">
        <v>8</v>
      </c>
      <c r="L94" s="5">
        <v>5</v>
      </c>
      <c r="M94" s="5">
        <f t="shared" si="10"/>
        <v>70</v>
      </c>
      <c r="O94" s="5">
        <f t="shared" si="11"/>
        <v>0</v>
      </c>
    </row>
    <row r="95" spans="1:15" x14ac:dyDescent="0.25">
      <c r="A95" s="13" t="s">
        <v>67</v>
      </c>
      <c r="B95" s="11"/>
      <c r="C95" s="26">
        <v>3</v>
      </c>
      <c r="D95" s="26">
        <v>3</v>
      </c>
      <c r="F95" s="26"/>
      <c r="G95" s="23">
        <v>1</v>
      </c>
      <c r="H95" s="26"/>
      <c r="I95" s="23">
        <v>1</v>
      </c>
      <c r="J95" s="26"/>
      <c r="K95" s="23">
        <v>1</v>
      </c>
      <c r="L95" s="26"/>
      <c r="M95" s="5">
        <f t="shared" si="10"/>
        <v>3</v>
      </c>
      <c r="O95" s="5">
        <f t="shared" si="11"/>
        <v>0</v>
      </c>
    </row>
    <row r="96" spans="1:15" x14ac:dyDescent="0.25">
      <c r="A96" s="13" t="s">
        <v>68</v>
      </c>
      <c r="B96" s="11"/>
      <c r="C96" s="26">
        <v>13</v>
      </c>
      <c r="D96" s="26">
        <v>13</v>
      </c>
      <c r="F96" s="5">
        <v>4</v>
      </c>
      <c r="G96" s="12">
        <v>1</v>
      </c>
      <c r="H96" s="5">
        <v>3</v>
      </c>
      <c r="I96" s="12">
        <v>1</v>
      </c>
      <c r="J96" s="5">
        <v>1</v>
      </c>
      <c r="K96" s="12">
        <v>1</v>
      </c>
      <c r="L96" s="5">
        <v>2</v>
      </c>
      <c r="M96" s="5">
        <f t="shared" si="10"/>
        <v>13</v>
      </c>
      <c r="O96" s="5">
        <f t="shared" si="11"/>
        <v>0</v>
      </c>
    </row>
    <row r="97" spans="1:15" x14ac:dyDescent="0.25">
      <c r="A97" s="13" t="s">
        <v>69</v>
      </c>
      <c r="B97" s="11"/>
      <c r="C97" s="5">
        <v>23</v>
      </c>
      <c r="D97" s="5">
        <v>23</v>
      </c>
      <c r="F97" s="5"/>
      <c r="G97" s="12"/>
      <c r="H97" s="5">
        <v>23</v>
      </c>
      <c r="I97" s="12"/>
      <c r="J97" s="5"/>
      <c r="K97" s="12"/>
      <c r="L97" s="5"/>
      <c r="M97" s="5">
        <f t="shared" si="10"/>
        <v>23</v>
      </c>
      <c r="O97" s="5">
        <f t="shared" si="11"/>
        <v>0</v>
      </c>
    </row>
    <row r="98" spans="1:15" x14ac:dyDescent="0.25">
      <c r="A98" s="13" t="s">
        <v>70</v>
      </c>
      <c r="B98" s="11"/>
      <c r="C98" s="26">
        <v>5</v>
      </c>
      <c r="D98" s="26">
        <v>5</v>
      </c>
      <c r="F98" s="5"/>
      <c r="G98" s="12"/>
      <c r="H98" s="5"/>
      <c r="I98" s="12"/>
      <c r="J98" s="5"/>
      <c r="K98" s="12"/>
      <c r="L98" s="5">
        <v>5</v>
      </c>
      <c r="M98" s="5">
        <f t="shared" si="10"/>
        <v>5</v>
      </c>
      <c r="O98" s="5">
        <f t="shared" si="11"/>
        <v>0</v>
      </c>
    </row>
    <row r="99" spans="1:15" x14ac:dyDescent="0.25">
      <c r="A99" s="10" t="s">
        <v>71</v>
      </c>
      <c r="B99" s="11"/>
      <c r="C99" s="36">
        <f>SUM(C93:C98)</f>
        <v>254</v>
      </c>
      <c r="D99" s="36">
        <f>SUM(D93:D98)</f>
        <v>254</v>
      </c>
      <c r="F99" s="36">
        <f t="shared" ref="F99:M99" si="12">SUM(F93:F98)</f>
        <v>56</v>
      </c>
      <c r="G99" s="36">
        <f t="shared" si="12"/>
        <v>35</v>
      </c>
      <c r="H99" s="36">
        <f t="shared" si="12"/>
        <v>59</v>
      </c>
      <c r="I99" s="36">
        <f t="shared" si="12"/>
        <v>22</v>
      </c>
      <c r="J99" s="36">
        <f t="shared" si="12"/>
        <v>21</v>
      </c>
      <c r="K99" s="36">
        <f t="shared" si="12"/>
        <v>26</v>
      </c>
      <c r="L99" s="36">
        <f t="shared" si="12"/>
        <v>35</v>
      </c>
      <c r="M99" s="36">
        <f t="shared" si="12"/>
        <v>254</v>
      </c>
      <c r="O99" s="36">
        <f>SUM(O93:O98)</f>
        <v>0</v>
      </c>
    </row>
    <row r="100" spans="1:15" x14ac:dyDescent="0.25">
      <c r="A100" s="15"/>
      <c r="B100" s="11"/>
      <c r="C100" s="12"/>
      <c r="D100" s="12"/>
      <c r="F100" s="12"/>
      <c r="G100" s="12"/>
      <c r="H100" s="12"/>
      <c r="I100" s="12"/>
      <c r="J100" s="12"/>
      <c r="K100" s="12"/>
      <c r="L100" s="12"/>
      <c r="M100" s="12"/>
    </row>
    <row r="101" spans="1:15" x14ac:dyDescent="0.25">
      <c r="A101" s="21" t="s">
        <v>82</v>
      </c>
      <c r="B101" s="20"/>
      <c r="C101" s="24"/>
      <c r="D101" s="24"/>
      <c r="F101" s="24"/>
      <c r="G101" s="33"/>
      <c r="H101" s="24"/>
      <c r="I101" s="34"/>
      <c r="J101" s="24"/>
      <c r="K101" s="34"/>
      <c r="L101" s="24"/>
      <c r="M101" s="24"/>
      <c r="O101" s="4"/>
    </row>
    <row r="102" spans="1:15" x14ac:dyDescent="0.25">
      <c r="A102" s="6"/>
      <c r="B102" s="20"/>
      <c r="C102" s="16"/>
      <c r="D102" s="16"/>
      <c r="F102" s="16"/>
      <c r="G102" s="31"/>
      <c r="H102" s="16"/>
      <c r="I102" s="31"/>
      <c r="J102" s="16"/>
      <c r="K102" s="31"/>
      <c r="L102" s="16"/>
      <c r="M102" s="16"/>
      <c r="O102" s="6"/>
    </row>
    <row r="103" spans="1:15" x14ac:dyDescent="0.25">
      <c r="A103" s="13" t="s">
        <v>83</v>
      </c>
      <c r="B103" s="20"/>
      <c r="C103" s="25">
        <v>5</v>
      </c>
      <c r="D103" s="25">
        <v>5</v>
      </c>
      <c r="F103" s="25"/>
      <c r="G103" s="32"/>
      <c r="H103" s="25"/>
      <c r="I103" s="32"/>
      <c r="J103" s="25">
        <v>1</v>
      </c>
      <c r="K103" s="32">
        <v>2</v>
      </c>
      <c r="L103" s="25">
        <v>2</v>
      </c>
      <c r="M103" s="5">
        <f>SUM(F103:L103)</f>
        <v>5</v>
      </c>
      <c r="O103" s="5">
        <f>SUM(D103-M103)</f>
        <v>0</v>
      </c>
    </row>
    <row r="104" spans="1:15" x14ac:dyDescent="0.25">
      <c r="A104" s="13" t="s">
        <v>84</v>
      </c>
      <c r="B104" s="20"/>
      <c r="C104" s="25">
        <v>133</v>
      </c>
      <c r="D104" s="25">
        <v>133</v>
      </c>
      <c r="F104" s="16"/>
      <c r="G104" s="31"/>
      <c r="H104" s="16"/>
      <c r="I104" s="32">
        <v>10</v>
      </c>
      <c r="J104" s="25">
        <v>40</v>
      </c>
      <c r="K104" s="32">
        <v>50</v>
      </c>
      <c r="L104" s="25">
        <v>33</v>
      </c>
      <c r="M104" s="5">
        <f>SUM(F104:L104)</f>
        <v>133</v>
      </c>
      <c r="O104" s="5">
        <f>SUM(D104-M104)</f>
        <v>0</v>
      </c>
    </row>
    <row r="105" spans="1:15" x14ac:dyDescent="0.25">
      <c r="A105" s="13" t="s">
        <v>85</v>
      </c>
      <c r="B105" s="20"/>
      <c r="C105" s="5">
        <v>30</v>
      </c>
      <c r="D105" s="5">
        <v>30</v>
      </c>
      <c r="F105" s="5"/>
      <c r="G105" s="31"/>
      <c r="H105" s="16"/>
      <c r="I105" s="31"/>
      <c r="J105" s="25">
        <v>10</v>
      </c>
      <c r="K105" s="32">
        <v>10</v>
      </c>
      <c r="L105" s="25">
        <v>10</v>
      </c>
      <c r="M105" s="5">
        <f>SUM(F105:L105)</f>
        <v>30</v>
      </c>
      <c r="O105" s="5">
        <f>SUM(D105-M105)</f>
        <v>0</v>
      </c>
    </row>
    <row r="106" spans="1:15" x14ac:dyDescent="0.25">
      <c r="A106" s="13" t="s">
        <v>68</v>
      </c>
      <c r="B106" s="20"/>
      <c r="C106" s="25">
        <v>5</v>
      </c>
      <c r="D106" s="25">
        <v>5</v>
      </c>
      <c r="F106" s="16"/>
      <c r="G106" s="31"/>
      <c r="H106" s="16"/>
      <c r="I106" s="31"/>
      <c r="J106" s="25">
        <v>2</v>
      </c>
      <c r="K106" s="32">
        <v>2</v>
      </c>
      <c r="L106" s="25">
        <v>1</v>
      </c>
      <c r="M106" s="5">
        <f>SUM(F106:L106)</f>
        <v>5</v>
      </c>
      <c r="O106" s="5">
        <f>SUM(D106-M106)</f>
        <v>0</v>
      </c>
    </row>
    <row r="107" spans="1:15" x14ac:dyDescent="0.25">
      <c r="A107" s="10" t="s">
        <v>86</v>
      </c>
      <c r="B107" s="11"/>
      <c r="C107" s="36">
        <f>SUM(C103:C106)</f>
        <v>173</v>
      </c>
      <c r="D107" s="36">
        <f>SUM(D103:D106)</f>
        <v>173</v>
      </c>
      <c r="F107" s="36">
        <f t="shared" ref="F107:M107" si="13">SUM(F103:F106)</f>
        <v>0</v>
      </c>
      <c r="G107" s="36">
        <f t="shared" si="13"/>
        <v>0</v>
      </c>
      <c r="H107" s="36">
        <f t="shared" si="13"/>
        <v>0</v>
      </c>
      <c r="I107" s="36">
        <f t="shared" si="13"/>
        <v>10</v>
      </c>
      <c r="J107" s="36">
        <f t="shared" si="13"/>
        <v>53</v>
      </c>
      <c r="K107" s="36">
        <f t="shared" si="13"/>
        <v>64</v>
      </c>
      <c r="L107" s="36">
        <f t="shared" si="13"/>
        <v>46</v>
      </c>
      <c r="M107" s="36">
        <f t="shared" si="13"/>
        <v>173</v>
      </c>
      <c r="O107" s="36">
        <f>SUM(O103:O106)</f>
        <v>0</v>
      </c>
    </row>
    <row r="108" spans="1:15" x14ac:dyDescent="0.25">
      <c r="A108" s="15"/>
      <c r="B108" s="11"/>
      <c r="C108" s="12"/>
      <c r="D108" s="12"/>
      <c r="F108" s="12"/>
      <c r="G108" s="12"/>
      <c r="H108" s="12"/>
      <c r="I108" s="12"/>
      <c r="J108" s="12"/>
      <c r="K108" s="12"/>
      <c r="L108" s="12"/>
      <c r="M108" s="12"/>
    </row>
    <row r="109" spans="1:15" x14ac:dyDescent="0.25">
      <c r="A109" s="1" t="s">
        <v>59</v>
      </c>
      <c r="F109" s="12"/>
      <c r="G109" s="12"/>
      <c r="H109" s="12"/>
      <c r="I109" s="12"/>
      <c r="J109" s="12"/>
      <c r="K109" s="12"/>
      <c r="L109" s="12"/>
      <c r="M109" s="12"/>
    </row>
    <row r="110" spans="1:15" x14ac:dyDescent="0.25">
      <c r="A110" s="1"/>
      <c r="F110" s="12"/>
      <c r="G110" s="12"/>
      <c r="H110" s="12"/>
      <c r="I110" s="12"/>
      <c r="J110" s="12"/>
      <c r="K110" s="12"/>
      <c r="L110" s="12"/>
      <c r="M110" s="12"/>
    </row>
    <row r="111" spans="1:15" x14ac:dyDescent="0.25">
      <c r="A111" s="1" t="s">
        <v>60</v>
      </c>
      <c r="F111" s="12"/>
      <c r="G111" s="12"/>
      <c r="H111" s="12"/>
      <c r="I111" s="12"/>
      <c r="J111" s="12"/>
      <c r="K111" s="12"/>
      <c r="L111" s="12"/>
      <c r="M111" s="12"/>
    </row>
    <row r="113" spans="1:1" x14ac:dyDescent="0.25">
      <c r="A113" s="2" t="s">
        <v>90</v>
      </c>
    </row>
    <row r="114" spans="1:1" x14ac:dyDescent="0.25">
      <c r="A114" s="1" t="s">
        <v>89</v>
      </c>
    </row>
    <row r="152" spans="1:4" x14ac:dyDescent="0.25">
      <c r="A152" s="11"/>
      <c r="B152" s="11"/>
      <c r="C152" s="12"/>
      <c r="D152" s="12"/>
    </row>
    <row r="153" spans="1:4" x14ac:dyDescent="0.25">
      <c r="A153" s="11"/>
      <c r="B153" s="11"/>
      <c r="C153" s="12"/>
      <c r="D153" s="12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</sheetData>
  <phoneticPr fontId="0" type="noConversion"/>
  <pageMargins left="0.55118110236220474" right="0.55118110236220474" top="0" bottom="0" header="0.51181102362204722" footer="0.51181102362204722"/>
  <pageSetup paperSize="9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2003-10-13T13:13:04Z</cp:lastPrinted>
  <dcterms:created xsi:type="dcterms:W3CDTF">1996-09-18T13:51:39Z</dcterms:created>
  <dcterms:modified xsi:type="dcterms:W3CDTF">2024-02-03T22:20:29Z</dcterms:modified>
</cp:coreProperties>
</file>