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8D95F959-8BAF-4DBA-9AA5-1B101F1EFC68}" xr6:coauthVersionLast="47" xr6:coauthVersionMax="47" xr10:uidLastSave="{00000000-0000-0000-0000-000000000000}"/>
  <bookViews>
    <workbookView xWindow="3348" yWindow="3348" windowWidth="17280" windowHeight="8880"/>
  </bookViews>
  <sheets>
    <sheet name="CHEM 1212 Lab Excel Notebook I" sheetId="33751" r:id="rId1"/>
    <sheet name="The Problem" sheetId="33752" r:id="rId2"/>
    <sheet name="To_Start" sheetId="33754" r:id="rId3"/>
    <sheet name="Workout Long_Hand" sheetId="33755" r:id="rId4"/>
    <sheet name="Key_Longhand" sheetId="33761" r:id="rId5"/>
    <sheet name="Workout_Short" sheetId="33757" r:id="rId6"/>
    <sheet name="Key Program" sheetId="33762" r:id="rId7"/>
    <sheet name="Homework Problem" sheetId="33758" r:id="rId8"/>
    <sheet name="Homework_Workout_Long" sheetId="33759" r:id="rId9"/>
    <sheet name="Homework_Workout_Short" sheetId="33760" r:id="rId10"/>
  </sheets>
  <definedNames>
    <definedName name="_xlnm.Print_Area" localSheetId="8">Homework_Workout_Long!$A$1:$K$41</definedName>
    <definedName name="_xlnm.Print_Area" localSheetId="9">Homework_Workout_Short!$A$1:$K$42</definedName>
    <definedName name="_xlnm.Print_Area" localSheetId="3">'Workout Long_Hand'!$A$1:$K$41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3762" l="1"/>
  <c r="B14" i="33762"/>
  <c r="D7" i="33762" s="1"/>
  <c r="B15" i="33762"/>
  <c r="B16" i="33762"/>
  <c r="B17" i="33762" s="1"/>
  <c r="D7" i="33761"/>
  <c r="E7" i="33761"/>
  <c r="F7" i="33761"/>
  <c r="F12" i="33761" s="1"/>
  <c r="D8" i="33761"/>
  <c r="D12" i="33761" s="1"/>
  <c r="E8" i="33761"/>
  <c r="F8" i="33761"/>
  <c r="D9" i="33761"/>
  <c r="E9" i="33761"/>
  <c r="F9" i="33761"/>
  <c r="D10" i="33761"/>
  <c r="E10" i="33761"/>
  <c r="F10" i="33761"/>
  <c r="D11" i="33761"/>
  <c r="E11" i="33761"/>
  <c r="F11" i="33761"/>
  <c r="B12" i="33761"/>
  <c r="C12" i="33761"/>
  <c r="E12" i="33761"/>
  <c r="C15" i="33757"/>
  <c r="C16" i="33757"/>
  <c r="C17" i="33757"/>
  <c r="C17" i="33761" l="1"/>
  <c r="C15" i="33761"/>
  <c r="C16" i="33761"/>
  <c r="D11" i="33762"/>
  <c r="D10" i="33762"/>
  <c r="D9" i="33762"/>
  <c r="G6" i="33761" l="1"/>
  <c r="G12" i="33761"/>
  <c r="G7" i="33761"/>
  <c r="G9" i="33761"/>
  <c r="G11" i="33761"/>
  <c r="G8" i="33761"/>
  <c r="G10" i="33761"/>
</calcChain>
</file>

<file path=xl/sharedStrings.xml><?xml version="1.0" encoding="utf-8"?>
<sst xmlns="http://schemas.openxmlformats.org/spreadsheetml/2006/main" count="181" uniqueCount="73">
  <si>
    <t/>
  </si>
  <si>
    <t xml:space="preserve"> </t>
  </si>
  <si>
    <t xml:space="preserve">       I</t>
  </si>
  <si>
    <t xml:space="preserve">    Find its concentration.</t>
  </si>
  <si>
    <t>A</t>
  </si>
  <si>
    <t>Absorbance</t>
  </si>
  <si>
    <t>B. Write out the general algebraic equations in the form of    y=mx+b.</t>
  </si>
  <si>
    <t>B. Write out the general algebraic equations in the form of   y=mx+b.</t>
  </si>
  <si>
    <t>c(mM)</t>
  </si>
  <si>
    <t>CHEM 1212   LEAST SQUARE ANALYSIS</t>
  </si>
  <si>
    <t>CHEM 1212   LEAST SQUARES ANALYSIS:  A HOMEWORK EXERCISE</t>
  </si>
  <si>
    <t>CHEM 1212  LEAST SQUARE ANALYSIS</t>
  </si>
  <si>
    <t>Concent'n</t>
  </si>
  <si>
    <t>COR. COEF.</t>
  </si>
  <si>
    <t>Graph it.</t>
  </si>
  <si>
    <t>I</t>
  </si>
  <si>
    <t>INTERCEPT</t>
  </si>
  <si>
    <t>LST SQ</t>
  </si>
  <si>
    <t>LST. SQ.</t>
  </si>
  <si>
    <t>Run #</t>
  </si>
  <si>
    <t>SLOPE</t>
  </si>
  <si>
    <t>x</t>
  </si>
  <si>
    <t>x^2</t>
  </si>
  <si>
    <t>xy</t>
  </si>
  <si>
    <t>y</t>
  </si>
  <si>
    <t>y^2</t>
  </si>
  <si>
    <t>y=mx+b</t>
  </si>
  <si>
    <t>C(mM)</t>
  </si>
  <si>
    <t>Conc.</t>
  </si>
  <si>
    <t>Abs.</t>
  </si>
  <si>
    <t>Slope</t>
  </si>
  <si>
    <t>Intercept</t>
  </si>
  <si>
    <t>R</t>
  </si>
  <si>
    <t>R^2</t>
  </si>
  <si>
    <t>CHEM 1211   LEAST SQUARE ANALYSIS</t>
  </si>
  <si>
    <t>Spectrophotometric data</t>
  </si>
  <si>
    <t>Following data are obtained  for absorbance of a set of standard solutions.</t>
  </si>
  <si>
    <t xml:space="preserve">C. A solution of an unknown concentration yielded a value of 0.350. </t>
  </si>
  <si>
    <t>D. What absorbance value do you expect for a solution with 0.210 mM ?</t>
  </si>
  <si>
    <t>x*x</t>
  </si>
  <si>
    <t>y*y</t>
  </si>
  <si>
    <t>x*y</t>
  </si>
  <si>
    <t>The Sums</t>
  </si>
  <si>
    <t>Cor. Coeff.</t>
  </si>
  <si>
    <t>(ppm)</t>
  </si>
  <si>
    <t>%T</t>
  </si>
  <si>
    <t>Conc</t>
  </si>
  <si>
    <t>Abs</t>
  </si>
  <si>
    <t>Following data are obtained  for %T values of a set of standard solution.</t>
  </si>
  <si>
    <t>Convert the %T(% Transmittance) to A(Absorbance).</t>
  </si>
  <si>
    <t>A=2-log(%T)</t>
  </si>
  <si>
    <t>A. Perform  a least squares analysis of the following A vs. Conc Data.</t>
  </si>
  <si>
    <t>Lst Sq</t>
  </si>
  <si>
    <t xml:space="preserve">D. A solution of an unknown concentration yielded a value of 0.82. </t>
  </si>
  <si>
    <t>C. Predict   %T and A values for a solution with 20 ppm of a concentration.</t>
  </si>
  <si>
    <t>A. Perform  a least squares analysis of the following A vs. Conc. Data.</t>
  </si>
  <si>
    <t xml:space="preserve"> A HOMEWORK EXERCISE</t>
  </si>
  <si>
    <t>CHEM 1212   LEAST SQUARES ANALYSIS</t>
  </si>
  <si>
    <t>Date   ____________________</t>
  </si>
  <si>
    <t>Name ____________________</t>
  </si>
  <si>
    <t xml:space="preserve">     Please PRINT OUT YOUR NAME and date on the Graph.</t>
  </si>
  <si>
    <t xml:space="preserve">     Graph them. Use squares for the data points, and line for the least square</t>
  </si>
  <si>
    <t>THE SPREADSHEET/GRAPH and Answers are due next meeting.</t>
  </si>
  <si>
    <t xml:space="preserve">    Ggraph them. Use squares for the data points, and line for the least square</t>
  </si>
  <si>
    <t xml:space="preserve">CHEM 1212 Lab  </t>
  </si>
  <si>
    <t xml:space="preserve"> showing a Graph.</t>
  </si>
  <si>
    <t>A. Perform  a least squares analysis of the following Conc. vs. Abs. Data</t>
  </si>
  <si>
    <t xml:space="preserve">This  Excel Notebook contains spreadsheets templates for  </t>
  </si>
  <si>
    <t xml:space="preserve">exercises and homework for the least squares method.  </t>
  </si>
  <si>
    <t>Click on the Tab at the bottom for the  next page.</t>
  </si>
  <si>
    <t>Dunwoody Campus</t>
  </si>
  <si>
    <t xml:space="preserve"> Feb.12,  2003</t>
  </si>
  <si>
    <t>Georgia Perimeter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</si>
</sst>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0.000000"/>
    <numFmt numFmtId="165" formatCode="0.000"/>
    <numFmt numFmtId="166" formatCode="0.0000"/>
  </numFmts>
  <fonts count="10" x14ac:knownFonts="1">
    <font>
      <sz val="10"/>
      <name val="Arial"/>
    </font>
    <font>
      <b/>
      <sz val="18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i/>
      <sz val="10"/>
      <name val="Arial"/>
    </font>
    <font>
      <b/>
      <i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9"/>
      </patternFill>
    </fill>
    <fill>
      <patternFill patternType="solid">
        <fgColor indexed="27"/>
        <bgColor indexed="9"/>
      </patternFill>
    </fill>
    <fill>
      <patternFill patternType="solid">
        <fgColor indexed="45"/>
        <bgColor indexed="9"/>
      </patternFill>
    </fill>
    <fill>
      <patternFill patternType="solid">
        <fgColor indexed="9"/>
        <bgColor indexed="11"/>
      </patternFill>
    </fill>
    <fill>
      <patternFill patternType="solid">
        <fgColor indexed="26"/>
        <bgColor indexed="9"/>
      </patternFill>
    </fill>
  </fills>
  <borders count="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3" fontId="4" fillId="2" borderId="0"/>
    <xf numFmtId="5" fontId="4" fillId="2" borderId="0"/>
    <xf numFmtId="0" fontId="4" fillId="2" borderId="0"/>
    <xf numFmtId="2" fontId="4" fillId="2" borderId="0"/>
    <xf numFmtId="0" fontId="1" fillId="2" borderId="0"/>
    <xf numFmtId="0" fontId="2" fillId="2" borderId="0"/>
    <xf numFmtId="0" fontId="4" fillId="2" borderId="1"/>
  </cellStyleXfs>
  <cellXfs count="65">
    <xf numFmtId="0" fontId="0" fillId="2" borderId="0" xfId="0" applyFill="1"/>
    <xf numFmtId="0" fontId="0" fillId="3" borderId="0" xfId="0" applyFill="1"/>
    <xf numFmtId="0" fontId="5" fillId="4" borderId="2" xfId="0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164" fontId="0" fillId="2" borderId="2" xfId="0" applyNumberFormat="1" applyFill="1" applyBorder="1"/>
    <xf numFmtId="0" fontId="5" fillId="2" borderId="2" xfId="0" applyFont="1" applyFill="1" applyBorder="1"/>
    <xf numFmtId="164" fontId="5" fillId="2" borderId="2" xfId="0" applyNumberFormat="1" applyFont="1" applyFill="1" applyBorder="1"/>
    <xf numFmtId="165" fontId="5" fillId="2" borderId="2" xfId="0" applyNumberFormat="1" applyFont="1" applyFill="1" applyBorder="1"/>
    <xf numFmtId="0" fontId="0" fillId="0" borderId="0" xfId="0"/>
    <xf numFmtId="0" fontId="0" fillId="2" borderId="0" xfId="0" applyFill="1" applyBorder="1"/>
    <xf numFmtId="0" fontId="5" fillId="4" borderId="2" xfId="0" applyFont="1" applyFill="1" applyBorder="1"/>
    <xf numFmtId="165" fontId="5" fillId="4" borderId="2" xfId="0" applyNumberFormat="1" applyFont="1" applyFill="1" applyBorder="1"/>
    <xf numFmtId="0" fontId="5" fillId="5" borderId="2" xfId="0" applyFont="1" applyFill="1" applyBorder="1"/>
    <xf numFmtId="165" fontId="5" fillId="5" borderId="2" xfId="0" applyNumberFormat="1" applyFont="1" applyFill="1" applyBorder="1"/>
    <xf numFmtId="166" fontId="5" fillId="5" borderId="2" xfId="0" applyNumberFormat="1" applyFont="1" applyFill="1" applyBorder="1"/>
    <xf numFmtId="164" fontId="5" fillId="5" borderId="2" xfId="0" applyNumberFormat="1" applyFont="1" applyFill="1" applyBorder="1"/>
    <xf numFmtId="0" fontId="0" fillId="5" borderId="2" xfId="0" applyFill="1" applyBorder="1"/>
    <xf numFmtId="0" fontId="5" fillId="5" borderId="2" xfId="0" applyFon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6" fontId="5" fillId="5" borderId="2" xfId="0" applyNumberFormat="1" applyFont="1" applyFill="1" applyBorder="1" applyAlignment="1">
      <alignment horizontal="center"/>
    </xf>
    <xf numFmtId="164" fontId="5" fillId="5" borderId="2" xfId="0" applyNumberFormat="1" applyFont="1" applyFill="1" applyBorder="1" applyAlignment="1">
      <alignment horizontal="center"/>
    </xf>
    <xf numFmtId="165" fontId="0" fillId="5" borderId="2" xfId="0" applyNumberFormat="1" applyFill="1" applyBorder="1"/>
    <xf numFmtId="166" fontId="0" fillId="5" borderId="2" xfId="0" applyNumberFormat="1" applyFill="1" applyBorder="1"/>
    <xf numFmtId="164" fontId="0" fillId="5" borderId="2" xfId="0" applyNumberFormat="1" applyFill="1" applyBorder="1"/>
    <xf numFmtId="0" fontId="5" fillId="6" borderId="2" xfId="0" applyFont="1" applyFill="1" applyBorder="1"/>
    <xf numFmtId="0" fontId="5" fillId="7" borderId="2" xfId="0" applyFont="1" applyFill="1" applyBorder="1"/>
    <xf numFmtId="164" fontId="5" fillId="7" borderId="2" xfId="0" applyNumberFormat="1" applyFont="1" applyFill="1" applyBorder="1"/>
    <xf numFmtId="0" fontId="5" fillId="8" borderId="2" xfId="0" applyFont="1" applyFill="1" applyBorder="1"/>
    <xf numFmtId="164" fontId="5" fillId="8" borderId="2" xfId="0" applyNumberFormat="1" applyFont="1" applyFill="1" applyBorder="1"/>
    <xf numFmtId="165" fontId="5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/>
    <xf numFmtId="0" fontId="2" fillId="2" borderId="2" xfId="0" applyFont="1" applyFill="1" applyBorder="1"/>
    <xf numFmtId="0" fontId="2" fillId="9" borderId="0" xfId="0" applyFont="1" applyFill="1" applyBorder="1"/>
    <xf numFmtId="0" fontId="3" fillId="9" borderId="0" xfId="0" applyFont="1" applyFill="1" applyBorder="1"/>
    <xf numFmtId="0" fontId="3" fillId="2" borderId="0" xfId="0" applyFont="1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6" fillId="2" borderId="2" xfId="0" applyFont="1" applyFill="1" applyBorder="1"/>
    <xf numFmtId="0" fontId="6" fillId="9" borderId="0" xfId="0" applyFont="1" applyFill="1" applyBorder="1"/>
    <xf numFmtId="0" fontId="6" fillId="2" borderId="0" xfId="0" applyFont="1" applyFill="1" applyBorder="1"/>
    <xf numFmtId="0" fontId="5" fillId="0" borderId="0" xfId="0" applyFont="1"/>
    <xf numFmtId="166" fontId="5" fillId="0" borderId="0" xfId="0" applyNumberFormat="1" applyFont="1"/>
    <xf numFmtId="0" fontId="5" fillId="10" borderId="2" xfId="0" applyFont="1" applyFill="1" applyBorder="1"/>
    <xf numFmtId="0" fontId="0" fillId="0" borderId="0" xfId="0" applyFill="1" applyBorder="1" applyAlignment="1"/>
    <xf numFmtId="0" fontId="8" fillId="0" borderId="0" xfId="0" applyFont="1" applyFill="1" applyBorder="1" applyAlignment="1">
      <alignment horizontal="centerContinuous"/>
    </xf>
    <xf numFmtId="0" fontId="8" fillId="0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/>
    <xf numFmtId="165" fontId="2" fillId="7" borderId="2" xfId="0" applyNumberFormat="1" applyFont="1" applyFill="1" applyBorder="1"/>
    <xf numFmtId="0" fontId="9" fillId="9" borderId="0" xfId="0" applyFont="1" applyFill="1" applyBorder="1"/>
    <xf numFmtId="0" fontId="5" fillId="9" borderId="0" xfId="0" applyFont="1" applyFill="1" applyBorder="1"/>
    <xf numFmtId="0" fontId="5" fillId="2" borderId="0" xfId="0" applyFont="1" applyFill="1" applyBorder="1"/>
    <xf numFmtId="0" fontId="5" fillId="2" borderId="0" xfId="0" applyFont="1" applyFill="1"/>
    <xf numFmtId="0" fontId="0" fillId="5" borderId="3" xfId="0" applyFill="1" applyBorder="1"/>
    <xf numFmtId="0" fontId="6" fillId="6" borderId="2" xfId="0" applyFont="1" applyFill="1" applyBorder="1"/>
    <xf numFmtId="164" fontId="6" fillId="2" borderId="2" xfId="0" applyNumberFormat="1" applyFont="1" applyFill="1" applyBorder="1"/>
    <xf numFmtId="164" fontId="6" fillId="7" borderId="2" xfId="0" applyNumberFormat="1" applyFont="1" applyFill="1" applyBorder="1"/>
    <xf numFmtId="165" fontId="6" fillId="6" borderId="2" xfId="0" applyNumberFormat="1" applyFont="1" applyFill="1" applyBorder="1"/>
    <xf numFmtId="0" fontId="6" fillId="8" borderId="2" xfId="0" applyFont="1" applyFill="1" applyBorder="1"/>
    <xf numFmtId="165" fontId="6" fillId="8" borderId="2" xfId="0" applyNumberFormat="1" applyFont="1" applyFill="1" applyBorder="1"/>
    <xf numFmtId="164" fontId="6" fillId="8" borderId="2" xfId="0" applyNumberFormat="1" applyFont="1" applyFill="1" applyBorder="1"/>
    <xf numFmtId="0" fontId="7" fillId="2" borderId="0" xfId="0" applyFont="1" applyFill="1"/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The Plots</a:t>
            </a:r>
          </a:p>
        </c:rich>
      </c:tx>
      <c:layout>
        <c:manualLayout>
          <c:xMode val="edge"/>
          <c:yMode val="edge"/>
          <c:x val="0.39422181352599489"/>
          <c:y val="3.44096891361603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836005858200795"/>
          <c:y val="0.16129541782575144"/>
          <c:w val="0.6770815328356069"/>
          <c:h val="0.63872985458997578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19050">
              <a:noFill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To_Start!$B$20:$B$24</c:f>
              <c:numCache>
                <c:formatCode>0.000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To_Start!$C$20:$C$24</c:f>
              <c:numCache>
                <c:formatCode>0.000</c:formatCode>
                <c:ptCount val="5"/>
                <c:pt idx="0">
                  <c:v>5.6000000000000001E-2</c:v>
                </c:pt>
                <c:pt idx="1">
                  <c:v>0.14699999999999999</c:v>
                </c:pt>
                <c:pt idx="2">
                  <c:v>0.20499999999999999</c:v>
                </c:pt>
                <c:pt idx="3">
                  <c:v>0.43</c:v>
                </c:pt>
                <c:pt idx="4">
                  <c:v>0.47899999999999998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5-44B6-8466-99721765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53408"/>
        <c:axId val="1"/>
      </c:scatterChart>
      <c:valAx>
        <c:axId val="119655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(mM)</a:t>
                </a:r>
              </a:p>
            </c:rich>
          </c:tx>
          <c:layout>
            <c:manualLayout>
              <c:xMode val="edge"/>
              <c:yMode val="edge"/>
              <c:x val="0.36972215279839066"/>
              <c:y val="0.909706156537238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Absorbance</a:t>
                </a:r>
              </a:p>
            </c:rich>
          </c:tx>
          <c:layout>
            <c:manualLayout>
              <c:xMode val="edge"/>
              <c:yMode val="edge"/>
              <c:x val="1.5590693190293582E-2"/>
              <c:y val="0.367753552642713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6553408"/>
        <c:crosses val="autoZero"/>
        <c:crossBetween val="midCat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845041249990573"/>
          <c:y val="0.19570510696191173"/>
          <c:w val="0.24054212350738668"/>
          <c:h val="5.16145337042404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99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Standard  Curve
for a Spectrophotometry</a:t>
            </a:r>
          </a:p>
        </c:rich>
      </c:tx>
      <c:layout>
        <c:manualLayout>
          <c:xMode val="edge"/>
          <c:yMode val="edge"/>
          <c:x val="0.33468774990499361"/>
          <c:y val="3.86752166835431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1899316612808"/>
          <c:y val="0.24494303899577352"/>
          <c:w val="0.71776409015769738"/>
          <c:h val="0.57828657326821709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19050">
              <a:noFill/>
            </a:ln>
          </c:spPr>
          <c:marker>
            <c:symbol val="squar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Key_Longhand!$B$7:$B$11</c:f>
              <c:numCache>
                <c:formatCode>0.000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Key_Longhand!$C$7:$C$11</c:f>
              <c:numCache>
                <c:formatCode>0.000</c:formatCode>
                <c:ptCount val="5"/>
                <c:pt idx="0">
                  <c:v>5.6000000000000001E-2</c:v>
                </c:pt>
                <c:pt idx="1">
                  <c:v>0.14699999999999999</c:v>
                </c:pt>
                <c:pt idx="2">
                  <c:v>0.20499999999999999</c:v>
                </c:pt>
                <c:pt idx="3">
                  <c:v>0.43</c:v>
                </c:pt>
                <c:pt idx="4">
                  <c:v>0.47899999999999998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9-4768-BF47-855959FBA901}"/>
            </c:ext>
          </c:extLst>
        </c:ser>
        <c:ser>
          <c:idx val="1"/>
          <c:order val="1"/>
          <c:tx>
            <c:v>Least squares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Key_Longhand!$B$6:$B$11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Key_Longhand!$G$6:$G$11</c:f>
              <c:numCache>
                <c:formatCode>0.000000</c:formatCode>
                <c:ptCount val="6"/>
                <c:pt idx="0">
                  <c:v>8.2317073170736779E-4</c:v>
                </c:pt>
                <c:pt idx="1">
                  <c:v>6.3341463414634189E-2</c:v>
                </c:pt>
                <c:pt idx="2">
                  <c:v>0.125859756097561</c:v>
                </c:pt>
                <c:pt idx="3">
                  <c:v>0.25089634146341461</c:v>
                </c:pt>
                <c:pt idx="4">
                  <c:v>0.37593292682926821</c:v>
                </c:pt>
                <c:pt idx="5">
                  <c:v>0.50096951219512187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9-4768-BF47-855959FBA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504416"/>
        <c:axId val="1"/>
      </c:scatterChart>
      <c:valAx>
        <c:axId val="15525044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(mM)</a:t>
                </a:r>
              </a:p>
            </c:rich>
          </c:tx>
          <c:layout>
            <c:manualLayout>
              <c:xMode val="edge"/>
              <c:yMode val="edge"/>
              <c:x val="0.45969160830324429"/>
              <c:y val="0.9116301075406605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1"/>
        <c:minorUnit val="0.0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Absorbance
</a:t>
                </a:r>
              </a:p>
            </c:rich>
          </c:tx>
          <c:layout>
            <c:manualLayout>
              <c:xMode val="edge"/>
              <c:yMode val="edge"/>
              <c:x val="3.6291442760782444E-2"/>
              <c:y val="0.425427383518974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2504416"/>
        <c:crosses val="autoZero"/>
        <c:crossBetween val="midCat"/>
        <c:majorUnit val="0.1"/>
        <c:minorUnit val="0.1"/>
      </c:valAx>
      <c:spPr>
        <a:solidFill>
          <a:srgbClr val="CCFFFF"/>
        </a:solidFill>
        <a:ln w="3175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039580202988765"/>
          <c:y val="0.65563700663530333"/>
          <c:w val="0.19893087142947419"/>
          <c:h val="9.392552623146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Standard Curve</a:t>
            </a:r>
          </a:p>
        </c:rich>
      </c:tx>
      <c:layout>
        <c:manualLayout>
          <c:xMode val="edge"/>
          <c:yMode val="edge"/>
          <c:x val="0.36682400827012951"/>
          <c:y val="1.87359765081761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61371901150261"/>
          <c:y val="0.10538986785849057"/>
          <c:w val="0.70962977790352433"/>
          <c:h val="0.6955731278660378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26420062500408137"/>
                  <c:y val="0.17096578563710696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5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y = 0.6252x + 0.0008</a:t>
                    </a:r>
                  </a:p>
                  <a:p>
                    <a:pPr>
                      <a:defRPr sz="9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5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R</a:t>
                    </a:r>
                    <a:r>
                      <a:rPr lang="en-US" sz="95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</a:t>
                    </a:r>
                    <a:r>
                      <a:rPr lang="en-US" sz="95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= 0.9552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'Key Program'!$B$7:$B$11</c:f>
              <c:numCache>
                <c:formatCode>0.000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'Key Program'!$C$7:$C$11</c:f>
              <c:numCache>
                <c:formatCode>0.000</c:formatCode>
                <c:ptCount val="5"/>
                <c:pt idx="0">
                  <c:v>5.6000000000000001E-2</c:v>
                </c:pt>
                <c:pt idx="1">
                  <c:v>0.14699999999999999</c:v>
                </c:pt>
                <c:pt idx="2">
                  <c:v>0.20499999999999999</c:v>
                </c:pt>
                <c:pt idx="3">
                  <c:v>0.43</c:v>
                </c:pt>
                <c:pt idx="4">
                  <c:v>0.47899999999999998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8-4DCE-A828-47FB2FE2FEE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'Key Program'!$B$7:$B$11</c:f>
              <c:numCache>
                <c:formatCode>0.000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'Key Program'!$D$7:$D$11</c:f>
              <c:numCache>
                <c:formatCode>0.0000</c:formatCode>
                <c:ptCount val="5"/>
                <c:pt idx="0">
                  <c:v>6.3341463414634161E-2</c:v>
                </c:pt>
                <c:pt idx="1">
                  <c:v>0.12585975609756098</c:v>
                </c:pt>
                <c:pt idx="2">
                  <c:v>0.25089634146341461</c:v>
                </c:pt>
                <c:pt idx="3">
                  <c:v>0.37593292682926821</c:v>
                </c:pt>
                <c:pt idx="4">
                  <c:v>0.50096951219512187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88-4DCE-A828-47FB2FE2F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502928"/>
        <c:axId val="1"/>
      </c:scatterChart>
      <c:valAx>
        <c:axId val="155250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(mM)</a:t>
                </a:r>
              </a:p>
            </c:rich>
          </c:tx>
          <c:layout>
            <c:manualLayout>
              <c:xMode val="edge"/>
              <c:yMode val="edge"/>
              <c:x val="0.35153967459220747"/>
              <c:y val="0.901668869455974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Absorbance</a:t>
                </a:r>
              </a:p>
            </c:rich>
          </c:tx>
          <c:layout>
            <c:manualLayout>
              <c:xMode val="edge"/>
              <c:yMode val="edge"/>
              <c:x val="1.5284333677922065E-2"/>
              <c:y val="0.3138276065119497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2502928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4</xdr:row>
          <xdr:rowOff>0</xdr:rowOff>
        </xdr:from>
        <xdr:to>
          <xdr:col>9</xdr:col>
          <xdr:colOff>335280</xdr:colOff>
          <xdr:row>43</xdr:row>
          <xdr:rowOff>7620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DF14AE3F-35E0-8B8F-E755-9DACA75011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24</xdr:row>
      <xdr:rowOff>45720</xdr:rowOff>
    </xdr:from>
    <xdr:to>
      <xdr:col>8</xdr:col>
      <xdr:colOff>525780</xdr:colOff>
      <xdr:row>45</xdr:row>
      <xdr:rowOff>38100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4A023A78-D255-E675-493B-197D6A99A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</xdr:colOff>
      <xdr:row>30</xdr:row>
      <xdr:rowOff>76200</xdr:rowOff>
    </xdr:from>
    <xdr:to>
      <xdr:col>3</xdr:col>
      <xdr:colOff>83820</xdr:colOff>
      <xdr:row>41</xdr:row>
      <xdr:rowOff>45720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AF09A6B5-5C1E-2ACA-2BB0-6A322B7BD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5638800"/>
          <a:ext cx="1874520" cy="1813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4</xdr:row>
      <xdr:rowOff>129540</xdr:rowOff>
    </xdr:from>
    <xdr:to>
      <xdr:col>10</xdr:col>
      <xdr:colOff>198120</xdr:colOff>
      <xdr:row>13</xdr:row>
      <xdr:rowOff>83820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FD742021-8085-BB5D-F400-E2E2621B2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922020"/>
          <a:ext cx="1874520" cy="1737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17</xdr:row>
      <xdr:rowOff>144780</xdr:rowOff>
    </xdr:from>
    <xdr:to>
      <xdr:col>7</xdr:col>
      <xdr:colOff>579120</xdr:colOff>
      <xdr:row>39</xdr:row>
      <xdr:rowOff>45720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5802E373-9D59-0830-7E10-688BF9C12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350520</xdr:colOff>
      <xdr:row>7</xdr:row>
      <xdr:rowOff>53340</xdr:rowOff>
    </xdr:from>
    <xdr:to>
      <xdr:col>10</xdr:col>
      <xdr:colOff>403860</xdr:colOff>
      <xdr:row>15</xdr:row>
      <xdr:rowOff>76200</xdr:rowOff>
    </xdr:to>
    <xdr:pic>
      <xdr:nvPicPr>
        <xdr:cNvPr id="13314" name="Picture 2">
          <a:extLst>
            <a:ext uri="{FF2B5EF4-FFF2-40B4-BE49-F238E27FC236}">
              <a16:creationId xmlns:a16="http://schemas.microsoft.com/office/drawing/2014/main" id="{C3B496C9-7FB3-2F25-FAD9-818A00EE9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740" y="1440180"/>
          <a:ext cx="1882140" cy="1607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114300</xdr:rowOff>
    </xdr:from>
    <xdr:to>
      <xdr:col>9</xdr:col>
      <xdr:colOff>556260</xdr:colOff>
      <xdr:row>18</xdr:row>
      <xdr:rowOff>60960</xdr:rowOff>
    </xdr:to>
    <xdr:graphicFrame macro="">
      <xdr:nvGraphicFramePr>
        <xdr:cNvPr id="14337" name="Chart 1">
          <a:extLst>
            <a:ext uri="{FF2B5EF4-FFF2-40B4-BE49-F238E27FC236}">
              <a16:creationId xmlns:a16="http://schemas.microsoft.com/office/drawing/2014/main" id="{FD98E277-FBA6-AABF-B8AE-22A7A6BD0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83820</xdr:colOff>
      <xdr:row>20</xdr:row>
      <xdr:rowOff>114300</xdr:rowOff>
    </xdr:from>
    <xdr:to>
      <xdr:col>8</xdr:col>
      <xdr:colOff>137160</xdr:colOff>
      <xdr:row>29</xdr:row>
      <xdr:rowOff>68580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18B2E53C-5EAD-BE51-41FC-25F3BA1AA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0" y="4076700"/>
          <a:ext cx="1882140" cy="1737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23</xdr:row>
      <xdr:rowOff>7620</xdr:rowOff>
    </xdr:from>
    <xdr:to>
      <xdr:col>10</xdr:col>
      <xdr:colOff>502920</xdr:colOff>
      <xdr:row>32</xdr:row>
      <xdr:rowOff>0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3B648E57-328E-4A16-9B0D-87F4DE0A9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4564380"/>
          <a:ext cx="1874520" cy="1744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view="pageBreakPreview" zoomScale="60" zoomScaleNormal="100" workbookViewId="0">
      <selection activeCell="J31" sqref="J31"/>
    </sheetView>
  </sheetViews>
  <sheetFormatPr defaultRowHeight="13.2" x14ac:dyDescent="0.25"/>
  <sheetData>
    <row r="1" spans="1:9" ht="15.6" x14ac:dyDescent="0.3">
      <c r="A1" s="55"/>
      <c r="B1" s="55"/>
      <c r="C1" s="55"/>
      <c r="D1" s="55"/>
      <c r="E1" s="55"/>
      <c r="F1" s="55"/>
      <c r="G1" s="55"/>
      <c r="H1" s="64" t="s">
        <v>71</v>
      </c>
      <c r="I1" s="55"/>
    </row>
    <row r="2" spans="1:9" ht="15.6" x14ac:dyDescent="0.3">
      <c r="A2" s="55"/>
      <c r="B2" s="55"/>
      <c r="C2" s="55"/>
      <c r="D2" s="55"/>
      <c r="E2" s="55"/>
      <c r="F2" s="55"/>
      <c r="G2" s="55"/>
      <c r="H2" s="55"/>
      <c r="I2" s="55"/>
    </row>
    <row r="3" spans="1:9" ht="15.6" x14ac:dyDescent="0.3">
      <c r="A3" s="55"/>
      <c r="B3" s="55"/>
      <c r="C3" s="55"/>
      <c r="D3" s="55"/>
      <c r="E3" s="55"/>
      <c r="F3" s="55" t="s">
        <v>72</v>
      </c>
      <c r="G3" s="55"/>
      <c r="H3" s="55"/>
      <c r="I3" s="55"/>
    </row>
    <row r="4" spans="1:9" ht="15.6" x14ac:dyDescent="0.3">
      <c r="A4" s="55"/>
      <c r="B4" s="55"/>
      <c r="C4" s="55"/>
      <c r="D4" s="55"/>
      <c r="E4" s="55"/>
      <c r="F4" s="55" t="s">
        <v>70</v>
      </c>
      <c r="G4" s="55"/>
      <c r="H4" s="55"/>
      <c r="I4" s="55"/>
    </row>
    <row r="5" spans="1:9" ht="15.6" x14ac:dyDescent="0.3">
      <c r="A5" s="55" t="s">
        <v>64</v>
      </c>
      <c r="B5" s="55"/>
      <c r="C5" s="55"/>
      <c r="E5" s="55"/>
      <c r="F5" s="55"/>
      <c r="G5" s="55"/>
      <c r="I5" s="55"/>
    </row>
    <row r="6" spans="1:9" ht="15.6" x14ac:dyDescent="0.3">
      <c r="A6" s="55"/>
      <c r="B6" s="55"/>
      <c r="C6" s="55"/>
      <c r="D6" s="55"/>
      <c r="E6" s="55"/>
      <c r="F6" s="55"/>
      <c r="G6" s="55"/>
      <c r="H6" s="55"/>
      <c r="I6" s="55"/>
    </row>
    <row r="7" spans="1:9" ht="15.6" x14ac:dyDescent="0.3">
      <c r="A7" s="55" t="s">
        <v>67</v>
      </c>
      <c r="B7" s="55"/>
      <c r="C7" s="55"/>
      <c r="D7" s="55"/>
      <c r="E7" s="55"/>
      <c r="F7" s="55"/>
      <c r="G7" s="55"/>
      <c r="H7" s="55"/>
      <c r="I7" s="55"/>
    </row>
    <row r="8" spans="1:9" ht="15.6" x14ac:dyDescent="0.3">
      <c r="A8" s="55" t="s">
        <v>68</v>
      </c>
      <c r="B8" s="55"/>
      <c r="C8" s="55"/>
      <c r="D8" s="55"/>
      <c r="E8" s="55"/>
      <c r="F8" s="55"/>
      <c r="G8" s="55"/>
      <c r="H8" s="55"/>
    </row>
    <row r="9" spans="1:9" ht="15.6" x14ac:dyDescent="0.3">
      <c r="A9" s="55"/>
      <c r="B9" s="55"/>
      <c r="C9" s="55"/>
      <c r="D9" s="55"/>
      <c r="E9" s="55"/>
      <c r="F9" s="55"/>
      <c r="G9" s="55"/>
      <c r="H9" s="55"/>
    </row>
    <row r="10" spans="1:9" ht="15.6" x14ac:dyDescent="0.3">
      <c r="A10" s="55"/>
      <c r="B10" s="55"/>
      <c r="C10" s="55"/>
      <c r="D10" s="55"/>
      <c r="E10" s="55"/>
      <c r="F10" s="55"/>
      <c r="G10" s="55"/>
      <c r="H10" s="55"/>
    </row>
    <row r="11" spans="1:9" ht="15.6" x14ac:dyDescent="0.3">
      <c r="A11" s="55"/>
      <c r="B11" s="55"/>
      <c r="C11" s="55"/>
      <c r="D11" s="54"/>
      <c r="E11" s="54"/>
      <c r="F11" s="54"/>
      <c r="G11" s="54"/>
      <c r="H11" s="54"/>
      <c r="I11" s="54"/>
    </row>
    <row r="12" spans="1:9" ht="15.6" x14ac:dyDescent="0.3">
      <c r="A12" s="54" t="s">
        <v>69</v>
      </c>
      <c r="B12" s="54"/>
      <c r="C12" s="54"/>
      <c r="D12" s="54"/>
      <c r="E12" s="54"/>
      <c r="F12" s="54"/>
      <c r="G12" s="54"/>
      <c r="H12" s="54"/>
      <c r="I12" s="54"/>
    </row>
    <row r="13" spans="1:9" ht="15.6" x14ac:dyDescent="0.3">
      <c r="A13" s="54"/>
      <c r="B13" s="54"/>
      <c r="C13" s="54"/>
      <c r="D13" s="54"/>
      <c r="E13" s="54"/>
      <c r="F13" s="54"/>
      <c r="G13" s="54"/>
      <c r="H13" s="54"/>
      <c r="I13" s="54"/>
    </row>
    <row r="14" spans="1:9" x14ac:dyDescent="0.25">
      <c r="A14" s="11"/>
      <c r="B14" s="11"/>
      <c r="C14" s="11"/>
      <c r="D14" s="11"/>
      <c r="E14" s="11"/>
      <c r="F14" s="11"/>
      <c r="G14" s="11"/>
      <c r="H14" s="11"/>
      <c r="I14" s="11"/>
    </row>
    <row r="15" spans="1:9" x14ac:dyDescent="0.25">
      <c r="A15" s="11"/>
      <c r="B15" s="11"/>
      <c r="C15" s="11"/>
      <c r="D15" s="11"/>
      <c r="E15" s="11"/>
      <c r="F15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view="pageBreakPreview" zoomScale="60" zoomScaleNormal="100" workbookViewId="0">
      <selection activeCell="J31" sqref="J31"/>
    </sheetView>
  </sheetViews>
  <sheetFormatPr defaultRowHeight="13.2" x14ac:dyDescent="0.25"/>
  <sheetData>
    <row r="1" spans="1:12" ht="15.6" x14ac:dyDescent="0.3">
      <c r="A1" s="34" t="s">
        <v>57</v>
      </c>
      <c r="B1" s="35"/>
      <c r="C1" s="35"/>
      <c r="D1" s="35"/>
      <c r="E1" s="35"/>
      <c r="F1" s="35"/>
      <c r="G1" s="53" t="s">
        <v>59</v>
      </c>
      <c r="H1" s="35"/>
      <c r="I1" s="35"/>
      <c r="J1" s="36"/>
      <c r="K1" s="36"/>
      <c r="L1" s="36"/>
    </row>
    <row r="2" spans="1:12" ht="15.6" x14ac:dyDescent="0.3">
      <c r="A2" s="34" t="s">
        <v>56</v>
      </c>
      <c r="B2" s="34"/>
      <c r="C2" s="34"/>
      <c r="D2" s="34"/>
      <c r="E2" s="34"/>
      <c r="F2" s="34"/>
      <c r="G2" s="34" t="s">
        <v>58</v>
      </c>
      <c r="H2" s="34"/>
      <c r="I2" s="35"/>
      <c r="J2" s="36"/>
      <c r="K2" s="36"/>
      <c r="L2" s="36"/>
    </row>
    <row r="3" spans="1:12" ht="15.6" x14ac:dyDescent="0.3">
      <c r="A3" s="34"/>
      <c r="B3" s="34"/>
      <c r="C3" s="34"/>
      <c r="D3" s="34"/>
      <c r="E3" s="34"/>
      <c r="F3" s="34"/>
      <c r="G3" s="34"/>
      <c r="H3" s="34"/>
      <c r="I3" s="35"/>
      <c r="J3" s="36"/>
      <c r="K3" s="36"/>
      <c r="L3" s="36"/>
    </row>
    <row r="4" spans="1:12" ht="15.6" x14ac:dyDescent="0.3">
      <c r="A4" s="34" t="s">
        <v>48</v>
      </c>
      <c r="B4" s="34"/>
      <c r="C4" s="34"/>
      <c r="D4" s="34"/>
      <c r="E4" s="34"/>
      <c r="F4" s="34"/>
      <c r="G4" s="34"/>
      <c r="H4" s="34"/>
      <c r="I4" s="35"/>
      <c r="J4" s="36"/>
      <c r="K4" s="36"/>
      <c r="L4" s="36"/>
    </row>
    <row r="5" spans="1:12" ht="15.6" x14ac:dyDescent="0.3">
      <c r="A5" s="34"/>
      <c r="B5" s="34"/>
      <c r="C5" s="34"/>
      <c r="D5" s="34"/>
      <c r="E5" s="34"/>
      <c r="F5" s="34"/>
      <c r="G5" s="34"/>
      <c r="H5" s="34"/>
      <c r="I5" s="35"/>
      <c r="J5" s="36"/>
      <c r="K5" s="36"/>
      <c r="L5" s="36"/>
    </row>
    <row r="6" spans="1:12" ht="15.6" x14ac:dyDescent="0.3">
      <c r="A6" s="34" t="s">
        <v>49</v>
      </c>
      <c r="B6" s="34"/>
      <c r="C6" s="34"/>
      <c r="D6" s="34"/>
      <c r="E6" s="34"/>
      <c r="F6" s="34"/>
      <c r="G6" s="34"/>
      <c r="H6" s="34" t="s">
        <v>50</v>
      </c>
      <c r="I6" s="35"/>
      <c r="J6" s="36"/>
      <c r="K6" s="36"/>
      <c r="L6" s="36"/>
    </row>
    <row r="7" spans="1:12" ht="15.6" x14ac:dyDescent="0.3">
      <c r="A7" s="34"/>
      <c r="B7" s="34"/>
      <c r="C7" s="34"/>
      <c r="D7" s="34"/>
      <c r="E7" s="34"/>
      <c r="F7" s="34"/>
      <c r="G7" s="34"/>
      <c r="H7" s="34"/>
      <c r="I7" s="35"/>
      <c r="J7" s="36"/>
      <c r="K7" s="36"/>
      <c r="L7" s="36"/>
    </row>
    <row r="8" spans="1:12" ht="15.6" x14ac:dyDescent="0.3">
      <c r="A8" s="34" t="s">
        <v>51</v>
      </c>
      <c r="B8" s="34"/>
      <c r="C8" s="34"/>
      <c r="D8" s="34"/>
      <c r="E8" s="34"/>
      <c r="F8" s="34"/>
      <c r="G8" s="34"/>
      <c r="H8" s="34"/>
      <c r="I8" s="35"/>
      <c r="J8" s="36"/>
      <c r="K8" s="36"/>
      <c r="L8" s="36"/>
    </row>
    <row r="9" spans="1:12" ht="15.6" x14ac:dyDescent="0.3">
      <c r="A9" s="34"/>
      <c r="B9" s="34"/>
      <c r="C9" s="34"/>
      <c r="D9" s="34"/>
      <c r="E9" s="34"/>
      <c r="F9" s="34"/>
      <c r="G9" s="34"/>
      <c r="H9" s="34"/>
      <c r="I9" s="35"/>
      <c r="J9" s="36"/>
      <c r="K9" s="36"/>
      <c r="L9" s="36"/>
    </row>
    <row r="10" spans="1:12" ht="15.6" x14ac:dyDescent="0.3">
      <c r="A10" s="34" t="s">
        <v>6</v>
      </c>
      <c r="B10" s="34"/>
      <c r="C10" s="34"/>
      <c r="D10" s="34"/>
      <c r="E10" s="34"/>
      <c r="F10" s="34"/>
      <c r="G10" s="34"/>
      <c r="H10" s="34" t="s">
        <v>26</v>
      </c>
      <c r="I10" s="35" t="s">
        <v>14</v>
      </c>
      <c r="J10" s="36"/>
      <c r="K10" s="36"/>
      <c r="L10" s="36"/>
    </row>
    <row r="11" spans="1:12" ht="15.6" x14ac:dyDescent="0.3">
      <c r="A11" s="52" t="s">
        <v>63</v>
      </c>
      <c r="B11" s="34"/>
      <c r="C11" s="34"/>
      <c r="D11" s="34"/>
      <c r="E11" s="34"/>
      <c r="F11" s="34"/>
      <c r="G11" s="34"/>
      <c r="H11" s="34"/>
      <c r="I11" s="35"/>
      <c r="J11" s="36"/>
      <c r="K11" s="36"/>
      <c r="L11" s="36"/>
    </row>
    <row r="12" spans="1:12" ht="15.6" x14ac:dyDescent="0.3">
      <c r="A12" s="34" t="s">
        <v>60</v>
      </c>
      <c r="B12" s="34"/>
      <c r="C12" s="34"/>
      <c r="D12" s="34"/>
      <c r="E12" s="34"/>
      <c r="F12" s="34"/>
      <c r="G12" s="34"/>
      <c r="H12" s="34"/>
      <c r="I12" s="35"/>
      <c r="J12" s="36"/>
      <c r="K12" s="36"/>
      <c r="L12" s="36"/>
    </row>
    <row r="13" spans="1:12" ht="15.6" x14ac:dyDescent="0.3">
      <c r="A13" s="34"/>
      <c r="B13" s="34"/>
      <c r="C13" s="34"/>
      <c r="D13" s="34"/>
      <c r="E13" s="34"/>
      <c r="F13" s="34"/>
      <c r="G13" s="34"/>
      <c r="H13" s="34"/>
      <c r="I13" s="35"/>
      <c r="J13" s="36"/>
      <c r="K13" s="36"/>
      <c r="L13" s="36"/>
    </row>
    <row r="14" spans="1:12" ht="15.6" x14ac:dyDescent="0.3">
      <c r="A14" s="34" t="s">
        <v>54</v>
      </c>
      <c r="B14" s="34"/>
      <c r="C14" s="34"/>
      <c r="D14" s="34"/>
      <c r="E14" s="34"/>
      <c r="F14" s="34"/>
      <c r="G14" s="34"/>
      <c r="H14" s="34"/>
      <c r="I14" s="35"/>
      <c r="J14" s="36"/>
      <c r="K14" s="36"/>
      <c r="L14" s="36"/>
    </row>
    <row r="15" spans="1:12" ht="15.6" x14ac:dyDescent="0.3">
      <c r="A15" s="34"/>
      <c r="B15" s="34"/>
      <c r="C15" s="34"/>
      <c r="D15" s="34"/>
      <c r="E15" s="34"/>
      <c r="F15" s="34"/>
      <c r="G15" s="34"/>
      <c r="H15" s="34"/>
      <c r="I15" s="35"/>
      <c r="J15" s="36"/>
      <c r="K15" s="36"/>
      <c r="L15" s="36"/>
    </row>
    <row r="16" spans="1:12" ht="15.6" x14ac:dyDescent="0.3">
      <c r="A16" s="34" t="s">
        <v>53</v>
      </c>
      <c r="B16" s="34"/>
      <c r="C16" s="34"/>
      <c r="D16" s="34"/>
      <c r="E16" s="34"/>
      <c r="F16" s="34"/>
      <c r="G16" s="34"/>
      <c r="H16" s="34"/>
      <c r="I16" s="35"/>
      <c r="J16" s="36"/>
      <c r="K16" s="36"/>
      <c r="L16" s="36"/>
    </row>
    <row r="17" spans="1:12" ht="15.6" x14ac:dyDescent="0.3">
      <c r="A17" s="34" t="s">
        <v>3</v>
      </c>
      <c r="B17" s="34"/>
      <c r="C17" s="34"/>
      <c r="D17" s="34"/>
      <c r="E17" s="34"/>
      <c r="F17" s="34"/>
      <c r="G17" s="34"/>
      <c r="H17" s="34"/>
      <c r="I17" s="35"/>
      <c r="J17" s="36"/>
      <c r="K17" s="36"/>
      <c r="L17" s="36"/>
    </row>
    <row r="18" spans="1:12" ht="15.6" x14ac:dyDescent="0.3">
      <c r="A18" s="34"/>
      <c r="B18" s="34"/>
      <c r="C18" s="34"/>
      <c r="D18" s="34"/>
      <c r="E18" s="34"/>
      <c r="F18" s="34"/>
      <c r="G18" s="34"/>
      <c r="H18" s="34"/>
      <c r="I18" s="35"/>
      <c r="J18" s="36"/>
      <c r="K18" s="36"/>
      <c r="L18" s="36"/>
    </row>
    <row r="19" spans="1:12" ht="15.6" x14ac:dyDescent="0.3">
      <c r="A19" s="34"/>
      <c r="B19" s="34"/>
      <c r="C19" s="34"/>
      <c r="D19" s="34"/>
      <c r="E19" s="34"/>
      <c r="F19" s="34"/>
      <c r="G19" s="34"/>
      <c r="H19" s="34"/>
      <c r="I19" s="35"/>
      <c r="J19" s="36"/>
      <c r="K19" s="36"/>
      <c r="L19" s="36"/>
    </row>
    <row r="20" spans="1:12" ht="15.6" x14ac:dyDescent="0.3">
      <c r="A20" s="37" t="s">
        <v>62</v>
      </c>
      <c r="B20" s="37"/>
      <c r="C20" s="37"/>
      <c r="D20" s="37"/>
      <c r="E20" s="37"/>
      <c r="F20" s="37"/>
      <c r="G20" s="37"/>
      <c r="H20" s="37"/>
      <c r="I20" s="38"/>
      <c r="J20" s="38"/>
      <c r="K20" s="38"/>
      <c r="L20" s="38"/>
    </row>
    <row r="21" spans="1:12" ht="15.6" x14ac:dyDescent="0.3">
      <c r="A21" s="34"/>
      <c r="B21" s="34"/>
      <c r="C21" s="34"/>
      <c r="D21" s="34"/>
      <c r="E21" s="34"/>
      <c r="F21" s="34"/>
      <c r="G21" s="34"/>
      <c r="H21" s="34"/>
      <c r="I21" s="35"/>
      <c r="J21" s="36"/>
      <c r="K21" s="36"/>
      <c r="L21" s="36"/>
    </row>
    <row r="22" spans="1:12" ht="15.6" x14ac:dyDescent="0.3">
      <c r="A22" s="48" t="s">
        <v>19</v>
      </c>
      <c r="B22" s="48" t="s">
        <v>46</v>
      </c>
      <c r="C22" s="48" t="s">
        <v>45</v>
      </c>
      <c r="D22" s="48" t="s">
        <v>47</v>
      </c>
      <c r="E22" s="48"/>
      <c r="F22" s="33"/>
      <c r="G22" s="33"/>
      <c r="H22" s="32"/>
      <c r="I22" s="32"/>
      <c r="J22" s="32"/>
      <c r="K22" s="32"/>
    </row>
    <row r="23" spans="1:12" ht="15.6" x14ac:dyDescent="0.3">
      <c r="A23" s="48" t="s">
        <v>2</v>
      </c>
      <c r="B23" s="48" t="s">
        <v>44</v>
      </c>
      <c r="C23" s="48"/>
      <c r="D23" s="48" t="s">
        <v>4</v>
      </c>
      <c r="E23" s="48"/>
      <c r="F23" s="50" t="s">
        <v>52</v>
      </c>
      <c r="G23" s="33"/>
      <c r="H23" s="32"/>
      <c r="I23" s="32"/>
      <c r="J23" s="32"/>
      <c r="K23" s="32"/>
    </row>
    <row r="24" spans="1:12" ht="15.6" x14ac:dyDescent="0.3">
      <c r="A24" s="48"/>
      <c r="B24" s="49" t="s">
        <v>21</v>
      </c>
      <c r="C24" s="48"/>
      <c r="D24" s="49" t="s">
        <v>24</v>
      </c>
      <c r="E24" s="48"/>
      <c r="F24" s="49" t="s">
        <v>24</v>
      </c>
      <c r="G24" s="48"/>
      <c r="H24" s="32"/>
      <c r="I24" s="32"/>
      <c r="J24" s="32"/>
      <c r="K24" s="32"/>
    </row>
    <row r="25" spans="1:12" ht="15.6" x14ac:dyDescent="0.3">
      <c r="A25" s="33"/>
      <c r="B25" s="50"/>
      <c r="C25" s="33"/>
      <c r="D25" s="50" t="s">
        <v>1</v>
      </c>
      <c r="E25" s="33"/>
      <c r="F25" s="50"/>
      <c r="G25" s="33"/>
      <c r="H25" s="32"/>
      <c r="I25" s="32"/>
      <c r="J25" s="32"/>
      <c r="K25" s="32"/>
    </row>
    <row r="26" spans="1:12" ht="15.6" x14ac:dyDescent="0.3">
      <c r="A26" s="33">
        <v>1</v>
      </c>
      <c r="B26" s="50">
        <v>4</v>
      </c>
      <c r="C26" s="33">
        <v>69.2</v>
      </c>
      <c r="D26" s="51"/>
      <c r="E26" s="33"/>
      <c r="F26" s="50"/>
      <c r="G26" s="33"/>
      <c r="H26" s="32"/>
      <c r="I26" s="32"/>
      <c r="J26" s="32"/>
      <c r="K26" s="32"/>
    </row>
    <row r="27" spans="1:12" ht="15.6" x14ac:dyDescent="0.3">
      <c r="A27" s="33">
        <v>2</v>
      </c>
      <c r="B27" s="50">
        <v>10</v>
      </c>
      <c r="C27" s="33">
        <v>45.7</v>
      </c>
      <c r="D27" s="51"/>
      <c r="E27" s="33"/>
      <c r="F27" s="50"/>
      <c r="G27" s="33"/>
      <c r="H27" s="32"/>
      <c r="I27" s="32"/>
      <c r="J27" s="32"/>
      <c r="K27" s="32"/>
    </row>
    <row r="28" spans="1:12" ht="15.6" x14ac:dyDescent="0.3">
      <c r="A28" s="33">
        <v>3</v>
      </c>
      <c r="B28" s="50">
        <v>16</v>
      </c>
      <c r="C28" s="33">
        <v>22.9</v>
      </c>
      <c r="D28" s="51"/>
      <c r="E28" s="33"/>
      <c r="F28" s="50"/>
      <c r="G28" s="33"/>
      <c r="H28" s="32"/>
      <c r="I28" s="32"/>
      <c r="J28" s="32"/>
      <c r="K28" s="32"/>
    </row>
    <row r="29" spans="1:12" ht="15.6" x14ac:dyDescent="0.3">
      <c r="A29" s="33">
        <v>4</v>
      </c>
      <c r="B29" s="50">
        <v>24</v>
      </c>
      <c r="C29" s="33">
        <v>11.1</v>
      </c>
      <c r="D29" s="51"/>
      <c r="E29" s="33"/>
      <c r="F29" s="50"/>
      <c r="G29" s="33"/>
      <c r="H29" s="32"/>
      <c r="I29" s="32"/>
      <c r="J29" s="32"/>
      <c r="K29" s="32"/>
    </row>
    <row r="30" spans="1:12" ht="15.6" x14ac:dyDescent="0.3">
      <c r="A30" s="33">
        <v>5</v>
      </c>
      <c r="B30" s="50">
        <v>32</v>
      </c>
      <c r="C30" s="33">
        <v>4.9000000000000004</v>
      </c>
      <c r="D30" s="51"/>
      <c r="E30" s="33"/>
      <c r="F30" s="50"/>
      <c r="G30" s="33"/>
      <c r="H30" s="32"/>
      <c r="I30" s="32"/>
      <c r="J30" s="32"/>
      <c r="K30" s="32"/>
    </row>
    <row r="31" spans="1:12" ht="15.6" x14ac:dyDescent="0.3">
      <c r="A31" s="33">
        <v>6</v>
      </c>
      <c r="B31" s="50">
        <v>40</v>
      </c>
      <c r="C31" s="33">
        <v>3.2</v>
      </c>
      <c r="D31" s="51"/>
      <c r="E31" s="33"/>
      <c r="F31" s="50"/>
      <c r="G31" s="33"/>
      <c r="H31" s="32"/>
      <c r="I31" s="32"/>
      <c r="J31" s="32"/>
      <c r="K31" s="32"/>
    </row>
    <row r="32" spans="1:12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1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11"/>
    </row>
    <row r="35" spans="1:12" ht="13.8" x14ac:dyDescent="0.25">
      <c r="A35" s="39" t="s">
        <v>0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11"/>
    </row>
    <row r="36" spans="1:12" ht="13.8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11"/>
    </row>
    <row r="37" spans="1:12" ht="13.8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11"/>
    </row>
    <row r="38" spans="1:12" ht="13.8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11"/>
    </row>
    <row r="39" spans="1:12" ht="13.8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11"/>
    </row>
    <row r="40" spans="1:12" ht="15.6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5"/>
      <c r="L40" s="11"/>
    </row>
    <row r="41" spans="1:12" ht="15.6" x14ac:dyDescent="0.3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11"/>
      <c r="L41" s="11"/>
    </row>
    <row r="42" spans="1:12" ht="15.6" x14ac:dyDescent="0.3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11"/>
      <c r="L42" s="11"/>
    </row>
  </sheetData>
  <phoneticPr fontId="0" type="noConversion"/>
  <pageMargins left="0.75" right="0.75" top="1" bottom="1" header="0.5" footer="0.5"/>
  <pageSetup scale="90" orientation="portrait" horizontalDpi="300" verticalDpi="300" r:id="rId1"/>
  <headerFooter alignWithMargins="0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view="pageBreakPreview" zoomScale="60" zoomScaleNormal="100" workbookViewId="0">
      <selection activeCell="J31" sqref="J31"/>
    </sheetView>
  </sheetViews>
  <sheetFormatPr defaultRowHeight="13.2" x14ac:dyDescent="0.25"/>
  <cols>
    <col min="1" max="1" width="3.44140625" customWidth="1"/>
  </cols>
  <sheetData/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shapeId="6145" r:id="rId4">
          <objectPr defaultSize="0" autoPict="0" r:id="rId5">
            <anchor moveWithCells="1">
              <from>
                <xdr:col>0</xdr:col>
                <xdr:colOff>137160</xdr:colOff>
                <xdr:row>4</xdr:row>
                <xdr:rowOff>0</xdr:rowOff>
              </from>
              <to>
                <xdr:col>9</xdr:col>
                <xdr:colOff>335280</xdr:colOff>
                <xdr:row>43</xdr:row>
                <xdr:rowOff>7620</xdr:rowOff>
              </to>
            </anchor>
          </objectPr>
        </oleObject>
      </mc:Choice>
      <mc:Fallback>
        <oleObject shapeId="614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view="pageBreakPreview" topLeftCell="A16" zoomScale="60" zoomScaleNormal="100" workbookViewId="0">
      <selection activeCell="J31" sqref="J31"/>
    </sheetView>
  </sheetViews>
  <sheetFormatPr defaultRowHeight="13.2" x14ac:dyDescent="0.25"/>
  <sheetData>
    <row r="1" spans="1:9" ht="15.6" x14ac:dyDescent="0.3">
      <c r="A1" s="14" t="s">
        <v>34</v>
      </c>
      <c r="B1" s="15"/>
      <c r="C1" s="15"/>
      <c r="D1" s="14"/>
      <c r="E1" s="16"/>
      <c r="F1" s="17"/>
      <c r="G1" s="18"/>
      <c r="H1" s="18"/>
      <c r="I1" s="56"/>
    </row>
    <row r="2" spans="1:9" ht="15.6" x14ac:dyDescent="0.3">
      <c r="A2" s="14"/>
      <c r="B2" s="15"/>
      <c r="C2" s="15"/>
      <c r="D2" s="14"/>
      <c r="E2" s="16"/>
      <c r="F2" s="17"/>
      <c r="G2" s="18"/>
      <c r="H2" s="18"/>
      <c r="I2" s="56"/>
    </row>
    <row r="3" spans="1:9" ht="13.8" x14ac:dyDescent="0.25">
      <c r="A3" s="40" t="s">
        <v>36</v>
      </c>
      <c r="B3" s="40"/>
      <c r="C3" s="40"/>
      <c r="D3" s="40"/>
      <c r="E3" s="40"/>
      <c r="F3" s="40"/>
      <c r="G3" s="40"/>
      <c r="H3" s="40"/>
      <c r="I3" s="40"/>
    </row>
    <row r="4" spans="1:9" ht="13.8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3.8" x14ac:dyDescent="0.25">
      <c r="A5" s="40" t="s">
        <v>66</v>
      </c>
      <c r="B5" s="40"/>
      <c r="C5" s="40"/>
      <c r="D5" s="40"/>
      <c r="E5" s="40"/>
      <c r="F5" s="40"/>
      <c r="G5" s="40"/>
      <c r="H5" s="40"/>
      <c r="I5" s="40"/>
    </row>
    <row r="6" spans="1:9" ht="13.8" x14ac:dyDescent="0.25">
      <c r="A6" s="40"/>
      <c r="B6" s="40" t="s">
        <v>65</v>
      </c>
      <c r="C6" s="40"/>
      <c r="D6" s="40"/>
      <c r="E6" s="40"/>
      <c r="F6" s="40"/>
      <c r="G6" s="40"/>
      <c r="H6" s="40"/>
      <c r="I6" s="40"/>
    </row>
    <row r="7" spans="1:9" ht="13.8" x14ac:dyDescent="0.25">
      <c r="A7" s="40" t="s">
        <v>7</v>
      </c>
      <c r="B7" s="40"/>
      <c r="C7" s="40"/>
      <c r="D7" s="40"/>
      <c r="E7" s="40"/>
      <c r="F7" s="40"/>
      <c r="G7" s="40"/>
      <c r="H7" s="40"/>
      <c r="I7" s="40"/>
    </row>
    <row r="8" spans="1:9" ht="13.8" x14ac:dyDescent="0.25">
      <c r="A8" s="40"/>
      <c r="B8" s="40"/>
      <c r="C8" s="40"/>
      <c r="D8" s="40"/>
      <c r="E8" s="40"/>
      <c r="F8" s="40"/>
      <c r="G8" s="40"/>
      <c r="H8" s="40"/>
      <c r="I8" s="40"/>
    </row>
    <row r="9" spans="1:9" ht="13.8" x14ac:dyDescent="0.25">
      <c r="A9" s="40" t="s">
        <v>37</v>
      </c>
      <c r="B9" s="40"/>
      <c r="C9" s="40"/>
      <c r="D9" s="40"/>
      <c r="E9" s="40"/>
      <c r="F9" s="40"/>
      <c r="G9" s="40"/>
      <c r="H9" s="40"/>
      <c r="I9" s="40"/>
    </row>
    <row r="10" spans="1:9" ht="13.8" x14ac:dyDescent="0.25">
      <c r="A10" s="40" t="s">
        <v>3</v>
      </c>
      <c r="B10" s="40"/>
      <c r="C10" s="40"/>
      <c r="D10" s="40"/>
      <c r="E10" s="40"/>
      <c r="F10" s="40"/>
      <c r="G10" s="40"/>
      <c r="H10" s="40"/>
      <c r="I10" s="40"/>
    </row>
    <row r="11" spans="1:9" ht="13.8" x14ac:dyDescent="0.25">
      <c r="A11" s="40"/>
      <c r="B11" s="40"/>
      <c r="C11" s="40"/>
      <c r="D11" s="40"/>
      <c r="E11" s="40"/>
      <c r="F11" s="40"/>
      <c r="G11" s="40"/>
      <c r="H11" s="40"/>
      <c r="I11" s="40"/>
    </row>
    <row r="12" spans="1:9" ht="13.8" x14ac:dyDescent="0.25">
      <c r="A12" s="40" t="s">
        <v>38</v>
      </c>
      <c r="B12" s="40"/>
      <c r="C12" s="40"/>
      <c r="D12" s="40"/>
      <c r="E12" s="40"/>
      <c r="F12" s="40"/>
      <c r="G12" s="40"/>
      <c r="H12" s="40"/>
      <c r="I12" s="40"/>
    </row>
    <row r="13" spans="1:9" ht="15.6" x14ac:dyDescent="0.3">
      <c r="A13" s="14"/>
      <c r="B13" s="15"/>
      <c r="C13" s="15"/>
      <c r="D13" s="14"/>
      <c r="E13" s="16"/>
      <c r="F13" s="17"/>
      <c r="G13" s="18"/>
      <c r="H13" s="18"/>
      <c r="I13" s="56"/>
    </row>
    <row r="14" spans="1:9" ht="15.6" x14ac:dyDescent="0.3">
      <c r="A14" s="14"/>
      <c r="B14" s="15" t="s">
        <v>35</v>
      </c>
      <c r="C14" s="15"/>
      <c r="D14" s="14"/>
      <c r="E14" s="16"/>
      <c r="F14" s="17"/>
      <c r="G14" s="18"/>
      <c r="H14" s="18"/>
      <c r="I14" s="56"/>
    </row>
    <row r="15" spans="1:9" ht="15.6" x14ac:dyDescent="0.3">
      <c r="A15" s="14"/>
      <c r="B15" s="15"/>
      <c r="C15" s="15"/>
      <c r="D15" s="14"/>
      <c r="E15" s="16"/>
      <c r="F15" s="17"/>
      <c r="G15" s="18"/>
      <c r="H15" s="18"/>
      <c r="I15" s="56"/>
    </row>
    <row r="16" spans="1:9" ht="15.6" x14ac:dyDescent="0.3">
      <c r="A16" s="19" t="s">
        <v>19</v>
      </c>
      <c r="B16" s="20" t="s">
        <v>28</v>
      </c>
      <c r="C16" s="20" t="s">
        <v>29</v>
      </c>
      <c r="D16" s="19"/>
      <c r="E16" s="21"/>
      <c r="F16" s="22"/>
      <c r="G16" s="18"/>
      <c r="H16" s="18"/>
      <c r="I16" s="56"/>
    </row>
    <row r="17" spans="1:9" ht="15.6" x14ac:dyDescent="0.3">
      <c r="A17" s="19" t="s">
        <v>15</v>
      </c>
      <c r="B17" s="20" t="s">
        <v>27</v>
      </c>
      <c r="C17" s="20" t="s">
        <v>4</v>
      </c>
      <c r="D17" s="19"/>
      <c r="E17" s="21"/>
      <c r="F17" s="17"/>
      <c r="G17" s="18"/>
      <c r="H17" s="18"/>
      <c r="I17" s="56"/>
    </row>
    <row r="18" spans="1:9" ht="15.6" x14ac:dyDescent="0.3">
      <c r="A18" s="19"/>
      <c r="B18" s="20" t="s">
        <v>21</v>
      </c>
      <c r="C18" s="20" t="s">
        <v>24</v>
      </c>
      <c r="D18" s="14"/>
      <c r="E18" s="21"/>
      <c r="F18" s="17"/>
      <c r="G18" s="18"/>
      <c r="H18" s="18"/>
      <c r="I18" s="56"/>
    </row>
    <row r="19" spans="1:9" ht="15.6" x14ac:dyDescent="0.3">
      <c r="A19" s="19"/>
      <c r="B19" s="20"/>
      <c r="C19" s="20" t="s">
        <v>1</v>
      </c>
      <c r="D19" s="14"/>
      <c r="E19" s="21"/>
      <c r="F19" s="17"/>
      <c r="G19" s="18"/>
      <c r="H19" s="18"/>
      <c r="I19" s="56"/>
    </row>
    <row r="20" spans="1:9" ht="15.6" x14ac:dyDescent="0.3">
      <c r="A20" s="19">
        <v>1</v>
      </c>
      <c r="B20" s="20">
        <v>0.1</v>
      </c>
      <c r="C20" s="20">
        <v>5.6000000000000001E-2</v>
      </c>
      <c r="D20" s="14"/>
      <c r="E20" s="21"/>
      <c r="F20" s="17"/>
      <c r="G20" s="18"/>
      <c r="H20" s="18"/>
      <c r="I20" s="56"/>
    </row>
    <row r="21" spans="1:9" ht="15.6" x14ac:dyDescent="0.3">
      <c r="A21" s="19">
        <v>2</v>
      </c>
      <c r="B21" s="20">
        <v>0.2</v>
      </c>
      <c r="C21" s="20">
        <v>0.14699999999999999</v>
      </c>
      <c r="D21" s="14"/>
      <c r="E21" s="21"/>
      <c r="F21" s="17"/>
      <c r="G21" s="18"/>
      <c r="H21" s="18"/>
      <c r="I21" s="56"/>
    </row>
    <row r="22" spans="1:9" ht="15.6" x14ac:dyDescent="0.3">
      <c r="A22" s="19">
        <v>3</v>
      </c>
      <c r="B22" s="20">
        <v>0.4</v>
      </c>
      <c r="C22" s="20">
        <v>0.20499999999999999</v>
      </c>
      <c r="D22" s="14"/>
      <c r="E22" s="21"/>
      <c r="F22" s="17"/>
      <c r="G22" s="18"/>
      <c r="H22" s="18"/>
      <c r="I22" s="56"/>
    </row>
    <row r="23" spans="1:9" ht="15.6" x14ac:dyDescent="0.3">
      <c r="A23" s="19">
        <v>4</v>
      </c>
      <c r="B23" s="20">
        <v>0.6</v>
      </c>
      <c r="C23" s="20">
        <v>0.43</v>
      </c>
      <c r="D23" s="14"/>
      <c r="E23" s="21"/>
      <c r="F23" s="17"/>
      <c r="G23" s="18"/>
      <c r="H23" s="18"/>
      <c r="I23" s="56"/>
    </row>
    <row r="24" spans="1:9" ht="15.6" x14ac:dyDescent="0.3">
      <c r="A24" s="19">
        <v>5</v>
      </c>
      <c r="B24" s="20">
        <v>0.8</v>
      </c>
      <c r="C24" s="20">
        <v>0.47899999999999998</v>
      </c>
      <c r="D24" s="14"/>
      <c r="E24" s="21"/>
      <c r="F24" s="17"/>
      <c r="G24" s="18"/>
      <c r="H24" s="18"/>
      <c r="I24" s="56"/>
    </row>
    <row r="25" spans="1:9" ht="15.6" x14ac:dyDescent="0.3">
      <c r="A25" s="14"/>
      <c r="B25" s="15"/>
      <c r="C25" s="15"/>
      <c r="D25" s="14"/>
      <c r="E25" s="16"/>
      <c r="F25" s="17"/>
      <c r="G25" s="18"/>
      <c r="H25" s="18"/>
      <c r="I25" s="56"/>
    </row>
    <row r="26" spans="1:9" x14ac:dyDescent="0.25">
      <c r="A26" s="18"/>
      <c r="B26" s="23"/>
      <c r="C26" s="23"/>
      <c r="D26" s="18"/>
      <c r="E26" s="24"/>
      <c r="F26" s="25"/>
      <c r="G26" s="18"/>
      <c r="H26" s="18"/>
      <c r="I26" s="56"/>
    </row>
    <row r="27" spans="1:9" x14ac:dyDescent="0.25">
      <c r="A27" s="18"/>
      <c r="B27" s="23"/>
      <c r="C27" s="23"/>
      <c r="D27" s="18"/>
      <c r="E27" s="24"/>
      <c r="F27" s="25"/>
      <c r="G27" s="18"/>
      <c r="H27" s="18"/>
      <c r="I27" s="56"/>
    </row>
    <row r="28" spans="1:9" x14ac:dyDescent="0.25">
      <c r="A28" s="18"/>
      <c r="B28" s="23"/>
      <c r="C28" s="23"/>
      <c r="D28" s="18"/>
      <c r="E28" s="24"/>
      <c r="F28" s="25"/>
      <c r="G28" s="18"/>
      <c r="H28" s="18"/>
      <c r="I28" s="56"/>
    </row>
    <row r="29" spans="1:9" x14ac:dyDescent="0.25">
      <c r="A29" s="18"/>
      <c r="B29" s="23"/>
      <c r="C29" s="23"/>
      <c r="D29" s="18"/>
      <c r="E29" s="24"/>
      <c r="F29" s="25"/>
      <c r="G29" s="18"/>
      <c r="H29" s="18"/>
      <c r="I29" s="56"/>
    </row>
    <row r="30" spans="1:9" x14ac:dyDescent="0.25">
      <c r="A30" s="18"/>
      <c r="B30" s="23"/>
      <c r="C30" s="23"/>
      <c r="D30" s="18"/>
      <c r="E30" s="24"/>
      <c r="F30" s="25"/>
      <c r="G30" s="18"/>
      <c r="H30" s="18"/>
      <c r="I30" s="56"/>
    </row>
    <row r="31" spans="1:9" x14ac:dyDescent="0.25">
      <c r="A31" s="18"/>
      <c r="B31" s="23"/>
      <c r="C31" s="23"/>
      <c r="D31" s="18"/>
      <c r="E31" s="24"/>
      <c r="F31" s="25"/>
      <c r="G31" s="18"/>
      <c r="H31" s="18"/>
      <c r="I31" s="56"/>
    </row>
    <row r="32" spans="1:9" x14ac:dyDescent="0.25">
      <c r="A32" s="18"/>
      <c r="B32" s="23"/>
      <c r="C32" s="23"/>
      <c r="D32" s="18"/>
      <c r="E32" s="24"/>
      <c r="F32" s="25"/>
      <c r="G32" s="18"/>
      <c r="H32" s="18"/>
      <c r="I32" s="56"/>
    </row>
    <row r="33" spans="1:9" x14ac:dyDescent="0.25">
      <c r="A33" s="18"/>
      <c r="B33" s="23"/>
      <c r="C33" s="23"/>
      <c r="D33" s="18"/>
      <c r="E33" s="24"/>
      <c r="F33" s="25"/>
      <c r="G33" s="18"/>
      <c r="H33" s="18"/>
      <c r="I33" s="56"/>
    </row>
    <row r="34" spans="1:9" x14ac:dyDescent="0.25">
      <c r="A34" s="18"/>
      <c r="B34" s="23"/>
      <c r="C34" s="23"/>
      <c r="D34" s="18"/>
      <c r="E34" s="24"/>
      <c r="F34" s="25"/>
      <c r="G34" s="18"/>
      <c r="H34" s="18"/>
      <c r="I34" s="56"/>
    </row>
    <row r="35" spans="1:9" x14ac:dyDescent="0.25">
      <c r="A35" s="18"/>
      <c r="B35" s="23"/>
      <c r="C35" s="23"/>
      <c r="D35" s="18"/>
      <c r="E35" s="24"/>
      <c r="F35" s="25"/>
      <c r="G35" s="18"/>
      <c r="H35" s="18"/>
      <c r="I35" s="56"/>
    </row>
    <row r="36" spans="1:9" x14ac:dyDescent="0.25">
      <c r="A36" s="18"/>
      <c r="B36" s="23"/>
      <c r="C36" s="23"/>
      <c r="D36" s="18"/>
      <c r="E36" s="24"/>
      <c r="F36" s="25"/>
      <c r="G36" s="18"/>
      <c r="H36" s="18"/>
      <c r="I36" s="56"/>
    </row>
    <row r="37" spans="1:9" x14ac:dyDescent="0.25">
      <c r="A37" s="18"/>
      <c r="B37" s="18"/>
      <c r="C37" s="18"/>
      <c r="D37" s="18"/>
      <c r="E37" s="18"/>
      <c r="F37" s="18"/>
      <c r="G37" s="18"/>
      <c r="H37" s="18"/>
      <c r="I37" s="56"/>
    </row>
    <row r="38" spans="1:9" x14ac:dyDescent="0.25">
      <c r="A38" s="18"/>
      <c r="B38" s="18"/>
      <c r="C38" s="18"/>
      <c r="D38" s="18"/>
      <c r="E38" s="18"/>
      <c r="F38" s="18"/>
      <c r="G38" s="18"/>
      <c r="H38" s="18"/>
      <c r="I38" s="56"/>
    </row>
    <row r="39" spans="1:9" x14ac:dyDescent="0.25">
      <c r="A39" s="18"/>
      <c r="B39" s="18"/>
      <c r="C39" s="18"/>
      <c r="D39" s="18"/>
      <c r="E39" s="18"/>
      <c r="F39" s="18"/>
      <c r="G39" s="18"/>
      <c r="H39" s="18"/>
      <c r="I39" s="56"/>
    </row>
    <row r="40" spans="1:9" x14ac:dyDescent="0.25">
      <c r="A40" s="18"/>
      <c r="B40" s="18"/>
      <c r="C40" s="18"/>
      <c r="D40" s="18"/>
      <c r="E40" s="18"/>
      <c r="F40" s="18"/>
      <c r="G40" s="18"/>
      <c r="H40" s="18"/>
      <c r="I40" s="56"/>
    </row>
    <row r="41" spans="1:9" x14ac:dyDescent="0.25">
      <c r="A41" s="18"/>
      <c r="B41" s="18"/>
      <c r="C41" s="18"/>
      <c r="D41" s="18"/>
      <c r="E41" s="18"/>
      <c r="F41" s="18"/>
      <c r="G41" s="18"/>
      <c r="H41" s="18"/>
      <c r="I41" s="56"/>
    </row>
    <row r="42" spans="1:9" x14ac:dyDescent="0.25">
      <c r="A42" s="18"/>
      <c r="B42" s="18"/>
      <c r="C42" s="18"/>
      <c r="D42" s="18"/>
      <c r="E42" s="18"/>
      <c r="F42" s="18"/>
      <c r="G42" s="18"/>
      <c r="H42" s="18"/>
      <c r="I42" s="56"/>
    </row>
    <row r="43" spans="1:9" x14ac:dyDescent="0.25">
      <c r="A43" s="18"/>
      <c r="B43" s="18"/>
      <c r="C43" s="18"/>
      <c r="D43" s="18"/>
      <c r="E43" s="18"/>
      <c r="F43" s="18"/>
      <c r="G43" s="18"/>
      <c r="H43" s="18"/>
      <c r="I43" s="56"/>
    </row>
    <row r="44" spans="1:9" x14ac:dyDescent="0.25">
      <c r="A44" s="18"/>
      <c r="B44" s="18"/>
      <c r="C44" s="18"/>
      <c r="D44" s="18"/>
      <c r="E44" s="18"/>
      <c r="F44" s="18"/>
      <c r="G44" s="18"/>
      <c r="H44" s="18"/>
      <c r="I44" s="56"/>
    </row>
    <row r="45" spans="1:9" x14ac:dyDescent="0.25">
      <c r="A45" s="18"/>
      <c r="B45" s="18"/>
      <c r="C45" s="18"/>
      <c r="D45" s="18"/>
      <c r="E45" s="18"/>
      <c r="F45" s="18"/>
      <c r="G45" s="18"/>
      <c r="H45" s="18"/>
      <c r="I45" s="56"/>
    </row>
    <row r="46" spans="1:9" x14ac:dyDescent="0.25">
      <c r="A46" s="18"/>
      <c r="B46" s="18"/>
      <c r="C46" s="18"/>
      <c r="D46" s="18"/>
      <c r="E46" s="18"/>
      <c r="F46" s="18"/>
      <c r="G46" s="18"/>
      <c r="H46" s="18"/>
      <c r="I46" s="5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view="pageBreakPreview" zoomScale="60" zoomScaleNormal="100" workbookViewId="0">
      <selection activeCell="J31" sqref="J31"/>
    </sheetView>
  </sheetViews>
  <sheetFormatPr defaultRowHeight="13.2" x14ac:dyDescent="0.25"/>
  <sheetData>
    <row r="1" spans="1:12" ht="15.6" x14ac:dyDescent="0.3">
      <c r="A1" s="14" t="s">
        <v>34</v>
      </c>
      <c r="B1" s="15"/>
      <c r="C1" s="15"/>
      <c r="D1" s="14"/>
      <c r="E1" s="16"/>
      <c r="F1" s="17"/>
      <c r="G1" s="14"/>
      <c r="H1" s="14"/>
      <c r="I1" s="14"/>
      <c r="J1" s="14"/>
      <c r="K1" s="44"/>
      <c r="L1" s="44"/>
    </row>
    <row r="2" spans="1:12" ht="15.6" x14ac:dyDescent="0.3">
      <c r="A2" s="14"/>
      <c r="B2" s="15"/>
      <c r="C2" s="15"/>
      <c r="D2" s="14"/>
      <c r="E2" s="16"/>
      <c r="F2" s="17"/>
      <c r="G2" s="14"/>
      <c r="H2" s="14"/>
      <c r="I2" s="14"/>
      <c r="J2" s="14"/>
      <c r="K2" s="44"/>
      <c r="L2" s="44"/>
    </row>
    <row r="3" spans="1:12" ht="15.6" x14ac:dyDescent="0.3">
      <c r="A3" s="14"/>
      <c r="B3" s="15" t="s">
        <v>35</v>
      </c>
      <c r="C3" s="15"/>
      <c r="D3" s="14"/>
      <c r="E3" s="16"/>
      <c r="F3" s="17"/>
      <c r="G3" s="14"/>
      <c r="H3" s="14"/>
      <c r="I3" s="14"/>
      <c r="J3" s="14"/>
      <c r="K3" s="44"/>
      <c r="L3" s="44"/>
    </row>
    <row r="4" spans="1:12" ht="15.6" x14ac:dyDescent="0.3">
      <c r="A4" s="14"/>
      <c r="B4" s="15"/>
      <c r="C4" s="15"/>
      <c r="D4" s="14"/>
      <c r="E4" s="16"/>
      <c r="F4" s="17"/>
      <c r="G4" s="14"/>
      <c r="H4" s="14"/>
      <c r="I4" s="14"/>
      <c r="J4" s="14"/>
      <c r="K4" s="44"/>
      <c r="L4" s="44"/>
    </row>
    <row r="5" spans="1:12" ht="15.6" x14ac:dyDescent="0.3">
      <c r="A5" s="19" t="s">
        <v>19</v>
      </c>
      <c r="B5" s="20" t="s">
        <v>28</v>
      </c>
      <c r="C5" s="20" t="s">
        <v>29</v>
      </c>
      <c r="D5" s="19"/>
      <c r="E5" s="44"/>
      <c r="F5" s="22"/>
      <c r="G5" s="21" t="s">
        <v>18</v>
      </c>
      <c r="H5" s="14"/>
      <c r="I5" s="14"/>
      <c r="J5" s="14"/>
      <c r="K5" s="44"/>
      <c r="L5" s="44"/>
    </row>
    <row r="6" spans="1:12" ht="15.6" x14ac:dyDescent="0.3">
      <c r="A6" s="19" t="s">
        <v>15</v>
      </c>
      <c r="B6" s="20" t="s">
        <v>27</v>
      </c>
      <c r="C6" s="20" t="s">
        <v>4</v>
      </c>
      <c r="D6" s="19"/>
      <c r="E6" s="21"/>
      <c r="F6" s="17"/>
      <c r="G6" s="14"/>
      <c r="H6" s="14"/>
      <c r="I6" s="14"/>
      <c r="J6" s="14"/>
      <c r="K6" s="44"/>
      <c r="L6" s="44"/>
    </row>
    <row r="7" spans="1:12" ht="15.6" x14ac:dyDescent="0.3">
      <c r="A7" s="19"/>
      <c r="B7" s="20" t="s">
        <v>21</v>
      </c>
      <c r="C7" s="20" t="s">
        <v>24</v>
      </c>
      <c r="D7" s="14" t="s">
        <v>39</v>
      </c>
      <c r="E7" s="21" t="s">
        <v>40</v>
      </c>
      <c r="F7" s="17" t="s">
        <v>41</v>
      </c>
      <c r="G7" s="14" t="s">
        <v>24</v>
      </c>
      <c r="H7" s="14"/>
      <c r="I7" s="14"/>
      <c r="J7" s="14"/>
      <c r="K7" s="44"/>
      <c r="L7" s="44"/>
    </row>
    <row r="8" spans="1:12" ht="15.6" x14ac:dyDescent="0.3">
      <c r="A8" s="19"/>
      <c r="B8" s="20"/>
      <c r="C8" s="20" t="s">
        <v>1</v>
      </c>
      <c r="D8" s="14"/>
      <c r="E8" s="21"/>
      <c r="F8" s="17"/>
      <c r="G8" s="14"/>
      <c r="H8" s="14"/>
      <c r="I8" s="14"/>
      <c r="J8" s="14"/>
      <c r="K8" s="44"/>
      <c r="L8" s="44"/>
    </row>
    <row r="9" spans="1:12" ht="15.6" x14ac:dyDescent="0.3">
      <c r="A9" s="19">
        <v>1</v>
      </c>
      <c r="B9" s="20">
        <v>0.1</v>
      </c>
      <c r="C9" s="20">
        <v>5.6000000000000001E-2</v>
      </c>
      <c r="D9" s="14"/>
      <c r="E9" s="21"/>
      <c r="F9" s="17"/>
      <c r="G9" s="14"/>
      <c r="H9" s="14"/>
      <c r="I9" s="14"/>
      <c r="J9" s="14"/>
      <c r="K9" s="44"/>
      <c r="L9" s="44"/>
    </row>
    <row r="10" spans="1:12" ht="15.6" x14ac:dyDescent="0.3">
      <c r="A10" s="19">
        <v>2</v>
      </c>
      <c r="B10" s="20">
        <v>0.2</v>
      </c>
      <c r="C10" s="20">
        <v>0.14699999999999999</v>
      </c>
      <c r="D10" s="14"/>
      <c r="E10" s="21"/>
      <c r="F10" s="17"/>
      <c r="G10" s="14"/>
      <c r="H10" s="14"/>
      <c r="I10" s="14"/>
      <c r="J10" s="14"/>
      <c r="K10" s="44"/>
      <c r="L10" s="44"/>
    </row>
    <row r="11" spans="1:12" ht="15.6" x14ac:dyDescent="0.3">
      <c r="A11" s="19">
        <v>3</v>
      </c>
      <c r="B11" s="20">
        <v>0.4</v>
      </c>
      <c r="C11" s="20">
        <v>0.20499999999999999</v>
      </c>
      <c r="D11" s="14"/>
      <c r="E11" s="21"/>
      <c r="F11" s="17"/>
      <c r="G11" s="14"/>
      <c r="H11" s="14"/>
      <c r="I11" s="14"/>
      <c r="J11" s="14"/>
      <c r="K11" s="44"/>
      <c r="L11" s="44"/>
    </row>
    <row r="12" spans="1:12" ht="15.6" x14ac:dyDescent="0.3">
      <c r="A12" s="19">
        <v>4</v>
      </c>
      <c r="B12" s="20">
        <v>0.6</v>
      </c>
      <c r="C12" s="20">
        <v>0.43</v>
      </c>
      <c r="D12" s="14"/>
      <c r="E12" s="21"/>
      <c r="F12" s="17"/>
      <c r="G12" s="14"/>
      <c r="H12" s="14"/>
      <c r="I12" s="14"/>
      <c r="J12" s="14"/>
      <c r="K12" s="44"/>
      <c r="L12" s="44"/>
    </row>
    <row r="13" spans="1:12" ht="15.6" x14ac:dyDescent="0.3">
      <c r="A13" s="19">
        <v>5</v>
      </c>
      <c r="B13" s="20">
        <v>0.8</v>
      </c>
      <c r="C13" s="20">
        <v>0.47899999999999998</v>
      </c>
      <c r="D13" s="14"/>
      <c r="E13" s="21"/>
      <c r="F13" s="17"/>
      <c r="G13" s="14"/>
      <c r="H13" s="14"/>
      <c r="I13" s="14"/>
      <c r="J13" s="14"/>
      <c r="K13" s="44"/>
      <c r="L13" s="44"/>
    </row>
    <row r="14" spans="1:12" ht="15.6" x14ac:dyDescent="0.3">
      <c r="A14" s="14" t="s">
        <v>42</v>
      </c>
      <c r="B14" s="15"/>
      <c r="C14" s="15"/>
      <c r="D14" s="14"/>
      <c r="E14" s="16"/>
      <c r="F14" s="17"/>
      <c r="G14" s="14"/>
      <c r="H14" s="14"/>
      <c r="I14" s="14"/>
      <c r="J14" s="14"/>
      <c r="K14" s="44"/>
      <c r="L14" s="44"/>
    </row>
    <row r="15" spans="1:12" ht="15.6" x14ac:dyDescent="0.3">
      <c r="A15" s="14"/>
      <c r="B15" s="15"/>
      <c r="C15" s="15"/>
      <c r="D15" s="14"/>
      <c r="E15" s="16"/>
      <c r="F15" s="17"/>
      <c r="G15" s="14"/>
      <c r="H15" s="14"/>
      <c r="I15" s="14"/>
      <c r="J15" s="14"/>
      <c r="K15" s="44"/>
      <c r="L15" s="44"/>
    </row>
    <row r="16" spans="1:12" ht="15.6" x14ac:dyDescent="0.3">
      <c r="A16" s="14"/>
      <c r="B16" s="15"/>
      <c r="C16" s="15"/>
      <c r="D16" s="14"/>
      <c r="E16" s="16"/>
      <c r="F16" s="17"/>
      <c r="G16" s="14"/>
      <c r="H16" s="14"/>
      <c r="I16" s="14"/>
      <c r="J16" s="14"/>
      <c r="K16" s="44"/>
      <c r="L16" s="44"/>
    </row>
    <row r="17" spans="1:12" ht="15.6" x14ac:dyDescent="0.3">
      <c r="A17" s="14" t="s">
        <v>30</v>
      </c>
      <c r="B17" s="15"/>
      <c r="C17" s="15"/>
      <c r="D17" s="14"/>
      <c r="E17" s="16"/>
      <c r="F17" s="17"/>
      <c r="G17" s="14"/>
      <c r="H17" s="14"/>
      <c r="I17" s="14"/>
      <c r="J17" s="14"/>
      <c r="K17" s="44"/>
      <c r="L17" s="44"/>
    </row>
    <row r="18" spans="1:12" ht="15.6" x14ac:dyDescent="0.3">
      <c r="A18" s="14" t="s">
        <v>31</v>
      </c>
      <c r="B18" s="15"/>
      <c r="C18" s="15"/>
      <c r="D18" s="14"/>
      <c r="E18" s="16"/>
      <c r="F18" s="17"/>
      <c r="G18" s="14"/>
      <c r="H18" s="14"/>
      <c r="I18" s="14"/>
      <c r="J18" s="14"/>
      <c r="K18" s="44"/>
      <c r="L18" s="44"/>
    </row>
    <row r="19" spans="1:12" ht="15.6" x14ac:dyDescent="0.3">
      <c r="A19" s="14" t="s">
        <v>43</v>
      </c>
      <c r="B19" s="15"/>
      <c r="C19" s="15"/>
      <c r="D19" s="14"/>
      <c r="E19" s="16"/>
      <c r="F19" s="17"/>
      <c r="G19" s="14"/>
      <c r="H19" s="14"/>
      <c r="I19" s="14"/>
      <c r="J19" s="14"/>
      <c r="K19" s="44"/>
      <c r="L19" s="44"/>
    </row>
    <row r="20" spans="1:12" ht="15.6" x14ac:dyDescent="0.3">
      <c r="A20" s="14"/>
      <c r="B20" s="15"/>
      <c r="C20" s="15"/>
      <c r="D20" s="14"/>
      <c r="E20" s="16"/>
      <c r="F20" s="17"/>
      <c r="G20" s="14"/>
      <c r="H20" s="14"/>
      <c r="I20" s="14"/>
      <c r="J20" s="14"/>
      <c r="K20" s="44"/>
      <c r="L20" s="44"/>
    </row>
    <row r="21" spans="1:12" ht="15.6" x14ac:dyDescent="0.3">
      <c r="A21" s="14"/>
      <c r="B21" s="15"/>
      <c r="C21" s="15"/>
      <c r="D21" s="14"/>
      <c r="E21" s="16"/>
      <c r="F21" s="17"/>
      <c r="G21" s="14"/>
      <c r="H21" s="14"/>
      <c r="I21" s="14"/>
      <c r="J21" s="14"/>
      <c r="K21" s="44"/>
      <c r="L21" s="44"/>
    </row>
    <row r="22" spans="1:12" ht="15.6" x14ac:dyDescent="0.3">
      <c r="A22" s="14"/>
      <c r="B22" s="15"/>
      <c r="C22" s="15"/>
      <c r="D22" s="14"/>
      <c r="E22" s="16"/>
      <c r="F22" s="17"/>
      <c r="G22" s="14"/>
      <c r="H22" s="14"/>
      <c r="I22" s="14"/>
      <c r="J22" s="14"/>
      <c r="K22" s="44"/>
      <c r="L22" s="44"/>
    </row>
    <row r="23" spans="1:12" ht="15.6" x14ac:dyDescent="0.3">
      <c r="A23" s="14"/>
      <c r="B23" s="15"/>
      <c r="C23" s="15"/>
      <c r="D23" s="14"/>
      <c r="E23" s="16"/>
      <c r="F23" s="17"/>
      <c r="G23" s="14"/>
      <c r="H23" s="14"/>
      <c r="I23" s="14"/>
      <c r="J23" s="14"/>
      <c r="K23" s="44"/>
      <c r="L23" s="44"/>
    </row>
    <row r="24" spans="1:12" ht="15.6" x14ac:dyDescent="0.3">
      <c r="A24" s="14"/>
      <c r="B24" s="15"/>
      <c r="C24" s="15"/>
      <c r="D24" s="14"/>
      <c r="E24" s="16"/>
      <c r="F24" s="17"/>
      <c r="G24" s="14"/>
      <c r="H24" s="14"/>
      <c r="I24" s="14"/>
      <c r="J24" s="14"/>
      <c r="K24" s="44"/>
      <c r="L24" s="44"/>
    </row>
    <row r="25" spans="1:12" ht="15.6" x14ac:dyDescent="0.3">
      <c r="A25" s="14"/>
      <c r="B25" s="15"/>
      <c r="C25" s="15"/>
      <c r="D25" s="14"/>
      <c r="E25" s="16"/>
      <c r="F25" s="17"/>
      <c r="G25" s="14"/>
      <c r="H25" s="14"/>
      <c r="I25" s="14"/>
      <c r="J25" s="14"/>
      <c r="K25" s="44"/>
      <c r="L25" s="44"/>
    </row>
    <row r="26" spans="1:12" ht="15.6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44"/>
      <c r="L26" s="44"/>
    </row>
    <row r="27" spans="1:12" ht="15.6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44"/>
      <c r="L27" s="44"/>
    </row>
    <row r="28" spans="1:12" ht="15.6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44"/>
      <c r="L28" s="44"/>
    </row>
    <row r="29" spans="1:12" ht="15.6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44"/>
      <c r="L29" s="44"/>
    </row>
    <row r="30" spans="1:12" ht="15.6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44"/>
      <c r="L30" s="44"/>
    </row>
    <row r="31" spans="1:12" ht="15.6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44"/>
      <c r="L31" s="44"/>
    </row>
    <row r="32" spans="1:12" ht="15.6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44"/>
      <c r="L32" s="44"/>
    </row>
    <row r="33" spans="1:12" ht="15.6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44"/>
      <c r="L33" s="44"/>
    </row>
    <row r="34" spans="1:12" ht="15.6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44"/>
      <c r="L34" s="44"/>
    </row>
    <row r="35" spans="1:12" ht="15.6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44"/>
      <c r="L35" s="44"/>
    </row>
    <row r="36" spans="1:12" ht="15.6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44"/>
      <c r="L36" s="44"/>
    </row>
    <row r="37" spans="1:12" ht="15.6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44"/>
      <c r="L37" s="44"/>
    </row>
    <row r="38" spans="1:12" ht="15.6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44"/>
      <c r="L38" s="44"/>
    </row>
    <row r="39" spans="1:12" ht="15.6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44"/>
      <c r="L39" s="44"/>
    </row>
    <row r="40" spans="1:12" ht="15.6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44"/>
      <c r="L40" s="44"/>
    </row>
    <row r="41" spans="1:12" ht="15.6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44"/>
      <c r="L41" s="44"/>
    </row>
  </sheetData>
  <phoneticPr fontId="0" type="noConversion"/>
  <pageMargins left="0.75" right="0.75" top="1" bottom="1" header="0.5" footer="0.5"/>
  <pageSetup scale="90" orientation="portrait" horizontalDpi="300" verticalDpi="300" r:id="rId1"/>
  <headerFooter alignWithMargins="0"/>
  <colBreaks count="1" manualBreakCount="1">
    <brk id="1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view="pageBreakPreview" zoomScale="60" zoomScaleNormal="100" workbookViewId="0">
      <selection activeCell="J31" sqref="J31"/>
    </sheetView>
  </sheetViews>
  <sheetFormatPr defaultRowHeight="13.2" x14ac:dyDescent="0.25"/>
  <cols>
    <col min="1" max="3" width="9.44140625" bestFit="1" customWidth="1"/>
    <col min="4" max="4" width="11.88671875" bestFit="1" customWidth="1"/>
    <col min="5" max="5" width="10.88671875" bestFit="1" customWidth="1"/>
    <col min="6" max="6" width="12.6640625" bestFit="1" customWidth="1"/>
    <col min="7" max="7" width="11.88671875" bestFit="1" customWidth="1"/>
  </cols>
  <sheetData>
    <row r="1" spans="1:11" ht="15.6" x14ac:dyDescent="0.3">
      <c r="A1" s="7" t="s">
        <v>11</v>
      </c>
      <c r="B1" s="7"/>
      <c r="C1" s="7"/>
      <c r="D1" s="8"/>
      <c r="E1" s="8"/>
      <c r="F1" s="8"/>
      <c r="G1" s="8"/>
      <c r="H1" s="7"/>
      <c r="I1" s="7"/>
      <c r="J1" s="7"/>
      <c r="K1" s="5"/>
    </row>
    <row r="2" spans="1:11" ht="15.6" x14ac:dyDescent="0.3">
      <c r="A2" s="7"/>
      <c r="B2" s="7"/>
      <c r="C2" s="7"/>
      <c r="D2" s="8"/>
      <c r="E2" s="8"/>
      <c r="F2" s="8"/>
      <c r="G2" s="8"/>
      <c r="H2" s="7"/>
      <c r="I2" s="7"/>
      <c r="J2" s="7"/>
      <c r="K2" s="5"/>
    </row>
    <row r="3" spans="1:11" ht="15.6" x14ac:dyDescent="0.3">
      <c r="A3" s="7" t="s">
        <v>19</v>
      </c>
      <c r="B3" s="7" t="s">
        <v>12</v>
      </c>
      <c r="C3" s="7" t="s">
        <v>5</v>
      </c>
      <c r="D3" s="8"/>
      <c r="E3" s="8"/>
      <c r="F3" s="8"/>
      <c r="G3" s="8"/>
      <c r="H3" s="7"/>
      <c r="I3" s="7"/>
      <c r="J3" s="7"/>
      <c r="K3" s="5"/>
    </row>
    <row r="4" spans="1:11" ht="15.6" x14ac:dyDescent="0.3">
      <c r="A4" s="7" t="s">
        <v>15</v>
      </c>
      <c r="B4" s="27" t="s">
        <v>8</v>
      </c>
      <c r="C4" s="27" t="s">
        <v>4</v>
      </c>
      <c r="D4" s="8"/>
      <c r="E4" s="8"/>
      <c r="F4" s="8"/>
      <c r="G4" s="28" t="s">
        <v>17</v>
      </c>
      <c r="H4" s="7"/>
      <c r="I4" s="7"/>
      <c r="J4" s="7"/>
      <c r="K4" s="5"/>
    </row>
    <row r="5" spans="1:11" ht="15.6" x14ac:dyDescent="0.3">
      <c r="A5" s="7"/>
      <c r="B5" s="26" t="s">
        <v>21</v>
      </c>
      <c r="C5" s="26" t="s">
        <v>24</v>
      </c>
      <c r="D5" s="8" t="s">
        <v>22</v>
      </c>
      <c r="E5" s="8" t="s">
        <v>25</v>
      </c>
      <c r="F5" s="8" t="s">
        <v>23</v>
      </c>
      <c r="G5" s="28" t="s">
        <v>24</v>
      </c>
      <c r="H5" s="7"/>
      <c r="I5" s="7"/>
      <c r="J5" s="7"/>
      <c r="K5" s="5"/>
    </row>
    <row r="6" spans="1:11" ht="15.6" x14ac:dyDescent="0.3">
      <c r="A6" s="39"/>
      <c r="B6" s="57">
        <v>0</v>
      </c>
      <c r="C6" s="57" t="s">
        <v>1</v>
      </c>
      <c r="D6" s="58"/>
      <c r="E6" s="58"/>
      <c r="F6" s="58"/>
      <c r="G6" s="59">
        <f t="shared" ref="G6:G12" si="0">$C$15*B6+$C$16</f>
        <v>8.2317073170736779E-4</v>
      </c>
      <c r="H6" s="7"/>
      <c r="I6" s="7"/>
      <c r="J6" s="7"/>
      <c r="K6" s="5"/>
    </row>
    <row r="7" spans="1:11" ht="15.6" x14ac:dyDescent="0.3">
      <c r="A7" s="39">
        <v>1</v>
      </c>
      <c r="B7" s="60">
        <v>0.1</v>
      </c>
      <c r="C7" s="60">
        <v>5.6000000000000001E-2</v>
      </c>
      <c r="D7" s="58">
        <f t="shared" ref="D7:E11" si="1">B7*B7</f>
        <v>1.0000000000000002E-2</v>
      </c>
      <c r="E7" s="58">
        <f t="shared" si="1"/>
        <v>3.1360000000000003E-3</v>
      </c>
      <c r="F7" s="58">
        <f>B7*C7</f>
        <v>5.6000000000000008E-3</v>
      </c>
      <c r="G7" s="59">
        <f t="shared" si="0"/>
        <v>6.3341463414634189E-2</v>
      </c>
      <c r="H7" s="7"/>
      <c r="I7" s="7"/>
      <c r="J7" s="7"/>
      <c r="K7" s="5"/>
    </row>
    <row r="8" spans="1:11" ht="15.6" x14ac:dyDescent="0.3">
      <c r="A8" s="39">
        <v>2</v>
      </c>
      <c r="B8" s="60">
        <v>0.2</v>
      </c>
      <c r="C8" s="60">
        <v>0.14699999999999999</v>
      </c>
      <c r="D8" s="58">
        <f t="shared" si="1"/>
        <v>4.0000000000000008E-2</v>
      </c>
      <c r="E8" s="58">
        <f t="shared" si="1"/>
        <v>2.1608999999999996E-2</v>
      </c>
      <c r="F8" s="58">
        <f>B8*C8</f>
        <v>2.9399999999999999E-2</v>
      </c>
      <c r="G8" s="59">
        <f t="shared" si="0"/>
        <v>0.125859756097561</v>
      </c>
      <c r="H8" s="7"/>
      <c r="I8" s="7"/>
      <c r="J8" s="7"/>
      <c r="K8" s="5"/>
    </row>
    <row r="9" spans="1:11" ht="15.6" x14ac:dyDescent="0.3">
      <c r="A9" s="39">
        <v>3</v>
      </c>
      <c r="B9" s="60">
        <v>0.4</v>
      </c>
      <c r="C9" s="60">
        <v>0.20499999999999999</v>
      </c>
      <c r="D9" s="58">
        <f t="shared" si="1"/>
        <v>0.16000000000000003</v>
      </c>
      <c r="E9" s="58">
        <f t="shared" si="1"/>
        <v>4.2024999999999993E-2</v>
      </c>
      <c r="F9" s="58">
        <f>B9*C9</f>
        <v>8.2000000000000003E-2</v>
      </c>
      <c r="G9" s="59">
        <f t="shared" si="0"/>
        <v>0.25089634146341461</v>
      </c>
      <c r="H9" s="7"/>
      <c r="I9" s="7"/>
      <c r="J9" s="7"/>
      <c r="K9" s="5"/>
    </row>
    <row r="10" spans="1:11" ht="15.6" x14ac:dyDescent="0.3">
      <c r="A10" s="39">
        <v>4</v>
      </c>
      <c r="B10" s="60">
        <v>0.6</v>
      </c>
      <c r="C10" s="60">
        <v>0.43</v>
      </c>
      <c r="D10" s="58">
        <f t="shared" si="1"/>
        <v>0.36</v>
      </c>
      <c r="E10" s="58">
        <f t="shared" si="1"/>
        <v>0.18489999999999998</v>
      </c>
      <c r="F10" s="58">
        <f>B10*C10</f>
        <v>0.25800000000000001</v>
      </c>
      <c r="G10" s="59">
        <f t="shared" si="0"/>
        <v>0.37593292682926821</v>
      </c>
      <c r="H10" s="7"/>
      <c r="I10" s="7"/>
      <c r="J10" s="7"/>
      <c r="K10" s="5"/>
    </row>
    <row r="11" spans="1:11" ht="15.6" x14ac:dyDescent="0.3">
      <c r="A11" s="39">
        <v>5</v>
      </c>
      <c r="B11" s="60">
        <v>0.8</v>
      </c>
      <c r="C11" s="60">
        <v>0.47899999999999998</v>
      </c>
      <c r="D11" s="58">
        <f t="shared" si="1"/>
        <v>0.64000000000000012</v>
      </c>
      <c r="E11" s="58">
        <f t="shared" si="1"/>
        <v>0.22944099999999998</v>
      </c>
      <c r="F11" s="58">
        <f>B11*C11</f>
        <v>0.38319999999999999</v>
      </c>
      <c r="G11" s="59">
        <f t="shared" si="0"/>
        <v>0.50096951219512187</v>
      </c>
      <c r="H11" s="7"/>
      <c r="I11" s="7"/>
      <c r="J11" s="7"/>
      <c r="K11" s="5"/>
    </row>
    <row r="12" spans="1:11" ht="15.6" x14ac:dyDescent="0.3">
      <c r="A12" s="61" t="s">
        <v>0</v>
      </c>
      <c r="B12" s="61">
        <f>SUM(B7:B11)</f>
        <v>2.1</v>
      </c>
      <c r="C12" s="62">
        <f>SUM(C7:C11)</f>
        <v>1.3169999999999999</v>
      </c>
      <c r="D12" s="63">
        <f>SUM(D7:D11)</f>
        <v>1.2100000000000002</v>
      </c>
      <c r="E12" s="63">
        <f>SUM(E7:E11)</f>
        <v>0.48111099999999996</v>
      </c>
      <c r="F12" s="63">
        <f>SUM(F7:F11)</f>
        <v>0.75819999999999999</v>
      </c>
      <c r="G12" s="63">
        <f t="shared" si="0"/>
        <v>1.3137073170731706</v>
      </c>
      <c r="H12" s="7"/>
      <c r="I12" s="7"/>
      <c r="J12" s="7"/>
      <c r="K12" s="5"/>
    </row>
    <row r="13" spans="1:11" ht="15.6" x14ac:dyDescent="0.3">
      <c r="A13" s="7"/>
      <c r="B13" s="7"/>
      <c r="C13" s="7"/>
      <c r="D13" s="8"/>
      <c r="E13" s="8" t="s">
        <v>0</v>
      </c>
      <c r="F13" s="8"/>
      <c r="G13" s="8"/>
      <c r="H13" s="7"/>
      <c r="I13" s="7"/>
      <c r="J13" s="7"/>
      <c r="K13" s="5"/>
    </row>
    <row r="14" spans="1:11" ht="15.6" x14ac:dyDescent="0.3">
      <c r="A14" s="7"/>
      <c r="B14" s="7"/>
      <c r="C14" s="7"/>
      <c r="D14" s="8"/>
      <c r="E14" s="8"/>
      <c r="F14" s="8"/>
      <c r="G14" s="8"/>
      <c r="H14" s="7"/>
      <c r="I14" s="7"/>
      <c r="J14" s="7"/>
      <c r="K14" s="5"/>
    </row>
    <row r="15" spans="1:11" ht="15.6" x14ac:dyDescent="0.3">
      <c r="A15" s="29" t="s">
        <v>20</v>
      </c>
      <c r="B15" s="29"/>
      <c r="C15" s="29">
        <f>(5*F12-B12*C12)/(5*D12-B12*B12)</f>
        <v>0.62518292682926813</v>
      </c>
      <c r="D15" s="30"/>
      <c r="E15" s="30"/>
      <c r="F15" s="8"/>
      <c r="G15" s="8"/>
      <c r="H15" s="7"/>
      <c r="I15" s="7"/>
      <c r="J15" s="7"/>
      <c r="K15" s="5"/>
    </row>
    <row r="16" spans="1:11" ht="15.6" x14ac:dyDescent="0.3">
      <c r="A16" s="29" t="s">
        <v>16</v>
      </c>
      <c r="B16" s="29"/>
      <c r="C16" s="29">
        <f>(C12-C15*B12)/5</f>
        <v>8.2317073170736779E-4</v>
      </c>
      <c r="D16" s="30"/>
      <c r="E16" s="30"/>
      <c r="F16" s="8"/>
      <c r="G16" s="8"/>
      <c r="H16" s="7"/>
      <c r="I16" s="7"/>
      <c r="J16" s="7"/>
      <c r="K16" s="5"/>
    </row>
    <row r="17" spans="1:11" ht="15.6" x14ac:dyDescent="0.3">
      <c r="A17" s="29" t="s">
        <v>13</v>
      </c>
      <c r="B17" s="29"/>
      <c r="C17" s="29">
        <f>(5*F12-B12*C12)/((5*D12-B12*B12)*(5*E12-C12*C12))^0.5</f>
        <v>0.97734166954866597</v>
      </c>
      <c r="D17" s="30"/>
      <c r="E17" s="30"/>
      <c r="F17" s="8"/>
      <c r="G17" s="8"/>
      <c r="H17" s="7"/>
      <c r="I17" s="7"/>
      <c r="J17" s="7"/>
      <c r="K17" s="5"/>
    </row>
    <row r="18" spans="1:11" ht="15.6" x14ac:dyDescent="0.3">
      <c r="A18" s="7"/>
      <c r="B18" s="7"/>
      <c r="C18" s="7"/>
      <c r="D18" s="8"/>
      <c r="E18" s="8"/>
      <c r="F18" s="8"/>
      <c r="G18" s="8"/>
      <c r="H18" s="7"/>
      <c r="I18" s="7"/>
      <c r="J18" s="7"/>
      <c r="K18" s="5"/>
    </row>
    <row r="19" spans="1:11" ht="15.6" x14ac:dyDescent="0.3">
      <c r="A19" s="7"/>
      <c r="B19" s="7"/>
      <c r="C19" s="7"/>
      <c r="D19" s="8"/>
      <c r="E19" s="8"/>
      <c r="F19" s="8"/>
      <c r="G19" s="8"/>
      <c r="H19" s="7"/>
      <c r="I19" s="7"/>
      <c r="J19" s="7"/>
      <c r="K19" s="5"/>
    </row>
    <row r="20" spans="1:11" ht="15.6" x14ac:dyDescent="0.3">
      <c r="A20" s="7"/>
      <c r="B20" s="7"/>
      <c r="C20" s="7"/>
      <c r="D20" s="8"/>
      <c r="E20" s="8"/>
      <c r="F20" s="8"/>
      <c r="G20" s="8"/>
      <c r="H20" s="7"/>
      <c r="I20" s="7"/>
      <c r="J20" s="7"/>
      <c r="K20" s="5"/>
    </row>
    <row r="21" spans="1:11" ht="15.6" x14ac:dyDescent="0.3">
      <c r="A21" s="7"/>
      <c r="B21" s="7"/>
      <c r="C21" s="7"/>
      <c r="D21" s="8"/>
      <c r="E21" s="8"/>
      <c r="F21" s="8"/>
      <c r="G21" s="8"/>
      <c r="H21" s="7"/>
      <c r="I21" s="7"/>
      <c r="J21" s="7"/>
      <c r="K21" s="5"/>
    </row>
    <row r="22" spans="1:11" ht="15.6" x14ac:dyDescent="0.3">
      <c r="A22" s="7"/>
      <c r="B22" s="7"/>
      <c r="C22" s="7"/>
      <c r="D22" s="8"/>
      <c r="E22" s="8"/>
      <c r="F22" s="8"/>
      <c r="G22" s="8"/>
      <c r="H22" s="7"/>
      <c r="I22" s="7"/>
      <c r="J22" s="7"/>
      <c r="K22" s="5"/>
    </row>
    <row r="23" spans="1:11" ht="15.6" x14ac:dyDescent="0.3">
      <c r="A23" s="7"/>
      <c r="B23" s="7"/>
      <c r="C23" s="7"/>
      <c r="D23" s="8"/>
      <c r="E23" s="8"/>
      <c r="F23" s="8"/>
      <c r="G23" s="8"/>
      <c r="H23" s="7"/>
      <c r="I23" s="7"/>
      <c r="J23" s="7"/>
      <c r="K23" s="5"/>
    </row>
    <row r="24" spans="1:11" ht="15.6" x14ac:dyDescent="0.3">
      <c r="A24" s="7"/>
      <c r="B24" s="7"/>
      <c r="C24" s="7"/>
      <c r="D24" s="8"/>
      <c r="E24" s="8"/>
      <c r="F24" s="8"/>
      <c r="G24" s="8"/>
      <c r="H24" s="7"/>
      <c r="I24" s="7"/>
      <c r="J24" s="7"/>
      <c r="K24" s="5"/>
    </row>
    <row r="25" spans="1:11" ht="15.6" x14ac:dyDescent="0.3">
      <c r="A25" s="7"/>
      <c r="B25" s="7"/>
      <c r="C25" s="7"/>
      <c r="D25" s="8"/>
      <c r="E25" s="8"/>
      <c r="F25" s="8"/>
      <c r="G25" s="8"/>
      <c r="H25" s="7"/>
      <c r="I25" s="7"/>
      <c r="J25" s="7"/>
      <c r="K25" s="5"/>
    </row>
    <row r="26" spans="1:11" ht="15.6" x14ac:dyDescent="0.3">
      <c r="A26" s="7"/>
      <c r="B26" s="7"/>
      <c r="C26" s="7"/>
      <c r="D26" s="8"/>
      <c r="E26" s="8"/>
      <c r="F26" s="8"/>
      <c r="G26" s="8"/>
      <c r="H26" s="7"/>
      <c r="I26" s="7"/>
      <c r="J26" s="7"/>
      <c r="K26" s="5"/>
    </row>
    <row r="27" spans="1:11" ht="15.6" x14ac:dyDescent="0.3">
      <c r="A27" s="7"/>
      <c r="B27" s="7"/>
      <c r="C27" s="7"/>
      <c r="D27" s="8"/>
      <c r="E27" s="8"/>
      <c r="F27" s="8"/>
      <c r="G27" s="8"/>
      <c r="H27" s="7"/>
      <c r="I27" s="7"/>
      <c r="J27" s="7"/>
      <c r="K27" s="5"/>
    </row>
    <row r="28" spans="1:11" ht="15.6" x14ac:dyDescent="0.3">
      <c r="A28" s="7"/>
      <c r="B28" s="7"/>
      <c r="C28" s="7"/>
      <c r="D28" s="8"/>
      <c r="E28" s="8"/>
      <c r="F28" s="8"/>
      <c r="G28" s="8"/>
      <c r="H28" s="7"/>
      <c r="I28" s="7"/>
      <c r="J28" s="7"/>
      <c r="K28" s="5"/>
    </row>
    <row r="29" spans="1:11" ht="15.6" x14ac:dyDescent="0.3">
      <c r="A29" s="7"/>
      <c r="B29" s="7"/>
      <c r="C29" s="7"/>
      <c r="D29" s="8"/>
      <c r="E29" s="8"/>
      <c r="F29" s="8"/>
      <c r="G29" s="8"/>
      <c r="H29" s="7"/>
      <c r="I29" s="7"/>
      <c r="J29" s="7"/>
      <c r="K29" s="5"/>
    </row>
    <row r="30" spans="1:11" ht="15.6" x14ac:dyDescent="0.3">
      <c r="A30" s="7"/>
      <c r="B30" s="7"/>
      <c r="C30" s="7"/>
      <c r="D30" s="8"/>
      <c r="E30" s="8"/>
      <c r="F30" s="8"/>
      <c r="G30" s="8"/>
      <c r="H30" s="7"/>
      <c r="I30" s="7"/>
      <c r="J30" s="7"/>
      <c r="K30" s="5"/>
    </row>
    <row r="31" spans="1:11" ht="15.6" x14ac:dyDescent="0.3">
      <c r="A31" s="7"/>
      <c r="B31" s="7"/>
      <c r="C31" s="7"/>
      <c r="D31" s="8"/>
      <c r="E31" s="8"/>
      <c r="F31" s="8"/>
      <c r="G31" s="8"/>
      <c r="H31" s="7"/>
      <c r="I31" s="7"/>
      <c r="J31" s="7"/>
      <c r="K31" s="5"/>
    </row>
    <row r="32" spans="1:11" ht="15.6" x14ac:dyDescent="0.3">
      <c r="A32" s="7"/>
      <c r="B32" s="7"/>
      <c r="C32" s="7"/>
      <c r="D32" s="8"/>
      <c r="E32" s="8"/>
      <c r="F32" s="8"/>
      <c r="G32" s="8"/>
      <c r="H32" s="7"/>
      <c r="I32" s="7"/>
      <c r="J32" s="7"/>
      <c r="K32" s="5"/>
    </row>
    <row r="33" spans="1:11" ht="15.6" x14ac:dyDescent="0.3">
      <c r="A33" s="7"/>
      <c r="B33" s="7"/>
      <c r="C33" s="7"/>
      <c r="D33" s="8"/>
      <c r="E33" s="8"/>
      <c r="F33" s="8"/>
      <c r="G33" s="8"/>
      <c r="H33" s="7"/>
      <c r="I33" s="7"/>
      <c r="J33" s="7"/>
      <c r="K33" s="5"/>
    </row>
    <row r="34" spans="1:11" ht="15.6" x14ac:dyDescent="0.3">
      <c r="A34" s="7"/>
      <c r="B34" s="7"/>
      <c r="C34" s="7"/>
      <c r="D34" s="8"/>
      <c r="E34" s="8"/>
      <c r="F34" s="8"/>
      <c r="G34" s="8"/>
      <c r="H34" s="7"/>
      <c r="I34" s="7"/>
      <c r="J34" s="7"/>
      <c r="K34" s="5"/>
    </row>
    <row r="35" spans="1:11" ht="15.6" x14ac:dyDescent="0.3">
      <c r="A35" s="7"/>
      <c r="B35" s="7"/>
      <c r="C35" s="7"/>
      <c r="D35" s="8"/>
      <c r="E35" s="8"/>
      <c r="F35" s="8"/>
      <c r="G35" s="8"/>
      <c r="H35" s="7"/>
      <c r="I35" s="7"/>
      <c r="J35" s="7"/>
      <c r="K35" s="5"/>
    </row>
    <row r="36" spans="1:11" x14ac:dyDescent="0.25">
      <c r="A36" s="5"/>
      <c r="B36" s="5"/>
      <c r="C36" s="5"/>
      <c r="D36" s="6"/>
      <c r="E36" s="6"/>
      <c r="F36" s="6"/>
      <c r="G36" s="6"/>
      <c r="H36" s="5"/>
      <c r="I36" s="5"/>
      <c r="J36" s="5"/>
      <c r="K36" s="5"/>
    </row>
    <row r="37" spans="1:11" x14ac:dyDescent="0.25">
      <c r="A37" s="5"/>
      <c r="B37" s="5"/>
      <c r="C37" s="5"/>
      <c r="D37" s="6"/>
      <c r="E37" s="6"/>
      <c r="F37" s="6"/>
      <c r="G37" s="6"/>
      <c r="H37" s="5"/>
      <c r="I37" s="5"/>
      <c r="J37" s="5"/>
      <c r="K37" s="5"/>
    </row>
    <row r="38" spans="1:11" x14ac:dyDescent="0.25">
      <c r="A38" s="5"/>
      <c r="B38" s="5"/>
      <c r="C38" s="5"/>
      <c r="D38" s="6"/>
      <c r="E38" s="6"/>
      <c r="F38" s="6"/>
      <c r="G38" s="6"/>
      <c r="H38" s="5"/>
      <c r="I38" s="5"/>
      <c r="J38" s="5"/>
      <c r="K38" s="5"/>
    </row>
    <row r="39" spans="1:11" x14ac:dyDescent="0.25">
      <c r="A39" s="5"/>
      <c r="B39" s="5"/>
      <c r="C39" s="5"/>
      <c r="D39" s="6"/>
      <c r="E39" s="6"/>
      <c r="F39" s="6"/>
      <c r="G39" s="6"/>
      <c r="H39" s="5"/>
      <c r="I39" s="5"/>
      <c r="J39" s="5"/>
      <c r="K39" s="5"/>
    </row>
    <row r="40" spans="1:11" x14ac:dyDescent="0.25">
      <c r="A40" s="5"/>
      <c r="B40" s="5"/>
      <c r="C40" s="5"/>
      <c r="D40" s="6"/>
      <c r="E40" s="6"/>
      <c r="F40" s="6"/>
      <c r="G40" s="6"/>
      <c r="H40" s="5"/>
      <c r="I40" s="5"/>
      <c r="J40" s="5"/>
      <c r="K40" s="5"/>
    </row>
    <row r="41" spans="1:11" x14ac:dyDescent="0.25">
      <c r="A41" s="5"/>
      <c r="B41" s="5"/>
      <c r="C41" s="5"/>
      <c r="D41" s="6"/>
      <c r="E41" s="6"/>
      <c r="F41" s="6"/>
      <c r="G41" s="6"/>
      <c r="H41" s="5"/>
      <c r="I41" s="5"/>
      <c r="J41" s="5"/>
      <c r="K41" s="5"/>
    </row>
  </sheetData>
  <phoneticPr fontId="0" type="noConversion"/>
  <pageMargins left="0.75" right="0.75" top="1" bottom="1" header="0.5" footer="0.5"/>
  <pageSetup scale="81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view="pageBreakPreview" zoomScale="60" zoomScaleNormal="100" workbookViewId="0">
      <selection activeCell="J31" sqref="J31"/>
    </sheetView>
  </sheetViews>
  <sheetFormatPr defaultRowHeight="13.2" x14ac:dyDescent="0.25"/>
  <sheetData>
    <row r="1" spans="1:8" ht="15.6" x14ac:dyDescent="0.3">
      <c r="A1" s="7" t="s">
        <v>11</v>
      </c>
      <c r="B1" s="7"/>
      <c r="C1" s="7"/>
      <c r="D1" s="7"/>
      <c r="E1" s="7"/>
      <c r="F1" s="7"/>
      <c r="G1" s="7"/>
      <c r="H1" s="7"/>
    </row>
    <row r="2" spans="1:8" ht="15.6" x14ac:dyDescent="0.3">
      <c r="A2" s="7"/>
      <c r="B2" s="7"/>
      <c r="C2" s="7"/>
      <c r="D2" s="7"/>
      <c r="E2" s="7"/>
      <c r="F2" s="7"/>
      <c r="G2" s="7"/>
      <c r="H2" s="7"/>
    </row>
    <row r="3" spans="1:8" ht="15.6" x14ac:dyDescent="0.3">
      <c r="A3" s="7" t="s">
        <v>19</v>
      </c>
      <c r="B3" s="7" t="s">
        <v>12</v>
      </c>
      <c r="C3" s="7" t="s">
        <v>5</v>
      </c>
      <c r="D3" s="7"/>
      <c r="E3" s="7"/>
      <c r="F3" s="7"/>
      <c r="G3" s="7"/>
      <c r="H3" s="7"/>
    </row>
    <row r="4" spans="1:8" ht="15.6" x14ac:dyDescent="0.3">
      <c r="A4" s="7" t="s">
        <v>15</v>
      </c>
      <c r="B4" s="7" t="s">
        <v>8</v>
      </c>
      <c r="C4" s="7" t="s">
        <v>4</v>
      </c>
      <c r="D4" s="7"/>
      <c r="E4" s="7" t="s">
        <v>17</v>
      </c>
      <c r="F4" s="7"/>
      <c r="G4" s="7"/>
      <c r="H4" s="7"/>
    </row>
    <row r="5" spans="1:8" ht="15.6" x14ac:dyDescent="0.3">
      <c r="A5" s="7"/>
      <c r="B5" s="7" t="s">
        <v>21</v>
      </c>
      <c r="C5" s="7" t="s">
        <v>24</v>
      </c>
      <c r="D5" s="7"/>
      <c r="E5" s="7" t="s">
        <v>24</v>
      </c>
      <c r="F5" s="7"/>
      <c r="G5" s="7"/>
      <c r="H5" s="7"/>
    </row>
    <row r="6" spans="1:8" ht="15.6" x14ac:dyDescent="0.3">
      <c r="A6" s="7"/>
      <c r="B6" s="7">
        <v>0</v>
      </c>
      <c r="C6" s="7" t="s">
        <v>1</v>
      </c>
      <c r="D6" s="7"/>
      <c r="E6" s="7"/>
      <c r="F6" s="7"/>
      <c r="G6" s="7"/>
      <c r="H6" s="7"/>
    </row>
    <row r="7" spans="1:8" ht="15.6" x14ac:dyDescent="0.3">
      <c r="A7" s="7">
        <v>1</v>
      </c>
      <c r="B7" s="9">
        <v>0.1</v>
      </c>
      <c r="C7" s="9">
        <v>5.6000000000000001E-2</v>
      </c>
      <c r="D7" s="7"/>
      <c r="E7" s="7"/>
      <c r="F7" s="7"/>
      <c r="G7" s="7"/>
      <c r="H7" s="7"/>
    </row>
    <row r="8" spans="1:8" ht="15.6" x14ac:dyDescent="0.3">
      <c r="A8" s="7">
        <v>2</v>
      </c>
      <c r="B8" s="9">
        <v>0.2</v>
      </c>
      <c r="C8" s="9">
        <v>0.14699999999999999</v>
      </c>
      <c r="D8" s="7"/>
      <c r="E8" s="7"/>
      <c r="F8" s="7"/>
      <c r="G8" s="7"/>
      <c r="H8" s="7"/>
    </row>
    <row r="9" spans="1:8" ht="15.6" x14ac:dyDescent="0.3">
      <c r="A9" s="7">
        <v>3</v>
      </c>
      <c r="B9" s="9">
        <v>0.4</v>
      </c>
      <c r="C9" s="9">
        <v>0.20499999999999999</v>
      </c>
      <c r="D9" s="7"/>
      <c r="E9" s="7"/>
      <c r="F9" s="7"/>
      <c r="G9" s="7"/>
      <c r="H9" s="7"/>
    </row>
    <row r="10" spans="1:8" ht="15.6" x14ac:dyDescent="0.3">
      <c r="A10" s="7">
        <v>4</v>
      </c>
      <c r="B10" s="9">
        <v>0.6</v>
      </c>
      <c r="C10" s="9">
        <v>0.43</v>
      </c>
      <c r="D10" s="7"/>
      <c r="E10" s="7"/>
      <c r="F10" s="7"/>
      <c r="G10" s="7"/>
      <c r="H10" s="7"/>
    </row>
    <row r="11" spans="1:8" ht="15.6" x14ac:dyDescent="0.3">
      <c r="A11" s="7">
        <v>5</v>
      </c>
      <c r="B11" s="9">
        <v>0.8</v>
      </c>
      <c r="C11" s="9">
        <v>0.47899999999999998</v>
      </c>
      <c r="D11" s="7"/>
      <c r="E11" s="7"/>
      <c r="F11" s="7"/>
      <c r="G11" s="7"/>
      <c r="H11" s="7"/>
    </row>
    <row r="12" spans="1:8" ht="15.6" x14ac:dyDescent="0.3">
      <c r="A12" s="7"/>
      <c r="B12" s="9"/>
      <c r="C12" s="9"/>
      <c r="D12" s="7"/>
      <c r="E12" s="7"/>
      <c r="F12" s="7"/>
      <c r="G12" s="7"/>
      <c r="H12" s="7"/>
    </row>
    <row r="13" spans="1:8" ht="15.6" x14ac:dyDescent="0.3">
      <c r="A13" s="7"/>
      <c r="B13" s="7"/>
      <c r="C13" s="7"/>
      <c r="D13" s="7"/>
      <c r="E13" s="7" t="s">
        <v>0</v>
      </c>
      <c r="F13" s="7"/>
      <c r="G13" s="7"/>
      <c r="H13" s="7"/>
    </row>
    <row r="14" spans="1:8" ht="15.6" x14ac:dyDescent="0.3">
      <c r="A14" s="7"/>
      <c r="B14" s="7"/>
      <c r="C14" s="7"/>
      <c r="D14" s="7"/>
      <c r="E14" s="7"/>
      <c r="F14" s="7"/>
      <c r="G14" s="7"/>
      <c r="H14" s="7"/>
    </row>
    <row r="15" spans="1:8" ht="15.6" x14ac:dyDescent="0.3">
      <c r="A15" s="29" t="s">
        <v>20</v>
      </c>
      <c r="B15" s="29"/>
      <c r="C15" s="29">
        <f>SLOPE(C7:C11,B7:B11)</f>
        <v>0.62518292682926813</v>
      </c>
      <c r="D15" s="30"/>
      <c r="E15" s="30"/>
      <c r="F15" s="8"/>
      <c r="G15" s="7"/>
      <c r="H15" s="7"/>
    </row>
    <row r="16" spans="1:8" ht="15.6" x14ac:dyDescent="0.3">
      <c r="A16" s="29" t="s">
        <v>16</v>
      </c>
      <c r="B16" s="29"/>
      <c r="C16" s="29">
        <f>INTERCEPT(C7:C11,B7:B11)</f>
        <v>8.2317073170734556E-4</v>
      </c>
      <c r="D16" s="30"/>
      <c r="E16" s="30"/>
      <c r="F16" s="8"/>
      <c r="G16" s="7"/>
      <c r="H16" s="7"/>
    </row>
    <row r="17" spans="1:8" ht="15.6" x14ac:dyDescent="0.3">
      <c r="A17" s="29" t="s">
        <v>13</v>
      </c>
      <c r="B17" s="29"/>
      <c r="C17" s="29">
        <f>CORREL(C7:C11,B7:B11)</f>
        <v>0.97734166954866553</v>
      </c>
      <c r="D17" s="30"/>
      <c r="E17" s="30"/>
      <c r="F17" s="8"/>
      <c r="G17" s="7"/>
      <c r="H17" s="7"/>
    </row>
    <row r="18" spans="1:8" ht="15.6" x14ac:dyDescent="0.3">
      <c r="A18" s="7"/>
      <c r="B18" s="7"/>
      <c r="C18" s="7"/>
      <c r="D18" s="7"/>
      <c r="E18" s="7"/>
      <c r="F18" s="7"/>
      <c r="G18" s="7"/>
      <c r="H18" s="7"/>
    </row>
    <row r="19" spans="1:8" ht="15.6" x14ac:dyDescent="0.3">
      <c r="A19" s="7"/>
      <c r="B19" s="7"/>
      <c r="C19" s="7"/>
      <c r="D19" s="7"/>
      <c r="E19" s="7"/>
      <c r="F19" s="7"/>
      <c r="G19" s="7"/>
      <c r="H19" s="7"/>
    </row>
    <row r="20" spans="1:8" ht="15.6" x14ac:dyDescent="0.3">
      <c r="A20" s="7"/>
      <c r="B20" s="7"/>
      <c r="C20" s="7"/>
      <c r="D20" s="7"/>
      <c r="E20" s="7"/>
      <c r="F20" s="7"/>
      <c r="G20" s="7"/>
      <c r="H20" s="7"/>
    </row>
    <row r="21" spans="1:8" ht="15.6" x14ac:dyDescent="0.3">
      <c r="A21" s="7"/>
      <c r="B21" s="7"/>
      <c r="C21" s="7"/>
      <c r="D21" s="7"/>
      <c r="E21" s="7"/>
      <c r="F21" s="7"/>
      <c r="G21" s="7"/>
      <c r="H21" s="7"/>
    </row>
    <row r="22" spans="1:8" ht="15.6" x14ac:dyDescent="0.3">
      <c r="A22" s="7"/>
      <c r="B22" s="7"/>
      <c r="C22" s="7"/>
      <c r="D22" s="7"/>
      <c r="E22" s="7"/>
      <c r="F22" s="7"/>
      <c r="G22" s="7"/>
      <c r="H22" s="7"/>
    </row>
    <row r="23" spans="1:8" ht="15.6" x14ac:dyDescent="0.3">
      <c r="A23" s="7"/>
      <c r="B23" s="7"/>
      <c r="C23" s="7"/>
      <c r="D23" s="7"/>
      <c r="E23" s="7"/>
      <c r="F23" s="7"/>
      <c r="G23" s="7"/>
      <c r="H23" s="7"/>
    </row>
    <row r="24" spans="1:8" ht="15.6" x14ac:dyDescent="0.3">
      <c r="A24" s="7"/>
      <c r="B24" s="7"/>
      <c r="C24" s="7"/>
      <c r="D24" s="7"/>
      <c r="E24" s="7"/>
      <c r="F24" s="7"/>
      <c r="G24" s="7"/>
      <c r="H24" s="7"/>
    </row>
    <row r="25" spans="1:8" ht="15.6" x14ac:dyDescent="0.3">
      <c r="A25" s="7"/>
      <c r="B25" s="7"/>
      <c r="C25" s="7"/>
      <c r="D25" s="7"/>
      <c r="E25" s="7"/>
      <c r="F25" s="7"/>
      <c r="G25" s="7"/>
      <c r="H25" s="7"/>
    </row>
    <row r="26" spans="1:8" ht="15.6" x14ac:dyDescent="0.3">
      <c r="A26" s="7"/>
      <c r="B26" s="7"/>
      <c r="C26" s="7"/>
      <c r="D26" s="7"/>
      <c r="E26" s="7"/>
      <c r="F26" s="7"/>
      <c r="G26" s="7"/>
      <c r="H26" s="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view="pageBreakPreview" zoomScale="60" zoomScaleNormal="100" workbookViewId="0">
      <selection activeCell="J31" sqref="J31"/>
    </sheetView>
  </sheetViews>
  <sheetFormatPr defaultRowHeight="13.2" x14ac:dyDescent="0.25"/>
  <sheetData>
    <row r="1" spans="1:10" ht="15.6" x14ac:dyDescent="0.3">
      <c r="A1" s="7" t="s">
        <v>9</v>
      </c>
      <c r="B1" s="31"/>
      <c r="C1" s="7"/>
      <c r="D1" s="7"/>
      <c r="E1" s="7"/>
      <c r="F1" s="7"/>
      <c r="G1" s="7"/>
      <c r="H1" s="7"/>
      <c r="I1" s="7"/>
      <c r="J1" s="7"/>
    </row>
    <row r="2" spans="1:10" ht="15.6" x14ac:dyDescent="0.3">
      <c r="A2" s="12"/>
      <c r="B2" s="13"/>
      <c r="C2" s="13"/>
      <c r="D2" s="10"/>
      <c r="E2" s="10"/>
      <c r="F2" s="10"/>
      <c r="G2" s="10"/>
      <c r="H2" s="10"/>
      <c r="I2" s="10"/>
      <c r="J2" s="10"/>
    </row>
    <row r="3" spans="1:10" ht="15.6" x14ac:dyDescent="0.3">
      <c r="A3" s="2" t="s">
        <v>19</v>
      </c>
      <c r="B3" s="3" t="s">
        <v>28</v>
      </c>
      <c r="C3" s="3" t="s">
        <v>29</v>
      </c>
      <c r="D3" s="42" t="s">
        <v>18</v>
      </c>
      <c r="E3" s="10"/>
      <c r="F3" s="10"/>
      <c r="G3" s="10"/>
      <c r="H3" s="10"/>
      <c r="I3" s="10"/>
      <c r="J3" s="10"/>
    </row>
    <row r="4" spans="1:10" ht="15.6" x14ac:dyDescent="0.3">
      <c r="A4" s="2" t="s">
        <v>15</v>
      </c>
      <c r="B4" s="3" t="s">
        <v>27</v>
      </c>
      <c r="C4" s="3" t="s">
        <v>4</v>
      </c>
      <c r="D4" s="10"/>
      <c r="E4" s="10"/>
      <c r="F4" s="10"/>
      <c r="G4" s="10"/>
      <c r="H4" s="10"/>
      <c r="I4" s="10"/>
      <c r="J4" s="10"/>
    </row>
    <row r="5" spans="1:10" ht="15.6" x14ac:dyDescent="0.3">
      <c r="A5" s="2"/>
      <c r="B5" s="3" t="s">
        <v>21</v>
      </c>
      <c r="C5" s="3" t="s">
        <v>24</v>
      </c>
      <c r="D5" s="10"/>
      <c r="E5" s="10"/>
      <c r="F5" s="10"/>
      <c r="G5" s="10"/>
      <c r="H5" s="10"/>
      <c r="I5" s="10"/>
      <c r="J5" s="10"/>
    </row>
    <row r="6" spans="1:10" ht="15.6" x14ac:dyDescent="0.3">
      <c r="A6" s="2"/>
      <c r="B6" s="3"/>
      <c r="C6" s="3" t="s">
        <v>1</v>
      </c>
      <c r="D6" s="10"/>
      <c r="E6" s="10"/>
      <c r="F6" s="10"/>
      <c r="G6" s="10"/>
      <c r="H6" s="10"/>
      <c r="I6" s="10"/>
      <c r="J6" s="10"/>
    </row>
    <row r="7" spans="1:10" ht="15.6" x14ac:dyDescent="0.3">
      <c r="A7" s="2">
        <v>1</v>
      </c>
      <c r="B7" s="3">
        <v>0.1</v>
      </c>
      <c r="C7" s="3">
        <v>5.6000000000000001E-2</v>
      </c>
      <c r="D7" s="43">
        <f>$B$14*B7+$B$15</f>
        <v>6.3341463414634161E-2</v>
      </c>
      <c r="E7" s="10"/>
      <c r="F7" s="10"/>
      <c r="G7" s="10"/>
      <c r="H7" s="10"/>
      <c r="I7" s="10"/>
      <c r="J7" s="10"/>
    </row>
    <row r="8" spans="1:10" ht="15.6" x14ac:dyDescent="0.3">
      <c r="A8" s="2">
        <v>2</v>
      </c>
      <c r="B8" s="3">
        <v>0.2</v>
      </c>
      <c r="C8" s="3">
        <v>0.14699999999999999</v>
      </c>
      <c r="D8" s="43">
        <f>$B$14*B8+$B$15</f>
        <v>0.12585975609756098</v>
      </c>
      <c r="E8" s="10"/>
      <c r="F8" s="10"/>
      <c r="G8" s="10"/>
      <c r="H8" s="10"/>
      <c r="I8" s="10"/>
      <c r="J8" s="10"/>
    </row>
    <row r="9" spans="1:10" ht="15.6" x14ac:dyDescent="0.3">
      <c r="A9" s="2">
        <v>3</v>
      </c>
      <c r="B9" s="3">
        <v>0.4</v>
      </c>
      <c r="C9" s="3">
        <v>0.20499999999999999</v>
      </c>
      <c r="D9" s="43">
        <f>$B$14*B9+$B$15</f>
        <v>0.25089634146341461</v>
      </c>
      <c r="E9" s="10"/>
      <c r="F9" s="10"/>
      <c r="G9" s="10"/>
      <c r="H9" s="10"/>
      <c r="I9" s="10"/>
      <c r="J9" s="10"/>
    </row>
    <row r="10" spans="1:10" ht="15.6" x14ac:dyDescent="0.3">
      <c r="A10" s="2">
        <v>4</v>
      </c>
      <c r="B10" s="3">
        <v>0.6</v>
      </c>
      <c r="C10" s="3">
        <v>0.43</v>
      </c>
      <c r="D10" s="43">
        <f>$B$14*B10+$B$15</f>
        <v>0.37593292682926821</v>
      </c>
      <c r="E10" s="10"/>
      <c r="F10" s="10"/>
      <c r="G10" s="10"/>
      <c r="H10" s="10"/>
      <c r="I10" s="10"/>
      <c r="J10" s="10"/>
    </row>
    <row r="11" spans="1:10" ht="15.6" x14ac:dyDescent="0.3">
      <c r="A11" s="2">
        <v>5</v>
      </c>
      <c r="B11" s="3">
        <v>0.8</v>
      </c>
      <c r="C11" s="3">
        <v>0.47899999999999998</v>
      </c>
      <c r="D11" s="43">
        <f>$B$14*B11+$B$15</f>
        <v>0.50096951219512187</v>
      </c>
      <c r="E11" s="10"/>
      <c r="F11" s="10"/>
      <c r="G11" s="10"/>
      <c r="H11" s="10"/>
      <c r="I11" s="10"/>
      <c r="J11" s="10"/>
    </row>
    <row r="12" spans="1:10" ht="15.6" x14ac:dyDescent="0.3">
      <c r="A12" s="12"/>
      <c r="B12" s="13"/>
      <c r="C12" s="13"/>
      <c r="D12" s="10"/>
      <c r="E12" s="10"/>
      <c r="F12" s="10"/>
      <c r="G12" s="10"/>
      <c r="H12" s="10"/>
      <c r="I12" s="10"/>
      <c r="J12" s="10"/>
    </row>
    <row r="13" spans="1:10" x14ac:dyDescent="0.25">
      <c r="A13" s="4"/>
      <c r="B13" s="4"/>
      <c r="C13" s="4"/>
      <c r="D13" s="10"/>
      <c r="E13" s="10"/>
      <c r="F13" s="10"/>
      <c r="G13" s="10"/>
      <c r="H13" s="10"/>
      <c r="I13" s="10"/>
      <c r="J13" s="10"/>
    </row>
    <row r="14" spans="1:10" ht="15.6" x14ac:dyDescent="0.3">
      <c r="A14" s="42" t="s">
        <v>30</v>
      </c>
      <c r="B14" s="42">
        <f>SLOPE(C7:C11,B7:B11)</f>
        <v>0.62518292682926813</v>
      </c>
      <c r="C14" s="10"/>
      <c r="D14" s="10"/>
      <c r="E14" s="10"/>
      <c r="F14" s="10"/>
      <c r="G14" s="10"/>
      <c r="H14" s="10"/>
      <c r="I14" s="10"/>
      <c r="J14" s="10"/>
    </row>
    <row r="15" spans="1:10" ht="15.6" x14ac:dyDescent="0.3">
      <c r="A15" s="42" t="s">
        <v>31</v>
      </c>
      <c r="B15" s="42">
        <f>INTERCEPT(C7:C11,B7:B11)</f>
        <v>8.2317073170734556E-4</v>
      </c>
      <c r="C15" s="10"/>
      <c r="D15" s="10"/>
      <c r="E15" s="10"/>
      <c r="F15" s="10"/>
      <c r="G15" s="10"/>
      <c r="H15" s="10"/>
      <c r="I15" s="10"/>
      <c r="J15" s="10"/>
    </row>
    <row r="16" spans="1:10" ht="15.6" x14ac:dyDescent="0.3">
      <c r="A16" s="42" t="s">
        <v>32</v>
      </c>
      <c r="B16" s="42">
        <f>CORREL(C7:C11,B7:B11)</f>
        <v>0.97734166954866553</v>
      </c>
      <c r="C16" s="10"/>
      <c r="D16" s="10"/>
      <c r="E16" s="10"/>
      <c r="F16" s="10"/>
      <c r="G16" s="10"/>
      <c r="H16" s="10"/>
      <c r="I16" s="10"/>
      <c r="J16" s="10"/>
    </row>
    <row r="17" spans="1:10" ht="15.6" x14ac:dyDescent="0.3">
      <c r="A17" s="42" t="s">
        <v>33</v>
      </c>
      <c r="B17" s="42">
        <f>B16*B16</f>
        <v>0.95519673903617297</v>
      </c>
      <c r="C17" s="10"/>
      <c r="D17" s="10"/>
      <c r="E17" s="10"/>
      <c r="F17" s="10"/>
      <c r="G17" s="10"/>
      <c r="H17" s="10"/>
      <c r="I17" s="10"/>
      <c r="J17" s="10"/>
    </row>
    <row r="18" spans="1:10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20" spans="1:10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ht="15.6" x14ac:dyDescent="0.3">
      <c r="A22" s="7"/>
      <c r="B22" s="31"/>
      <c r="C22" s="7"/>
      <c r="D22" s="7"/>
      <c r="E22" s="7"/>
      <c r="F22" s="7"/>
      <c r="G22" s="7"/>
      <c r="H22" s="7"/>
      <c r="I22" s="7"/>
      <c r="J22" s="7"/>
    </row>
    <row r="23" spans="1:10" ht="15.6" x14ac:dyDescent="0.3">
      <c r="A23" s="7"/>
      <c r="B23" s="31"/>
      <c r="C23" s="7"/>
      <c r="D23" s="7"/>
      <c r="E23" s="7"/>
      <c r="F23" s="7"/>
      <c r="G23" s="7"/>
      <c r="H23" s="7"/>
      <c r="I23" s="7"/>
      <c r="J23" s="7"/>
    </row>
    <row r="24" spans="1:10" ht="15.6" x14ac:dyDescent="0.3">
      <c r="A24" s="7"/>
      <c r="B24" s="31"/>
      <c r="C24" s="7"/>
      <c r="D24" s="7"/>
      <c r="E24" s="7"/>
      <c r="F24" s="7"/>
      <c r="G24" s="7"/>
      <c r="H24" s="7"/>
      <c r="I24" s="7"/>
      <c r="J24" s="7"/>
    </row>
    <row r="25" spans="1:10" ht="15.6" x14ac:dyDescent="0.3">
      <c r="A25" s="7"/>
      <c r="B25" s="31"/>
      <c r="C25" s="7"/>
      <c r="D25" s="7"/>
      <c r="E25" s="7"/>
      <c r="F25" s="7"/>
      <c r="G25" s="7"/>
      <c r="H25" s="7"/>
      <c r="I25" s="7"/>
      <c r="J25" s="7"/>
    </row>
    <row r="26" spans="1:10" ht="15.6" x14ac:dyDescent="0.3">
      <c r="A26" s="7"/>
      <c r="B26" s="31"/>
      <c r="C26" s="7"/>
      <c r="D26" s="7"/>
      <c r="E26" s="7"/>
      <c r="F26" s="7"/>
      <c r="G26" s="7"/>
      <c r="H26" s="7"/>
      <c r="I26" s="7"/>
      <c r="J26" s="7"/>
    </row>
    <row r="27" spans="1:10" ht="15.6" x14ac:dyDescent="0.3">
      <c r="A27" s="7"/>
      <c r="B27" s="31"/>
      <c r="C27" s="7"/>
      <c r="D27" s="7"/>
      <c r="E27" s="7"/>
      <c r="F27" s="7"/>
      <c r="G27" s="7"/>
      <c r="H27" s="7"/>
      <c r="I27" s="7"/>
      <c r="J27" s="7"/>
    </row>
    <row r="28" spans="1:10" ht="15.6" x14ac:dyDescent="0.3">
      <c r="A28" s="7"/>
      <c r="B28" s="31"/>
      <c r="C28" s="7"/>
      <c r="D28" s="7"/>
      <c r="E28" s="7"/>
      <c r="F28" s="7"/>
      <c r="G28" s="7"/>
      <c r="H28" s="7"/>
      <c r="I28" s="7"/>
      <c r="J28" s="7"/>
    </row>
    <row r="29" spans="1:10" ht="15.6" x14ac:dyDescent="0.3">
      <c r="A29" s="7"/>
      <c r="B29" s="31"/>
      <c r="C29" s="7"/>
      <c r="D29" s="7"/>
      <c r="E29" s="7"/>
      <c r="F29" s="7"/>
      <c r="G29" s="7"/>
      <c r="H29" s="7"/>
      <c r="I29" s="7"/>
      <c r="J29" s="7"/>
    </row>
    <row r="30" spans="1:10" ht="15.6" x14ac:dyDescent="0.3">
      <c r="A30" s="7"/>
      <c r="B30" s="31"/>
      <c r="C30" s="7"/>
      <c r="D30" s="7"/>
      <c r="E30" s="7"/>
      <c r="F30" s="7"/>
      <c r="G30" s="7"/>
      <c r="H30" s="7"/>
      <c r="I30" s="7"/>
      <c r="J30" s="7"/>
    </row>
    <row r="31" spans="1:10" ht="15.6" x14ac:dyDescent="0.3">
      <c r="A31" s="7"/>
      <c r="B31" s="31"/>
      <c r="C31" s="7"/>
      <c r="D31" s="7"/>
      <c r="E31" s="7"/>
      <c r="F31" s="7"/>
      <c r="G31" s="7"/>
      <c r="H31" s="7"/>
      <c r="I31" s="7"/>
      <c r="J31" s="7"/>
    </row>
    <row r="32" spans="1:10" ht="15.6" x14ac:dyDescent="0.3">
      <c r="A32" s="7"/>
      <c r="B32" s="31"/>
      <c r="C32" s="7"/>
      <c r="D32" s="7"/>
      <c r="E32" s="7"/>
      <c r="F32" s="7"/>
      <c r="G32" s="7"/>
      <c r="H32" s="7"/>
      <c r="I32" s="7"/>
      <c r="J32" s="7"/>
    </row>
    <row r="33" spans="1:10" ht="15.6" x14ac:dyDescent="0.3">
      <c r="A33" s="7"/>
      <c r="B33" s="31"/>
      <c r="C33" s="7"/>
      <c r="D33" s="7"/>
      <c r="E33" s="7"/>
      <c r="F33" s="7"/>
      <c r="G33" s="7"/>
      <c r="H33" s="7"/>
      <c r="I33" s="7"/>
      <c r="J33" s="7"/>
    </row>
    <row r="34" spans="1:10" ht="15.6" x14ac:dyDescent="0.3">
      <c r="A34" s="7"/>
      <c r="B34" s="31"/>
      <c r="C34" s="7"/>
      <c r="D34" s="7"/>
      <c r="E34" s="7"/>
      <c r="F34" s="7"/>
      <c r="G34" s="7"/>
      <c r="H34" s="7"/>
      <c r="I34" s="7"/>
      <c r="J34" s="7"/>
    </row>
    <row r="35" spans="1:10" ht="15.6" x14ac:dyDescent="0.3">
      <c r="A35" s="7"/>
      <c r="B35" s="31"/>
      <c r="C35" s="7"/>
      <c r="D35" s="7"/>
      <c r="E35" s="7"/>
      <c r="F35" s="7"/>
      <c r="G35" s="7"/>
      <c r="H35" s="7"/>
      <c r="I35" s="7"/>
      <c r="J35" s="7"/>
    </row>
    <row r="36" spans="1:10" ht="15.6" x14ac:dyDescent="0.3">
      <c r="A36" s="7"/>
      <c r="B36" s="31"/>
      <c r="C36" s="7"/>
      <c r="D36" s="7"/>
      <c r="E36" s="7"/>
      <c r="F36" s="7"/>
      <c r="G36" s="7"/>
      <c r="H36" s="7"/>
      <c r="I36" s="7"/>
      <c r="J36" s="7"/>
    </row>
    <row r="37" spans="1:10" ht="15.6" x14ac:dyDescent="0.3">
      <c r="A37" s="7"/>
      <c r="B37" s="31"/>
      <c r="C37" s="7"/>
      <c r="D37" s="7"/>
      <c r="E37" s="7"/>
      <c r="F37" s="7"/>
      <c r="G37" s="7"/>
      <c r="H37" s="7"/>
      <c r="I37" s="7"/>
      <c r="J37" s="7"/>
    </row>
    <row r="38" spans="1:10" ht="15.6" x14ac:dyDescent="0.3">
      <c r="A38" s="7"/>
      <c r="B38" s="31"/>
      <c r="C38" s="7"/>
      <c r="D38" s="7"/>
      <c r="E38" s="7"/>
      <c r="F38" s="7"/>
      <c r="G38" s="7"/>
      <c r="H38" s="7"/>
      <c r="I38" s="7"/>
      <c r="J38" s="7"/>
    </row>
  </sheetData>
  <phoneticPr fontId="0" type="noConversion"/>
  <pageMargins left="0.75" right="0.75" top="1" bottom="1" header="0.5" footer="0.5"/>
  <pageSetup scale="99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view="pageBreakPreview" zoomScale="60" zoomScaleNormal="100" workbookViewId="0">
      <selection activeCell="J31" sqref="J31"/>
    </sheetView>
  </sheetViews>
  <sheetFormatPr defaultRowHeight="13.2" x14ac:dyDescent="0.25"/>
  <sheetData>
    <row r="1" spans="1:10" ht="15.6" x14ac:dyDescent="0.3">
      <c r="A1" s="34" t="s">
        <v>10</v>
      </c>
      <c r="B1" s="35"/>
      <c r="C1" s="35"/>
      <c r="D1" s="35"/>
      <c r="E1" s="35"/>
      <c r="F1" s="35"/>
      <c r="G1" s="35"/>
      <c r="H1" s="35"/>
      <c r="I1" s="35"/>
      <c r="J1" s="36"/>
    </row>
    <row r="2" spans="1:10" ht="15.6" x14ac:dyDescent="0.3">
      <c r="A2" s="34"/>
      <c r="B2" s="34"/>
      <c r="C2" s="34"/>
      <c r="D2" s="34"/>
      <c r="E2" s="34"/>
      <c r="F2" s="34"/>
      <c r="G2" s="34"/>
      <c r="H2" s="34"/>
      <c r="I2" s="35"/>
      <c r="J2" s="36"/>
    </row>
    <row r="3" spans="1:10" ht="15.6" x14ac:dyDescent="0.3">
      <c r="A3" s="34" t="s">
        <v>48</v>
      </c>
      <c r="B3" s="34"/>
      <c r="C3" s="34"/>
      <c r="D3" s="34"/>
      <c r="E3" s="34"/>
      <c r="F3" s="34"/>
      <c r="G3" s="34"/>
      <c r="H3" s="34"/>
      <c r="I3" s="35"/>
      <c r="J3" s="36"/>
    </row>
    <row r="4" spans="1:10" ht="15.6" x14ac:dyDescent="0.3">
      <c r="A4" s="34"/>
      <c r="B4" s="34"/>
      <c r="C4" s="34"/>
      <c r="D4" s="34"/>
      <c r="E4" s="34"/>
      <c r="F4" s="34"/>
      <c r="G4" s="34"/>
      <c r="H4" s="34"/>
      <c r="I4" s="35"/>
      <c r="J4" s="36"/>
    </row>
    <row r="5" spans="1:10" ht="15.6" x14ac:dyDescent="0.3">
      <c r="A5" s="34" t="s">
        <v>49</v>
      </c>
      <c r="B5" s="34"/>
      <c r="C5" s="34"/>
      <c r="D5" s="34"/>
      <c r="E5" s="34"/>
      <c r="F5" s="34"/>
      <c r="G5" s="34"/>
      <c r="H5" s="34" t="s">
        <v>50</v>
      </c>
      <c r="I5" s="35"/>
      <c r="J5" s="36"/>
    </row>
    <row r="6" spans="1:10" ht="15.6" x14ac:dyDescent="0.3">
      <c r="A6" s="34"/>
      <c r="B6" s="34"/>
      <c r="C6" s="34"/>
      <c r="D6" s="34"/>
      <c r="E6" s="34"/>
      <c r="F6" s="34"/>
      <c r="G6" s="34"/>
      <c r="H6" s="34"/>
      <c r="I6" s="35"/>
      <c r="J6" s="36"/>
    </row>
    <row r="7" spans="1:10" ht="15.6" x14ac:dyDescent="0.3">
      <c r="A7" s="34" t="s">
        <v>55</v>
      </c>
      <c r="B7" s="34"/>
      <c r="C7" s="34"/>
      <c r="D7" s="34"/>
      <c r="E7" s="34"/>
      <c r="F7" s="34"/>
      <c r="G7" s="34"/>
      <c r="H7" s="34"/>
      <c r="I7" s="35"/>
      <c r="J7" s="36"/>
    </row>
    <row r="8" spans="1:10" ht="15.6" x14ac:dyDescent="0.3">
      <c r="A8" s="34"/>
      <c r="B8" s="34"/>
      <c r="C8" s="34"/>
      <c r="D8" s="34"/>
      <c r="E8" s="34"/>
      <c r="F8" s="34"/>
      <c r="G8" s="34"/>
      <c r="H8" s="34"/>
      <c r="I8" s="35"/>
      <c r="J8" s="36"/>
    </row>
    <row r="9" spans="1:10" ht="15.6" x14ac:dyDescent="0.3">
      <c r="A9" s="34" t="s">
        <v>6</v>
      </c>
      <c r="B9" s="34"/>
      <c r="C9" s="34"/>
      <c r="D9" s="34"/>
      <c r="E9" s="34"/>
      <c r="F9" s="34"/>
      <c r="G9" s="34"/>
      <c r="H9" s="34" t="s">
        <v>26</v>
      </c>
      <c r="I9" s="35"/>
      <c r="J9" s="36"/>
    </row>
    <row r="10" spans="1:10" ht="15.6" x14ac:dyDescent="0.3">
      <c r="A10" s="52" t="s">
        <v>61</v>
      </c>
      <c r="B10" s="34"/>
      <c r="C10" s="34"/>
      <c r="D10" s="34"/>
      <c r="E10" s="34"/>
      <c r="F10" s="34"/>
      <c r="G10" s="34"/>
      <c r="H10" s="34"/>
      <c r="I10" s="35"/>
      <c r="J10" s="36"/>
    </row>
    <row r="11" spans="1:10" ht="15.6" x14ac:dyDescent="0.3">
      <c r="A11" s="34" t="s">
        <v>60</v>
      </c>
      <c r="B11" s="34"/>
      <c r="C11" s="34"/>
      <c r="D11" s="34"/>
      <c r="E11" s="34"/>
      <c r="F11" s="34"/>
      <c r="G11" s="34"/>
      <c r="H11" s="34"/>
      <c r="I11" s="35"/>
      <c r="J11" s="36"/>
    </row>
    <row r="12" spans="1:10" ht="15.6" x14ac:dyDescent="0.3">
      <c r="A12" s="34"/>
      <c r="B12" s="34"/>
      <c r="C12" s="34"/>
      <c r="D12" s="34"/>
      <c r="E12" s="34"/>
      <c r="F12" s="34"/>
      <c r="G12" s="34"/>
      <c r="H12" s="34"/>
      <c r="I12" s="35"/>
      <c r="J12" s="36"/>
    </row>
    <row r="13" spans="1:10" ht="15.6" x14ac:dyDescent="0.3">
      <c r="A13" s="34" t="s">
        <v>54</v>
      </c>
      <c r="B13" s="34"/>
      <c r="C13" s="34"/>
      <c r="D13" s="34"/>
      <c r="E13" s="34"/>
      <c r="F13" s="34"/>
      <c r="G13" s="34"/>
      <c r="H13" s="34"/>
      <c r="I13" s="35"/>
      <c r="J13" s="36"/>
    </row>
    <row r="14" spans="1:10" ht="15.6" x14ac:dyDescent="0.3">
      <c r="A14" s="34"/>
      <c r="B14" s="34"/>
      <c r="C14" s="34"/>
      <c r="D14" s="34"/>
      <c r="E14" s="34"/>
      <c r="F14" s="34"/>
      <c r="G14" s="34"/>
      <c r="H14" s="34"/>
      <c r="I14" s="35"/>
      <c r="J14" s="36"/>
    </row>
    <row r="15" spans="1:10" ht="15.6" x14ac:dyDescent="0.3">
      <c r="A15" s="34" t="s">
        <v>53</v>
      </c>
      <c r="B15" s="34"/>
      <c r="C15" s="34"/>
      <c r="D15" s="34"/>
      <c r="E15" s="34"/>
      <c r="F15" s="34"/>
      <c r="G15" s="34"/>
      <c r="H15" s="34"/>
      <c r="I15" s="35"/>
      <c r="J15" s="36"/>
    </row>
    <row r="16" spans="1:10" ht="15.6" x14ac:dyDescent="0.3">
      <c r="A16" s="34" t="s">
        <v>3</v>
      </c>
      <c r="B16" s="34"/>
      <c r="C16" s="34"/>
      <c r="D16" s="34"/>
      <c r="E16" s="34"/>
      <c r="F16" s="34"/>
      <c r="G16" s="34"/>
      <c r="H16" s="34"/>
      <c r="I16" s="35"/>
      <c r="J16" s="36"/>
    </row>
    <row r="17" spans="1:10" ht="15.6" x14ac:dyDescent="0.3">
      <c r="A17" s="34"/>
      <c r="B17" s="34"/>
      <c r="C17" s="34"/>
      <c r="D17" s="34"/>
      <c r="E17" s="34"/>
      <c r="F17" s="34"/>
      <c r="G17" s="34"/>
      <c r="H17" s="34"/>
      <c r="I17" s="35"/>
      <c r="J17" s="36"/>
    </row>
    <row r="18" spans="1:10" ht="15.6" x14ac:dyDescent="0.3">
      <c r="A18" s="37" t="s">
        <v>62</v>
      </c>
      <c r="B18" s="37"/>
      <c r="C18" s="37"/>
      <c r="D18" s="37"/>
      <c r="E18" s="37"/>
      <c r="F18" s="37"/>
      <c r="G18" s="37"/>
      <c r="H18" s="37"/>
      <c r="I18" s="38"/>
      <c r="J18" s="38"/>
    </row>
    <row r="19" spans="1:10" ht="15.6" x14ac:dyDescent="0.3">
      <c r="A19" s="34"/>
      <c r="B19" s="34"/>
      <c r="C19" s="34"/>
      <c r="D19" s="34"/>
      <c r="E19" s="34"/>
      <c r="F19" s="34"/>
      <c r="G19" s="34"/>
      <c r="H19" s="34"/>
      <c r="I19" s="35"/>
      <c r="J19" s="36"/>
    </row>
    <row r="20" spans="1:10" ht="15.6" x14ac:dyDescent="0.3">
      <c r="A20" s="48" t="s">
        <v>19</v>
      </c>
      <c r="B20" s="48" t="s">
        <v>46</v>
      </c>
      <c r="C20" s="48" t="s">
        <v>45</v>
      </c>
      <c r="D20" s="48" t="s">
        <v>47</v>
      </c>
      <c r="E20" s="48"/>
      <c r="F20" s="48"/>
      <c r="G20" s="33"/>
      <c r="H20" s="33"/>
      <c r="I20" s="32"/>
      <c r="J20" s="32"/>
    </row>
    <row r="21" spans="1:10" ht="15.6" x14ac:dyDescent="0.3">
      <c r="A21" s="48" t="s">
        <v>2</v>
      </c>
      <c r="B21" s="48" t="s">
        <v>44</v>
      </c>
      <c r="C21" s="48"/>
      <c r="D21" s="48" t="s">
        <v>4</v>
      </c>
      <c r="E21" s="48"/>
      <c r="F21" s="48"/>
      <c r="G21" s="33"/>
      <c r="H21" s="33"/>
      <c r="I21" s="32"/>
      <c r="J21" s="32"/>
    </row>
    <row r="22" spans="1:10" ht="15.6" x14ac:dyDescent="0.3">
      <c r="A22" s="48"/>
      <c r="B22" s="49" t="s">
        <v>21</v>
      </c>
      <c r="C22" s="48"/>
      <c r="D22" s="49" t="s">
        <v>24</v>
      </c>
      <c r="E22" s="48"/>
      <c r="F22" s="48"/>
      <c r="G22" s="33"/>
      <c r="H22" s="33"/>
      <c r="I22" s="32"/>
      <c r="J22" s="32"/>
    </row>
    <row r="23" spans="1:10" ht="15.6" x14ac:dyDescent="0.3">
      <c r="A23" s="33"/>
      <c r="B23" s="50"/>
      <c r="C23" s="33"/>
      <c r="D23" s="50" t="s">
        <v>1</v>
      </c>
      <c r="E23" s="33"/>
      <c r="F23" s="33"/>
      <c r="G23" s="33"/>
      <c r="H23" s="33"/>
      <c r="I23" s="32"/>
      <c r="J23" s="32"/>
    </row>
    <row r="24" spans="1:10" ht="15.6" x14ac:dyDescent="0.3">
      <c r="A24" s="33">
        <v>1</v>
      </c>
      <c r="B24" s="50">
        <v>4</v>
      </c>
      <c r="C24" s="33">
        <v>69.2</v>
      </c>
      <c r="D24" s="51"/>
      <c r="E24" s="33"/>
      <c r="F24" s="33"/>
      <c r="G24" s="33"/>
      <c r="H24" s="33"/>
      <c r="I24" s="32"/>
      <c r="J24" s="32"/>
    </row>
    <row r="25" spans="1:10" ht="15.6" x14ac:dyDescent="0.3">
      <c r="A25" s="33">
        <v>2</v>
      </c>
      <c r="B25" s="50">
        <v>10</v>
      </c>
      <c r="C25" s="33">
        <v>45.7</v>
      </c>
      <c r="D25" s="51"/>
      <c r="E25" s="33"/>
      <c r="F25" s="33"/>
      <c r="G25" s="33"/>
      <c r="H25" s="33"/>
      <c r="I25" s="32"/>
      <c r="J25" s="32"/>
    </row>
    <row r="26" spans="1:10" ht="15.6" x14ac:dyDescent="0.3">
      <c r="A26" s="33">
        <v>3</v>
      </c>
      <c r="B26" s="50">
        <v>16</v>
      </c>
      <c r="C26" s="33">
        <v>22.9</v>
      </c>
      <c r="D26" s="51"/>
      <c r="E26" s="33"/>
      <c r="F26" s="33"/>
      <c r="G26" s="33"/>
      <c r="H26" s="33"/>
      <c r="I26" s="32"/>
      <c r="J26" s="32"/>
    </row>
    <row r="27" spans="1:10" ht="15.6" x14ac:dyDescent="0.3">
      <c r="A27" s="33">
        <v>4</v>
      </c>
      <c r="B27" s="50">
        <v>24</v>
      </c>
      <c r="C27" s="33">
        <v>11.1</v>
      </c>
      <c r="D27" s="51"/>
      <c r="E27" s="33"/>
      <c r="F27" s="33"/>
      <c r="G27" s="33"/>
      <c r="H27" s="33"/>
      <c r="I27" s="32"/>
      <c r="J27" s="32"/>
    </row>
    <row r="28" spans="1:10" ht="15.6" x14ac:dyDescent="0.3">
      <c r="A28" s="33">
        <v>5</v>
      </c>
      <c r="B28" s="50">
        <v>32</v>
      </c>
      <c r="C28" s="33">
        <v>4.9000000000000004</v>
      </c>
      <c r="D28" s="51"/>
      <c r="E28" s="33"/>
      <c r="F28" s="33"/>
      <c r="G28" s="33"/>
      <c r="H28" s="33"/>
      <c r="I28" s="32"/>
      <c r="J28" s="32"/>
    </row>
    <row r="29" spans="1:10" ht="15.6" x14ac:dyDescent="0.3">
      <c r="A29" s="33">
        <v>6</v>
      </c>
      <c r="B29" s="50">
        <v>40</v>
      </c>
      <c r="C29" s="33">
        <v>3.2</v>
      </c>
      <c r="D29" s="51"/>
      <c r="E29" s="33"/>
      <c r="F29" s="33"/>
      <c r="G29" s="33"/>
      <c r="H29" s="33"/>
      <c r="I29" s="32"/>
      <c r="J29" s="32"/>
    </row>
    <row r="30" spans="1:10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</row>
    <row r="31" spans="1:10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</row>
    <row r="33" spans="1:10" x14ac:dyDescent="0.25">
      <c r="A33" s="46"/>
      <c r="B33" s="46"/>
      <c r="C33" s="11"/>
      <c r="D33" s="11"/>
      <c r="E33" s="11"/>
      <c r="F33" s="11"/>
      <c r="G33" s="11"/>
      <c r="H33" s="46"/>
      <c r="I33" s="46"/>
      <c r="J33" s="11"/>
    </row>
    <row r="34" spans="1:10" x14ac:dyDescent="0.25">
      <c r="A34" s="45"/>
      <c r="B34" s="45"/>
      <c r="C34" s="11"/>
      <c r="D34" s="11"/>
      <c r="E34" s="11"/>
      <c r="F34" s="11"/>
      <c r="G34" s="11"/>
      <c r="H34" s="45"/>
      <c r="I34" s="45"/>
      <c r="J34" s="11"/>
    </row>
    <row r="35" spans="1:10" x14ac:dyDescent="0.25">
      <c r="A35" s="45"/>
      <c r="B35" s="45"/>
      <c r="C35" s="11"/>
      <c r="D35" s="11"/>
      <c r="E35" s="11"/>
      <c r="F35" s="11"/>
      <c r="G35" s="11"/>
      <c r="H35" s="45"/>
      <c r="I35" s="45"/>
      <c r="J35" s="11"/>
    </row>
    <row r="36" spans="1:10" x14ac:dyDescent="0.25">
      <c r="A36" s="45"/>
      <c r="B36" s="45"/>
      <c r="C36" s="11"/>
      <c r="D36" s="11"/>
      <c r="E36" s="11"/>
      <c r="F36" s="11"/>
      <c r="G36" s="11"/>
      <c r="H36" s="45"/>
      <c r="I36" s="45"/>
      <c r="J36" s="11"/>
    </row>
    <row r="37" spans="1:10" x14ac:dyDescent="0.25">
      <c r="A37" s="45"/>
      <c r="B37" s="45"/>
      <c r="C37" s="11"/>
      <c r="D37" s="11"/>
      <c r="E37" s="11"/>
      <c r="F37" s="11"/>
      <c r="G37" s="11"/>
      <c r="H37" s="45"/>
      <c r="I37" s="45"/>
      <c r="J37" s="11"/>
    </row>
    <row r="38" spans="1:10" x14ac:dyDescent="0.25">
      <c r="A38" s="45"/>
      <c r="B38" s="45"/>
      <c r="C38" s="11"/>
      <c r="D38" s="11"/>
      <c r="E38" s="11"/>
      <c r="F38" s="11"/>
      <c r="G38" s="11"/>
      <c r="H38" s="45"/>
      <c r="I38" s="45"/>
      <c r="J38" s="11"/>
    </row>
    <row r="39" spans="1:10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</row>
    <row r="40" spans="1:10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</row>
    <row r="41" spans="1:10" x14ac:dyDescent="0.25">
      <c r="A41" s="47"/>
      <c r="B41" s="47"/>
      <c r="C41" s="47"/>
      <c r="D41" s="47"/>
      <c r="E41" s="47"/>
      <c r="F41" s="47"/>
      <c r="G41" s="11"/>
      <c r="H41" s="47"/>
      <c r="I41" s="47"/>
      <c r="J41" s="47"/>
    </row>
    <row r="42" spans="1:10" x14ac:dyDescent="0.25">
      <c r="A42" s="45"/>
      <c r="B42" s="45"/>
      <c r="C42" s="45"/>
      <c r="D42" s="45"/>
      <c r="E42" s="45"/>
      <c r="F42" s="45"/>
      <c r="G42" s="11"/>
      <c r="H42" s="45"/>
      <c r="I42" s="45"/>
      <c r="J42" s="45"/>
    </row>
  </sheetData>
  <phoneticPr fontId="0" type="noConversion"/>
  <pageMargins left="0.75" right="0.75" top="1" bottom="1" header="0.5" footer="0.5"/>
  <pageSetup scale="99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view="pageBreakPreview" zoomScale="60" zoomScaleNormal="100" workbookViewId="0">
      <selection activeCell="J31" sqref="J31"/>
    </sheetView>
  </sheetViews>
  <sheetFormatPr defaultRowHeight="13.2" x14ac:dyDescent="0.25"/>
  <sheetData>
    <row r="1" spans="1:13" ht="15.6" x14ac:dyDescent="0.3">
      <c r="A1" s="34" t="s">
        <v>57</v>
      </c>
      <c r="B1" s="35"/>
      <c r="C1" s="35"/>
      <c r="D1" s="35"/>
      <c r="E1" s="35"/>
      <c r="F1" s="35"/>
      <c r="G1" s="53" t="s">
        <v>59</v>
      </c>
      <c r="H1" s="35"/>
      <c r="I1" s="35"/>
      <c r="J1" s="36"/>
      <c r="K1" s="36"/>
      <c r="L1" s="36"/>
    </row>
    <row r="2" spans="1:13" ht="15.6" x14ac:dyDescent="0.3">
      <c r="A2" s="34" t="s">
        <v>56</v>
      </c>
      <c r="B2" s="34"/>
      <c r="C2" s="34"/>
      <c r="D2" s="34"/>
      <c r="E2" s="34"/>
      <c r="F2" s="34"/>
      <c r="G2" s="34" t="s">
        <v>58</v>
      </c>
      <c r="H2" s="34"/>
      <c r="I2" s="35"/>
      <c r="J2" s="36"/>
      <c r="K2" s="36"/>
      <c r="L2" s="36"/>
    </row>
    <row r="3" spans="1:13" ht="15.6" x14ac:dyDescent="0.3">
      <c r="A3" s="34"/>
      <c r="B3" s="34"/>
      <c r="C3" s="34"/>
      <c r="D3" s="34"/>
      <c r="E3" s="34"/>
      <c r="F3" s="34"/>
      <c r="G3" s="34"/>
      <c r="H3" s="34"/>
      <c r="I3" s="35"/>
      <c r="J3" s="36"/>
      <c r="K3" s="36"/>
      <c r="L3" s="36"/>
    </row>
    <row r="4" spans="1:13" ht="15.6" x14ac:dyDescent="0.3">
      <c r="A4" s="34" t="s">
        <v>48</v>
      </c>
      <c r="B4" s="34"/>
      <c r="C4" s="34"/>
      <c r="D4" s="34"/>
      <c r="E4" s="34"/>
      <c r="F4" s="34"/>
      <c r="G4" s="34"/>
      <c r="H4" s="34"/>
      <c r="I4" s="35"/>
      <c r="J4" s="36"/>
      <c r="K4" s="36"/>
      <c r="L4" s="36"/>
    </row>
    <row r="5" spans="1:13" ht="15.6" x14ac:dyDescent="0.3">
      <c r="A5" s="34"/>
      <c r="B5" s="34"/>
      <c r="C5" s="34"/>
      <c r="D5" s="34"/>
      <c r="E5" s="34"/>
      <c r="F5" s="34"/>
      <c r="G5" s="34"/>
      <c r="H5" s="34"/>
      <c r="I5" s="35"/>
      <c r="J5" s="36"/>
      <c r="K5" s="36"/>
      <c r="L5" s="36"/>
    </row>
    <row r="6" spans="1:13" ht="15.6" x14ac:dyDescent="0.3">
      <c r="A6" s="34" t="s">
        <v>49</v>
      </c>
      <c r="B6" s="34"/>
      <c r="C6" s="34"/>
      <c r="D6" s="34"/>
      <c r="E6" s="34"/>
      <c r="F6" s="34"/>
      <c r="G6" s="34"/>
      <c r="H6" s="34" t="s">
        <v>50</v>
      </c>
      <c r="I6" s="35"/>
      <c r="J6" s="36"/>
      <c r="K6" s="36"/>
      <c r="L6" s="36"/>
    </row>
    <row r="7" spans="1:13" ht="15.6" x14ac:dyDescent="0.3">
      <c r="A7" s="34"/>
      <c r="B7" s="34"/>
      <c r="C7" s="34"/>
      <c r="D7" s="34"/>
      <c r="E7" s="34"/>
      <c r="F7" s="34"/>
      <c r="G7" s="34"/>
      <c r="H7" s="34"/>
      <c r="I7" s="35"/>
      <c r="J7" s="36"/>
      <c r="K7" s="36"/>
      <c r="L7" s="36"/>
    </row>
    <row r="8" spans="1:13" ht="15.6" x14ac:dyDescent="0.3">
      <c r="A8" s="34" t="s">
        <v>51</v>
      </c>
      <c r="B8" s="34"/>
      <c r="C8" s="34"/>
      <c r="D8" s="34"/>
      <c r="E8" s="34"/>
      <c r="F8" s="34"/>
      <c r="G8" s="34"/>
      <c r="H8" s="34"/>
      <c r="I8" s="35"/>
      <c r="J8" s="36"/>
      <c r="K8" s="36"/>
      <c r="L8" s="36"/>
    </row>
    <row r="9" spans="1:13" ht="15.6" x14ac:dyDescent="0.3">
      <c r="A9" s="34"/>
      <c r="B9" s="34"/>
      <c r="C9" s="34"/>
      <c r="D9" s="34"/>
      <c r="E9" s="34"/>
      <c r="F9" s="34"/>
      <c r="G9" s="34"/>
      <c r="H9" s="34"/>
      <c r="I9" s="35"/>
      <c r="J9" s="36"/>
      <c r="K9" s="36"/>
      <c r="L9" s="36"/>
    </row>
    <row r="10" spans="1:13" ht="15.6" x14ac:dyDescent="0.3">
      <c r="A10" s="34" t="s">
        <v>6</v>
      </c>
      <c r="B10" s="34"/>
      <c r="C10" s="34"/>
      <c r="D10" s="34"/>
      <c r="E10" s="34"/>
      <c r="F10" s="34"/>
      <c r="G10" s="34"/>
      <c r="H10" s="34" t="s">
        <v>26</v>
      </c>
      <c r="I10" s="35"/>
      <c r="J10" s="36"/>
      <c r="K10" s="36"/>
      <c r="L10" s="36"/>
    </row>
    <row r="11" spans="1:13" ht="15.6" x14ac:dyDescent="0.3">
      <c r="A11" s="52" t="s">
        <v>61</v>
      </c>
      <c r="B11" s="34"/>
      <c r="C11" s="34"/>
      <c r="D11" s="34"/>
      <c r="E11" s="34"/>
      <c r="F11" s="34"/>
      <c r="G11" s="34"/>
      <c r="H11" s="34"/>
      <c r="I11" s="35"/>
      <c r="J11" s="36"/>
      <c r="K11" s="36"/>
      <c r="L11" s="36"/>
    </row>
    <row r="12" spans="1:13" ht="15.6" x14ac:dyDescent="0.3">
      <c r="A12" s="34" t="s">
        <v>60</v>
      </c>
      <c r="B12" s="34"/>
      <c r="C12" s="34"/>
      <c r="D12" s="34"/>
      <c r="E12" s="34"/>
      <c r="F12" s="34"/>
      <c r="G12" s="34"/>
      <c r="H12" s="34"/>
      <c r="I12" s="35"/>
      <c r="J12" s="36"/>
      <c r="K12" s="36"/>
      <c r="L12" s="36"/>
    </row>
    <row r="13" spans="1:13" ht="15.6" x14ac:dyDescent="0.3">
      <c r="A13" s="34"/>
      <c r="B13" s="34"/>
      <c r="C13" s="34"/>
      <c r="D13" s="34"/>
      <c r="E13" s="34"/>
      <c r="F13" s="34"/>
      <c r="G13" s="34"/>
      <c r="H13" s="34"/>
      <c r="I13" s="35"/>
      <c r="J13" s="36"/>
      <c r="K13" s="36"/>
      <c r="L13" s="36"/>
      <c r="M13" s="1"/>
    </row>
    <row r="14" spans="1:13" ht="15.6" x14ac:dyDescent="0.3">
      <c r="A14" s="34" t="s">
        <v>54</v>
      </c>
      <c r="B14" s="34"/>
      <c r="C14" s="34"/>
      <c r="D14" s="34"/>
      <c r="E14" s="34"/>
      <c r="F14" s="34"/>
      <c r="G14" s="34"/>
      <c r="H14" s="34"/>
      <c r="I14" s="35"/>
      <c r="J14" s="36"/>
      <c r="K14" s="36"/>
      <c r="L14" s="36"/>
      <c r="M14" s="1"/>
    </row>
    <row r="15" spans="1:13" ht="15.6" x14ac:dyDescent="0.3">
      <c r="A15" s="34"/>
      <c r="B15" s="34"/>
      <c r="C15" s="34"/>
      <c r="D15" s="34"/>
      <c r="E15" s="34"/>
      <c r="F15" s="34"/>
      <c r="G15" s="34"/>
      <c r="H15" s="34"/>
      <c r="I15" s="35"/>
      <c r="J15" s="36"/>
      <c r="K15" s="36"/>
      <c r="L15" s="36"/>
      <c r="M15" s="1"/>
    </row>
    <row r="16" spans="1:13" ht="15.6" x14ac:dyDescent="0.3">
      <c r="A16" s="34" t="s">
        <v>53</v>
      </c>
      <c r="B16" s="34"/>
      <c r="C16" s="34"/>
      <c r="D16" s="34"/>
      <c r="E16" s="34"/>
      <c r="F16" s="34"/>
      <c r="G16" s="34"/>
      <c r="H16" s="34"/>
      <c r="I16" s="35"/>
      <c r="J16" s="36"/>
      <c r="K16" s="36"/>
      <c r="L16" s="36"/>
      <c r="M16" s="1"/>
    </row>
    <row r="17" spans="1:13" ht="15.6" x14ac:dyDescent="0.3">
      <c r="A17" s="34" t="s">
        <v>3</v>
      </c>
      <c r="B17" s="34"/>
      <c r="C17" s="34"/>
      <c r="D17" s="34"/>
      <c r="E17" s="34"/>
      <c r="F17" s="34"/>
      <c r="G17" s="34"/>
      <c r="H17" s="34"/>
      <c r="I17" s="35"/>
      <c r="J17" s="36"/>
      <c r="K17" s="36"/>
      <c r="L17" s="36"/>
      <c r="M17" s="1"/>
    </row>
    <row r="18" spans="1:13" ht="15.6" x14ac:dyDescent="0.3">
      <c r="A18" s="34"/>
      <c r="B18" s="34"/>
      <c r="C18" s="34"/>
      <c r="D18" s="34"/>
      <c r="E18" s="34"/>
      <c r="F18" s="34"/>
      <c r="G18" s="34"/>
      <c r="H18" s="34"/>
      <c r="I18" s="35"/>
      <c r="J18" s="36"/>
      <c r="K18" s="36"/>
      <c r="L18" s="36"/>
      <c r="M18" s="1"/>
    </row>
    <row r="19" spans="1:13" ht="15.6" x14ac:dyDescent="0.3">
      <c r="A19" s="34"/>
      <c r="B19" s="34"/>
      <c r="C19" s="34"/>
      <c r="D19" s="34"/>
      <c r="E19" s="34"/>
      <c r="F19" s="34"/>
      <c r="G19" s="34"/>
      <c r="H19" s="34"/>
      <c r="I19" s="35"/>
      <c r="J19" s="36"/>
      <c r="K19" s="36"/>
      <c r="L19" s="36"/>
      <c r="M19" s="1"/>
    </row>
    <row r="20" spans="1:13" ht="15.6" x14ac:dyDescent="0.3">
      <c r="A20" s="37" t="s">
        <v>62</v>
      </c>
      <c r="B20" s="37"/>
      <c r="C20" s="37"/>
      <c r="D20" s="37"/>
      <c r="E20" s="37"/>
      <c r="F20" s="37"/>
      <c r="G20" s="37"/>
      <c r="H20" s="37"/>
      <c r="I20" s="38"/>
      <c r="J20" s="38"/>
      <c r="K20" s="38"/>
      <c r="L20" s="38"/>
    </row>
    <row r="21" spans="1:13" ht="15.6" x14ac:dyDescent="0.3">
      <c r="A21" s="34"/>
      <c r="B21" s="34"/>
      <c r="C21" s="34"/>
      <c r="D21" s="34"/>
      <c r="E21" s="34"/>
      <c r="F21" s="34"/>
      <c r="G21" s="34"/>
      <c r="H21" s="34"/>
      <c r="I21" s="35"/>
      <c r="J21" s="36"/>
      <c r="K21" s="36"/>
      <c r="L21" s="36"/>
    </row>
    <row r="22" spans="1:13" ht="15.6" x14ac:dyDescent="0.3">
      <c r="A22" s="48" t="s">
        <v>19</v>
      </c>
      <c r="B22" s="48" t="s">
        <v>46</v>
      </c>
      <c r="C22" s="48" t="s">
        <v>45</v>
      </c>
      <c r="D22" s="48" t="s">
        <v>47</v>
      </c>
      <c r="E22" s="48"/>
      <c r="F22" s="48"/>
      <c r="G22" s="33"/>
      <c r="H22" s="33"/>
      <c r="I22" s="32"/>
      <c r="J22" s="32"/>
      <c r="K22" s="32"/>
      <c r="L22" s="32"/>
    </row>
    <row r="23" spans="1:13" ht="15.6" x14ac:dyDescent="0.3">
      <c r="A23" s="48" t="s">
        <v>2</v>
      </c>
      <c r="B23" s="48" t="s">
        <v>44</v>
      </c>
      <c r="C23" s="48"/>
      <c r="D23" s="48" t="s">
        <v>4</v>
      </c>
      <c r="E23" s="48"/>
      <c r="F23" s="48"/>
      <c r="G23" s="33"/>
      <c r="H23" s="50" t="s">
        <v>52</v>
      </c>
      <c r="I23" s="32"/>
      <c r="J23" s="32"/>
      <c r="K23" s="32"/>
      <c r="L23" s="32"/>
    </row>
    <row r="24" spans="1:13" ht="15.6" x14ac:dyDescent="0.3">
      <c r="A24" s="48"/>
      <c r="B24" s="49" t="s">
        <v>21</v>
      </c>
      <c r="C24" s="48"/>
      <c r="D24" s="49" t="s">
        <v>24</v>
      </c>
      <c r="E24" s="48" t="s">
        <v>39</v>
      </c>
      <c r="F24" s="48" t="s">
        <v>40</v>
      </c>
      <c r="G24" s="48" t="s">
        <v>41</v>
      </c>
      <c r="H24" s="49" t="s">
        <v>24</v>
      </c>
      <c r="I24" s="32"/>
      <c r="J24" s="32"/>
      <c r="K24" s="32"/>
      <c r="L24" s="32"/>
    </row>
    <row r="25" spans="1:13" ht="15.6" x14ac:dyDescent="0.3">
      <c r="A25" s="33"/>
      <c r="B25" s="50"/>
      <c r="C25" s="33"/>
      <c r="D25" s="50" t="s">
        <v>1</v>
      </c>
      <c r="E25" s="33"/>
      <c r="F25" s="33"/>
      <c r="G25" s="33"/>
      <c r="H25" s="50"/>
      <c r="I25" s="32"/>
      <c r="J25" s="32"/>
      <c r="K25" s="32"/>
      <c r="L25" s="32"/>
    </row>
    <row r="26" spans="1:13" ht="15.6" x14ac:dyDescent="0.3">
      <c r="A26" s="33">
        <v>1</v>
      </c>
      <c r="B26" s="50">
        <v>4</v>
      </c>
      <c r="C26" s="33">
        <v>69.2</v>
      </c>
      <c r="D26" s="51"/>
      <c r="E26" s="33"/>
      <c r="F26" s="33"/>
      <c r="G26" s="33"/>
      <c r="H26" s="50"/>
      <c r="I26" s="32"/>
      <c r="J26" s="32"/>
      <c r="K26" s="32"/>
      <c r="L26" s="32"/>
    </row>
    <row r="27" spans="1:13" ht="15.6" x14ac:dyDescent="0.3">
      <c r="A27" s="33">
        <v>2</v>
      </c>
      <c r="B27" s="50">
        <v>10</v>
      </c>
      <c r="C27" s="33">
        <v>45.7</v>
      </c>
      <c r="D27" s="51"/>
      <c r="E27" s="33"/>
      <c r="F27" s="33"/>
      <c r="G27" s="33"/>
      <c r="H27" s="50"/>
      <c r="I27" s="32"/>
      <c r="J27" s="32"/>
      <c r="K27" s="32"/>
      <c r="L27" s="32"/>
    </row>
    <row r="28" spans="1:13" ht="15.6" x14ac:dyDescent="0.3">
      <c r="A28" s="33">
        <v>3</v>
      </c>
      <c r="B28" s="50">
        <v>16</v>
      </c>
      <c r="C28" s="33">
        <v>22.9</v>
      </c>
      <c r="D28" s="51"/>
      <c r="E28" s="33"/>
      <c r="F28" s="33"/>
      <c r="G28" s="33"/>
      <c r="H28" s="50"/>
      <c r="I28" s="32"/>
      <c r="J28" s="32"/>
      <c r="K28" s="32"/>
      <c r="L28" s="32"/>
    </row>
    <row r="29" spans="1:13" ht="15.6" x14ac:dyDescent="0.3">
      <c r="A29" s="33">
        <v>4</v>
      </c>
      <c r="B29" s="50">
        <v>24</v>
      </c>
      <c r="C29" s="33">
        <v>11.1</v>
      </c>
      <c r="D29" s="51"/>
      <c r="E29" s="33"/>
      <c r="F29" s="33"/>
      <c r="G29" s="33"/>
      <c r="H29" s="50"/>
      <c r="I29" s="32"/>
      <c r="J29" s="32"/>
      <c r="K29" s="32"/>
      <c r="L29" s="32"/>
    </row>
    <row r="30" spans="1:13" ht="15.6" x14ac:dyDescent="0.3">
      <c r="A30" s="33">
        <v>5</v>
      </c>
      <c r="B30" s="50">
        <v>32</v>
      </c>
      <c r="C30" s="33">
        <v>4.9000000000000004</v>
      </c>
      <c r="D30" s="51"/>
      <c r="E30" s="33"/>
      <c r="F30" s="33"/>
      <c r="G30" s="33"/>
      <c r="H30" s="50"/>
      <c r="I30" s="32"/>
      <c r="J30" s="32"/>
      <c r="K30" s="32"/>
      <c r="L30" s="32"/>
    </row>
    <row r="31" spans="1:13" ht="15.6" x14ac:dyDescent="0.3">
      <c r="A31" s="33">
        <v>6</v>
      </c>
      <c r="B31" s="50">
        <v>40</v>
      </c>
      <c r="C31" s="33">
        <v>3.2</v>
      </c>
      <c r="D31" s="51"/>
      <c r="E31" s="33"/>
      <c r="F31" s="33"/>
      <c r="G31" s="33"/>
      <c r="H31" s="50"/>
      <c r="I31" s="32"/>
      <c r="J31" s="32"/>
      <c r="K31" s="32"/>
      <c r="L31" s="32"/>
    </row>
    <row r="32" spans="1:13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</row>
    <row r="33" spans="1:12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11"/>
    </row>
    <row r="35" spans="1:12" ht="13.8" x14ac:dyDescent="0.25">
      <c r="A35" s="39" t="s">
        <v>0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11"/>
    </row>
    <row r="36" spans="1:12" ht="13.8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11"/>
    </row>
    <row r="37" spans="1:12" ht="13.8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11"/>
    </row>
    <row r="38" spans="1:12" ht="13.8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11"/>
    </row>
    <row r="39" spans="1:12" ht="13.8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11"/>
    </row>
    <row r="40" spans="1:12" ht="13.8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11"/>
    </row>
    <row r="41" spans="1:12" ht="13.8" x14ac:dyDescent="0.2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11"/>
    </row>
  </sheetData>
  <phoneticPr fontId="0" type="noConversion"/>
  <pageMargins left="0.75" right="0.75" top="1" bottom="1" header="0.5" footer="0.5"/>
  <pageSetup scale="90" orientation="portrait" horizontalDpi="300" verticalDpi="300" r:id="rId1"/>
  <headerFooter alignWithMargins="0"/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CHEM 1212 Lab Excel Notebook I</vt:lpstr>
      <vt:lpstr>The Problem</vt:lpstr>
      <vt:lpstr>To_Start</vt:lpstr>
      <vt:lpstr>Workout Long_Hand</vt:lpstr>
      <vt:lpstr>Key_Longhand</vt:lpstr>
      <vt:lpstr>Workout_Short</vt:lpstr>
      <vt:lpstr>Key Program</vt:lpstr>
      <vt:lpstr>Homework Problem</vt:lpstr>
      <vt:lpstr>Homework_Workout_Long</vt:lpstr>
      <vt:lpstr>Homework_Workout_Short</vt:lpstr>
      <vt:lpstr>Homework_Workout_Long!Print_Area</vt:lpstr>
      <vt:lpstr>Homework_Workout_Short!Print_Area</vt:lpstr>
      <vt:lpstr>'Workout Long_Hand'!Print_Area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2003-02-14T21:46:02Z</cp:lastPrinted>
  <dcterms:created xsi:type="dcterms:W3CDTF">2002-12-16T19:27:45Z</dcterms:created>
  <dcterms:modified xsi:type="dcterms:W3CDTF">2024-02-03T22:23:07Z</dcterms:modified>
</cp:coreProperties>
</file>