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7A1EA9E-4C58-43DD-9D2E-98814802766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Sheet1!$C$6:$E$6,Sheet1!$C$9:$E$9,Sheet1!$C$30:$E$30,Sheet1!$C$33:$E$33,Sheet1!$C$54:$E$54,Sheet1!$C$57:$E$57,Sheet1!$C$79:$E$79,Sheet1!$C$82:$E$82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Sheet1!$F$3:$F$5</definedName>
    <definedName name="solver_lhs10" localSheetId="0" hidden="1">Sheet1!$C$57:$E$57</definedName>
    <definedName name="solver_lhs11" localSheetId="0" hidden="1">Sheet1!$C$57:$E$57</definedName>
    <definedName name="solver_lhs12" localSheetId="0" hidden="1">Sheet1!$C$65:$E$65</definedName>
    <definedName name="solver_lhs13" localSheetId="0" hidden="1">Sheet1!$F$76:$F$78</definedName>
    <definedName name="solver_lhs14" localSheetId="0" hidden="1">Sheet1!$C$82:$E$82</definedName>
    <definedName name="solver_lhs15" localSheetId="0" hidden="1">Sheet1!$C$82:$E$82</definedName>
    <definedName name="solver_lhs16" localSheetId="0" hidden="1">Sheet1!$C$90:$E$90</definedName>
    <definedName name="solver_lhs2" localSheetId="0" hidden="1">Sheet1!$C$9:$E$9</definedName>
    <definedName name="solver_lhs3" localSheetId="0" hidden="1">Sheet1!$C$9:$E$9</definedName>
    <definedName name="solver_lhs4" localSheetId="0" hidden="1">Sheet1!$C$17:$E$17</definedName>
    <definedName name="solver_lhs5" localSheetId="0" hidden="1">Sheet1!$F$27:$F$29</definedName>
    <definedName name="solver_lhs6" localSheetId="0" hidden="1">Sheet1!$C$33:$E$33</definedName>
    <definedName name="solver_lhs7" localSheetId="0" hidden="1">Sheet1!$C$33:$E$33</definedName>
    <definedName name="solver_lhs8" localSheetId="0" hidden="1">Sheet1!$C$41:$E$41</definedName>
    <definedName name="solver_lhs9" localSheetId="0" hidden="1">Sheet1!$F$51:$F$53</definedName>
    <definedName name="solver_lin" localSheetId="0" hidden="1">1</definedName>
    <definedName name="solver_neg" localSheetId="0" hidden="1">1</definedName>
    <definedName name="solver_num" localSheetId="0" hidden="1">16</definedName>
    <definedName name="solver_nwt" localSheetId="0" hidden="1">1</definedName>
    <definedName name="solver_opt" localSheetId="0" hidden="1">Sheet1!$C$95</definedName>
    <definedName name="solver_pre" localSheetId="0" hidden="1">0.000001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Sheet1!$H$3:$H$5</definedName>
    <definedName name="solver_rhs10" localSheetId="0" hidden="1">Sheet1!$C$59:$E$59</definedName>
    <definedName name="solver_rhs11" localSheetId="0" hidden="1">Sheet1!$C$61:$E$61</definedName>
    <definedName name="solver_rhs12" localSheetId="0" hidden="1">Sheet1!$C$66:$E$66</definedName>
    <definedName name="solver_rhs13" localSheetId="0" hidden="1">Sheet1!$H$76:$H$78</definedName>
    <definedName name="solver_rhs14" localSheetId="0" hidden="1">Sheet1!$C$84:$E$84</definedName>
    <definedName name="solver_rhs15" localSheetId="0" hidden="1">Sheet1!$C$86:$E$86</definedName>
    <definedName name="solver_rhs16" localSheetId="0" hidden="1">Sheet1!$C$91:$E$91</definedName>
    <definedName name="solver_rhs2" localSheetId="0" hidden="1">Sheet1!$C$11:$E$11</definedName>
    <definedName name="solver_rhs3" localSheetId="0" hidden="1">Sheet1!$C$13:$E$13</definedName>
    <definedName name="solver_rhs4" localSheetId="0" hidden="1">Sheet1!$C$18:$E$18</definedName>
    <definedName name="solver_rhs5" localSheetId="0" hidden="1">Sheet1!$H$27:$H$29</definedName>
    <definedName name="solver_rhs6" localSheetId="0" hidden="1">Sheet1!$C$35:$E$35</definedName>
    <definedName name="solver_rhs7" localSheetId="0" hidden="1">Sheet1!$C$37:$E$37</definedName>
    <definedName name="solver_rhs8" localSheetId="0" hidden="1">Sheet1!$C$42:$E$42</definedName>
    <definedName name="solver_rhs9" localSheetId="0" hidden="1">Sheet1!$H$51:$H$53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C17" i="1"/>
  <c r="D17" i="1"/>
  <c r="D39" i="1" s="1"/>
  <c r="D41" i="1" s="1"/>
  <c r="D63" i="1" s="1"/>
  <c r="D65" i="1" s="1"/>
  <c r="D88" i="1" s="1"/>
  <c r="D90" i="1" s="1"/>
  <c r="E17" i="1"/>
  <c r="C21" i="1"/>
  <c r="C22" i="1"/>
  <c r="C46" i="1" s="1"/>
  <c r="F27" i="1"/>
  <c r="F28" i="1"/>
  <c r="F29" i="1"/>
  <c r="C39" i="1"/>
  <c r="E39" i="1"/>
  <c r="C41" i="1"/>
  <c r="C45" i="1" s="1"/>
  <c r="E41" i="1"/>
  <c r="F51" i="1"/>
  <c r="F52" i="1"/>
  <c r="F53" i="1"/>
  <c r="C63" i="1"/>
  <c r="C65" i="1" s="1"/>
  <c r="E63" i="1"/>
  <c r="E65" i="1" s="1"/>
  <c r="E88" i="1" s="1"/>
  <c r="E90" i="1" s="1"/>
  <c r="F76" i="1"/>
  <c r="F77" i="1"/>
  <c r="F78" i="1"/>
  <c r="C88" i="1" l="1"/>
  <c r="C90" i="1" s="1"/>
  <c r="C94" i="1" s="1"/>
  <c r="C69" i="1"/>
  <c r="C70" i="1" s="1"/>
  <c r="C95" i="1" s="1"/>
</calcChain>
</file>

<file path=xl/sharedStrings.xml><?xml version="1.0" encoding="utf-8"?>
<sst xmlns="http://schemas.openxmlformats.org/spreadsheetml/2006/main" count="104" uniqueCount="24">
  <si>
    <t>week 1</t>
  </si>
  <si>
    <t>product</t>
  </si>
  <si>
    <t>Alpha</t>
  </si>
  <si>
    <t>Beta</t>
  </si>
  <si>
    <t>Gamma</t>
  </si>
  <si>
    <t>resource usage</t>
  </si>
  <si>
    <t>resource available</t>
  </si>
  <si>
    <t>A-line test</t>
  </si>
  <si>
    <t>C-line Test</t>
  </si>
  <si>
    <t>labor</t>
  </si>
  <si>
    <t>quantity assembled</t>
  </si>
  <si>
    <t>net profit/unit</t>
  </si>
  <si>
    <t>sales</t>
  </si>
  <si>
    <t>lower bound sales</t>
  </si>
  <si>
    <t>upper bound sales</t>
  </si>
  <si>
    <t>beginning inventory</t>
  </si>
  <si>
    <t>holding cost/unit/week</t>
  </si>
  <si>
    <t>ending inventory</t>
  </si>
  <si>
    <t>weekly net profit</t>
  </si>
  <si>
    <t>total net profit</t>
  </si>
  <si>
    <t>week 2</t>
  </si>
  <si>
    <t>week 3</t>
  </si>
  <si>
    <t>week 4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</si>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</sst>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77" workbookViewId="0">
      <selection activeCell="E82" sqref="E82"/>
    </sheetView>
  </sheetViews>
  <sheetFormatPr defaultRowHeight="13.2" x14ac:dyDescent="0.25"/>
  <cols>
    <col min="1" max="1" width="9.109375" style="1" customWidth="1"/>
    <col min="2" max="2" width="19.6640625" style="1" customWidth="1"/>
    <col min="3" max="5" width="9.109375" style="1" customWidth="1"/>
    <col min="6" max="6" width="16.6640625" style="1" customWidth="1"/>
    <col min="7" max="7" width="9.109375" style="1" customWidth="1"/>
    <col min="8" max="8" width="16.6640625" style="1" customWidth="1"/>
  </cols>
  <sheetData>
    <row r="1" spans="1:8" x14ac:dyDescent="0.25">
      <c r="A1" s="1" t="s">
        <v>0</v>
      </c>
    </row>
    <row r="2" spans="1:8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6</v>
      </c>
    </row>
    <row r="3" spans="1:8" x14ac:dyDescent="0.25">
      <c r="B3" s="1" t="s">
        <v>7</v>
      </c>
      <c r="C3" s="1">
        <v>1</v>
      </c>
      <c r="D3" s="1">
        <v>1</v>
      </c>
      <c r="F3" s="1">
        <f>C3*C6+D3*D6</f>
        <v>0</v>
      </c>
      <c r="G3" s="1" t="s">
        <v>23</v>
      </c>
      <c r="H3" s="1">
        <v>120</v>
      </c>
    </row>
    <row r="4" spans="1:8" x14ac:dyDescent="0.25">
      <c r="B4" s="1" t="s">
        <v>8</v>
      </c>
      <c r="E4" s="1">
        <v>1</v>
      </c>
      <c r="F4" s="1">
        <f>E4*E6</f>
        <v>0</v>
      </c>
      <c r="G4" s="1" t="s">
        <v>23</v>
      </c>
      <c r="H4" s="1">
        <v>48</v>
      </c>
    </row>
    <row r="5" spans="1:8" x14ac:dyDescent="0.25">
      <c r="B5" s="1" t="s">
        <v>9</v>
      </c>
      <c r="C5" s="1">
        <v>10</v>
      </c>
      <c r="D5" s="1">
        <v>15</v>
      </c>
      <c r="E5" s="1">
        <v>20</v>
      </c>
      <c r="F5" s="1">
        <f>C5*C6+D5*D6+E5*E6</f>
        <v>0</v>
      </c>
      <c r="G5" s="1" t="s">
        <v>23</v>
      </c>
      <c r="H5" s="1">
        <v>2000</v>
      </c>
    </row>
    <row r="6" spans="1:8" x14ac:dyDescent="0.25">
      <c r="B6" s="1" t="s">
        <v>10</v>
      </c>
      <c r="C6" s="1">
        <v>0</v>
      </c>
      <c r="D6" s="1">
        <v>0</v>
      </c>
      <c r="E6" s="1">
        <v>0</v>
      </c>
    </row>
    <row r="8" spans="1:8" x14ac:dyDescent="0.25">
      <c r="B8" s="1" t="s">
        <v>11</v>
      </c>
      <c r="C8" s="1">
        <v>350</v>
      </c>
      <c r="D8" s="1">
        <v>470</v>
      </c>
      <c r="E8" s="1">
        <v>610</v>
      </c>
    </row>
    <row r="9" spans="1:8" x14ac:dyDescent="0.25">
      <c r="B9" s="1" t="s">
        <v>12</v>
      </c>
      <c r="C9" s="1">
        <v>0</v>
      </c>
      <c r="D9" s="1">
        <v>0</v>
      </c>
      <c r="E9" s="1">
        <v>0</v>
      </c>
    </row>
    <row r="11" spans="1:8" x14ac:dyDescent="0.25">
      <c r="B11" s="1" t="s">
        <v>13</v>
      </c>
      <c r="C11" s="1">
        <v>20</v>
      </c>
      <c r="D11" s="1">
        <v>20</v>
      </c>
      <c r="E11" s="1">
        <v>20</v>
      </c>
    </row>
    <row r="12" spans="1:8" x14ac:dyDescent="0.25">
      <c r="C12" s="1" t="s">
        <v>23</v>
      </c>
      <c r="D12" s="1" t="s">
        <v>23</v>
      </c>
      <c r="E12" s="1" t="s">
        <v>23</v>
      </c>
    </row>
    <row r="13" spans="1:8" x14ac:dyDescent="0.25">
      <c r="B13" s="1" t="s">
        <v>14</v>
      </c>
      <c r="C13" s="1">
        <v>60</v>
      </c>
      <c r="D13" s="1">
        <v>40</v>
      </c>
      <c r="E13" s="1">
        <v>50</v>
      </c>
    </row>
    <row r="15" spans="1:8" x14ac:dyDescent="0.25">
      <c r="B15" s="1" t="s">
        <v>15</v>
      </c>
      <c r="C15" s="1">
        <v>22</v>
      </c>
      <c r="D15" s="1">
        <v>42</v>
      </c>
      <c r="E15" s="1">
        <v>36</v>
      </c>
    </row>
    <row r="16" spans="1:8" x14ac:dyDescent="0.25">
      <c r="B16" s="1" t="s">
        <v>16</v>
      </c>
      <c r="C16" s="1">
        <v>9</v>
      </c>
      <c r="D16" s="1">
        <v>10</v>
      </c>
      <c r="E16" s="1">
        <v>18</v>
      </c>
    </row>
    <row r="17" spans="1:8" x14ac:dyDescent="0.25">
      <c r="B17" s="1" t="s">
        <v>17</v>
      </c>
      <c r="C17" s="4">
        <f>C15+C6-C9</f>
        <v>22</v>
      </c>
      <c r="D17" s="1">
        <f>D15+D6-D9</f>
        <v>42</v>
      </c>
      <c r="E17" s="1">
        <f>E15+E6-E9</f>
        <v>36</v>
      </c>
    </row>
    <row r="18" spans="1:8" x14ac:dyDescent="0.25">
      <c r="C18" s="1">
        <v>0</v>
      </c>
      <c r="D18" s="1">
        <v>0</v>
      </c>
      <c r="E18" s="1">
        <v>0</v>
      </c>
    </row>
    <row r="21" spans="1:8" x14ac:dyDescent="0.25">
      <c r="B21" s="1" t="s">
        <v>18</v>
      </c>
      <c r="C21" s="1">
        <f>C8*C9+D8*D9+E8*E9-C16*C17-D16*D17-E16*E17</f>
        <v>-1266</v>
      </c>
    </row>
    <row r="22" spans="1:8" x14ac:dyDescent="0.25">
      <c r="B22" s="1" t="s">
        <v>19</v>
      </c>
      <c r="C22" s="1">
        <f>C21</f>
        <v>-1266</v>
      </c>
    </row>
    <row r="25" spans="1:8" x14ac:dyDescent="0.25">
      <c r="A25" s="1" t="s">
        <v>20</v>
      </c>
    </row>
    <row r="26" spans="1:8" x14ac:dyDescent="0.25"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H26" s="1" t="s">
        <v>6</v>
      </c>
    </row>
    <row r="27" spans="1:8" x14ac:dyDescent="0.25">
      <c r="B27" s="1" t="s">
        <v>7</v>
      </c>
      <c r="C27" s="1">
        <v>1</v>
      </c>
      <c r="D27" s="1">
        <v>1</v>
      </c>
      <c r="F27" s="1">
        <f>C27*C30+D27*D30</f>
        <v>0</v>
      </c>
      <c r="G27" s="1" t="s">
        <v>23</v>
      </c>
      <c r="H27" s="1">
        <v>120</v>
      </c>
    </row>
    <row r="28" spans="1:8" x14ac:dyDescent="0.25">
      <c r="B28" s="1" t="s">
        <v>8</v>
      </c>
      <c r="E28" s="1">
        <v>1</v>
      </c>
      <c r="F28" s="1">
        <f>E28*E30</f>
        <v>0</v>
      </c>
      <c r="G28" s="1" t="s">
        <v>23</v>
      </c>
      <c r="H28" s="1">
        <v>48</v>
      </c>
    </row>
    <row r="29" spans="1:8" x14ac:dyDescent="0.25">
      <c r="B29" s="1" t="s">
        <v>9</v>
      </c>
      <c r="C29" s="1">
        <v>10</v>
      </c>
      <c r="D29" s="1">
        <v>15</v>
      </c>
      <c r="E29" s="1">
        <v>20</v>
      </c>
      <c r="F29" s="1">
        <f>C29*C30+D29*D30+E29*E30</f>
        <v>0</v>
      </c>
      <c r="G29" s="1" t="s">
        <v>23</v>
      </c>
      <c r="H29" s="1">
        <v>2000</v>
      </c>
    </row>
    <row r="30" spans="1:8" x14ac:dyDescent="0.25">
      <c r="B30" s="1" t="s">
        <v>10</v>
      </c>
      <c r="C30" s="1">
        <v>0</v>
      </c>
      <c r="D30" s="1">
        <v>0</v>
      </c>
      <c r="E30" s="1">
        <v>0</v>
      </c>
    </row>
    <row r="32" spans="1:8" x14ac:dyDescent="0.25">
      <c r="B32" s="1" t="s">
        <v>11</v>
      </c>
      <c r="C32" s="1">
        <v>350</v>
      </c>
      <c r="D32" s="1">
        <v>470</v>
      </c>
      <c r="E32" s="1">
        <v>610</v>
      </c>
    </row>
    <row r="33" spans="2:5" x14ac:dyDescent="0.25">
      <c r="B33" s="1" t="s">
        <v>12</v>
      </c>
      <c r="C33" s="1">
        <v>0</v>
      </c>
      <c r="D33" s="1">
        <v>0</v>
      </c>
      <c r="E33" s="1">
        <v>0</v>
      </c>
    </row>
    <row r="35" spans="2:5" x14ac:dyDescent="0.25">
      <c r="B35" s="1" t="s">
        <v>13</v>
      </c>
      <c r="C35" s="1">
        <v>20</v>
      </c>
      <c r="D35" s="1">
        <v>20</v>
      </c>
      <c r="E35" s="1">
        <v>20</v>
      </c>
    </row>
    <row r="36" spans="2:5" x14ac:dyDescent="0.25">
      <c r="C36" s="1" t="s">
        <v>23</v>
      </c>
      <c r="D36" s="1" t="s">
        <v>23</v>
      </c>
      <c r="E36" s="1" t="s">
        <v>23</v>
      </c>
    </row>
    <row r="37" spans="2:5" x14ac:dyDescent="0.25">
      <c r="B37" s="1" t="s">
        <v>14</v>
      </c>
      <c r="C37" s="1">
        <v>80</v>
      </c>
      <c r="D37" s="1">
        <v>40</v>
      </c>
      <c r="E37" s="1">
        <v>40</v>
      </c>
    </row>
    <row r="39" spans="2:5" x14ac:dyDescent="0.25">
      <c r="B39" s="1" t="s">
        <v>15</v>
      </c>
      <c r="C39" s="4">
        <f>C17</f>
        <v>22</v>
      </c>
      <c r="D39" s="1">
        <f>D17</f>
        <v>42</v>
      </c>
      <c r="E39" s="1">
        <f>E17</f>
        <v>36</v>
      </c>
    </row>
    <row r="40" spans="2:5" x14ac:dyDescent="0.25">
      <c r="B40" s="1" t="s">
        <v>16</v>
      </c>
      <c r="C40" s="1">
        <v>9</v>
      </c>
      <c r="D40" s="1">
        <v>10</v>
      </c>
      <c r="E40" s="1">
        <v>18</v>
      </c>
    </row>
    <row r="41" spans="2:5" x14ac:dyDescent="0.25">
      <c r="B41" s="1" t="s">
        <v>17</v>
      </c>
      <c r="C41" s="1">
        <f>C39+C30-C33</f>
        <v>22</v>
      </c>
      <c r="D41" s="1">
        <f>D39+D30-D33</f>
        <v>42</v>
      </c>
      <c r="E41" s="2">
        <f>E39+E30-E33</f>
        <v>36</v>
      </c>
    </row>
    <row r="42" spans="2:5" x14ac:dyDescent="0.25">
      <c r="C42" s="1">
        <v>0</v>
      </c>
      <c r="D42" s="1">
        <v>0</v>
      </c>
      <c r="E42" s="1">
        <v>0</v>
      </c>
    </row>
    <row r="45" spans="2:5" x14ac:dyDescent="0.25">
      <c r="B45" s="1" t="s">
        <v>18</v>
      </c>
      <c r="C45" s="1">
        <f>C32*C33+D32*D33+E32*E33-C40*C41-D40*D41-E40*E41</f>
        <v>-1266</v>
      </c>
    </row>
    <row r="46" spans="2:5" x14ac:dyDescent="0.25">
      <c r="B46" s="1" t="s">
        <v>19</v>
      </c>
      <c r="C46" s="1">
        <f>C22+C45</f>
        <v>-2532</v>
      </c>
    </row>
    <row r="49" spans="1:8" x14ac:dyDescent="0.25">
      <c r="A49" s="1" t="s">
        <v>21</v>
      </c>
    </row>
    <row r="50" spans="1:8" x14ac:dyDescent="0.25"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H50" s="1" t="s">
        <v>6</v>
      </c>
    </row>
    <row r="51" spans="1:8" x14ac:dyDescent="0.25">
      <c r="B51" s="1" t="s">
        <v>7</v>
      </c>
      <c r="C51" s="1">
        <v>1</v>
      </c>
      <c r="D51" s="1">
        <v>1</v>
      </c>
      <c r="F51" s="1">
        <f>C51*C54+D51*D54</f>
        <v>0</v>
      </c>
      <c r="G51" s="1" t="s">
        <v>23</v>
      </c>
      <c r="H51" s="1">
        <v>120</v>
      </c>
    </row>
    <row r="52" spans="1:8" x14ac:dyDescent="0.25">
      <c r="B52" s="1" t="s">
        <v>8</v>
      </c>
      <c r="E52" s="1">
        <v>1</v>
      </c>
      <c r="F52" s="1">
        <f>E52*E54</f>
        <v>0</v>
      </c>
      <c r="G52" s="1" t="s">
        <v>23</v>
      </c>
      <c r="H52" s="1">
        <v>48</v>
      </c>
    </row>
    <row r="53" spans="1:8" x14ac:dyDescent="0.25">
      <c r="B53" s="1" t="s">
        <v>9</v>
      </c>
      <c r="C53" s="1">
        <v>10</v>
      </c>
      <c r="D53" s="1">
        <v>15</v>
      </c>
      <c r="E53" s="1">
        <v>20</v>
      </c>
      <c r="F53" s="1">
        <f>C53*C54+D53*D54+E53*E54</f>
        <v>0</v>
      </c>
      <c r="G53" s="1" t="s">
        <v>23</v>
      </c>
      <c r="H53" s="1">
        <v>2000</v>
      </c>
    </row>
    <row r="54" spans="1:8" x14ac:dyDescent="0.25">
      <c r="B54" s="1" t="s">
        <v>10</v>
      </c>
      <c r="C54" s="1">
        <v>0</v>
      </c>
      <c r="D54" s="1">
        <v>0</v>
      </c>
      <c r="E54" s="1">
        <v>0</v>
      </c>
    </row>
    <row r="56" spans="1:8" x14ac:dyDescent="0.25">
      <c r="B56" s="1" t="s">
        <v>11</v>
      </c>
      <c r="C56" s="1">
        <v>350</v>
      </c>
      <c r="D56" s="1">
        <v>470</v>
      </c>
      <c r="E56" s="1">
        <v>610</v>
      </c>
    </row>
    <row r="57" spans="1:8" x14ac:dyDescent="0.25">
      <c r="B57" s="1" t="s">
        <v>12</v>
      </c>
      <c r="C57" s="1">
        <v>0</v>
      </c>
      <c r="D57" s="1">
        <v>0</v>
      </c>
      <c r="E57" s="1">
        <v>0</v>
      </c>
    </row>
    <row r="59" spans="1:8" x14ac:dyDescent="0.25">
      <c r="B59" s="1" t="s">
        <v>13</v>
      </c>
      <c r="C59" s="1">
        <v>20</v>
      </c>
      <c r="D59" s="1">
        <v>20</v>
      </c>
      <c r="E59" s="1">
        <v>20</v>
      </c>
    </row>
    <row r="60" spans="1:8" x14ac:dyDescent="0.25">
      <c r="C60" s="1" t="s">
        <v>23</v>
      </c>
      <c r="D60" s="1" t="s">
        <v>23</v>
      </c>
      <c r="E60" s="1" t="s">
        <v>23</v>
      </c>
    </row>
    <row r="61" spans="1:8" x14ac:dyDescent="0.25">
      <c r="B61" s="1" t="s">
        <v>14</v>
      </c>
      <c r="C61" s="1">
        <v>120</v>
      </c>
      <c r="D61" s="1">
        <v>40</v>
      </c>
      <c r="E61" s="1">
        <v>30</v>
      </c>
    </row>
    <row r="63" spans="1:8" x14ac:dyDescent="0.25">
      <c r="B63" s="1" t="s">
        <v>15</v>
      </c>
      <c r="C63" s="1">
        <f>C41</f>
        <v>22</v>
      </c>
      <c r="D63" s="1">
        <f>D41</f>
        <v>42</v>
      </c>
      <c r="E63" s="2">
        <f>E41</f>
        <v>36</v>
      </c>
    </row>
    <row r="64" spans="1:8" x14ac:dyDescent="0.25">
      <c r="B64" s="1" t="s">
        <v>16</v>
      </c>
      <c r="C64" s="1">
        <v>9</v>
      </c>
      <c r="D64" s="1">
        <v>10</v>
      </c>
      <c r="E64" s="1">
        <v>18</v>
      </c>
    </row>
    <row r="65" spans="1:8" x14ac:dyDescent="0.25">
      <c r="B65" s="1" t="s">
        <v>17</v>
      </c>
      <c r="C65" s="3">
        <f>C63+C54-C57</f>
        <v>22</v>
      </c>
      <c r="D65" s="1">
        <f>D63+D54-D57</f>
        <v>42</v>
      </c>
      <c r="E65" s="1">
        <f>E63+E54-E57</f>
        <v>36</v>
      </c>
    </row>
    <row r="66" spans="1:8" x14ac:dyDescent="0.25">
      <c r="C66" s="1">
        <v>0</v>
      </c>
      <c r="D66" s="1">
        <v>0</v>
      </c>
      <c r="E66" s="1">
        <v>0</v>
      </c>
    </row>
    <row r="69" spans="1:8" x14ac:dyDescent="0.25">
      <c r="B69" s="1" t="s">
        <v>18</v>
      </c>
      <c r="C69" s="1">
        <f>C56*C57+D56*D57+E56*E57-C64*C65-D64*D65-E64*E65</f>
        <v>-1266</v>
      </c>
    </row>
    <row r="70" spans="1:8" x14ac:dyDescent="0.25">
      <c r="B70" s="1" t="s">
        <v>19</v>
      </c>
      <c r="C70" s="1">
        <f>C46+C69</f>
        <v>-3798</v>
      </c>
    </row>
    <row r="74" spans="1:8" x14ac:dyDescent="0.25">
      <c r="A74" s="1" t="s">
        <v>22</v>
      </c>
    </row>
    <row r="75" spans="1:8" x14ac:dyDescent="0.2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H75" s="1" t="s">
        <v>6</v>
      </c>
    </row>
    <row r="76" spans="1:8" x14ac:dyDescent="0.25">
      <c r="B76" s="1" t="s">
        <v>7</v>
      </c>
      <c r="C76" s="1">
        <v>1</v>
      </c>
      <c r="D76" s="1">
        <v>1</v>
      </c>
      <c r="F76" s="1">
        <f>C76*C79+D76*D79</f>
        <v>0</v>
      </c>
      <c r="G76" s="1" t="s">
        <v>23</v>
      </c>
      <c r="H76" s="1">
        <v>120</v>
      </c>
    </row>
    <row r="77" spans="1:8" x14ac:dyDescent="0.25">
      <c r="B77" s="1" t="s">
        <v>8</v>
      </c>
      <c r="E77" s="1">
        <v>1</v>
      </c>
      <c r="F77" s="1">
        <f>E77*E79</f>
        <v>0</v>
      </c>
      <c r="G77" s="1" t="s">
        <v>23</v>
      </c>
      <c r="H77" s="1">
        <v>48</v>
      </c>
    </row>
    <row r="78" spans="1:8" x14ac:dyDescent="0.25">
      <c r="B78" s="1" t="s">
        <v>9</v>
      </c>
      <c r="C78" s="1">
        <v>10</v>
      </c>
      <c r="D78" s="1">
        <v>15</v>
      </c>
      <c r="E78" s="1">
        <v>20</v>
      </c>
      <c r="F78" s="1">
        <f>C78*C79+D78*D79+E78*E79</f>
        <v>0</v>
      </c>
      <c r="G78" s="1" t="s">
        <v>23</v>
      </c>
      <c r="H78" s="1">
        <v>2000</v>
      </c>
    </row>
    <row r="79" spans="1:8" x14ac:dyDescent="0.25">
      <c r="B79" s="1" t="s">
        <v>10</v>
      </c>
      <c r="C79" s="1">
        <v>0</v>
      </c>
      <c r="D79" s="3">
        <v>0</v>
      </c>
      <c r="E79" s="1">
        <v>0</v>
      </c>
    </row>
    <row r="81" spans="2:5" x14ac:dyDescent="0.25">
      <c r="B81" s="1" t="s">
        <v>11</v>
      </c>
      <c r="C81" s="1">
        <v>350</v>
      </c>
      <c r="D81" s="1">
        <v>470</v>
      </c>
      <c r="E81" s="1">
        <v>610</v>
      </c>
    </row>
    <row r="82" spans="2:5" x14ac:dyDescent="0.25">
      <c r="B82" s="1" t="s">
        <v>12</v>
      </c>
      <c r="C82" s="1">
        <v>0</v>
      </c>
      <c r="D82" s="1">
        <v>0</v>
      </c>
      <c r="E82" s="1">
        <v>0</v>
      </c>
    </row>
    <row r="84" spans="2:5" x14ac:dyDescent="0.25">
      <c r="B84" s="1" t="s">
        <v>13</v>
      </c>
      <c r="C84" s="1">
        <v>20</v>
      </c>
      <c r="D84" s="1">
        <v>20</v>
      </c>
      <c r="E84" s="1">
        <v>20</v>
      </c>
    </row>
    <row r="85" spans="2:5" x14ac:dyDescent="0.25">
      <c r="C85" s="1" t="s">
        <v>23</v>
      </c>
      <c r="D85" s="1" t="s">
        <v>23</v>
      </c>
      <c r="E85" s="1" t="s">
        <v>23</v>
      </c>
    </row>
    <row r="86" spans="2:5" x14ac:dyDescent="0.25">
      <c r="B86" s="1" t="s">
        <v>14</v>
      </c>
      <c r="C86" s="1">
        <v>140</v>
      </c>
      <c r="D86" s="1">
        <v>40</v>
      </c>
      <c r="E86" s="1">
        <v>70</v>
      </c>
    </row>
    <row r="88" spans="2:5" x14ac:dyDescent="0.25">
      <c r="B88" s="1" t="s">
        <v>15</v>
      </c>
      <c r="C88" s="2">
        <f>C65</f>
        <v>22</v>
      </c>
      <c r="D88" s="1">
        <f>D65</f>
        <v>42</v>
      </c>
      <c r="E88" s="1">
        <f>E65</f>
        <v>36</v>
      </c>
    </row>
    <row r="89" spans="2:5" x14ac:dyDescent="0.25">
      <c r="B89" s="1" t="s">
        <v>16</v>
      </c>
      <c r="C89" s="1">
        <v>9</v>
      </c>
      <c r="D89" s="1">
        <v>10</v>
      </c>
      <c r="E89" s="1">
        <v>18</v>
      </c>
    </row>
    <row r="90" spans="2:5" x14ac:dyDescent="0.25">
      <c r="B90" s="1" t="s">
        <v>17</v>
      </c>
      <c r="C90" s="2">
        <f>C88+C79-C82</f>
        <v>22</v>
      </c>
      <c r="D90" s="2">
        <f>D88+D79-D82</f>
        <v>42</v>
      </c>
      <c r="E90" s="2">
        <f>E88+E79-E82</f>
        <v>36</v>
      </c>
    </row>
    <row r="91" spans="2:5" x14ac:dyDescent="0.25">
      <c r="C91" s="1">
        <v>0</v>
      </c>
      <c r="D91" s="1">
        <v>0</v>
      </c>
      <c r="E91" s="1">
        <v>0</v>
      </c>
    </row>
    <row r="94" spans="2:5" x14ac:dyDescent="0.25">
      <c r="B94" s="1" t="s">
        <v>18</v>
      </c>
      <c r="C94" s="1">
        <f>C81*C82+D81*D82+E81*E82-C89*C90-D89*D90-E89*E90</f>
        <v>-1266</v>
      </c>
    </row>
    <row r="95" spans="2:5" x14ac:dyDescent="0.25">
      <c r="B95" s="1" t="s">
        <v>19</v>
      </c>
      <c r="C95" s="1">
        <f>C70+C94</f>
        <v>-5064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F. Shapiro</dc:creator>
  <cp:lastModifiedBy>Aniket Gupta</cp:lastModifiedBy>
  <dcterms:created xsi:type="dcterms:W3CDTF">2000-12-05T17:34:12Z</dcterms:created>
  <dcterms:modified xsi:type="dcterms:W3CDTF">2024-02-03T22:29:09Z</dcterms:modified>
</cp:coreProperties>
</file>