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B28259D-99A6-48B7-AC37-CB13478160D1}" xr6:coauthVersionLast="47" xr6:coauthVersionMax="47" xr10:uidLastSave="{00000000-0000-0000-0000-000000000000}"/>
  <bookViews>
    <workbookView xWindow="3348" yWindow="3348" windowWidth="17280" windowHeight="8880" tabRatio="575" firstSheet="1" activeTab="1"/>
  </bookViews>
  <sheets>
    <sheet name="0000" sheetId="2" state="veryHidden" r:id="rId1"/>
    <sheet name="Assests, Liabilites &amp; Profit" sheetId="1" r:id="rId2"/>
  </sheets>
  <definedNames>
    <definedName name="_xlnm.Print_Area" localSheetId="1">'Assests, Liabilites &amp; Profit'!$B$51:$I$78</definedName>
    <definedName name="TABLE" localSheetId="1">'Assests, Liabilites &amp; Profit'!#REF!</definedName>
    <definedName name="TABLE_2" localSheetId="1">'Assests, Liabilites &amp; Profit'!#REF!</definedName>
    <definedName name="TABLE_3" localSheetId="1">'Assests, Liabilites &amp; Profit'!#REF!</definedName>
    <definedName name="TABLE_4" localSheetId="1">'Assests, Liabilites &amp; Profit'!#REF!</definedName>
    <definedName name="TABLE_5" localSheetId="1">'Assests, Liabilites &amp; Profit'!#REF!</definedName>
    <definedName name="TABLE_6" localSheetId="1">'Assests, Liabilites &amp; Profit'!#REF!</definedName>
    <definedName name="TABLE_7" localSheetId="1">'Assests, Liabilites &amp; Profit'!#REF!</definedName>
    <definedName name="TABLE_8" localSheetId="1">'Assests, Liabilites &amp; Profit'!#REF!</definedName>
  </definedNames>
  <calcPr calcId="92512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I6" i="1"/>
  <c r="N6" i="1"/>
  <c r="N7" i="1"/>
  <c r="N8" i="1"/>
  <c r="N9" i="1"/>
  <c r="N11" i="1"/>
  <c r="N12" i="1"/>
  <c r="C24" i="1"/>
  <c r="F24" i="1"/>
  <c r="I30" i="1"/>
  <c r="C48" i="1"/>
  <c r="F48" i="1"/>
</calcChain>
</file>

<file path=xl/sharedStrings.xml><?xml version="1.0" encoding="utf-8"?>
<sst xmlns="http://schemas.openxmlformats.org/spreadsheetml/2006/main" count="87" uniqueCount="49">
  <si>
    <t>ASSETS</t>
  </si>
  <si>
    <t>Trade receivables</t>
  </si>
  <si>
    <t>Cash and cash equivalents</t>
  </si>
  <si>
    <t>Short term cash investments</t>
  </si>
  <si>
    <t>Prepaid payment to Asus</t>
  </si>
  <si>
    <t>Prepaid payment to AMD</t>
  </si>
  <si>
    <t>Prepaid and refundable VAT Tax</t>
  </si>
  <si>
    <t>Inventory</t>
  </si>
  <si>
    <t>Equipments</t>
  </si>
  <si>
    <t>TSD Department Equipments and inventory</t>
  </si>
  <si>
    <t>RMA Department Euipments and inventory</t>
  </si>
  <si>
    <t>Asus RMA inventory</t>
  </si>
  <si>
    <t>Others RMA inventory</t>
  </si>
  <si>
    <t>Property ans restricted Cash</t>
  </si>
  <si>
    <t>Other Current assets</t>
  </si>
  <si>
    <t>TOTAL CURRENT ASSETS</t>
  </si>
  <si>
    <t>LIABILITIES</t>
  </si>
  <si>
    <t>TOTAL CURRENT LIABILITIES</t>
  </si>
  <si>
    <t>Other receivables (Advance dated cheques)</t>
  </si>
  <si>
    <t>Accounts payable</t>
  </si>
  <si>
    <t>Short Term Dept</t>
  </si>
  <si>
    <t>Short Term Bank Credits</t>
  </si>
  <si>
    <t>Capital</t>
  </si>
  <si>
    <t>Other Current liabilities to shareholders</t>
  </si>
  <si>
    <t>Accounts payable (Advance dated cheques)</t>
  </si>
  <si>
    <t>Profit and Loss account</t>
  </si>
  <si>
    <t>Profit and Loss Account</t>
  </si>
  <si>
    <t>Dec 31, 2000</t>
  </si>
  <si>
    <t>Less: Cost  of the goods</t>
  </si>
  <si>
    <t>Operating income from sales and interest</t>
  </si>
  <si>
    <t>Net operating income</t>
  </si>
  <si>
    <t>Less: Cost of Administaration</t>
  </si>
  <si>
    <t>Board of directors</t>
  </si>
  <si>
    <t>Managemnet and staff</t>
  </si>
  <si>
    <t>Office and other expenses</t>
  </si>
  <si>
    <t>Advertisements and other marketing expenses</t>
  </si>
  <si>
    <t>Tax payments for 1999</t>
  </si>
  <si>
    <t>Net profit for year 2000</t>
  </si>
  <si>
    <t>Reserves from 1999</t>
  </si>
  <si>
    <t>Transfer to general reserves</t>
  </si>
  <si>
    <t>-</t>
  </si>
  <si>
    <t>Capital &amp; Reserves</t>
  </si>
  <si>
    <t>Profit Loss Account</t>
  </si>
  <si>
    <t>Dec 31, 2001</t>
  </si>
  <si>
    <t>Prepaid payment to Abit</t>
  </si>
  <si>
    <t>Reserves from 2000</t>
  </si>
  <si>
    <t>Net profit for year 2001</t>
  </si>
  <si>
    <t>Tax payments for 2000</t>
  </si>
  <si>
    <t>NoteBook Department Euipments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</si>
</sst>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172" formatCode="#,##0.000000"/>
    <numFmt numFmtId="173" formatCode="&quot;$&quot;#,##0"/>
    <numFmt numFmtId="174" formatCode="_-* #,##0.00_-;\-* #,##0.00_-;_-* &quot;-&quot;??_-;_-@_-"/>
    <numFmt numFmtId="175" formatCode="&quot;$&quot;#,##0;[Red]\-&quot;$&quot;#,##0"/>
    <numFmt numFmtId="176" formatCode="&quot;$&quot;#,##0.00;[Red]\-&quot;$&quot;#,##0.00"/>
    <numFmt numFmtId="177" formatCode="_ * #,##0_ ;_ * \-#,##0_ ;_ * &quot;-&quot;_ ;_ @_ "/>
    <numFmt numFmtId="178" formatCode="_ * #,##0.00_ ;_ * \-#,##0.00_ ;_ * &quot;-&quot;??_ ;_ @_ "/>
    <numFmt numFmtId="179" formatCode="_-* #,##0\ _F_-;\-* #,##0\ _F_-;_-* &quot;-&quot;\ _F_-;_-@_-"/>
    <numFmt numFmtId="180" formatCode="_-* #,##0.00\ _F_-;\-* #,##0.00\ _F_-;_-* &quot;-&quot;??\ _F_-;_-@_-"/>
  </numFmts>
  <fonts count="26">
    <font>
      <sz val="10"/>
      <name val="MS Sans Serif"/>
    </font>
    <font>
      <b/>
      <sz val="10"/>
      <name val="MS Sans Serif"/>
    </font>
    <font>
      <sz val="10"/>
      <name val="MS Sans Serif"/>
    </font>
    <font>
      <sz val="11"/>
      <name val="Arial"/>
      <family val="2"/>
    </font>
    <font>
      <sz val="10"/>
      <name val="Arial"/>
    </font>
    <font>
      <sz val="10"/>
      <color indexed="0"/>
      <name val="MS Sans Serif"/>
    </font>
    <font>
      <sz val="8"/>
      <name val="Arial"/>
      <family val="2"/>
    </font>
    <font>
      <b/>
      <sz val="14"/>
      <name val="Times New Roman"/>
    </font>
    <font>
      <sz val="14"/>
      <name val="Times New Roman"/>
    </font>
    <font>
      <b/>
      <sz val="11"/>
      <name val="Arial"/>
      <family val="2"/>
      <charset val="162"/>
    </font>
    <font>
      <b/>
      <i/>
      <sz val="11"/>
      <name val="Arial"/>
      <family val="2"/>
      <charset val="162"/>
    </font>
    <font>
      <b/>
      <sz val="10"/>
      <color indexed="10"/>
      <name val="MS Sans Serif"/>
      <family val="2"/>
      <charset val="162"/>
    </font>
    <font>
      <sz val="10"/>
      <color indexed="10"/>
      <name val="MS Sans Serif"/>
      <family val="2"/>
      <charset val="162"/>
    </font>
    <font>
      <b/>
      <sz val="11"/>
      <color indexed="10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b/>
      <sz val="12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sz val="14"/>
      <name val="Arial Narrow"/>
      <family val="2"/>
    </font>
    <font>
      <sz val="14"/>
      <name val="MS Sans Serif"/>
    </font>
    <font>
      <b/>
      <i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7">
    <xf numFmtId="0" fontId="0" fillId="0" borderId="0"/>
    <xf numFmtId="5" fontId="1" fillId="0" borderId="1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38" fontId="6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/>
    <xf numFmtId="0" fontId="8" fillId="0" borderId="0"/>
    <xf numFmtId="10" fontId="6" fillId="4" borderId="2" applyNumberFormat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/>
    <xf numFmtId="10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173" fontId="14" fillId="0" borderId="0" xfId="0" applyNumberFormat="1" applyFont="1"/>
    <xf numFmtId="0" fontId="14" fillId="0" borderId="0" xfId="0" applyFont="1"/>
    <xf numFmtId="3" fontId="0" fillId="0" borderId="0" xfId="0" applyNumberFormat="1"/>
    <xf numFmtId="3" fontId="11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/>
    <xf numFmtId="15" fontId="9" fillId="0" borderId="0" xfId="0" applyNumberFormat="1" applyFont="1" applyAlignment="1">
      <alignment horizontal="right"/>
    </xf>
    <xf numFmtId="0" fontId="10" fillId="0" borderId="0" xfId="0" applyFont="1"/>
    <xf numFmtId="173" fontId="12" fillId="0" borderId="0" xfId="0" applyNumberFormat="1" applyFont="1"/>
    <xf numFmtId="173" fontId="13" fillId="0" borderId="0" xfId="0" applyNumberFormat="1" applyFont="1"/>
    <xf numFmtId="3" fontId="13" fillId="0" borderId="0" xfId="0" applyNumberFormat="1" applyFont="1"/>
    <xf numFmtId="14" fontId="13" fillId="0" borderId="0" xfId="0" quotePrefix="1" applyNumberFormat="1" applyFont="1" applyAlignment="1">
      <alignment horizontal="right"/>
    </xf>
    <xf numFmtId="0" fontId="15" fillId="0" borderId="0" xfId="0" applyFont="1"/>
    <xf numFmtId="173" fontId="16" fillId="0" borderId="0" xfId="0" applyNumberFormat="1" applyFont="1"/>
    <xf numFmtId="0" fontId="17" fillId="0" borderId="0" xfId="0" applyFont="1"/>
    <xf numFmtId="14" fontId="16" fillId="0" borderId="0" xfId="0" applyNumberFormat="1" applyFont="1" applyAlignment="1">
      <alignment horizontal="right"/>
    </xf>
    <xf numFmtId="14" fontId="14" fillId="0" borderId="0" xfId="0" applyNumberFormat="1" applyFont="1" applyAlignment="1">
      <alignment horizontal="right"/>
    </xf>
    <xf numFmtId="0" fontId="18" fillId="2" borderId="3" xfId="0" applyFont="1" applyFill="1" applyBorder="1"/>
    <xf numFmtId="0" fontId="21" fillId="2" borderId="3" xfId="0" applyFont="1" applyFill="1" applyBorder="1"/>
    <xf numFmtId="0" fontId="18" fillId="2" borderId="3" xfId="0" applyFont="1" applyFill="1" applyBorder="1" applyAlignment="1">
      <alignment horizontal="right"/>
    </xf>
    <xf numFmtId="0" fontId="22" fillId="2" borderId="3" xfId="0" applyFont="1" applyFill="1" applyBorder="1"/>
    <xf numFmtId="0" fontId="22" fillId="2" borderId="3" xfId="0" applyFont="1" applyFill="1" applyBorder="1" applyAlignment="1">
      <alignment horizontal="right"/>
    </xf>
    <xf numFmtId="0" fontId="23" fillId="2" borderId="3" xfId="0" applyFont="1" applyFill="1" applyBorder="1" applyAlignment="1">
      <alignment horizontal="right"/>
    </xf>
    <xf numFmtId="173" fontId="22" fillId="2" borderId="3" xfId="0" applyNumberFormat="1" applyFont="1" applyFill="1" applyBorder="1"/>
    <xf numFmtId="0" fontId="18" fillId="0" borderId="0" xfId="0" applyFont="1"/>
    <xf numFmtId="173" fontId="22" fillId="2" borderId="4" xfId="0" applyNumberFormat="1" applyFont="1" applyFill="1" applyBorder="1"/>
    <xf numFmtId="173" fontId="22" fillId="2" borderId="5" xfId="0" applyNumberFormat="1" applyFont="1" applyFill="1" applyBorder="1"/>
    <xf numFmtId="173" fontId="22" fillId="2" borderId="5" xfId="0" quotePrefix="1" applyNumberFormat="1" applyFont="1" applyFill="1" applyBorder="1" applyAlignment="1">
      <alignment horizontal="center"/>
    </xf>
    <xf numFmtId="0" fontId="21" fillId="0" borderId="0" xfId="0" applyFont="1"/>
    <xf numFmtId="0" fontId="23" fillId="2" borderId="3" xfId="0" applyFont="1" applyFill="1" applyBorder="1" applyAlignment="1">
      <alignment horizontal="center"/>
    </xf>
    <xf numFmtId="0" fontId="24" fillId="0" borderId="0" xfId="0" applyFont="1"/>
    <xf numFmtId="0" fontId="19" fillId="0" borderId="0" xfId="0" applyFont="1"/>
    <xf numFmtId="0" fontId="20" fillId="0" borderId="0" xfId="0" applyFont="1"/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right"/>
    </xf>
  </cellXfs>
  <cellStyles count="17">
    <cellStyle name="Border" xfId="1"/>
    <cellStyle name="Comma0" xfId="2"/>
    <cellStyle name="Currency0" xfId="3"/>
    <cellStyle name="Dezimal [0]_laroux" xfId="4"/>
    <cellStyle name="Dezimal_laroux" xfId="5"/>
    <cellStyle name="Grey" xfId="6"/>
    <cellStyle name="Heading 1" xfId="7" builtinId="16" customBuiltin="1"/>
    <cellStyle name="Heading 2" xfId="8" builtinId="17" customBuiltin="1"/>
    <cellStyle name="Headline II" xfId="9"/>
    <cellStyle name="Headline III" xfId="10"/>
    <cellStyle name="Input [yellow]" xfId="11"/>
    <cellStyle name="Milliers [0]_laroux" xfId="12"/>
    <cellStyle name="Milliers_laroux" xfId="13"/>
    <cellStyle name="Normal" xfId="0" builtinId="0"/>
    <cellStyle name="Normal - Style1" xfId="14"/>
    <cellStyle name="Percent [2]" xfId="15"/>
    <cellStyle name="Total" xfId="16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Capital+Reserves</a:t>
            </a:r>
          </a:p>
        </c:rich>
      </c:tx>
      <c:layout>
        <c:manualLayout>
          <c:xMode val="edge"/>
          <c:yMode val="edge"/>
          <c:x val="0.40687594647455344"/>
          <c:y val="4.687645929485715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3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72319565447502"/>
          <c:y val="1.3393274084244899E-2"/>
          <c:w val="0.85950501142817337"/>
          <c:h val="0.908510425381279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'Assests, Liabilites &amp; Profit'!$K$3:$K$12</c:f>
              <c:numCache>
                <c:formatCode>m/d/yyyy</c:formatCode>
                <c:ptCount val="10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</c:numCache>
            </c:numRef>
          </c:cat>
          <c:val>
            <c:numRef>
              <c:f>'Assests, Liabilites &amp; Profit'!$L$3:$L$12</c:f>
              <c:numCache>
                <c:formatCode>"$"#,##0</c:formatCode>
                <c:ptCount val="10"/>
                <c:pt idx="0">
                  <c:v>98465</c:v>
                </c:pt>
                <c:pt idx="1">
                  <c:v>161928</c:v>
                </c:pt>
                <c:pt idx="2">
                  <c:v>153503</c:v>
                </c:pt>
                <c:pt idx="3">
                  <c:v>358992</c:v>
                </c:pt>
                <c:pt idx="4">
                  <c:v>518000</c:v>
                </c:pt>
                <c:pt idx="5">
                  <c:v>793920</c:v>
                </c:pt>
                <c:pt idx="6">
                  <c:v>1099481</c:v>
                </c:pt>
                <c:pt idx="7">
                  <c:v>1618711</c:v>
                </c:pt>
                <c:pt idx="8">
                  <c:v>2128905</c:v>
                </c:pt>
                <c:pt idx="9">
                  <c:v>1820277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4-4EF2-9029-6FF4135A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251184"/>
        <c:axId val="1"/>
        <c:axId val="0"/>
      </c:bar3DChart>
      <c:dateAx>
        <c:axId val="1762251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76225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0.7" l="0.75" r="0.75" t="1.45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74967989645868"/>
          <c:y val="1.2320705440933642E-2"/>
          <c:w val="0.88546213787475236"/>
          <c:h val="0.9178925553495561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'Assests, Liabilites &amp; Profit'!$K$4:$K$12</c:f>
              <c:numCache>
                <c:formatCode>m/d/yyyy</c:formatCode>
                <c:ptCount val="9"/>
                <c:pt idx="0">
                  <c:v>34334</c:v>
                </c:pt>
                <c:pt idx="1">
                  <c:v>34699</c:v>
                </c:pt>
                <c:pt idx="2">
                  <c:v>35064</c:v>
                </c:pt>
                <c:pt idx="3">
                  <c:v>35430</c:v>
                </c:pt>
                <c:pt idx="4">
                  <c:v>35795</c:v>
                </c:pt>
                <c:pt idx="5">
                  <c:v>36160</c:v>
                </c:pt>
                <c:pt idx="6">
                  <c:v>36525</c:v>
                </c:pt>
                <c:pt idx="7">
                  <c:v>36891</c:v>
                </c:pt>
                <c:pt idx="8">
                  <c:v>37256</c:v>
                </c:pt>
              </c:numCache>
            </c:numRef>
          </c:cat>
          <c:val>
            <c:numRef>
              <c:f>'Assests, Liabilites &amp; Profit'!$N$4:$N$12</c:f>
              <c:numCache>
                <c:formatCode>"$"#,##0</c:formatCode>
                <c:ptCount val="9"/>
                <c:pt idx="0">
                  <c:v>63463</c:v>
                </c:pt>
                <c:pt idx="1">
                  <c:v>-8425</c:v>
                </c:pt>
                <c:pt idx="2">
                  <c:v>205489</c:v>
                </c:pt>
                <c:pt idx="3">
                  <c:v>159008</c:v>
                </c:pt>
                <c:pt idx="4">
                  <c:v>275920</c:v>
                </c:pt>
                <c:pt idx="5">
                  <c:v>305561</c:v>
                </c:pt>
                <c:pt idx="6">
                  <c:v>519230</c:v>
                </c:pt>
                <c:pt idx="7">
                  <c:v>510194</c:v>
                </c:pt>
                <c:pt idx="8">
                  <c:v>-308628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3-4A84-BFBD-99A2AADB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664832"/>
        <c:axId val="1"/>
        <c:axId val="0"/>
      </c:bar3DChart>
      <c:dateAx>
        <c:axId val="1762664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76266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12</xdr:row>
      <xdr:rowOff>83820</xdr:rowOff>
    </xdr:from>
    <xdr:to>
      <xdr:col>15</xdr:col>
      <xdr:colOff>335280</xdr:colOff>
      <xdr:row>29</xdr:row>
      <xdr:rowOff>121920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52D9ECE-7065-9228-2268-A297D915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30</xdr:row>
      <xdr:rowOff>7620</xdr:rowOff>
    </xdr:from>
    <xdr:to>
      <xdr:col>15</xdr:col>
      <xdr:colOff>350520</xdr:colOff>
      <xdr:row>48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67FCE4D-38E8-FCC1-75AA-5238CD5EB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0.40131</cdr:x>
      <cdr:y>0.07141</cdr:y>
    </cdr:from>
    <cdr:to>
      <cdr:x>0.9634</cdr:x>
      <cdr:y>0.17388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EFDC6B7E-2921-BB6B-1EBA-35694C8055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8947" y="262998"/>
          <a:ext cx="2621276" cy="3810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Arial Tur"/>
              <a:cs typeface="Arial Tur"/>
            </a:rPr>
            <a:t>Profit Loss Account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4942" zoomScaleNormal="65" zoomScaleSheetLayoutView="4" workbookViewId="0"/>
  </sheetViews>
  <sheetFormatPr defaultRowHeight="12.6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42"/>
  <sheetViews>
    <sheetView showGridLines="0" tabSelected="1" zoomScale="75" workbookViewId="0">
      <selection activeCell="H51" sqref="H51"/>
    </sheetView>
  </sheetViews>
  <sheetFormatPr defaultRowHeight="12.6"/>
  <cols>
    <col min="1" max="1" width="1.44140625" customWidth="1"/>
    <col min="2" max="2" width="35.6640625" customWidth="1"/>
    <col min="3" max="3" width="13.109375" customWidth="1"/>
    <col min="4" max="4" width="4.88671875" customWidth="1"/>
    <col min="5" max="5" width="35.6640625" customWidth="1"/>
    <col min="6" max="6" width="13.44140625" customWidth="1"/>
    <col min="7" max="7" width="4.44140625" customWidth="1"/>
    <col min="8" max="8" width="40.44140625" customWidth="1"/>
    <col min="9" max="9" width="12.88671875" customWidth="1"/>
    <col min="10" max="10" width="6.109375" customWidth="1"/>
    <col min="11" max="11" width="14.109375" customWidth="1"/>
    <col min="12" max="12" width="13.88671875" customWidth="1"/>
    <col min="13" max="13" width="4.6640625" style="3" customWidth="1"/>
    <col min="14" max="14" width="12.109375" customWidth="1"/>
    <col min="15" max="15" width="14.109375" style="3" customWidth="1"/>
  </cols>
  <sheetData>
    <row r="1" spans="2:15" s="5" customFormat="1" ht="24" customHeight="1">
      <c r="B1" s="9"/>
      <c r="E1" s="8"/>
      <c r="G1" s="9"/>
      <c r="J1" s="8"/>
      <c r="M1" s="6"/>
      <c r="O1" s="6"/>
    </row>
    <row r="2" spans="2:15" s="33" customFormat="1" ht="18" customHeight="1">
      <c r="B2" s="20" t="s">
        <v>0</v>
      </c>
      <c r="C2" s="24" t="s">
        <v>27</v>
      </c>
      <c r="D2" s="30"/>
      <c r="E2" s="20" t="s">
        <v>16</v>
      </c>
      <c r="F2" s="24" t="s">
        <v>27</v>
      </c>
      <c r="G2" s="30"/>
      <c r="H2" s="20" t="s">
        <v>26</v>
      </c>
      <c r="I2" s="31">
        <v>2000</v>
      </c>
      <c r="J2" s="32"/>
      <c r="K2" s="35" t="s">
        <v>41</v>
      </c>
      <c r="L2" s="36"/>
      <c r="M2" s="36"/>
      <c r="N2" s="37" t="s">
        <v>42</v>
      </c>
    </row>
    <row r="3" spans="2:15" s="5" customFormat="1" ht="15.75" customHeight="1">
      <c r="B3" s="19"/>
      <c r="C3" s="19"/>
      <c r="D3" s="26"/>
      <c r="E3" s="19"/>
      <c r="F3" s="19"/>
      <c r="G3" s="26"/>
      <c r="H3" s="19"/>
      <c r="I3" s="25"/>
      <c r="J3"/>
      <c r="K3" s="18">
        <v>33969</v>
      </c>
      <c r="L3" s="1">
        <v>98465</v>
      </c>
      <c r="M3" s="14"/>
      <c r="N3" s="2">
        <v>0</v>
      </c>
    </row>
    <row r="4" spans="2:15" s="5" customFormat="1" ht="15.75" customHeight="1">
      <c r="B4" s="19" t="s">
        <v>2</v>
      </c>
      <c r="C4" s="25">
        <v>257281</v>
      </c>
      <c r="D4" s="26"/>
      <c r="E4" s="19" t="s">
        <v>22</v>
      </c>
      <c r="F4" s="25">
        <v>187965</v>
      </c>
      <c r="G4" s="26"/>
      <c r="H4" s="22" t="s">
        <v>29</v>
      </c>
      <c r="I4" s="25">
        <v>13184807</v>
      </c>
      <c r="J4"/>
      <c r="K4" s="18">
        <v>34334</v>
      </c>
      <c r="L4" s="1">
        <v>161928</v>
      </c>
      <c r="M4" s="14"/>
      <c r="N4" s="1">
        <f t="shared" ref="N4:N9" si="0">L4-L3</f>
        <v>63463</v>
      </c>
    </row>
    <row r="5" spans="2:15" s="5" customFormat="1" ht="15.75" customHeight="1" thickBot="1">
      <c r="B5" s="19" t="s">
        <v>3</v>
      </c>
      <c r="C5" s="25">
        <v>1500</v>
      </c>
      <c r="D5" s="26"/>
      <c r="E5" s="19" t="s">
        <v>38</v>
      </c>
      <c r="F5" s="25">
        <v>1430746</v>
      </c>
      <c r="G5" s="26"/>
      <c r="H5" s="23" t="s">
        <v>28</v>
      </c>
      <c r="I5" s="27">
        <v>12154720</v>
      </c>
      <c r="J5"/>
      <c r="K5" s="18">
        <v>34699</v>
      </c>
      <c r="L5" s="1">
        <v>153503</v>
      </c>
      <c r="M5" s="14"/>
      <c r="N5" s="1">
        <f t="shared" si="0"/>
        <v>-8425</v>
      </c>
    </row>
    <row r="6" spans="2:15" s="5" customFormat="1" ht="15.75" customHeight="1">
      <c r="B6" s="19" t="s">
        <v>1</v>
      </c>
      <c r="C6" s="25">
        <v>108007</v>
      </c>
      <c r="D6" s="26"/>
      <c r="E6" s="19"/>
      <c r="F6" s="25"/>
      <c r="G6" s="26"/>
      <c r="H6" s="22" t="s">
        <v>30</v>
      </c>
      <c r="I6" s="28">
        <f>I4-I5</f>
        <v>1030087</v>
      </c>
      <c r="J6"/>
      <c r="K6" s="18">
        <v>35064</v>
      </c>
      <c r="L6" s="1">
        <v>358992</v>
      </c>
      <c r="M6" s="14"/>
      <c r="N6" s="1">
        <f t="shared" si="0"/>
        <v>205489</v>
      </c>
    </row>
    <row r="7" spans="2:15" s="5" customFormat="1" ht="15.75" customHeight="1">
      <c r="B7" s="19" t="s">
        <v>18</v>
      </c>
      <c r="C7" s="25">
        <v>51761</v>
      </c>
      <c r="D7" s="26"/>
      <c r="E7" s="19" t="s">
        <v>24</v>
      </c>
      <c r="F7" s="25">
        <v>26536</v>
      </c>
      <c r="G7" s="26"/>
      <c r="H7" s="19"/>
      <c r="I7" s="25"/>
      <c r="J7"/>
      <c r="K7" s="18">
        <v>35430</v>
      </c>
      <c r="L7" s="1">
        <v>518000</v>
      </c>
      <c r="M7" s="14"/>
      <c r="N7" s="1">
        <f t="shared" si="0"/>
        <v>159008</v>
      </c>
    </row>
    <row r="8" spans="2:15" s="5" customFormat="1" ht="15.75" customHeight="1">
      <c r="B8" s="19"/>
      <c r="C8" s="25"/>
      <c r="D8" s="26"/>
      <c r="E8" s="19" t="s">
        <v>19</v>
      </c>
      <c r="F8" s="25">
        <v>69965</v>
      </c>
      <c r="G8" s="26"/>
      <c r="H8" s="23" t="s">
        <v>31</v>
      </c>
      <c r="I8" s="25"/>
      <c r="J8"/>
      <c r="K8" s="18">
        <v>35795</v>
      </c>
      <c r="L8" s="1">
        <v>793920</v>
      </c>
      <c r="M8" s="14"/>
      <c r="N8" s="1">
        <f t="shared" si="0"/>
        <v>275920</v>
      </c>
    </row>
    <row r="9" spans="2:15" s="5" customFormat="1" ht="15.75" customHeight="1">
      <c r="B9" s="19" t="s">
        <v>4</v>
      </c>
      <c r="C9" s="25">
        <v>46695</v>
      </c>
      <c r="D9" s="26"/>
      <c r="E9" s="19" t="s">
        <v>20</v>
      </c>
      <c r="F9" s="25">
        <v>36319</v>
      </c>
      <c r="G9" s="26"/>
      <c r="H9" s="21" t="s">
        <v>32</v>
      </c>
      <c r="I9" s="25">
        <v>52500</v>
      </c>
      <c r="J9"/>
      <c r="K9" s="18">
        <v>36160</v>
      </c>
      <c r="L9" s="1">
        <v>1099481</v>
      </c>
      <c r="M9" s="14"/>
      <c r="N9" s="1">
        <f t="shared" si="0"/>
        <v>305561</v>
      </c>
    </row>
    <row r="10" spans="2:15" s="5" customFormat="1" ht="15.75" customHeight="1">
      <c r="B10" s="19" t="s">
        <v>5</v>
      </c>
      <c r="C10" s="25">
        <v>5000</v>
      </c>
      <c r="D10" s="26"/>
      <c r="E10" s="19" t="s">
        <v>21</v>
      </c>
      <c r="F10" s="25">
        <v>26000</v>
      </c>
      <c r="G10" s="26"/>
      <c r="H10" s="21" t="s">
        <v>33</v>
      </c>
      <c r="I10" s="25">
        <v>120000</v>
      </c>
      <c r="J10"/>
      <c r="K10" s="18">
        <v>36525</v>
      </c>
      <c r="L10" s="1">
        <v>1618711</v>
      </c>
      <c r="M10" s="14"/>
      <c r="N10" s="1">
        <v>519230</v>
      </c>
    </row>
    <row r="11" spans="2:15" s="5" customFormat="1" ht="15.75" customHeight="1">
      <c r="B11" s="19"/>
      <c r="C11" s="19"/>
      <c r="D11" s="26"/>
      <c r="E11" s="19" t="s">
        <v>23</v>
      </c>
      <c r="F11" s="25">
        <v>62000</v>
      </c>
      <c r="G11" s="26"/>
      <c r="H11" s="21" t="s">
        <v>34</v>
      </c>
      <c r="I11" s="25">
        <v>110000</v>
      </c>
      <c r="J11"/>
      <c r="K11" s="17">
        <v>36891</v>
      </c>
      <c r="L11" s="15">
        <v>2128905</v>
      </c>
      <c r="M11" s="16"/>
      <c r="N11" s="15">
        <f>L11-L10</f>
        <v>510194</v>
      </c>
    </row>
    <row r="12" spans="2:15" s="5" customFormat="1" ht="15.75" customHeight="1">
      <c r="B12" s="19" t="s">
        <v>7</v>
      </c>
      <c r="C12" s="25">
        <v>940000</v>
      </c>
      <c r="D12" s="26"/>
      <c r="E12" s="19"/>
      <c r="F12" s="19"/>
      <c r="G12" s="26"/>
      <c r="H12" s="21" t="s">
        <v>35</v>
      </c>
      <c r="I12" s="25">
        <v>180500</v>
      </c>
      <c r="J12"/>
      <c r="K12" s="17">
        <v>37256</v>
      </c>
      <c r="L12" s="15">
        <v>1820277</v>
      </c>
      <c r="M12" s="16"/>
      <c r="N12" s="15">
        <f>L12-L11</f>
        <v>-308628</v>
      </c>
    </row>
    <row r="13" spans="2:15" s="5" customFormat="1" ht="15.75" customHeight="1">
      <c r="B13" s="19" t="s">
        <v>6</v>
      </c>
      <c r="C13" s="25">
        <v>207000</v>
      </c>
      <c r="D13" s="26"/>
      <c r="E13" s="19" t="s">
        <v>25</v>
      </c>
      <c r="F13" s="25">
        <v>510194</v>
      </c>
      <c r="G13" s="26"/>
      <c r="H13" s="21" t="s">
        <v>36</v>
      </c>
      <c r="I13" s="25">
        <v>56893</v>
      </c>
      <c r="J13"/>
    </row>
    <row r="14" spans="2:15" s="5" customFormat="1" ht="15.75" customHeight="1">
      <c r="B14" s="19"/>
      <c r="C14" s="19"/>
      <c r="D14" s="26"/>
      <c r="E14" s="19"/>
      <c r="F14" s="19"/>
      <c r="G14" s="26"/>
      <c r="H14" s="19"/>
      <c r="I14" s="25"/>
      <c r="J14"/>
    </row>
    <row r="15" spans="2:15" s="5" customFormat="1" ht="15.75" customHeight="1">
      <c r="B15" s="19" t="s">
        <v>8</v>
      </c>
      <c r="C15" s="25">
        <v>30000</v>
      </c>
      <c r="D15" s="26"/>
      <c r="E15" s="19"/>
      <c r="F15" s="25"/>
      <c r="G15" s="26"/>
      <c r="H15" s="22" t="s">
        <v>37</v>
      </c>
      <c r="I15" s="25">
        <v>510194</v>
      </c>
      <c r="J15"/>
      <c r="O15" s="6"/>
    </row>
    <row r="16" spans="2:15" s="5" customFormat="1" ht="15.75" customHeight="1" thickBot="1">
      <c r="B16" s="19" t="s">
        <v>9</v>
      </c>
      <c r="C16" s="25">
        <v>4460</v>
      </c>
      <c r="D16" s="26"/>
      <c r="E16" s="19"/>
      <c r="F16" s="25"/>
      <c r="G16" s="26"/>
      <c r="H16" s="23" t="s">
        <v>39</v>
      </c>
      <c r="I16" s="27">
        <v>510194</v>
      </c>
      <c r="J16"/>
      <c r="O16"/>
    </row>
    <row r="17" spans="2:15" s="5" customFormat="1" ht="15.75" customHeight="1">
      <c r="B17" s="19" t="s">
        <v>10</v>
      </c>
      <c r="C17" s="25">
        <v>7400</v>
      </c>
      <c r="D17" s="26"/>
      <c r="E17" s="19"/>
      <c r="F17" s="25"/>
      <c r="G17" s="26"/>
      <c r="H17" s="19"/>
      <c r="I17" s="29" t="s">
        <v>40</v>
      </c>
      <c r="J17"/>
      <c r="O17"/>
    </row>
    <row r="18" spans="2:15" s="5" customFormat="1" ht="15.75" customHeight="1">
      <c r="B18" s="19" t="s">
        <v>48</v>
      </c>
      <c r="C18" s="25">
        <v>17801</v>
      </c>
      <c r="D18" s="26"/>
      <c r="E18" s="19"/>
      <c r="F18" s="25"/>
      <c r="G18" s="26"/>
      <c r="H18" s="19"/>
      <c r="I18" s="25"/>
      <c r="J18"/>
      <c r="O18"/>
    </row>
    <row r="19" spans="2:15" s="5" customFormat="1" ht="15.75" customHeight="1">
      <c r="B19" s="19" t="s">
        <v>11</v>
      </c>
      <c r="C19" s="25">
        <v>3520</v>
      </c>
      <c r="D19" s="26"/>
      <c r="E19" s="19"/>
      <c r="F19" s="25"/>
      <c r="G19" s="26"/>
      <c r="H19" s="19"/>
      <c r="I19" s="25"/>
      <c r="J19"/>
      <c r="O19"/>
    </row>
    <row r="20" spans="2:15" s="5" customFormat="1" ht="15.75" customHeight="1">
      <c r="B20" s="19" t="s">
        <v>12</v>
      </c>
      <c r="C20" s="25">
        <v>7300</v>
      </c>
      <c r="D20" s="26"/>
      <c r="E20" s="19"/>
      <c r="F20" s="25"/>
      <c r="G20" s="26"/>
      <c r="H20" s="19"/>
      <c r="I20" s="25"/>
      <c r="J20"/>
      <c r="O20"/>
    </row>
    <row r="21" spans="2:15" s="5" customFormat="1" ht="15.75" customHeight="1">
      <c r="B21" s="19" t="s">
        <v>14</v>
      </c>
      <c r="C21" s="25">
        <v>77500</v>
      </c>
      <c r="D21" s="26"/>
      <c r="E21" s="19"/>
      <c r="F21" s="25"/>
      <c r="G21" s="26"/>
      <c r="H21" s="19"/>
      <c r="I21" s="25"/>
      <c r="J21"/>
      <c r="O21"/>
    </row>
    <row r="22" spans="2:15" s="5" customFormat="1" ht="15.75" customHeight="1">
      <c r="B22" s="19"/>
      <c r="C22" s="19"/>
      <c r="D22" s="26"/>
      <c r="E22" s="19"/>
      <c r="F22" s="19"/>
      <c r="G22" s="26"/>
      <c r="H22" s="19"/>
      <c r="I22" s="25"/>
      <c r="J22"/>
      <c r="O22"/>
    </row>
    <row r="23" spans="2:15" s="5" customFormat="1" ht="15.75" customHeight="1">
      <c r="B23" s="19" t="s">
        <v>13</v>
      </c>
      <c r="C23" s="25">
        <v>584500</v>
      </c>
      <c r="D23" s="26"/>
      <c r="E23" s="19"/>
      <c r="F23" s="25"/>
      <c r="G23" s="26"/>
      <c r="H23" s="19"/>
      <c r="I23" s="25"/>
      <c r="J23"/>
      <c r="O23"/>
    </row>
    <row r="24" spans="2:15" s="5" customFormat="1" ht="15.75" customHeight="1">
      <c r="B24" s="21" t="s">
        <v>15</v>
      </c>
      <c r="C24" s="25">
        <f>SUM(C3:C23)</f>
        <v>2349725</v>
      </c>
      <c r="D24" s="26"/>
      <c r="E24" s="21" t="s">
        <v>17</v>
      </c>
      <c r="F24" s="25">
        <f>SUM(F3:F23)</f>
        <v>2349725</v>
      </c>
      <c r="G24" s="26"/>
      <c r="H24" s="21"/>
      <c r="I24" s="25"/>
      <c r="J24"/>
      <c r="O24"/>
    </row>
    <row r="25" spans="2:15" s="5" customFormat="1" ht="14.25" customHeight="1">
      <c r="B25" s="26"/>
      <c r="C25" s="26"/>
      <c r="D25" s="26"/>
      <c r="E25" s="26"/>
      <c r="F25" s="26"/>
      <c r="G25" s="26"/>
      <c r="H25" s="26"/>
      <c r="I25" s="26"/>
      <c r="J25"/>
      <c r="L25"/>
      <c r="M25"/>
      <c r="N25"/>
      <c r="O25"/>
    </row>
    <row r="26" spans="2:15" s="34" customFormat="1" ht="18" customHeight="1">
      <c r="B26" s="20" t="s">
        <v>0</v>
      </c>
      <c r="C26" s="24" t="s">
        <v>43</v>
      </c>
      <c r="D26" s="30"/>
      <c r="E26" s="20" t="s">
        <v>16</v>
      </c>
      <c r="F26" s="24" t="s">
        <v>43</v>
      </c>
      <c r="G26" s="30"/>
      <c r="H26" s="20" t="s">
        <v>26</v>
      </c>
      <c r="I26" s="31">
        <v>2001</v>
      </c>
      <c r="J26" s="32"/>
      <c r="L26" s="32"/>
      <c r="M26" s="32"/>
      <c r="N26" s="32"/>
      <c r="O26" s="32"/>
    </row>
    <row r="27" spans="2:15" s="5" customFormat="1" ht="15.75" customHeight="1">
      <c r="B27" s="19"/>
      <c r="C27" s="19"/>
      <c r="D27" s="26"/>
      <c r="E27" s="19"/>
      <c r="F27" s="19"/>
      <c r="G27" s="26"/>
      <c r="H27" s="19"/>
      <c r="I27" s="25"/>
      <c r="J27"/>
      <c r="L27"/>
      <c r="M27"/>
      <c r="N27"/>
      <c r="O27"/>
    </row>
    <row r="28" spans="2:15" s="5" customFormat="1" ht="15.75" customHeight="1">
      <c r="B28" s="19" t="s">
        <v>2</v>
      </c>
      <c r="C28" s="25">
        <v>351778</v>
      </c>
      <c r="D28" s="26"/>
      <c r="E28" s="19" t="s">
        <v>22</v>
      </c>
      <c r="F28" s="25">
        <v>187965</v>
      </c>
      <c r="G28" s="26"/>
      <c r="H28" s="22" t="s">
        <v>29</v>
      </c>
      <c r="I28" s="25">
        <v>7213910</v>
      </c>
      <c r="J28"/>
      <c r="L28"/>
      <c r="M28"/>
      <c r="N28"/>
      <c r="O28"/>
    </row>
    <row r="29" spans="2:15" s="5" customFormat="1" ht="15.75" customHeight="1" thickBot="1">
      <c r="B29" s="19" t="s">
        <v>3</v>
      </c>
      <c r="C29" s="25">
        <v>15705</v>
      </c>
      <c r="D29" s="26"/>
      <c r="E29" s="19" t="s">
        <v>45</v>
      </c>
      <c r="F29" s="25">
        <v>1940940</v>
      </c>
      <c r="G29" s="26"/>
      <c r="H29" s="23" t="s">
        <v>28</v>
      </c>
      <c r="I29" s="27">
        <v>7291638</v>
      </c>
      <c r="J29"/>
      <c r="L29"/>
      <c r="M29"/>
      <c r="N29"/>
      <c r="O29"/>
    </row>
    <row r="30" spans="2:15" s="5" customFormat="1" ht="15.75" customHeight="1">
      <c r="B30" s="19" t="s">
        <v>1</v>
      </c>
      <c r="C30" s="25">
        <v>109709</v>
      </c>
      <c r="D30" s="26"/>
      <c r="E30" s="19"/>
      <c r="F30" s="25"/>
      <c r="G30" s="26"/>
      <c r="H30" s="22" t="s">
        <v>30</v>
      </c>
      <c r="I30" s="28">
        <f>I28-I29</f>
        <v>-77728</v>
      </c>
      <c r="J30"/>
      <c r="L30"/>
      <c r="M30"/>
      <c r="N30"/>
      <c r="O30"/>
    </row>
    <row r="31" spans="2:15" s="5" customFormat="1" ht="15.75" customHeight="1">
      <c r="B31" s="19" t="s">
        <v>18</v>
      </c>
      <c r="C31" s="25">
        <v>198364</v>
      </c>
      <c r="D31" s="26"/>
      <c r="E31" s="19" t="s">
        <v>24</v>
      </c>
      <c r="F31" s="25">
        <v>0</v>
      </c>
      <c r="G31" s="26"/>
      <c r="H31" s="19"/>
      <c r="I31" s="25"/>
      <c r="J31"/>
      <c r="L31"/>
      <c r="M31"/>
      <c r="N31"/>
      <c r="O31"/>
    </row>
    <row r="32" spans="2:15" s="5" customFormat="1" ht="15.75" customHeight="1">
      <c r="B32" s="19"/>
      <c r="C32" s="25"/>
      <c r="D32" s="26"/>
      <c r="E32" s="19" t="s">
        <v>19</v>
      </c>
      <c r="F32" s="25">
        <v>21400</v>
      </c>
      <c r="G32" s="26"/>
      <c r="H32" s="23" t="s">
        <v>31</v>
      </c>
      <c r="I32" s="25"/>
      <c r="J32"/>
      <c r="L32"/>
      <c r="M32"/>
      <c r="N32"/>
      <c r="O32"/>
    </row>
    <row r="33" spans="2:15" s="5" customFormat="1" ht="15.75" customHeight="1">
      <c r="B33" s="19" t="s">
        <v>44</v>
      </c>
      <c r="C33" s="25">
        <v>26830</v>
      </c>
      <c r="D33" s="26"/>
      <c r="E33" s="19" t="s">
        <v>20</v>
      </c>
      <c r="F33" s="25">
        <v>2300</v>
      </c>
      <c r="G33" s="26"/>
      <c r="H33" s="21" t="s">
        <v>32</v>
      </c>
      <c r="I33" s="25">
        <v>31000</v>
      </c>
      <c r="J33"/>
      <c r="L33"/>
      <c r="M33"/>
      <c r="N33"/>
      <c r="O33"/>
    </row>
    <row r="34" spans="2:15" s="5" customFormat="1" ht="15.75" customHeight="1">
      <c r="B34" s="19"/>
      <c r="C34" s="25"/>
      <c r="D34" s="26"/>
      <c r="E34" s="19" t="s">
        <v>21</v>
      </c>
      <c r="F34" s="25">
        <v>0</v>
      </c>
      <c r="G34" s="26"/>
      <c r="H34" s="21" t="s">
        <v>33</v>
      </c>
      <c r="I34" s="25">
        <v>35400</v>
      </c>
      <c r="J34"/>
      <c r="L34"/>
      <c r="M34"/>
      <c r="N34"/>
      <c r="O34"/>
    </row>
    <row r="35" spans="2:15" s="5" customFormat="1" ht="15.75" customHeight="1">
      <c r="B35" s="19"/>
      <c r="C35" s="19"/>
      <c r="D35" s="26"/>
      <c r="E35" s="19" t="s">
        <v>23</v>
      </c>
      <c r="F35" s="25">
        <v>58000</v>
      </c>
      <c r="G35" s="26"/>
      <c r="H35" s="21" t="s">
        <v>34</v>
      </c>
      <c r="I35" s="25">
        <v>84000</v>
      </c>
      <c r="J35"/>
      <c r="L35"/>
      <c r="M35"/>
      <c r="N35"/>
      <c r="O35"/>
    </row>
    <row r="36" spans="2:15" s="5" customFormat="1" ht="15.75" customHeight="1">
      <c r="B36" s="19" t="s">
        <v>7</v>
      </c>
      <c r="C36" s="25">
        <v>225000</v>
      </c>
      <c r="D36" s="26"/>
      <c r="E36" s="19"/>
      <c r="F36" s="19"/>
      <c r="G36" s="26"/>
      <c r="H36" s="21" t="s">
        <v>35</v>
      </c>
      <c r="I36" s="25">
        <v>34000</v>
      </c>
      <c r="J36"/>
      <c r="L36"/>
      <c r="M36"/>
      <c r="N36"/>
      <c r="O36"/>
    </row>
    <row r="37" spans="2:15" s="5" customFormat="1" ht="15.75" customHeight="1">
      <c r="B37" s="19" t="s">
        <v>6</v>
      </c>
      <c r="C37" s="25">
        <v>88000</v>
      </c>
      <c r="D37" s="26"/>
      <c r="E37" s="19" t="s">
        <v>25</v>
      </c>
      <c r="F37" s="25">
        <v>-308628</v>
      </c>
      <c r="G37" s="26"/>
      <c r="H37" s="21" t="s">
        <v>47</v>
      </c>
      <c r="I37" s="25">
        <v>46500</v>
      </c>
      <c r="J37"/>
      <c r="L37"/>
      <c r="M37"/>
      <c r="N37"/>
      <c r="O37"/>
    </row>
    <row r="38" spans="2:15" s="5" customFormat="1" ht="15.75" customHeight="1">
      <c r="B38" s="19"/>
      <c r="C38" s="19"/>
      <c r="D38" s="26"/>
      <c r="E38" s="19"/>
      <c r="F38" s="19"/>
      <c r="G38" s="26"/>
      <c r="H38" s="19"/>
      <c r="I38" s="25"/>
      <c r="J38"/>
      <c r="L38"/>
      <c r="M38"/>
      <c r="N38"/>
      <c r="O38"/>
    </row>
    <row r="39" spans="2:15" s="5" customFormat="1" ht="15.75" customHeight="1">
      <c r="B39" s="19" t="s">
        <v>8</v>
      </c>
      <c r="C39" s="25">
        <v>129725</v>
      </c>
      <c r="D39" s="26"/>
      <c r="E39" s="19"/>
      <c r="F39" s="25"/>
      <c r="G39" s="26"/>
      <c r="H39" s="22" t="s">
        <v>46</v>
      </c>
      <c r="I39" s="25">
        <v>308628</v>
      </c>
      <c r="J39"/>
      <c r="L39"/>
      <c r="M39"/>
      <c r="N39"/>
      <c r="O39"/>
    </row>
    <row r="40" spans="2:15" s="5" customFormat="1" ht="15.75" customHeight="1">
      <c r="B40" s="19" t="s">
        <v>9</v>
      </c>
      <c r="C40" s="25">
        <v>5700</v>
      </c>
      <c r="D40" s="26"/>
      <c r="E40" s="19"/>
      <c r="F40" s="25"/>
      <c r="G40" s="26"/>
      <c r="H40" s="23" t="s">
        <v>39</v>
      </c>
      <c r="I40" s="25">
        <v>308628</v>
      </c>
      <c r="J40"/>
      <c r="L40"/>
      <c r="M40"/>
      <c r="N40"/>
      <c r="O40"/>
    </row>
    <row r="41" spans="2:15" s="5" customFormat="1" ht="15.75" customHeight="1">
      <c r="B41" s="19" t="s">
        <v>10</v>
      </c>
      <c r="C41" s="25">
        <v>8700</v>
      </c>
      <c r="D41" s="26"/>
      <c r="E41" s="19"/>
      <c r="F41" s="25"/>
      <c r="G41" s="26"/>
      <c r="H41" s="19"/>
      <c r="I41" s="29" t="s">
        <v>40</v>
      </c>
      <c r="J41"/>
      <c r="L41"/>
      <c r="M41"/>
      <c r="N41"/>
      <c r="O41"/>
    </row>
    <row r="42" spans="2:15" s="5" customFormat="1" ht="15.75" customHeight="1">
      <c r="B42" s="19" t="s">
        <v>48</v>
      </c>
      <c r="C42" s="25">
        <v>4300</v>
      </c>
      <c r="D42" s="26"/>
      <c r="E42" s="19"/>
      <c r="F42" s="25"/>
      <c r="G42" s="26"/>
      <c r="H42" s="19"/>
      <c r="I42" s="25"/>
      <c r="J42"/>
      <c r="L42"/>
      <c r="M42"/>
      <c r="N42"/>
      <c r="O42"/>
    </row>
    <row r="43" spans="2:15" s="5" customFormat="1" ht="15.75" customHeight="1">
      <c r="B43" s="19" t="s">
        <v>11</v>
      </c>
      <c r="C43" s="25">
        <v>25200</v>
      </c>
      <c r="D43" s="26"/>
      <c r="E43" s="19"/>
      <c r="F43" s="25"/>
      <c r="G43" s="26"/>
      <c r="H43" s="19"/>
      <c r="I43" s="25"/>
      <c r="J43"/>
      <c r="L43"/>
      <c r="M43"/>
      <c r="N43"/>
      <c r="O43"/>
    </row>
    <row r="44" spans="2:15" s="5" customFormat="1" ht="15.75" customHeight="1">
      <c r="B44" s="19" t="s">
        <v>12</v>
      </c>
      <c r="C44" s="25">
        <v>450</v>
      </c>
      <c r="D44" s="26"/>
      <c r="E44" s="19"/>
      <c r="F44" s="25"/>
      <c r="G44" s="26"/>
      <c r="H44" s="19"/>
      <c r="I44" s="25"/>
      <c r="J44"/>
      <c r="L44"/>
      <c r="M44"/>
      <c r="N44"/>
      <c r="O44"/>
    </row>
    <row r="45" spans="2:15" s="5" customFormat="1" ht="15.75" customHeight="1">
      <c r="B45" s="19" t="s">
        <v>14</v>
      </c>
      <c r="C45" s="25">
        <v>38016</v>
      </c>
      <c r="D45" s="26"/>
      <c r="E45" s="19"/>
      <c r="F45" s="25"/>
      <c r="G45" s="26"/>
      <c r="H45" s="19"/>
      <c r="I45" s="25"/>
      <c r="J45"/>
      <c r="L45"/>
      <c r="M45"/>
      <c r="N45"/>
      <c r="O45"/>
    </row>
    <row r="46" spans="2:15" s="5" customFormat="1" ht="15.75" customHeight="1">
      <c r="B46" s="19"/>
      <c r="C46" s="19"/>
      <c r="D46" s="26"/>
      <c r="E46" s="19"/>
      <c r="F46" s="19"/>
      <c r="G46" s="26"/>
      <c r="H46" s="19"/>
      <c r="I46" s="25"/>
      <c r="J46"/>
      <c r="L46"/>
      <c r="M46"/>
      <c r="N46"/>
      <c r="O46"/>
    </row>
    <row r="47" spans="2:15" s="5" customFormat="1" ht="15.75" customHeight="1">
      <c r="B47" s="19" t="s">
        <v>13</v>
      </c>
      <c r="C47" s="25">
        <v>674500</v>
      </c>
      <c r="D47" s="26"/>
      <c r="E47" s="19"/>
      <c r="F47" s="25"/>
      <c r="G47" s="26"/>
      <c r="H47" s="19"/>
      <c r="I47" s="25"/>
      <c r="J47"/>
      <c r="L47"/>
      <c r="M47"/>
      <c r="N47"/>
      <c r="O47"/>
    </row>
    <row r="48" spans="2:15" s="5" customFormat="1" ht="15.75" customHeight="1">
      <c r="B48" s="21" t="s">
        <v>15</v>
      </c>
      <c r="C48" s="25">
        <f>SUM(C27:C47)</f>
        <v>1901977</v>
      </c>
      <c r="D48" s="26"/>
      <c r="E48" s="21" t="s">
        <v>17</v>
      </c>
      <c r="F48" s="25">
        <f>SUM(F27:F47)</f>
        <v>1901977</v>
      </c>
      <c r="G48" s="26"/>
      <c r="H48" s="21"/>
      <c r="I48" s="25"/>
      <c r="J48"/>
      <c r="L48"/>
      <c r="M48"/>
      <c r="N48"/>
      <c r="O48"/>
    </row>
    <row r="49" spans="2:15" s="5" customFormat="1" ht="14.1" customHeight="1">
      <c r="B49"/>
      <c r="C49"/>
      <c r="D49"/>
      <c r="E49"/>
      <c r="F49"/>
      <c r="G49"/>
      <c r="H49"/>
      <c r="I49"/>
      <c r="J49"/>
      <c r="L49"/>
      <c r="M49"/>
      <c r="N49"/>
      <c r="O49"/>
    </row>
    <row r="50" spans="2:15" ht="14.1" customHeight="1">
      <c r="M50"/>
      <c r="O50"/>
    </row>
    <row r="51" spans="2:15" ht="14.1" customHeight="1">
      <c r="B51" s="13"/>
      <c r="C51" s="12"/>
      <c r="D51" s="11"/>
      <c r="M51"/>
      <c r="O51"/>
    </row>
    <row r="52" spans="2:15" ht="14.1" customHeight="1">
      <c r="B52" s="7"/>
      <c r="C52" s="4"/>
      <c r="D52" s="10"/>
      <c r="M52"/>
      <c r="O52"/>
    </row>
    <row r="53" spans="2:15" ht="14.1" customHeight="1">
      <c r="B53" s="7"/>
      <c r="C53" s="4"/>
    </row>
    <row r="54" spans="2:15" ht="14.1" customHeight="1"/>
    <row r="55" spans="2:15" ht="14.1" customHeight="1"/>
    <row r="56" spans="2:15" ht="14.1" customHeight="1"/>
    <row r="57" spans="2:15" ht="14.1" customHeight="1"/>
    <row r="58" spans="2:15" ht="14.1" customHeight="1"/>
    <row r="59" spans="2:15" ht="14.1" customHeight="1"/>
    <row r="60" spans="2:15" ht="14.1" customHeight="1"/>
    <row r="61" spans="2:15" ht="14.1" customHeight="1"/>
    <row r="62" spans="2:15" ht="14.1" customHeight="1"/>
    <row r="63" spans="2:15" ht="14.1" customHeight="1"/>
    <row r="64" spans="2:15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</sheetData>
  <phoneticPr fontId="0" type="noConversion"/>
  <printOptions horizontalCentered="1" gridLinesSet="0"/>
  <pageMargins left="0" right="0" top="1.65" bottom="1" header="0.5" footer="0.5"/>
  <pageSetup paperSize="9" scale="94" orientation="landscape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Assests, Liabilites &amp; Profit</vt:lpstr>
      <vt:lpstr>'Assests, Liabilites &amp; Profit'!Print_Area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Ãm Ã‡izgi Elektronik HaftalÄ±k E-Mail BÃ¼lten</dc:title>
  <dc:creator>Prince</dc:creator>
  <cp:lastModifiedBy>Aniket Gupta</cp:lastModifiedBy>
  <cp:lastPrinted>2001-03-19T15:45:24Z</cp:lastPrinted>
  <dcterms:created xsi:type="dcterms:W3CDTF">2001-07-04T07:25:00Z</dcterms:created>
  <dcterms:modified xsi:type="dcterms:W3CDTF">2024-02-03T22:29:11Z</dcterms:modified>
</cp:coreProperties>
</file>