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334956C5-8DE4-487F-A998-7FF77411B0E6}" xr6:coauthVersionLast="47" xr6:coauthVersionMax="47" xr10:uidLastSave="{00000000-0000-0000-0000-000000000000}"/>
  <bookViews>
    <workbookView xWindow="3348" yWindow="3348" windowWidth="17280" windowHeight="8880"/>
  </bookViews>
  <sheets>
    <sheet name="Sheet1 (2)" sheetId="5" r:id="rId1"/>
    <sheet name="Sheet1" sheetId="4" r:id="rId2"/>
  </sheets>
  <definedNames>
    <definedName name="_xlnm.Print_Area" localSheetId="1">Sheet1!$A$1:$F$83</definedName>
    <definedName name="_xlnm.Print_Area" localSheetId="0">'Sheet1 (2)'!$A$1:$G$140</definedName>
    <definedName name="_xlnm.Print_Titles" localSheetId="1">Sheet1!$1:$4</definedName>
    <definedName name="_xlnm.Print_Titles" localSheetId="0">'Sheet1 (2)'!$1:$4</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4" l="1"/>
  <c r="F82" i="4" s="1"/>
  <c r="F55" i="4"/>
  <c r="F69" i="4"/>
  <c r="F78" i="4"/>
  <c r="F16" i="5"/>
  <c r="F58" i="5"/>
  <c r="F79" i="5"/>
  <c r="F110" i="5"/>
  <c r="F122" i="5"/>
  <c r="F133" i="5"/>
  <c r="F136" i="5"/>
</calcChain>
</file>

<file path=xl/sharedStrings.xml><?xml version="1.0" encoding="utf-8"?>
<sst xmlns="http://schemas.openxmlformats.org/spreadsheetml/2006/main" count="702" uniqueCount="203">
  <si>
    <t>MACOM</t>
  </si>
  <si>
    <t>NAE</t>
  </si>
  <si>
    <t>NAP</t>
  </si>
  <si>
    <t>TBD</t>
  </si>
  <si>
    <t>Supporting</t>
  </si>
  <si>
    <t>District</t>
  </si>
  <si>
    <t>NAB</t>
  </si>
  <si>
    <t xml:space="preserve">Short Range Component Master Plan </t>
  </si>
  <si>
    <t>Master Plan Impact Statement (EIS)</t>
  </si>
  <si>
    <t>Master Plan Update - McN</t>
  </si>
  <si>
    <t>Area Development Plan - Old Community</t>
  </si>
  <si>
    <t>Area Development Plan - Admin South</t>
  </si>
  <si>
    <t>District Cooling Study, Barracks - MY</t>
  </si>
  <si>
    <t xml:space="preserve">Area Development Plan - 9800 Area </t>
  </si>
  <si>
    <t>Executive Summary, Poster, CD (Master Plan)</t>
  </si>
  <si>
    <t>Summary Development Plan</t>
  </si>
  <si>
    <t>Study to Expand, Reconfigure Main Entry/ Hatfield Gate, MY</t>
  </si>
  <si>
    <t>Restrooms Evaluation Study, Bldg. 54, McN</t>
  </si>
  <si>
    <t>AMC</t>
  </si>
  <si>
    <t>NAU</t>
  </si>
  <si>
    <t>NAN</t>
  </si>
  <si>
    <t>NAO</t>
  </si>
  <si>
    <t>Incorporate Asbestos Containment Materials to Databases</t>
  </si>
  <si>
    <t>Study Laundry Ops for Possible Contracting</t>
  </si>
  <si>
    <t>Stormwater Control Plan</t>
  </si>
  <si>
    <t>Develop Water Resources Management Plan</t>
  </si>
  <si>
    <t>Energy Effciency Study of Post Admin. Equipment</t>
  </si>
  <si>
    <t>FORSCOM</t>
  </si>
  <si>
    <t>MDW</t>
  </si>
  <si>
    <t>Summary Development Plan - 22nd ASG</t>
  </si>
  <si>
    <t>Summary Development Plan - 415th BSB</t>
  </si>
  <si>
    <t xml:space="preserve">Assist BSB Real Property Clerks to Perform Triennial Surveys </t>
  </si>
  <si>
    <t>Updates of Facilities Utilization Surveys (select 26th and 98th ASG)</t>
  </si>
  <si>
    <t>USMA</t>
  </si>
  <si>
    <t>USAREUR</t>
  </si>
  <si>
    <t>400 Area Barracks Charette and 1391 - MY</t>
  </si>
  <si>
    <t>Renovate TOG Motor Pool Charette and 1391, Bldg. 309, MY or Relocate</t>
  </si>
  <si>
    <t>Band Building Expansion Charette and 1391 - MY</t>
  </si>
  <si>
    <t>Physical Fitness Center Charette and 1391 - McN</t>
  </si>
  <si>
    <t>Inter-American Defense College renovation Charette and 1391, Bldg. 52, McN</t>
  </si>
  <si>
    <t>Renovate Barracks/Admin, Bldg 48 Charette and 1391, McN</t>
  </si>
  <si>
    <t>Dining Facility  Charette and 1391, MY</t>
  </si>
  <si>
    <t>NAD</t>
  </si>
  <si>
    <t>Environmental Assessment for 2 ESPC Projects (AST tank and Heat Pump)</t>
  </si>
  <si>
    <t xml:space="preserve"> </t>
  </si>
  <si>
    <t>Fort Hamilton</t>
  </si>
  <si>
    <t>Installation</t>
  </si>
  <si>
    <t>Multiple</t>
  </si>
  <si>
    <t>FGGM</t>
  </si>
  <si>
    <t>FAPH</t>
  </si>
  <si>
    <t>FMMC</t>
  </si>
  <si>
    <t>TRADOC</t>
  </si>
  <si>
    <t>West Point</t>
  </si>
  <si>
    <t>Natick</t>
  </si>
  <si>
    <t>22nd ASG</t>
  </si>
  <si>
    <t>415th BSB</t>
  </si>
  <si>
    <t>26th &amp; 98th ASGs</t>
  </si>
  <si>
    <t>Priority</t>
  </si>
  <si>
    <t>Estimated</t>
  </si>
  <si>
    <t>Cost</t>
  </si>
  <si>
    <t>Installation Support Office</t>
  </si>
  <si>
    <t>Task Description</t>
  </si>
  <si>
    <t>Fort Monroe</t>
  </si>
  <si>
    <t>Fort Lee</t>
  </si>
  <si>
    <t>Var. Locations</t>
  </si>
  <si>
    <t>SSEB Support, Letterkenny, Tobyhanna, Monmouth ($10K ea.)</t>
  </si>
  <si>
    <t>Environmental Studies at Various Installations</t>
  </si>
  <si>
    <t>Arrange to Use Existing Services Contract, and Execute a Study</t>
  </si>
  <si>
    <t>Develop and Publish State of AMC Real Property</t>
  </si>
  <si>
    <t>Revision of SRC Prepared in FY97 by R&amp;K Engineers</t>
  </si>
  <si>
    <t>Renovate Comm. Hall/Post Theater Charette and 1391, Bldgs 241 and 243 MY</t>
  </si>
  <si>
    <t>Installation Design Guide(Currently Using Army TM 5-803-5)</t>
  </si>
  <si>
    <t>Summary Development Plan (SDP) (Document Currently Does Not Exist)</t>
  </si>
  <si>
    <t>CMH Relocate From Leased Space PDB and 1391 McN</t>
  </si>
  <si>
    <t>Perm. Ceremonial Canopy/Seating Summerall Field Charette and 1391, MY</t>
  </si>
  <si>
    <t>Facility Evaluation Study, Bldg. 236, MY</t>
  </si>
  <si>
    <t>Facility Evaluation Study, Bldg. 219, MY</t>
  </si>
  <si>
    <t>Facility Evaluation Study, Bldg. 202, MY</t>
  </si>
  <si>
    <t>Facility Evaluation Study, Bldg. 31, McN</t>
  </si>
  <si>
    <t>Facility Evaluation Study, Bldg. 43, MY</t>
  </si>
  <si>
    <t>Facility Evaluation Study, Bldg. 249, MY</t>
  </si>
  <si>
    <t>Facility Evaluation Study, Bldg. 313/205,MY</t>
  </si>
  <si>
    <t>Facility Evaluation Study, Bldg. 50, McN</t>
  </si>
  <si>
    <t>Facility Evaluation Study, Bldg. 216, MY</t>
  </si>
  <si>
    <t>Facility Evaluation Study, Bldg. 41, McN</t>
  </si>
  <si>
    <t>Physical Fitness Center Expansion Charette and  1391, Bldg. 414, MY</t>
  </si>
  <si>
    <t>Structural Parking Evaluation Charette and 1391, McN</t>
  </si>
  <si>
    <t>Environmental Assessment for Disposition of 7 Unihabitable Quarters</t>
  </si>
  <si>
    <t>Environmental Assessment for Disposition of Wherry Housing</t>
  </si>
  <si>
    <t>Prepare 3 Feasibility Studies for AIT Barracks Master Plan</t>
  </si>
  <si>
    <t>Dam Inspections Water Treatment Plant</t>
  </si>
  <si>
    <t>Create As-Built Drawings (Mod Climatic Chambers in Bldg 2 Project)</t>
  </si>
  <si>
    <t>Prepare 5 1391's and Economic Analysis</t>
  </si>
  <si>
    <t>Prepare 2 - 1391's (Front Page) Later Full - AFH Projects</t>
  </si>
  <si>
    <t>AMC Total</t>
  </si>
  <si>
    <t>USAREUR Totals</t>
  </si>
  <si>
    <t>TRADOC Totals</t>
  </si>
  <si>
    <t>MDW Totals</t>
  </si>
  <si>
    <t>NAD Total Program (FY01 - Outyears)</t>
  </si>
  <si>
    <t xml:space="preserve">No Requirements </t>
  </si>
  <si>
    <t>Intergrated Cultural Resource Management Plan (Project Management Fees)</t>
  </si>
  <si>
    <t>Radford/Scranton AAP</t>
  </si>
  <si>
    <t>USAREUR Facility Utilization Survey (Project Management Fees)</t>
  </si>
  <si>
    <t>Finialize 13-1391's From FY00</t>
  </si>
  <si>
    <t xml:space="preserve">Revision to TAB Preparation in FY96 by R&amp;K Engineers Update CIS, Automate MP </t>
  </si>
  <si>
    <t>Aberdeen</t>
  </si>
  <si>
    <t>Site Visit and SOW Development for Erosion Control Projects</t>
  </si>
  <si>
    <t>AMC HQs</t>
  </si>
  <si>
    <t>Master Plan Update - McNair</t>
  </si>
  <si>
    <t>Planning charrette, scope (30%) &amp; par. Estimate - Hazmat Stor. PN03118</t>
  </si>
  <si>
    <t>1391 Development - Training Support Center PN 14456</t>
  </si>
  <si>
    <t>Boundary Survey, Cantonment Area (16 mi)</t>
  </si>
  <si>
    <t>1391 Development - DPW Admin Facility PN 14428</t>
  </si>
  <si>
    <t>1391 Development - Annual Training Facility Renovation, PN45539</t>
  </si>
  <si>
    <t>Boundary Survey, TA 13/16/17/18 (14 mi)  [Antwerp area]</t>
  </si>
  <si>
    <t>1391 Development - Renovate Tac Shops - 10th Mnt Div (LI), PN 55582</t>
  </si>
  <si>
    <t>Boundary Survey, TA 3/12 (13 mi)</t>
  </si>
  <si>
    <t>1391 Development - Combined Arms Collective Training Fac, PN 50364</t>
  </si>
  <si>
    <t>Contours, 1' from aerials, Cantonment (9500 ac)</t>
  </si>
  <si>
    <t>Boundary Survey, TA 5/6/7 (12 mi)</t>
  </si>
  <si>
    <t>Boundary Survey, TA 14 (11 mi)</t>
  </si>
  <si>
    <t>1391 Development - Corps Tac Shop - 514th Maint Co, PN 54923</t>
  </si>
  <si>
    <t>Boundary Survey, TA 19 (12 mi)</t>
  </si>
  <si>
    <t>Contours, 1' from aerials, TA 3/4/5/6 (8700 ac)</t>
  </si>
  <si>
    <t>Master Plan of Welsley Island federal property.</t>
  </si>
  <si>
    <t>Summary Development Plan - Document does not currently exist</t>
  </si>
  <si>
    <t>Procure a modern surface modeling program (CADD system upgrade)</t>
  </si>
  <si>
    <t>Contours, 1' from aerials, TA 7/8/9/10 (14700 ac)</t>
  </si>
  <si>
    <t>Contours, 1' from aerials, TA 14/15/16 (10700 ac)</t>
  </si>
  <si>
    <t>Contours, 1' from aerials, TA 17/18 (9500 ac)</t>
  </si>
  <si>
    <t>Contours, 1' from aerials, TA 19/20 (16900 ac)</t>
  </si>
  <si>
    <t>Preparation of Efficient Basing - South 1391s for SETAF</t>
  </si>
  <si>
    <t>Preparation/Reproduction of Stationing in USAREUR Maps</t>
  </si>
  <si>
    <t>Development of GIS Database Plan for USAREUR</t>
  </si>
  <si>
    <t>Fire &amp; Emergency Services Risk Assessment, 6th ASG</t>
  </si>
  <si>
    <t>Facilities Utilization Survey Update of select facilities, Hanau</t>
  </si>
  <si>
    <t>6th ASG</t>
  </si>
  <si>
    <t>414th BSB</t>
  </si>
  <si>
    <t>417th BSB</t>
  </si>
  <si>
    <t>USAREUR Total</t>
  </si>
  <si>
    <t>USMA Total</t>
  </si>
  <si>
    <t>Develop Scope of Work and Implementation Strategy,  Post Wide Space Ident w/GIS</t>
  </si>
  <si>
    <t>Prepare 1391 and Economic Analysis for AIT Barracks</t>
  </si>
  <si>
    <t>Prepare Feasibility Study for AIT Barracks Master Plan</t>
  </si>
  <si>
    <t>Lee</t>
  </si>
  <si>
    <t>Space Studies Various Bldgs</t>
  </si>
  <si>
    <t>Develop Installation GIS Fielding Plan</t>
  </si>
  <si>
    <t>Installation Survey to Locate High Voltage Faults &amp; Unbalanced Elec Loads</t>
  </si>
  <si>
    <t>Carlisle</t>
  </si>
  <si>
    <t>Eustis</t>
  </si>
  <si>
    <t>Emergency Operations Peak Shaver Generator, Analysis of Power Grid</t>
  </si>
  <si>
    <t>Study of 2100 Block Facilities Utilization</t>
  </si>
  <si>
    <t>Felker Army Airfield Fire Prot Systems Code Compliance Study</t>
  </si>
  <si>
    <t>Site Layout and Phasing of New AIT Barracks Complex</t>
  </si>
  <si>
    <t>Long Range Plan for 3rd Port Dredging Operations</t>
  </si>
  <si>
    <t>Monroe</t>
  </si>
  <si>
    <t>GIS - IFSM Upgrade Evaluation (IFS Integration with Oracle Update)</t>
  </si>
  <si>
    <t>Water Resources Management Plan</t>
  </si>
  <si>
    <t>Planning Charette for New Barracks Complex</t>
  </si>
  <si>
    <t xml:space="preserve">Condition Assessment of Components in Buildings </t>
  </si>
  <si>
    <t>Assessment and Maintenance Plan for Consititution Island</t>
  </si>
  <si>
    <t xml:space="preserve">Space Analysis Anne Ely Hall </t>
  </si>
  <si>
    <t xml:space="preserve">Project Scope Development Upton Hall </t>
  </si>
  <si>
    <t xml:space="preserve">Project Scope Development Anne Ely Hall </t>
  </si>
  <si>
    <t>Funded</t>
  </si>
  <si>
    <t>Radford/Scranton</t>
  </si>
  <si>
    <t xml:space="preserve">In-house Management of Installation Cultural Resource Management Plan </t>
  </si>
  <si>
    <t>Sustain the MAR (Maintenance and Repair) Database Program in FY02</t>
  </si>
  <si>
    <t>AMC Europe</t>
  </si>
  <si>
    <t xml:space="preserve">Prepare Planning Charrettes for Three Facility Projects </t>
  </si>
  <si>
    <t xml:space="preserve">AMC Europe </t>
  </si>
  <si>
    <t>Facility Database &amp; Site Surveys</t>
  </si>
  <si>
    <t xml:space="preserve">Provide On-Site User Support for FY02 for MAR Database Program </t>
  </si>
  <si>
    <t>Study &amp; Estimate - Fitness Center Exp. PN47171</t>
  </si>
  <si>
    <t>Contours, 1' from Aerials, WSAAF+ (2500 ac)</t>
  </si>
  <si>
    <t>Planning Charrette, Scope and Estimate - NCO Instructional Facility, PN55578</t>
  </si>
  <si>
    <t>Planning Charrette, Scope and Estimate- McEwen Library/Learning Ctr, PN55579</t>
  </si>
  <si>
    <t>Facility Assessments of Mac Laughlin Fitness Center</t>
  </si>
  <si>
    <t xml:space="preserve">Prototype Implementation of Tri-service Workspace </t>
  </si>
  <si>
    <t xml:space="preserve">West Point </t>
  </si>
  <si>
    <t>Re-Engineering / Pre-planning for Potential Commercial Activity Study</t>
  </si>
  <si>
    <t>Inventory of Installed Building Equipment in Buildings (Zone 1)</t>
  </si>
  <si>
    <t>Inventory of Installed Building Equipment in Buildings (Zone 2, 3, 4)</t>
  </si>
  <si>
    <t>Revise 1391 (Renovate West Point Fire Station)</t>
  </si>
  <si>
    <t xml:space="preserve">GIS Needs Assessment &amp; Implementation Plan </t>
  </si>
  <si>
    <t>Inventory and correct the installation's Real Property Inventory in accordance with AR 405-45, Inventory of Army Military Real Property.  Using the existing RPI, existing floor plans of building and existing General Site maps, the Contractor will inspect all facilities and add any new facilities found, delete any facilities demolished, and record any changes to facility numbers, category codes, and primary and secondary units of measure.</t>
  </si>
  <si>
    <t>SSEB Support, Letterkenny, Tobyhanna, Monmouth ($10K ea.). Installation have tentatively requested technical support from NAD and NAB for their A-76 source selection process if required. This is a place mark, actual requests will be made as they finalize their timeframe and requirements.</t>
  </si>
  <si>
    <t>Picatinny</t>
  </si>
  <si>
    <t xml:space="preserve">Completion of Installation Design Guide to include Technical Design Guidelines for Installation Support, Family Housing, Industrial, Morale Welfare &amp; Recreation, General Purpose Storage, and Ammunition Supply &amp; Storage type buildings at the installation. All the environmental issue should also be captured in the IDG. </t>
  </si>
  <si>
    <t xml:space="preserve">Planning Charrette and 1391 - Barracks Phase 1, MY  </t>
  </si>
  <si>
    <t xml:space="preserve">Planning Charrette and 1391 - Barracks Phase 2, MY </t>
  </si>
  <si>
    <t xml:space="preserve">Planning Charrettes and Alternatives - Barracks/Admin, Bldg 48,McN </t>
  </si>
  <si>
    <t>FHAM</t>
  </si>
  <si>
    <t xml:space="preserve">Planning Charrette and 1391 - Replace Outdoor Pool, Ft Hamilton </t>
  </si>
  <si>
    <t>Facility Utilization Survey Update of Select Facilities, Giebelstadt</t>
  </si>
  <si>
    <t>(Fort Drum)</t>
  </si>
  <si>
    <t>FORSCOM (Fort Drum) Total</t>
  </si>
  <si>
    <t>TRADOC Total</t>
  </si>
  <si>
    <t>Status</t>
  </si>
  <si>
    <t>Unfunded</t>
  </si>
  <si>
    <t>Note:  Bolded Items Above Are Funded Items</t>
  </si>
  <si>
    <t>Drum</t>
  </si>
  <si>
    <t>Grand Total A/O 5 Jun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</si>
</sst>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
    <numFmt numFmtId="168" formatCode="_(&quot;$&quot;* #,##0_);_(&quot;$&quot;* \(#,##0\);_(&quot;$&quot;* &quot;-&quot;??_);_(@_)"/>
  </numFmts>
  <fonts count="7" x14ac:knownFonts="1">
    <font>
      <sz val="10"/>
      <name val="Arial"/>
    </font>
    <font>
      <sz val="10"/>
      <name val="Arial"/>
    </font>
    <font>
      <b/>
      <sz val="10"/>
      <name val="Arial"/>
      <family val="2"/>
    </font>
    <font>
      <sz val="10"/>
      <name val="Arial"/>
      <family val="2"/>
    </font>
    <font>
      <sz val="10"/>
      <name val="Times New Roman"/>
      <family val="1"/>
    </font>
    <font>
      <b/>
      <sz val="10"/>
      <name val="Arial"/>
    </font>
    <font>
      <b/>
      <sz val="10"/>
      <name val="Times New Roman"/>
      <family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applyBorder="0"/>
    <xf numFmtId="44" fontId="1" fillId="0" borderId="0" applyFont="0" applyFill="0" applyBorder="0" applyAlignment="0" applyProtection="0"/>
  </cellStyleXfs>
  <cellXfs count="51">
    <xf numFmtId="0" fontId="0" fillId="0" borderId="0" xfId="0"/>
    <xf numFmtId="0" fontId="0" fillId="0" borderId="1" xfId="0" applyBorder="1" applyAlignment="1">
      <alignment horizontal="center"/>
    </xf>
    <xf numFmtId="0" fontId="2" fillId="0" borderId="1" xfId="0" applyFont="1" applyBorder="1" applyAlignment="1">
      <alignment horizontal="center"/>
    </xf>
    <xf numFmtId="164" fontId="2" fillId="0" borderId="1" xfId="0" applyNumberFormat="1" applyFont="1" applyBorder="1" applyAlignment="1">
      <alignment horizontal="center"/>
    </xf>
    <xf numFmtId="0" fontId="2" fillId="0" borderId="1" xfId="0" applyFont="1" applyBorder="1" applyAlignment="1">
      <alignment horizontal="left"/>
    </xf>
    <xf numFmtId="0" fontId="3" fillId="0" borderId="1" xfId="0" applyFont="1" applyBorder="1" applyAlignment="1">
      <alignment horizontal="center"/>
    </xf>
    <xf numFmtId="0" fontId="3"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xf>
    <xf numFmtId="0" fontId="3" fillId="0" borderId="1" xfId="0" applyFont="1" applyFill="1" applyBorder="1" applyAlignment="1">
      <alignment horizontal="center"/>
    </xf>
    <xf numFmtId="0" fontId="3" fillId="0"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left"/>
    </xf>
    <xf numFmtId="0" fontId="3" fillId="0" borderId="1" xfId="0" applyFont="1" applyBorder="1" applyAlignment="1">
      <alignment horizontal="left"/>
    </xf>
    <xf numFmtId="0" fontId="3" fillId="0" borderId="1" xfId="0" applyFont="1" applyFill="1" applyBorder="1" applyAlignment="1">
      <alignment horizontal="left" vertical="center" wrapText="1"/>
    </xf>
    <xf numFmtId="0" fontId="0" fillId="0" borderId="1" xfId="0" applyFill="1" applyBorder="1" applyAlignment="1">
      <alignment horizontal="left" vertical="center" wrapText="1"/>
    </xf>
    <xf numFmtId="0" fontId="0" fillId="0" borderId="1" xfId="0" applyBorder="1"/>
    <xf numFmtId="168" fontId="3" fillId="0" borderId="1" xfId="1" applyNumberFormat="1" applyFont="1" applyFill="1" applyBorder="1" applyAlignment="1">
      <alignment horizontal="center"/>
    </xf>
    <xf numFmtId="168" fontId="3" fillId="0" borderId="1" xfId="1" applyNumberFormat="1" applyFont="1" applyBorder="1" applyAlignment="1">
      <alignment horizontal="center"/>
    </xf>
    <xf numFmtId="168" fontId="2" fillId="0" borderId="1" xfId="1" applyNumberFormat="1" applyFont="1" applyBorder="1" applyAlignment="1">
      <alignment horizontal="center"/>
    </xf>
    <xf numFmtId="168" fontId="3" fillId="0" borderId="1" xfId="1" applyNumberFormat="1" applyFont="1" applyFill="1" applyBorder="1" applyAlignment="1">
      <alignment horizontal="center" vertical="center"/>
    </xf>
    <xf numFmtId="168" fontId="0" fillId="0" borderId="1" xfId="1" applyNumberFormat="1" applyFont="1" applyBorder="1"/>
    <xf numFmtId="168" fontId="3" fillId="0" borderId="1" xfId="1" applyNumberFormat="1" applyFont="1" applyBorder="1" applyAlignment="1">
      <alignment horizontal="right"/>
    </xf>
    <xf numFmtId="0" fontId="2" fillId="0" borderId="1" xfId="0" applyFont="1" applyFill="1" applyBorder="1" applyAlignment="1">
      <alignment horizontal="left" vertical="center" wrapText="1"/>
    </xf>
    <xf numFmtId="168" fontId="2" fillId="0" borderId="1" xfId="1" applyNumberFormat="1" applyFont="1" applyFill="1" applyBorder="1" applyAlignment="1">
      <alignment horizontal="center"/>
    </xf>
    <xf numFmtId="0" fontId="2" fillId="0" borderId="1" xfId="0" applyFont="1" applyFill="1" applyBorder="1" applyAlignment="1">
      <alignment horizontal="left"/>
    </xf>
    <xf numFmtId="168" fontId="1" fillId="0" borderId="1" xfId="1" applyNumberFormat="1" applyBorder="1"/>
    <xf numFmtId="0" fontId="3" fillId="0" borderId="1" xfId="0" applyFont="1" applyBorder="1"/>
    <xf numFmtId="0" fontId="2" fillId="0" borderId="1" xfId="0" applyFont="1" applyBorder="1"/>
    <xf numFmtId="168" fontId="3" fillId="0" borderId="1" xfId="1" applyNumberFormat="1" applyFont="1" applyFill="1" applyBorder="1" applyAlignment="1">
      <alignment horizontal="right" vertical="center"/>
    </xf>
    <xf numFmtId="168" fontId="3" fillId="0" borderId="1" xfId="1" applyNumberFormat="1" applyFont="1" applyFill="1" applyBorder="1" applyAlignment="1">
      <alignment horizontal="right"/>
    </xf>
    <xf numFmtId="168" fontId="1" fillId="0" borderId="1" xfId="1" applyNumberFormat="1" applyFont="1" applyBorder="1" applyAlignment="1">
      <alignment horizontal="right"/>
    </xf>
    <xf numFmtId="0" fontId="3" fillId="0" borderId="2" xfId="0" applyFont="1" applyBorder="1" applyAlignment="1">
      <alignment horizontal="center"/>
    </xf>
    <xf numFmtId="0" fontId="0" fillId="0" borderId="1" xfId="0" applyBorder="1" applyAlignment="1">
      <alignment horizontal="right"/>
    </xf>
    <xf numFmtId="0" fontId="0" fillId="0" borderId="0" xfId="0" applyFill="1" applyBorder="1" applyAlignment="1">
      <alignment horizontal="center"/>
    </xf>
    <xf numFmtId="0" fontId="4" fillId="0" borderId="1" xfId="0" applyFont="1" applyBorder="1" applyAlignment="1"/>
    <xf numFmtId="0" fontId="5" fillId="0" borderId="1" xfId="0" applyFont="1" applyBorder="1" applyAlignment="1">
      <alignment horizontal="center"/>
    </xf>
    <xf numFmtId="0" fontId="6" fillId="0" borderId="1" xfId="0" applyFont="1" applyBorder="1" applyAlignment="1"/>
    <xf numFmtId="168" fontId="2" fillId="0" borderId="1" xfId="1" applyNumberFormat="1" applyFont="1" applyBorder="1" applyAlignment="1">
      <alignment horizontal="right"/>
    </xf>
    <xf numFmtId="0" fontId="2" fillId="0" borderId="2" xfId="0" applyFont="1" applyBorder="1" applyAlignment="1">
      <alignment horizontal="center"/>
    </xf>
    <xf numFmtId="0" fontId="2" fillId="0" borderId="1" xfId="0" applyFont="1" applyFill="1" applyBorder="1" applyAlignment="1">
      <alignment horizont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168" fontId="2" fillId="0" borderId="1" xfId="1" applyNumberFormat="1" applyFont="1" applyBorder="1"/>
    <xf numFmtId="168" fontId="2" fillId="0" borderId="1" xfId="1" applyNumberFormat="1" applyFont="1" applyFill="1" applyBorder="1" applyAlignment="1">
      <alignment horizontal="center" vertical="center"/>
    </xf>
    <xf numFmtId="168" fontId="3" fillId="0" borderId="1" xfId="0" applyNumberFormat="1" applyFont="1" applyBorder="1"/>
    <xf numFmtId="0" fontId="2" fillId="0" borderId="0" xfId="0" applyFont="1"/>
    <xf numFmtId="0" fontId="0" fillId="0" borderId="1" xfId="0" applyBorder="1" applyAlignment="1"/>
    <xf numFmtId="0" fontId="2" fillId="0" borderId="1" xfId="0" applyFont="1" applyBorder="1" applyAlignment="1"/>
    <xf numFmtId="0" fontId="3" fillId="0" borderId="1" xfId="0" applyFont="1" applyFill="1" applyBorder="1"/>
    <xf numFmtId="14" fontId="2" fillId="0" borderId="1" xfId="0" applyNumberFormat="1" applyFont="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9"/>
  <sheetViews>
    <sheetView tabSelected="1" zoomScale="75" zoomScaleNormal="75" zoomScaleSheetLayoutView="50" workbookViewId="0">
      <selection activeCell="F20" sqref="F20"/>
    </sheetView>
  </sheetViews>
  <sheetFormatPr defaultRowHeight="13.2" x14ac:dyDescent="0.25"/>
  <cols>
    <col min="1" max="1" width="12.6640625" customWidth="1"/>
    <col min="2" max="2" width="9.6640625" customWidth="1"/>
    <col min="3" max="3" width="18.6640625" customWidth="1"/>
    <col min="4" max="4" width="73.5546875" customWidth="1"/>
    <col min="5" max="5" width="9.88671875" customWidth="1"/>
    <col min="6" max="6" width="14.44140625" customWidth="1"/>
    <col min="7" max="7" width="9.88671875" customWidth="1"/>
    <col min="8" max="8" width="13.6640625" customWidth="1"/>
    <col min="9" max="9" width="9.6640625" customWidth="1"/>
  </cols>
  <sheetData>
    <row r="1" spans="1:7" ht="12.75" customHeight="1" x14ac:dyDescent="0.25">
      <c r="A1" s="2" t="s">
        <v>0</v>
      </c>
      <c r="B1" s="2" t="s">
        <v>5</v>
      </c>
      <c r="C1" s="2" t="s">
        <v>46</v>
      </c>
      <c r="D1" s="2" t="s">
        <v>60</v>
      </c>
      <c r="E1" s="2" t="s">
        <v>0</v>
      </c>
      <c r="F1" s="3" t="s">
        <v>58</v>
      </c>
      <c r="G1" s="40" t="s">
        <v>198</v>
      </c>
    </row>
    <row r="2" spans="1:7" ht="12.75" customHeight="1" x14ac:dyDescent="0.25">
      <c r="A2" s="1"/>
      <c r="B2" s="2" t="s">
        <v>44</v>
      </c>
      <c r="C2" s="2" t="s">
        <v>44</v>
      </c>
      <c r="D2" s="2" t="s">
        <v>61</v>
      </c>
      <c r="E2" s="2" t="s">
        <v>57</v>
      </c>
      <c r="F2" s="3" t="s">
        <v>59</v>
      </c>
      <c r="G2" s="50">
        <v>37017</v>
      </c>
    </row>
    <row r="3" spans="1:7" ht="12.75" customHeight="1" x14ac:dyDescent="0.25">
      <c r="A3" s="1"/>
      <c r="B3" s="2"/>
      <c r="C3" s="2"/>
      <c r="D3" s="2"/>
      <c r="E3" s="2"/>
      <c r="F3" s="3"/>
      <c r="G3" s="1"/>
    </row>
    <row r="4" spans="1:7" ht="12.75" customHeight="1" x14ac:dyDescent="0.25">
      <c r="A4" s="1"/>
      <c r="B4" s="2"/>
      <c r="C4" s="2"/>
      <c r="D4" s="2"/>
      <c r="E4" s="2"/>
      <c r="F4" s="3"/>
      <c r="G4" s="1"/>
    </row>
    <row r="5" spans="1:7" ht="12.75" customHeight="1" x14ac:dyDescent="0.25">
      <c r="A5" s="2" t="s">
        <v>18</v>
      </c>
      <c r="B5" s="2" t="s">
        <v>6</v>
      </c>
      <c r="C5" s="2" t="s">
        <v>165</v>
      </c>
      <c r="D5" s="48" t="s">
        <v>166</v>
      </c>
      <c r="E5" s="2">
        <v>1</v>
      </c>
      <c r="F5" s="38">
        <v>26000</v>
      </c>
      <c r="G5" s="2" t="s">
        <v>164</v>
      </c>
    </row>
    <row r="6" spans="1:7" ht="12.75" customHeight="1" x14ac:dyDescent="0.25">
      <c r="A6" s="2"/>
      <c r="B6" s="36" t="s">
        <v>19</v>
      </c>
      <c r="C6" s="36" t="s">
        <v>168</v>
      </c>
      <c r="D6" s="37" t="s">
        <v>169</v>
      </c>
      <c r="E6" s="36">
        <v>2</v>
      </c>
      <c r="F6" s="38">
        <v>55000</v>
      </c>
      <c r="G6" s="2" t="s">
        <v>164</v>
      </c>
    </row>
    <row r="7" spans="1:7" ht="12.75" customHeight="1" x14ac:dyDescent="0.25">
      <c r="A7" s="2"/>
      <c r="B7" s="1" t="s">
        <v>6</v>
      </c>
      <c r="C7" s="1" t="s">
        <v>107</v>
      </c>
      <c r="D7" s="35" t="s">
        <v>167</v>
      </c>
      <c r="E7" s="1">
        <v>3</v>
      </c>
      <c r="F7" s="22">
        <v>25500</v>
      </c>
      <c r="G7" s="1" t="s">
        <v>199</v>
      </c>
    </row>
    <row r="8" spans="1:7" ht="12.75" customHeight="1" x14ac:dyDescent="0.25">
      <c r="A8" s="2"/>
      <c r="B8" s="1" t="s">
        <v>19</v>
      </c>
      <c r="C8" s="5" t="s">
        <v>170</v>
      </c>
      <c r="D8" s="12" t="s">
        <v>171</v>
      </c>
      <c r="E8" s="1">
        <v>4</v>
      </c>
      <c r="F8" s="18">
        <v>70000</v>
      </c>
      <c r="G8" s="1" t="s">
        <v>199</v>
      </c>
    </row>
    <row r="9" spans="1:7" ht="12.75" customHeight="1" x14ac:dyDescent="0.25">
      <c r="A9" s="2"/>
      <c r="B9" s="1" t="s">
        <v>6</v>
      </c>
      <c r="C9" s="1" t="s">
        <v>107</v>
      </c>
      <c r="D9" s="35" t="s">
        <v>172</v>
      </c>
      <c r="E9" s="1">
        <v>5</v>
      </c>
      <c r="F9" s="22">
        <v>141000</v>
      </c>
      <c r="G9" s="1" t="s">
        <v>199</v>
      </c>
    </row>
    <row r="10" spans="1:7" ht="12.75" customHeight="1" x14ac:dyDescent="0.25">
      <c r="A10" s="1"/>
      <c r="B10" s="1" t="s">
        <v>6</v>
      </c>
      <c r="C10" s="1" t="s">
        <v>105</v>
      </c>
      <c r="D10" s="12" t="s">
        <v>106</v>
      </c>
      <c r="E10" s="1">
        <v>6</v>
      </c>
      <c r="F10" s="22">
        <v>15000</v>
      </c>
      <c r="G10" s="1" t="s">
        <v>199</v>
      </c>
    </row>
    <row r="11" spans="1:7" ht="12.75" customHeight="1" x14ac:dyDescent="0.25">
      <c r="A11" s="1"/>
      <c r="B11" s="1" t="s">
        <v>20</v>
      </c>
      <c r="C11" s="1" t="s">
        <v>53</v>
      </c>
      <c r="D11" s="47" t="s">
        <v>185</v>
      </c>
      <c r="E11" s="1">
        <v>7</v>
      </c>
      <c r="F11" s="22">
        <v>53000</v>
      </c>
      <c r="G11" s="1" t="s">
        <v>199</v>
      </c>
    </row>
    <row r="12" spans="1:7" ht="12.75" customHeight="1" x14ac:dyDescent="0.25">
      <c r="A12" s="1"/>
      <c r="B12" s="1" t="s">
        <v>6</v>
      </c>
      <c r="C12" s="5" t="s">
        <v>47</v>
      </c>
      <c r="D12" s="47" t="s">
        <v>186</v>
      </c>
      <c r="E12" s="1">
        <v>8</v>
      </c>
      <c r="F12" s="18">
        <v>30000</v>
      </c>
      <c r="G12" s="1" t="s">
        <v>199</v>
      </c>
    </row>
    <row r="13" spans="1:7" ht="12.75" customHeight="1" x14ac:dyDescent="0.25">
      <c r="A13" s="1"/>
      <c r="B13" s="1" t="s">
        <v>20</v>
      </c>
      <c r="C13" s="5" t="s">
        <v>187</v>
      </c>
      <c r="D13" s="47" t="s">
        <v>188</v>
      </c>
      <c r="E13" s="1">
        <v>9</v>
      </c>
      <c r="F13" s="18">
        <v>187000</v>
      </c>
      <c r="G13" s="1" t="s">
        <v>199</v>
      </c>
    </row>
    <row r="14" spans="1:7" ht="12.75" customHeight="1" x14ac:dyDescent="0.25">
      <c r="A14" s="1"/>
      <c r="B14" s="1" t="s">
        <v>6</v>
      </c>
      <c r="C14" s="5" t="s">
        <v>47</v>
      </c>
      <c r="D14" s="47" t="s">
        <v>68</v>
      </c>
      <c r="E14" s="1">
        <v>10</v>
      </c>
      <c r="F14" s="18">
        <v>35000</v>
      </c>
      <c r="G14" s="1" t="s">
        <v>199</v>
      </c>
    </row>
    <row r="15" spans="1:7" ht="12.75" customHeight="1" x14ac:dyDescent="0.25">
      <c r="A15" s="1"/>
      <c r="B15" s="1"/>
      <c r="C15" s="5"/>
      <c r="D15" s="12"/>
      <c r="E15" s="1"/>
      <c r="F15" s="18"/>
      <c r="G15" s="1"/>
    </row>
    <row r="16" spans="1:7" ht="12.75" customHeight="1" x14ac:dyDescent="0.25">
      <c r="A16" s="1"/>
      <c r="B16" s="1"/>
      <c r="C16" s="1"/>
      <c r="D16" s="13" t="s">
        <v>94</v>
      </c>
      <c r="E16" s="5"/>
      <c r="F16" s="18">
        <f>+SUM(F5:F14)</f>
        <v>637500</v>
      </c>
      <c r="G16" s="1"/>
    </row>
    <row r="17" spans="1:7" ht="12.75" customHeight="1" x14ac:dyDescent="0.25">
      <c r="A17" s="1"/>
      <c r="B17" s="1"/>
      <c r="C17" s="1"/>
      <c r="D17" s="4"/>
      <c r="E17" s="1"/>
      <c r="F17" s="19"/>
      <c r="G17" s="1"/>
    </row>
    <row r="18" spans="1:7" ht="12.75" customHeight="1" x14ac:dyDescent="0.25">
      <c r="A18" s="1"/>
      <c r="B18" s="1"/>
      <c r="C18" s="1"/>
      <c r="D18" s="4"/>
      <c r="E18" s="1"/>
      <c r="F18" s="19"/>
      <c r="G18" s="1"/>
    </row>
    <row r="19" spans="1:7" ht="12.75" customHeight="1" x14ac:dyDescent="0.25">
      <c r="A19" s="2" t="s">
        <v>28</v>
      </c>
      <c r="B19" s="40" t="s">
        <v>6</v>
      </c>
      <c r="C19" s="41" t="s">
        <v>50</v>
      </c>
      <c r="D19" s="23" t="s">
        <v>189</v>
      </c>
      <c r="E19" s="42">
        <v>1</v>
      </c>
      <c r="F19" s="24">
        <v>15000</v>
      </c>
      <c r="G19" s="2" t="s">
        <v>164</v>
      </c>
    </row>
    <row r="20" spans="1:7" ht="12.75" customHeight="1" x14ac:dyDescent="0.25">
      <c r="A20" s="2"/>
      <c r="B20" s="40" t="s">
        <v>6</v>
      </c>
      <c r="C20" s="41" t="s">
        <v>50</v>
      </c>
      <c r="D20" s="23" t="s">
        <v>190</v>
      </c>
      <c r="E20" s="42">
        <v>2</v>
      </c>
      <c r="F20" s="24">
        <v>15000</v>
      </c>
      <c r="G20" s="2" t="s">
        <v>164</v>
      </c>
    </row>
    <row r="21" spans="1:7" ht="12.75" customHeight="1" x14ac:dyDescent="0.25">
      <c r="A21" s="2"/>
      <c r="B21" s="40" t="s">
        <v>6</v>
      </c>
      <c r="C21" s="41" t="s">
        <v>50</v>
      </c>
      <c r="D21" s="23" t="s">
        <v>191</v>
      </c>
      <c r="E21" s="42">
        <v>3</v>
      </c>
      <c r="F21" s="43">
        <v>15000</v>
      </c>
      <c r="G21" s="2" t="s">
        <v>164</v>
      </c>
    </row>
    <row r="22" spans="1:7" ht="12.75" customHeight="1" x14ac:dyDescent="0.25">
      <c r="A22" s="2"/>
      <c r="B22" s="40" t="s">
        <v>20</v>
      </c>
      <c r="C22" s="41" t="s">
        <v>192</v>
      </c>
      <c r="D22" s="23" t="s">
        <v>193</v>
      </c>
      <c r="E22" s="42">
        <v>4</v>
      </c>
      <c r="F22" s="43">
        <v>15000</v>
      </c>
      <c r="G22" s="2" t="s">
        <v>164</v>
      </c>
    </row>
    <row r="23" spans="1:7" ht="12.75" customHeight="1" x14ac:dyDescent="0.25">
      <c r="A23" s="2"/>
      <c r="B23" s="9" t="s">
        <v>6</v>
      </c>
      <c r="C23" s="10" t="s">
        <v>48</v>
      </c>
      <c r="D23" s="14" t="s">
        <v>7</v>
      </c>
      <c r="E23" s="6">
        <v>5</v>
      </c>
      <c r="F23" s="17">
        <v>180000</v>
      </c>
      <c r="G23" s="1" t="s">
        <v>199</v>
      </c>
    </row>
    <row r="24" spans="1:7" ht="12.75" customHeight="1" x14ac:dyDescent="0.25">
      <c r="A24" s="1"/>
      <c r="B24" s="8" t="s">
        <v>6</v>
      </c>
      <c r="C24" s="11" t="s">
        <v>49</v>
      </c>
      <c r="D24" s="15" t="s">
        <v>69</v>
      </c>
      <c r="E24" s="7">
        <v>6</v>
      </c>
      <c r="F24" s="17">
        <v>125000</v>
      </c>
      <c r="G24" s="1" t="s">
        <v>199</v>
      </c>
    </row>
    <row r="25" spans="1:7" ht="12.75" customHeight="1" x14ac:dyDescent="0.25">
      <c r="A25" s="1"/>
      <c r="B25" s="8" t="s">
        <v>6</v>
      </c>
      <c r="C25" s="11" t="s">
        <v>50</v>
      </c>
      <c r="D25" s="15" t="s">
        <v>108</v>
      </c>
      <c r="E25" s="7">
        <v>7</v>
      </c>
      <c r="F25" s="17">
        <v>200000</v>
      </c>
      <c r="G25" s="1" t="s">
        <v>199</v>
      </c>
    </row>
    <row r="26" spans="1:7" ht="12.75" customHeight="1" x14ac:dyDescent="0.25">
      <c r="A26" s="1"/>
      <c r="B26" s="8" t="s">
        <v>6</v>
      </c>
      <c r="C26" s="11" t="s">
        <v>49</v>
      </c>
      <c r="D26" s="15" t="s">
        <v>104</v>
      </c>
      <c r="E26" s="7">
        <v>8</v>
      </c>
      <c r="F26" s="17">
        <v>100000</v>
      </c>
      <c r="G26" s="1" t="s">
        <v>199</v>
      </c>
    </row>
    <row r="27" spans="1:7" ht="12.75" customHeight="1" x14ac:dyDescent="0.25">
      <c r="A27" s="1"/>
      <c r="B27" s="8" t="s">
        <v>6</v>
      </c>
      <c r="C27" s="11" t="s">
        <v>49</v>
      </c>
      <c r="D27" s="15" t="s">
        <v>71</v>
      </c>
      <c r="E27" s="7">
        <v>9</v>
      </c>
      <c r="F27" s="17">
        <v>140000</v>
      </c>
      <c r="G27" s="1" t="s">
        <v>199</v>
      </c>
    </row>
    <row r="28" spans="1:7" ht="12.75" customHeight="1" x14ac:dyDescent="0.25">
      <c r="A28" s="1"/>
      <c r="B28" s="8" t="s">
        <v>6</v>
      </c>
      <c r="C28" s="11" t="s">
        <v>48</v>
      </c>
      <c r="D28" s="15" t="s">
        <v>14</v>
      </c>
      <c r="E28" s="7">
        <v>10</v>
      </c>
      <c r="F28" s="20">
        <v>50000</v>
      </c>
      <c r="G28" s="1" t="s">
        <v>199</v>
      </c>
    </row>
    <row r="29" spans="1:7" ht="12.75" customHeight="1" x14ac:dyDescent="0.25">
      <c r="A29" s="1"/>
      <c r="B29" s="8" t="s">
        <v>6</v>
      </c>
      <c r="C29" s="11" t="s">
        <v>50</v>
      </c>
      <c r="D29" s="15" t="s">
        <v>36</v>
      </c>
      <c r="E29" s="7">
        <v>11</v>
      </c>
      <c r="F29" s="17">
        <v>110000</v>
      </c>
      <c r="G29" s="1" t="s">
        <v>199</v>
      </c>
    </row>
    <row r="30" spans="1:7" ht="12.75" customHeight="1" x14ac:dyDescent="0.25">
      <c r="A30" s="1"/>
      <c r="B30" s="8" t="s">
        <v>6</v>
      </c>
      <c r="C30" s="11" t="s">
        <v>50</v>
      </c>
      <c r="D30" s="15" t="s">
        <v>38</v>
      </c>
      <c r="E30" s="7">
        <v>12</v>
      </c>
      <c r="F30" s="20">
        <v>50000</v>
      </c>
      <c r="G30" s="1" t="s">
        <v>199</v>
      </c>
    </row>
    <row r="31" spans="1:7" ht="12.75" customHeight="1" x14ac:dyDescent="0.25">
      <c r="A31" s="1"/>
      <c r="B31" s="8" t="s">
        <v>6</v>
      </c>
      <c r="C31" s="10" t="s">
        <v>50</v>
      </c>
      <c r="D31" s="15" t="s">
        <v>85</v>
      </c>
      <c r="E31" s="7">
        <v>13</v>
      </c>
      <c r="F31" s="26">
        <v>75000</v>
      </c>
      <c r="G31" s="1" t="s">
        <v>199</v>
      </c>
    </row>
    <row r="32" spans="1:7" ht="12.75" customHeight="1" x14ac:dyDescent="0.25">
      <c r="A32" s="1"/>
      <c r="B32" s="8" t="s">
        <v>6</v>
      </c>
      <c r="C32" s="11" t="s">
        <v>50</v>
      </c>
      <c r="D32" s="15" t="s">
        <v>37</v>
      </c>
      <c r="E32" s="7">
        <v>14</v>
      </c>
      <c r="F32" s="20">
        <v>50000</v>
      </c>
      <c r="G32" s="1" t="s">
        <v>199</v>
      </c>
    </row>
    <row r="33" spans="1:7" ht="12.75" customHeight="1" x14ac:dyDescent="0.25">
      <c r="A33" s="1"/>
      <c r="B33" s="8" t="s">
        <v>6</v>
      </c>
      <c r="C33" s="11" t="s">
        <v>50</v>
      </c>
      <c r="D33" s="15" t="s">
        <v>70</v>
      </c>
      <c r="E33" s="7">
        <v>15</v>
      </c>
      <c r="F33" s="17">
        <v>110000</v>
      </c>
      <c r="G33" s="1" t="s">
        <v>199</v>
      </c>
    </row>
    <row r="34" spans="1:7" ht="12.75" customHeight="1" x14ac:dyDescent="0.25">
      <c r="A34" s="1"/>
      <c r="B34" s="8" t="s">
        <v>6</v>
      </c>
      <c r="C34" s="10" t="s">
        <v>50</v>
      </c>
      <c r="D34" s="15" t="s">
        <v>74</v>
      </c>
      <c r="E34" s="7">
        <v>16</v>
      </c>
      <c r="F34" s="26">
        <v>75000</v>
      </c>
      <c r="G34" s="1" t="s">
        <v>199</v>
      </c>
    </row>
    <row r="35" spans="1:7" ht="12.75" customHeight="1" x14ac:dyDescent="0.25">
      <c r="A35" s="1"/>
      <c r="B35" s="8" t="s">
        <v>6</v>
      </c>
      <c r="C35" s="10" t="s">
        <v>50</v>
      </c>
      <c r="D35" s="15" t="s">
        <v>41</v>
      </c>
      <c r="E35" s="7">
        <v>17</v>
      </c>
      <c r="F35" s="26">
        <v>50000</v>
      </c>
      <c r="G35" s="1" t="s">
        <v>199</v>
      </c>
    </row>
    <row r="36" spans="1:7" ht="12.75" customHeight="1" x14ac:dyDescent="0.25">
      <c r="A36" s="1"/>
      <c r="B36" s="8" t="s">
        <v>6</v>
      </c>
      <c r="C36" s="11" t="s">
        <v>50</v>
      </c>
      <c r="D36" s="15" t="s">
        <v>73</v>
      </c>
      <c r="E36" s="7">
        <v>18</v>
      </c>
      <c r="F36" s="20">
        <v>50000</v>
      </c>
      <c r="G36" s="1" t="s">
        <v>199</v>
      </c>
    </row>
    <row r="37" spans="1:7" ht="12.75" customHeight="1" x14ac:dyDescent="0.25">
      <c r="A37" s="1"/>
      <c r="B37" s="8" t="s">
        <v>6</v>
      </c>
      <c r="C37" s="11" t="s">
        <v>50</v>
      </c>
      <c r="D37" s="15" t="s">
        <v>86</v>
      </c>
      <c r="E37" s="7">
        <v>19</v>
      </c>
      <c r="F37" s="26">
        <v>50000</v>
      </c>
      <c r="G37" s="1" t="s">
        <v>199</v>
      </c>
    </row>
    <row r="38" spans="1:7" ht="12.75" customHeight="1" x14ac:dyDescent="0.25">
      <c r="A38" s="1"/>
      <c r="B38" s="8" t="s">
        <v>6</v>
      </c>
      <c r="C38" s="10" t="s">
        <v>50</v>
      </c>
      <c r="D38" s="15" t="s">
        <v>16</v>
      </c>
      <c r="E38" s="7">
        <v>20</v>
      </c>
      <c r="F38" s="26">
        <v>50000</v>
      </c>
      <c r="G38" s="1" t="s">
        <v>199</v>
      </c>
    </row>
    <row r="39" spans="1:7" ht="12.75" customHeight="1" x14ac:dyDescent="0.25">
      <c r="A39" s="1"/>
      <c r="B39" s="8" t="s">
        <v>6</v>
      </c>
      <c r="C39" s="11" t="s">
        <v>49</v>
      </c>
      <c r="D39" s="15" t="s">
        <v>72</v>
      </c>
      <c r="E39" s="7">
        <v>21</v>
      </c>
      <c r="F39" s="20">
        <v>100000</v>
      </c>
      <c r="G39" s="1" t="s">
        <v>199</v>
      </c>
    </row>
    <row r="40" spans="1:7" ht="12.75" customHeight="1" x14ac:dyDescent="0.25">
      <c r="A40" s="1"/>
      <c r="B40" s="8" t="s">
        <v>6</v>
      </c>
      <c r="C40" s="11" t="s">
        <v>48</v>
      </c>
      <c r="D40" s="15" t="s">
        <v>10</v>
      </c>
      <c r="E40" s="7">
        <v>22</v>
      </c>
      <c r="F40" s="17">
        <v>40000</v>
      </c>
      <c r="G40" s="1" t="s">
        <v>199</v>
      </c>
    </row>
    <row r="41" spans="1:7" ht="12.75" customHeight="1" x14ac:dyDescent="0.25">
      <c r="A41" s="1"/>
      <c r="B41" s="8" t="s">
        <v>6</v>
      </c>
      <c r="C41" s="11" t="s">
        <v>48</v>
      </c>
      <c r="D41" s="15" t="s">
        <v>11</v>
      </c>
      <c r="E41" s="7">
        <v>23</v>
      </c>
      <c r="F41" s="20">
        <v>60000</v>
      </c>
      <c r="G41" s="1" t="s">
        <v>199</v>
      </c>
    </row>
    <row r="42" spans="1:7" ht="12.75" customHeight="1" x14ac:dyDescent="0.25">
      <c r="A42" s="1"/>
      <c r="B42" s="8" t="s">
        <v>6</v>
      </c>
      <c r="C42" s="11" t="s">
        <v>48</v>
      </c>
      <c r="D42" s="15" t="s">
        <v>15</v>
      </c>
      <c r="E42" s="7">
        <v>24</v>
      </c>
      <c r="F42" s="20">
        <v>50000</v>
      </c>
      <c r="G42" s="1" t="s">
        <v>199</v>
      </c>
    </row>
    <row r="43" spans="1:7" ht="12.75" customHeight="1" x14ac:dyDescent="0.25">
      <c r="A43" s="1"/>
      <c r="B43" s="8" t="s">
        <v>6</v>
      </c>
      <c r="C43" s="11" t="s">
        <v>48</v>
      </c>
      <c r="D43" s="15" t="s">
        <v>13</v>
      </c>
      <c r="E43" s="7">
        <v>25</v>
      </c>
      <c r="F43" s="20">
        <v>30000</v>
      </c>
      <c r="G43" s="1" t="s">
        <v>199</v>
      </c>
    </row>
    <row r="44" spans="1:7" ht="12.75" customHeight="1" x14ac:dyDescent="0.25">
      <c r="A44" s="1"/>
      <c r="B44" s="8" t="s">
        <v>6</v>
      </c>
      <c r="C44" s="11" t="s">
        <v>50</v>
      </c>
      <c r="D44" s="15" t="s">
        <v>12</v>
      </c>
      <c r="E44" s="7">
        <v>26</v>
      </c>
      <c r="F44" s="20">
        <v>125000</v>
      </c>
      <c r="G44" s="1" t="s">
        <v>199</v>
      </c>
    </row>
    <row r="45" spans="1:7" ht="12.75" customHeight="1" x14ac:dyDescent="0.25">
      <c r="A45" s="1"/>
      <c r="B45" s="8" t="s">
        <v>6</v>
      </c>
      <c r="C45" s="10" t="s">
        <v>50</v>
      </c>
      <c r="D45" s="15" t="s">
        <v>75</v>
      </c>
      <c r="E45" s="7">
        <v>27</v>
      </c>
      <c r="F45" s="26">
        <v>40000</v>
      </c>
      <c r="G45" s="1" t="s">
        <v>199</v>
      </c>
    </row>
    <row r="46" spans="1:7" ht="12.75" customHeight="1" x14ac:dyDescent="0.25">
      <c r="A46" s="1"/>
      <c r="B46" s="8" t="s">
        <v>6</v>
      </c>
      <c r="C46" s="10" t="s">
        <v>50</v>
      </c>
      <c r="D46" s="15" t="s">
        <v>84</v>
      </c>
      <c r="E46" s="7">
        <v>28</v>
      </c>
      <c r="F46" s="26">
        <v>40000</v>
      </c>
      <c r="G46" s="1" t="s">
        <v>199</v>
      </c>
    </row>
    <row r="47" spans="1:7" ht="12.75" customHeight="1" x14ac:dyDescent="0.25">
      <c r="A47" s="1"/>
      <c r="B47" s="8" t="s">
        <v>6</v>
      </c>
      <c r="C47" s="10" t="s">
        <v>50</v>
      </c>
      <c r="D47" s="15" t="s">
        <v>76</v>
      </c>
      <c r="E47" s="7">
        <v>29</v>
      </c>
      <c r="F47" s="26">
        <v>50000</v>
      </c>
      <c r="G47" s="1" t="s">
        <v>199</v>
      </c>
    </row>
    <row r="48" spans="1:7" ht="12.75" customHeight="1" x14ac:dyDescent="0.25">
      <c r="A48" s="1"/>
      <c r="B48" s="8" t="s">
        <v>6</v>
      </c>
      <c r="C48" s="10" t="s">
        <v>50</v>
      </c>
      <c r="D48" s="15" t="s">
        <v>78</v>
      </c>
      <c r="E48" s="7">
        <v>30</v>
      </c>
      <c r="F48" s="26">
        <v>25000</v>
      </c>
      <c r="G48" s="1" t="s">
        <v>199</v>
      </c>
    </row>
    <row r="49" spans="1:7" ht="12.75" customHeight="1" x14ac:dyDescent="0.25">
      <c r="A49" s="1"/>
      <c r="B49" s="8" t="s">
        <v>6</v>
      </c>
      <c r="C49" s="10" t="s">
        <v>50</v>
      </c>
      <c r="D49" s="15" t="s">
        <v>17</v>
      </c>
      <c r="E49" s="7">
        <v>31</v>
      </c>
      <c r="F49" s="26">
        <v>15000</v>
      </c>
      <c r="G49" s="1" t="s">
        <v>199</v>
      </c>
    </row>
    <row r="50" spans="1:7" ht="12.75" customHeight="1" x14ac:dyDescent="0.25">
      <c r="A50" s="1"/>
      <c r="B50" s="8" t="s">
        <v>6</v>
      </c>
      <c r="C50" s="10" t="s">
        <v>50</v>
      </c>
      <c r="D50" s="15" t="s">
        <v>77</v>
      </c>
      <c r="E50" s="7">
        <v>32</v>
      </c>
      <c r="F50" s="26">
        <v>40000</v>
      </c>
      <c r="G50" s="1" t="s">
        <v>199</v>
      </c>
    </row>
    <row r="51" spans="1:7" ht="12.75" customHeight="1" x14ac:dyDescent="0.25">
      <c r="A51" s="1"/>
      <c r="B51" s="8" t="s">
        <v>6</v>
      </c>
      <c r="C51" s="10" t="s">
        <v>50</v>
      </c>
      <c r="D51" s="15" t="s">
        <v>79</v>
      </c>
      <c r="E51" s="7">
        <v>33</v>
      </c>
      <c r="F51" s="26">
        <v>25000</v>
      </c>
      <c r="G51" s="1" t="s">
        <v>199</v>
      </c>
    </row>
    <row r="52" spans="1:7" ht="12.75" customHeight="1" x14ac:dyDescent="0.25">
      <c r="A52" s="1"/>
      <c r="B52" s="8" t="s">
        <v>6</v>
      </c>
      <c r="C52" s="10" t="s">
        <v>50</v>
      </c>
      <c r="D52" s="15" t="s">
        <v>80</v>
      </c>
      <c r="E52" s="7">
        <v>34</v>
      </c>
      <c r="F52" s="26">
        <v>75000</v>
      </c>
      <c r="G52" s="1" t="s">
        <v>199</v>
      </c>
    </row>
    <row r="53" spans="1:7" ht="12.75" customHeight="1" x14ac:dyDescent="0.25">
      <c r="A53" s="1"/>
      <c r="B53" s="8" t="s">
        <v>6</v>
      </c>
      <c r="C53" s="10" t="s">
        <v>50</v>
      </c>
      <c r="D53" s="15" t="s">
        <v>81</v>
      </c>
      <c r="E53" s="7">
        <v>35</v>
      </c>
      <c r="F53" s="26">
        <v>100000</v>
      </c>
      <c r="G53" s="1" t="s">
        <v>199</v>
      </c>
    </row>
    <row r="54" spans="1:7" ht="12.75" customHeight="1" x14ac:dyDescent="0.25">
      <c r="A54" s="1"/>
      <c r="B54" s="8" t="s">
        <v>6</v>
      </c>
      <c r="C54" s="10" t="s">
        <v>50</v>
      </c>
      <c r="D54" s="15" t="s">
        <v>82</v>
      </c>
      <c r="E54" s="7">
        <v>36</v>
      </c>
      <c r="F54" s="26">
        <v>30000</v>
      </c>
      <c r="G54" s="1" t="s">
        <v>199</v>
      </c>
    </row>
    <row r="55" spans="1:7" ht="12.75" customHeight="1" x14ac:dyDescent="0.25">
      <c r="A55" s="1"/>
      <c r="B55" s="8" t="s">
        <v>6</v>
      </c>
      <c r="C55" s="10" t="s">
        <v>50</v>
      </c>
      <c r="D55" s="15" t="s">
        <v>83</v>
      </c>
      <c r="E55" s="7">
        <v>37</v>
      </c>
      <c r="F55" s="26">
        <v>30000</v>
      </c>
      <c r="G55" s="1" t="s">
        <v>199</v>
      </c>
    </row>
    <row r="56" spans="1:7" ht="12.75" customHeight="1" x14ac:dyDescent="0.25">
      <c r="A56" s="1"/>
      <c r="B56" s="8" t="s">
        <v>6</v>
      </c>
      <c r="C56" s="11" t="s">
        <v>48</v>
      </c>
      <c r="D56" s="15" t="s">
        <v>8</v>
      </c>
      <c r="E56" s="7">
        <v>38</v>
      </c>
      <c r="F56" s="17">
        <v>250000</v>
      </c>
      <c r="G56" s="1" t="s">
        <v>199</v>
      </c>
    </row>
    <row r="57" spans="1:7" ht="12.75" customHeight="1" x14ac:dyDescent="0.25">
      <c r="A57" s="1"/>
      <c r="B57" s="8"/>
      <c r="C57" s="11"/>
      <c r="D57" s="15"/>
      <c r="E57" s="8"/>
      <c r="F57" s="17"/>
      <c r="G57" s="1"/>
    </row>
    <row r="58" spans="1:7" ht="12.75" customHeight="1" x14ac:dyDescent="0.25">
      <c r="A58" s="1"/>
      <c r="B58" s="8"/>
      <c r="C58" s="11"/>
      <c r="D58" s="14" t="s">
        <v>97</v>
      </c>
      <c r="E58" s="9"/>
      <c r="F58" s="17">
        <f>+SUM(F19:F56)</f>
        <v>2650000</v>
      </c>
      <c r="G58" s="1"/>
    </row>
    <row r="59" spans="1:7" ht="12.75" customHeight="1" x14ac:dyDescent="0.25">
      <c r="A59" s="1"/>
      <c r="B59" s="8"/>
      <c r="C59" s="11"/>
      <c r="D59" s="23"/>
      <c r="E59" s="8"/>
      <c r="F59" s="24"/>
      <c r="G59" s="1"/>
    </row>
    <row r="60" spans="1:7" ht="12.75" customHeight="1" x14ac:dyDescent="0.25">
      <c r="A60" s="1"/>
      <c r="B60" s="8"/>
      <c r="C60" s="11"/>
      <c r="D60" s="23"/>
      <c r="E60" s="8"/>
      <c r="F60" s="24"/>
      <c r="G60" s="1"/>
    </row>
    <row r="61" spans="1:7" ht="12.75" customHeight="1" x14ac:dyDescent="0.25">
      <c r="A61" s="2" t="s">
        <v>51</v>
      </c>
      <c r="B61" s="2" t="s">
        <v>21</v>
      </c>
      <c r="C61" s="2" t="s">
        <v>144</v>
      </c>
      <c r="D61" s="4" t="s">
        <v>177</v>
      </c>
      <c r="E61" s="2">
        <v>1</v>
      </c>
      <c r="F61" s="38">
        <v>30000</v>
      </c>
      <c r="G61" s="2" t="s">
        <v>164</v>
      </c>
    </row>
    <row r="62" spans="1:7" ht="12.75" customHeight="1" x14ac:dyDescent="0.25">
      <c r="A62" s="1"/>
      <c r="B62" s="2" t="s">
        <v>21</v>
      </c>
      <c r="C62" s="41" t="s">
        <v>155</v>
      </c>
      <c r="D62" s="23" t="s">
        <v>156</v>
      </c>
      <c r="E62" s="42">
        <v>2</v>
      </c>
      <c r="F62" s="44">
        <v>22000</v>
      </c>
      <c r="G62" s="2" t="s">
        <v>164</v>
      </c>
    </row>
    <row r="63" spans="1:7" ht="12.75" customHeight="1" x14ac:dyDescent="0.25">
      <c r="A63" s="1"/>
      <c r="B63" s="2" t="s">
        <v>21</v>
      </c>
      <c r="C63" s="41" t="s">
        <v>149</v>
      </c>
      <c r="D63" s="23" t="s">
        <v>150</v>
      </c>
      <c r="E63" s="42">
        <v>3</v>
      </c>
      <c r="F63" s="43">
        <v>14000</v>
      </c>
      <c r="G63" s="2" t="s">
        <v>164</v>
      </c>
    </row>
    <row r="64" spans="1:7" ht="12.75" customHeight="1" x14ac:dyDescent="0.25">
      <c r="A64" s="1"/>
      <c r="B64" s="9" t="s">
        <v>6</v>
      </c>
      <c r="C64" s="10" t="s">
        <v>148</v>
      </c>
      <c r="D64" s="14" t="s">
        <v>161</v>
      </c>
      <c r="E64" s="6">
        <v>4</v>
      </c>
      <c r="F64" s="17">
        <v>30000</v>
      </c>
      <c r="G64" s="1" t="s">
        <v>199</v>
      </c>
    </row>
    <row r="65" spans="1:7" ht="12.75" customHeight="1" x14ac:dyDescent="0.25">
      <c r="A65" s="1"/>
      <c r="B65" s="1" t="s">
        <v>21</v>
      </c>
      <c r="C65" s="1" t="s">
        <v>144</v>
      </c>
      <c r="D65" s="12" t="s">
        <v>145</v>
      </c>
      <c r="E65" s="1" t="s">
        <v>3</v>
      </c>
      <c r="F65" s="22">
        <v>10000</v>
      </c>
      <c r="G65" s="1" t="s">
        <v>199</v>
      </c>
    </row>
    <row r="66" spans="1:7" ht="12.75" customHeight="1" x14ac:dyDescent="0.25">
      <c r="A66" s="1"/>
      <c r="B66" s="1" t="s">
        <v>21</v>
      </c>
      <c r="C66" s="1" t="s">
        <v>144</v>
      </c>
      <c r="D66" s="12" t="s">
        <v>146</v>
      </c>
      <c r="E66" s="1" t="s">
        <v>3</v>
      </c>
      <c r="F66" s="22">
        <v>14000</v>
      </c>
      <c r="G66" s="1" t="s">
        <v>199</v>
      </c>
    </row>
    <row r="67" spans="1:7" ht="12.75" customHeight="1" x14ac:dyDescent="0.25">
      <c r="A67" s="1"/>
      <c r="B67" s="1" t="s">
        <v>21</v>
      </c>
      <c r="C67" s="1" t="s">
        <v>144</v>
      </c>
      <c r="D67" s="12" t="s">
        <v>147</v>
      </c>
      <c r="E67" s="1" t="s">
        <v>3</v>
      </c>
      <c r="F67" s="22">
        <v>35000</v>
      </c>
      <c r="G67" s="1" t="s">
        <v>199</v>
      </c>
    </row>
    <row r="68" spans="1:7" ht="12.75" customHeight="1" x14ac:dyDescent="0.25">
      <c r="A68" s="1"/>
      <c r="B68" s="1" t="s">
        <v>21</v>
      </c>
      <c r="C68" s="1" t="s">
        <v>144</v>
      </c>
      <c r="D68" s="12" t="s">
        <v>142</v>
      </c>
      <c r="E68" s="1" t="s">
        <v>3</v>
      </c>
      <c r="F68" s="18">
        <v>40000</v>
      </c>
      <c r="G68" s="1" t="s">
        <v>199</v>
      </c>
    </row>
    <row r="69" spans="1:7" ht="12.75" customHeight="1" x14ac:dyDescent="0.25">
      <c r="A69" s="1"/>
      <c r="B69" s="1" t="s">
        <v>21</v>
      </c>
      <c r="C69" s="1" t="s">
        <v>144</v>
      </c>
      <c r="D69" s="12" t="s">
        <v>143</v>
      </c>
      <c r="E69" s="1" t="s">
        <v>3</v>
      </c>
      <c r="F69" s="18">
        <v>45000</v>
      </c>
      <c r="G69" s="1" t="s">
        <v>199</v>
      </c>
    </row>
    <row r="70" spans="1:7" ht="12.75" customHeight="1" x14ac:dyDescent="0.25">
      <c r="A70" s="1"/>
      <c r="B70" s="8" t="s">
        <v>6</v>
      </c>
      <c r="C70" s="10" t="s">
        <v>148</v>
      </c>
      <c r="D70" s="15" t="s">
        <v>162</v>
      </c>
      <c r="E70" s="1" t="s">
        <v>3</v>
      </c>
      <c r="F70" s="17">
        <v>30000</v>
      </c>
      <c r="G70" s="1" t="s">
        <v>199</v>
      </c>
    </row>
    <row r="71" spans="1:7" ht="12.75" customHeight="1" x14ac:dyDescent="0.25">
      <c r="A71" s="1"/>
      <c r="B71" s="8" t="s">
        <v>6</v>
      </c>
      <c r="C71" s="10" t="s">
        <v>148</v>
      </c>
      <c r="D71" s="15" t="s">
        <v>163</v>
      </c>
      <c r="E71" s="1" t="s">
        <v>3</v>
      </c>
      <c r="F71" s="17">
        <v>7000</v>
      </c>
      <c r="G71" s="1" t="s">
        <v>199</v>
      </c>
    </row>
    <row r="72" spans="1:7" ht="12.75" customHeight="1" x14ac:dyDescent="0.25">
      <c r="A72" s="1"/>
      <c r="B72" s="1" t="s">
        <v>21</v>
      </c>
      <c r="C72" s="11" t="s">
        <v>149</v>
      </c>
      <c r="D72" s="15" t="s">
        <v>151</v>
      </c>
      <c r="E72" s="1" t="s">
        <v>3</v>
      </c>
      <c r="F72" s="20">
        <v>15000</v>
      </c>
      <c r="G72" s="1" t="s">
        <v>199</v>
      </c>
    </row>
    <row r="73" spans="1:7" ht="12.75" customHeight="1" x14ac:dyDescent="0.25">
      <c r="A73" s="1"/>
      <c r="B73" s="1" t="s">
        <v>21</v>
      </c>
      <c r="C73" s="11" t="s">
        <v>149</v>
      </c>
      <c r="D73" s="14" t="s">
        <v>152</v>
      </c>
      <c r="E73" s="1" t="s">
        <v>3</v>
      </c>
      <c r="F73" s="29" t="s">
        <v>3</v>
      </c>
      <c r="G73" s="1" t="s">
        <v>199</v>
      </c>
    </row>
    <row r="74" spans="1:7" ht="12.75" customHeight="1" x14ac:dyDescent="0.25">
      <c r="A74" s="1"/>
      <c r="B74" s="1" t="s">
        <v>21</v>
      </c>
      <c r="C74" s="11" t="s">
        <v>149</v>
      </c>
      <c r="D74" s="15" t="s">
        <v>153</v>
      </c>
      <c r="E74" s="1" t="s">
        <v>3</v>
      </c>
      <c r="F74" s="30" t="s">
        <v>3</v>
      </c>
      <c r="G74" s="1" t="s">
        <v>199</v>
      </c>
    </row>
    <row r="75" spans="1:7" ht="12.75" customHeight="1" x14ac:dyDescent="0.25">
      <c r="A75" s="1"/>
      <c r="B75" s="1" t="s">
        <v>21</v>
      </c>
      <c r="C75" s="10" t="s">
        <v>149</v>
      </c>
      <c r="D75" s="15" t="s">
        <v>154</v>
      </c>
      <c r="E75" s="1" t="s">
        <v>3</v>
      </c>
      <c r="F75" s="31" t="s">
        <v>3</v>
      </c>
      <c r="G75" s="1" t="s">
        <v>199</v>
      </c>
    </row>
    <row r="76" spans="1:7" ht="12.75" customHeight="1" x14ac:dyDescent="0.25">
      <c r="A76" s="1"/>
      <c r="B76" s="1" t="s">
        <v>21</v>
      </c>
      <c r="C76" s="11" t="s">
        <v>155</v>
      </c>
      <c r="D76" s="15" t="s">
        <v>157</v>
      </c>
      <c r="E76" s="1" t="s">
        <v>3</v>
      </c>
      <c r="F76" s="29" t="s">
        <v>3</v>
      </c>
      <c r="G76" s="1" t="s">
        <v>199</v>
      </c>
    </row>
    <row r="77" spans="1:7" ht="12.75" customHeight="1" x14ac:dyDescent="0.25">
      <c r="A77" s="1"/>
      <c r="B77" s="8" t="s">
        <v>21</v>
      </c>
      <c r="C77" s="11" t="s">
        <v>155</v>
      </c>
      <c r="D77" s="15" t="s">
        <v>158</v>
      </c>
      <c r="E77" s="1" t="s">
        <v>3</v>
      </c>
      <c r="F77" s="29" t="s">
        <v>3</v>
      </c>
      <c r="G77" s="1" t="s">
        <v>199</v>
      </c>
    </row>
    <row r="78" spans="1:7" ht="12.75" customHeight="1" x14ac:dyDescent="0.25">
      <c r="A78" s="1"/>
      <c r="B78" s="8"/>
      <c r="C78" s="11"/>
      <c r="D78" s="23"/>
      <c r="E78" s="8"/>
      <c r="F78" s="24"/>
      <c r="G78" s="1"/>
    </row>
    <row r="79" spans="1:7" ht="12.75" customHeight="1" x14ac:dyDescent="0.25">
      <c r="A79" s="1"/>
      <c r="B79" s="8"/>
      <c r="C79" s="11"/>
      <c r="D79" s="14" t="s">
        <v>197</v>
      </c>
      <c r="E79" s="9"/>
      <c r="F79" s="17">
        <f>+SUM(F61:F77)</f>
        <v>292000</v>
      </c>
      <c r="G79" s="1"/>
    </row>
    <row r="80" spans="1:7" ht="12.75" customHeight="1" x14ac:dyDescent="0.25">
      <c r="A80" s="1"/>
      <c r="B80" s="8"/>
      <c r="C80" s="11"/>
      <c r="D80" s="23"/>
      <c r="E80" s="8"/>
      <c r="F80" s="24"/>
      <c r="G80" s="1"/>
    </row>
    <row r="81" spans="1:11" ht="12.75" customHeight="1" x14ac:dyDescent="0.25">
      <c r="A81" s="1"/>
      <c r="B81" s="8"/>
      <c r="C81" s="11"/>
      <c r="D81" s="23"/>
      <c r="E81" s="8"/>
      <c r="F81" s="24"/>
      <c r="G81" s="1"/>
    </row>
    <row r="82" spans="1:11" ht="12.75" customHeight="1" x14ac:dyDescent="0.25">
      <c r="A82" s="2" t="s">
        <v>27</v>
      </c>
      <c r="B82" s="2" t="s">
        <v>20</v>
      </c>
      <c r="C82" s="39" t="s">
        <v>201</v>
      </c>
      <c r="D82" s="28" t="s">
        <v>174</v>
      </c>
      <c r="E82" s="2">
        <v>1</v>
      </c>
      <c r="F82" s="19">
        <v>80000</v>
      </c>
      <c r="G82" s="2" t="s">
        <v>164</v>
      </c>
    </row>
    <row r="83" spans="1:11" ht="12.75" customHeight="1" x14ac:dyDescent="0.25">
      <c r="A83" s="2" t="s">
        <v>195</v>
      </c>
      <c r="B83" s="5" t="s">
        <v>20</v>
      </c>
      <c r="C83" s="32" t="s">
        <v>201</v>
      </c>
      <c r="D83" s="27" t="s">
        <v>173</v>
      </c>
      <c r="E83" s="5">
        <v>2</v>
      </c>
      <c r="F83" s="18">
        <v>120000</v>
      </c>
      <c r="G83" s="1" t="s">
        <v>199</v>
      </c>
    </row>
    <row r="84" spans="1:11" ht="12.75" customHeight="1" x14ac:dyDescent="0.25">
      <c r="A84" s="2"/>
      <c r="B84" s="1" t="s">
        <v>20</v>
      </c>
      <c r="C84" s="32" t="s">
        <v>201</v>
      </c>
      <c r="D84" s="16" t="s">
        <v>114</v>
      </c>
      <c r="E84" s="1">
        <v>3</v>
      </c>
      <c r="F84" s="18">
        <v>70000</v>
      </c>
      <c r="G84" s="1" t="s">
        <v>199</v>
      </c>
    </row>
    <row r="85" spans="1:11" ht="12.75" customHeight="1" x14ac:dyDescent="0.25">
      <c r="A85" s="2"/>
      <c r="B85" s="1" t="s">
        <v>20</v>
      </c>
      <c r="C85" s="32" t="s">
        <v>201</v>
      </c>
      <c r="D85" s="16" t="s">
        <v>175</v>
      </c>
      <c r="E85" s="1">
        <v>4</v>
      </c>
      <c r="F85" s="18">
        <v>30000</v>
      </c>
      <c r="G85" s="1" t="s">
        <v>199</v>
      </c>
    </row>
    <row r="86" spans="1:11" ht="12.75" customHeight="1" x14ac:dyDescent="0.25">
      <c r="A86" s="2"/>
      <c r="B86" s="1" t="s">
        <v>20</v>
      </c>
      <c r="C86" s="32" t="s">
        <v>201</v>
      </c>
      <c r="D86" s="16" t="s">
        <v>176</v>
      </c>
      <c r="E86" s="1">
        <v>5</v>
      </c>
      <c r="F86" s="18">
        <v>30000</v>
      </c>
      <c r="G86" s="1" t="s">
        <v>199</v>
      </c>
    </row>
    <row r="87" spans="1:11" ht="12.75" customHeight="1" x14ac:dyDescent="0.25">
      <c r="A87" s="2"/>
      <c r="B87" s="1" t="s">
        <v>20</v>
      </c>
      <c r="C87" s="32" t="s">
        <v>201</v>
      </c>
      <c r="D87" s="16" t="s">
        <v>109</v>
      </c>
      <c r="E87" s="5">
        <v>6</v>
      </c>
      <c r="F87" s="18">
        <v>125000</v>
      </c>
      <c r="G87" s="1" t="s">
        <v>199</v>
      </c>
    </row>
    <row r="88" spans="1:11" ht="12.75" customHeight="1" x14ac:dyDescent="0.25">
      <c r="A88" s="16"/>
      <c r="B88" s="1" t="s">
        <v>20</v>
      </c>
      <c r="C88" s="32" t="s">
        <v>201</v>
      </c>
      <c r="D88" s="16" t="s">
        <v>110</v>
      </c>
      <c r="E88" s="1">
        <v>7</v>
      </c>
      <c r="F88" s="18">
        <v>35000</v>
      </c>
      <c r="G88" s="1" t="s">
        <v>199</v>
      </c>
    </row>
    <row r="89" spans="1:11" ht="12.75" customHeight="1" x14ac:dyDescent="0.25">
      <c r="A89" s="16"/>
      <c r="B89" s="1" t="s">
        <v>20</v>
      </c>
      <c r="C89" s="32" t="s">
        <v>201</v>
      </c>
      <c r="D89" s="16" t="s">
        <v>111</v>
      </c>
      <c r="E89" s="1">
        <v>8</v>
      </c>
      <c r="F89" s="18">
        <v>80000</v>
      </c>
      <c r="G89" s="1" t="s">
        <v>199</v>
      </c>
      <c r="J89" t="s">
        <v>44</v>
      </c>
    </row>
    <row r="90" spans="1:11" ht="12.75" customHeight="1" x14ac:dyDescent="0.25">
      <c r="A90" s="16"/>
      <c r="B90" s="1" t="s">
        <v>20</v>
      </c>
      <c r="C90" s="32" t="s">
        <v>201</v>
      </c>
      <c r="D90" s="16" t="s">
        <v>112</v>
      </c>
      <c r="E90" s="1">
        <v>9</v>
      </c>
      <c r="F90" s="18">
        <v>30000</v>
      </c>
      <c r="G90" s="1" t="s">
        <v>199</v>
      </c>
    </row>
    <row r="91" spans="1:11" ht="12.75" customHeight="1" x14ac:dyDescent="0.25">
      <c r="A91" s="16"/>
      <c r="B91" s="1" t="s">
        <v>20</v>
      </c>
      <c r="C91" s="32" t="s">
        <v>201</v>
      </c>
      <c r="D91" s="16" t="s">
        <v>113</v>
      </c>
      <c r="E91" s="1">
        <v>10</v>
      </c>
      <c r="F91" s="18">
        <v>50000</v>
      </c>
      <c r="G91" s="1" t="s">
        <v>199</v>
      </c>
    </row>
    <row r="92" spans="1:11" ht="12.75" customHeight="1" x14ac:dyDescent="0.25">
      <c r="A92" s="16"/>
      <c r="B92" s="1" t="s">
        <v>20</v>
      </c>
      <c r="C92" s="32" t="s">
        <v>201</v>
      </c>
      <c r="D92" t="s">
        <v>115</v>
      </c>
      <c r="E92" s="1">
        <v>11</v>
      </c>
      <c r="F92" s="18">
        <v>50000</v>
      </c>
      <c r="G92" s="1" t="s">
        <v>199</v>
      </c>
    </row>
    <row r="93" spans="1:11" ht="12.75" customHeight="1" x14ac:dyDescent="0.25">
      <c r="A93" s="16"/>
      <c r="B93" s="1" t="s">
        <v>20</v>
      </c>
      <c r="C93" s="32" t="s">
        <v>201</v>
      </c>
      <c r="D93" s="16" t="s">
        <v>116</v>
      </c>
      <c r="E93" s="1">
        <v>12</v>
      </c>
      <c r="F93" s="18">
        <v>65000</v>
      </c>
      <c r="G93" s="1" t="s">
        <v>199</v>
      </c>
      <c r="J93" t="s">
        <v>44</v>
      </c>
      <c r="K93" t="s">
        <v>44</v>
      </c>
    </row>
    <row r="94" spans="1:11" ht="12.75" customHeight="1" x14ac:dyDescent="0.25">
      <c r="A94" s="16"/>
      <c r="B94" s="1" t="s">
        <v>20</v>
      </c>
      <c r="C94" s="32" t="s">
        <v>201</v>
      </c>
      <c r="D94" t="s">
        <v>117</v>
      </c>
      <c r="E94" s="1">
        <v>13</v>
      </c>
      <c r="F94" s="18">
        <v>45000</v>
      </c>
      <c r="G94" s="1" t="s">
        <v>199</v>
      </c>
    </row>
    <row r="95" spans="1:11" ht="12.75" customHeight="1" x14ac:dyDescent="0.25">
      <c r="A95" s="16"/>
      <c r="B95" s="1" t="s">
        <v>20</v>
      </c>
      <c r="C95" s="32" t="s">
        <v>201</v>
      </c>
      <c r="D95" s="16" t="s">
        <v>118</v>
      </c>
      <c r="E95" s="1">
        <v>14</v>
      </c>
      <c r="F95" s="18">
        <v>240000</v>
      </c>
      <c r="G95" s="1" t="s">
        <v>199</v>
      </c>
    </row>
    <row r="96" spans="1:11" ht="12.75" customHeight="1" x14ac:dyDescent="0.25">
      <c r="A96" s="16"/>
      <c r="B96" s="1" t="s">
        <v>20</v>
      </c>
      <c r="C96" s="32" t="s">
        <v>201</v>
      </c>
      <c r="D96" s="16" t="s">
        <v>119</v>
      </c>
      <c r="E96" s="1">
        <v>15</v>
      </c>
      <c r="F96" s="18">
        <v>60000</v>
      </c>
      <c r="G96" s="1" t="s">
        <v>199</v>
      </c>
      <c r="J96" t="s">
        <v>44</v>
      </c>
    </row>
    <row r="97" spans="1:11" ht="12.75" customHeight="1" x14ac:dyDescent="0.25">
      <c r="A97" s="16"/>
      <c r="B97" s="1" t="s">
        <v>20</v>
      </c>
      <c r="C97" s="32" t="s">
        <v>201</v>
      </c>
      <c r="D97" s="16" t="s">
        <v>120</v>
      </c>
      <c r="E97" s="1">
        <v>16</v>
      </c>
      <c r="F97" s="18">
        <v>55000</v>
      </c>
      <c r="G97" s="1" t="s">
        <v>199</v>
      </c>
    </row>
    <row r="98" spans="1:11" ht="12.75" customHeight="1" x14ac:dyDescent="0.25">
      <c r="A98" s="16"/>
      <c r="B98" s="1" t="s">
        <v>20</v>
      </c>
      <c r="C98" s="32" t="s">
        <v>201</v>
      </c>
      <c r="D98" t="s">
        <v>121</v>
      </c>
      <c r="E98" s="1">
        <v>17</v>
      </c>
      <c r="F98" s="18">
        <v>25000</v>
      </c>
      <c r="G98" s="1" t="s">
        <v>199</v>
      </c>
    </row>
    <row r="99" spans="1:11" ht="12.75" customHeight="1" x14ac:dyDescent="0.25">
      <c r="A99" s="16"/>
      <c r="B99" s="1" t="s">
        <v>20</v>
      </c>
      <c r="C99" s="32" t="s">
        <v>201</v>
      </c>
      <c r="D99" s="16" t="s">
        <v>122</v>
      </c>
      <c r="E99" s="1">
        <v>18</v>
      </c>
      <c r="F99" s="18">
        <v>60000</v>
      </c>
      <c r="G99" s="1" t="s">
        <v>199</v>
      </c>
    </row>
    <row r="100" spans="1:11" ht="12.75" customHeight="1" x14ac:dyDescent="0.25">
      <c r="A100" s="16"/>
      <c r="B100" s="1" t="s">
        <v>20</v>
      </c>
      <c r="C100" s="32" t="s">
        <v>201</v>
      </c>
      <c r="D100" s="16" t="s">
        <v>123</v>
      </c>
      <c r="E100" s="1">
        <v>19</v>
      </c>
      <c r="F100" s="18">
        <v>220000</v>
      </c>
      <c r="G100" s="1" t="s">
        <v>199</v>
      </c>
    </row>
    <row r="101" spans="1:11" ht="12.75" customHeight="1" x14ac:dyDescent="0.25">
      <c r="A101" s="16"/>
      <c r="B101" s="1" t="s">
        <v>20</v>
      </c>
      <c r="C101" s="32" t="s">
        <v>201</v>
      </c>
      <c r="D101" s="16" t="s">
        <v>124</v>
      </c>
      <c r="E101" s="1">
        <v>20</v>
      </c>
      <c r="F101" s="18">
        <v>40000</v>
      </c>
      <c r="G101" s="1" t="s">
        <v>199</v>
      </c>
    </row>
    <row r="102" spans="1:11" ht="12.75" customHeight="1" x14ac:dyDescent="0.25">
      <c r="A102" s="16"/>
      <c r="B102" s="1" t="s">
        <v>20</v>
      </c>
      <c r="C102" s="32" t="s">
        <v>201</v>
      </c>
      <c r="D102" s="16" t="s">
        <v>125</v>
      </c>
      <c r="E102" s="1">
        <v>21</v>
      </c>
      <c r="F102" s="18">
        <v>250000</v>
      </c>
      <c r="G102" s="1" t="s">
        <v>199</v>
      </c>
    </row>
    <row r="103" spans="1:11" ht="12.75" customHeight="1" x14ac:dyDescent="0.25">
      <c r="A103" s="16"/>
      <c r="B103" s="1" t="s">
        <v>20</v>
      </c>
      <c r="C103" s="32" t="s">
        <v>201</v>
      </c>
      <c r="D103" s="16" t="s">
        <v>126</v>
      </c>
      <c r="E103" s="1">
        <v>22</v>
      </c>
      <c r="F103" s="18">
        <v>4000</v>
      </c>
      <c r="G103" s="1" t="s">
        <v>199</v>
      </c>
    </row>
    <row r="104" spans="1:11" ht="12.75" customHeight="1" x14ac:dyDescent="0.25">
      <c r="A104" s="16"/>
      <c r="B104" s="1" t="s">
        <v>20</v>
      </c>
      <c r="C104" s="32" t="s">
        <v>201</v>
      </c>
      <c r="D104" s="16" t="s">
        <v>123</v>
      </c>
      <c r="E104" s="1">
        <v>23</v>
      </c>
      <c r="F104" s="18">
        <v>220000</v>
      </c>
      <c r="G104" s="1" t="s">
        <v>199</v>
      </c>
    </row>
    <row r="105" spans="1:11" ht="12.75" customHeight="1" x14ac:dyDescent="0.25">
      <c r="A105" s="16"/>
      <c r="B105" s="1" t="s">
        <v>20</v>
      </c>
      <c r="C105" s="32" t="s">
        <v>201</v>
      </c>
      <c r="D105" s="16" t="s">
        <v>127</v>
      </c>
      <c r="E105" s="1">
        <v>24</v>
      </c>
      <c r="F105" s="18">
        <v>350000</v>
      </c>
      <c r="G105" s="1" t="s">
        <v>199</v>
      </c>
    </row>
    <row r="106" spans="1:11" ht="12.75" customHeight="1" x14ac:dyDescent="0.25">
      <c r="A106" s="16"/>
      <c r="B106" s="1" t="s">
        <v>20</v>
      </c>
      <c r="C106" s="32" t="s">
        <v>201</v>
      </c>
      <c r="D106" s="16" t="s">
        <v>128</v>
      </c>
      <c r="E106" s="1">
        <v>25</v>
      </c>
      <c r="F106" s="18">
        <v>300000</v>
      </c>
      <c r="G106" s="1" t="s">
        <v>199</v>
      </c>
    </row>
    <row r="107" spans="1:11" ht="12.75" customHeight="1" x14ac:dyDescent="0.25">
      <c r="A107" s="16"/>
      <c r="B107" s="1" t="s">
        <v>20</v>
      </c>
      <c r="C107" s="32" t="s">
        <v>201</v>
      </c>
      <c r="D107" s="16" t="s">
        <v>129</v>
      </c>
      <c r="E107" s="1">
        <v>26</v>
      </c>
      <c r="F107" s="18">
        <v>240000</v>
      </c>
      <c r="G107" s="1" t="s">
        <v>199</v>
      </c>
    </row>
    <row r="108" spans="1:11" ht="12.75" customHeight="1" x14ac:dyDescent="0.25">
      <c r="A108" s="16"/>
      <c r="B108" s="1" t="s">
        <v>20</v>
      </c>
      <c r="C108" s="32" t="s">
        <v>201</v>
      </c>
      <c r="D108" s="16" t="s">
        <v>130</v>
      </c>
      <c r="E108" s="1">
        <v>27</v>
      </c>
      <c r="F108" s="18">
        <v>400000</v>
      </c>
      <c r="G108" s="1" t="s">
        <v>199</v>
      </c>
    </row>
    <row r="109" spans="1:11" ht="12.75" customHeight="1" x14ac:dyDescent="0.25">
      <c r="A109" s="16"/>
      <c r="B109" s="16"/>
      <c r="C109" s="16"/>
      <c r="D109" s="16"/>
      <c r="E109" s="16"/>
      <c r="F109" s="16"/>
      <c r="G109" s="1"/>
    </row>
    <row r="110" spans="1:11" x14ac:dyDescent="0.25">
      <c r="A110" s="1"/>
      <c r="B110" s="1"/>
      <c r="C110" s="1"/>
      <c r="D110" s="13" t="s">
        <v>196</v>
      </c>
      <c r="E110" s="5"/>
      <c r="F110" s="18">
        <f>SUM(F82:F108)</f>
        <v>3274000</v>
      </c>
      <c r="G110" s="1"/>
      <c r="K110" t="s">
        <v>44</v>
      </c>
    </row>
    <row r="111" spans="1:11" x14ac:dyDescent="0.25">
      <c r="A111" s="1"/>
      <c r="B111" s="1"/>
      <c r="C111" s="1"/>
      <c r="D111" s="4"/>
      <c r="E111" s="1"/>
      <c r="F111" s="19"/>
      <c r="G111" s="1"/>
    </row>
    <row r="112" spans="1:11" x14ac:dyDescent="0.25">
      <c r="A112" s="16"/>
      <c r="B112" s="16"/>
      <c r="C112" s="1"/>
      <c r="D112" s="16"/>
      <c r="E112" s="16"/>
      <c r="F112" s="16"/>
      <c r="G112" s="1"/>
    </row>
    <row r="113" spans="1:10" x14ac:dyDescent="0.25">
      <c r="A113" s="28" t="s">
        <v>33</v>
      </c>
      <c r="B113" s="2" t="s">
        <v>20</v>
      </c>
      <c r="C113" s="2" t="s">
        <v>179</v>
      </c>
      <c r="D113" s="28" t="s">
        <v>180</v>
      </c>
      <c r="E113" s="2">
        <v>1</v>
      </c>
      <c r="F113" s="19">
        <v>13000</v>
      </c>
      <c r="G113" s="2" t="s">
        <v>164</v>
      </c>
    </row>
    <row r="114" spans="1:10" x14ac:dyDescent="0.25">
      <c r="A114" s="28"/>
      <c r="B114" s="2" t="s">
        <v>20</v>
      </c>
      <c r="C114" s="2" t="s">
        <v>179</v>
      </c>
      <c r="D114" s="28" t="s">
        <v>183</v>
      </c>
      <c r="E114" s="2">
        <v>2</v>
      </c>
      <c r="F114" s="19">
        <v>12000</v>
      </c>
      <c r="G114" s="2" t="s">
        <v>164</v>
      </c>
    </row>
    <row r="115" spans="1:10" x14ac:dyDescent="0.25">
      <c r="A115" s="28"/>
      <c r="B115" s="2" t="s">
        <v>20</v>
      </c>
      <c r="C115" s="2" t="s">
        <v>179</v>
      </c>
      <c r="D115" s="28" t="s">
        <v>184</v>
      </c>
      <c r="E115" s="2">
        <v>3</v>
      </c>
      <c r="F115" s="19">
        <v>35000</v>
      </c>
      <c r="G115" s="2" t="s">
        <v>164</v>
      </c>
    </row>
    <row r="116" spans="1:10" x14ac:dyDescent="0.25">
      <c r="A116" s="16"/>
      <c r="B116" s="1" t="s">
        <v>20</v>
      </c>
      <c r="C116" s="1" t="s">
        <v>179</v>
      </c>
      <c r="D116" s="16" t="s">
        <v>181</v>
      </c>
      <c r="E116" s="1">
        <v>4</v>
      </c>
      <c r="F116" s="18">
        <v>75000</v>
      </c>
      <c r="G116" s="1" t="s">
        <v>199</v>
      </c>
    </row>
    <row r="117" spans="1:10" x14ac:dyDescent="0.25">
      <c r="A117" s="16"/>
      <c r="B117" s="1" t="s">
        <v>20</v>
      </c>
      <c r="C117" s="1" t="s">
        <v>179</v>
      </c>
      <c r="D117" s="16" t="s">
        <v>182</v>
      </c>
      <c r="E117" s="1">
        <v>5</v>
      </c>
      <c r="F117" s="18">
        <v>45000</v>
      </c>
      <c r="G117" s="1" t="s">
        <v>199</v>
      </c>
    </row>
    <row r="118" spans="1:10" x14ac:dyDescent="0.25">
      <c r="A118" s="16"/>
      <c r="B118" s="1" t="s">
        <v>20</v>
      </c>
      <c r="C118" s="1" t="s">
        <v>179</v>
      </c>
      <c r="D118" s="16" t="s">
        <v>159</v>
      </c>
      <c r="E118" s="1">
        <v>3</v>
      </c>
      <c r="F118" s="33">
        <v>670000</v>
      </c>
      <c r="G118" s="1" t="s">
        <v>199</v>
      </c>
      <c r="J118" s="34" t="s">
        <v>44</v>
      </c>
    </row>
    <row r="119" spans="1:10" x14ac:dyDescent="0.25">
      <c r="A119" s="16"/>
      <c r="B119" s="1" t="s">
        <v>20</v>
      </c>
      <c r="C119" s="1" t="s">
        <v>179</v>
      </c>
      <c r="D119" s="16" t="s">
        <v>141</v>
      </c>
      <c r="E119" s="1">
        <v>5</v>
      </c>
      <c r="F119" s="18">
        <v>300000</v>
      </c>
      <c r="G119" s="1" t="s">
        <v>199</v>
      </c>
      <c r="J119" s="34" t="s">
        <v>44</v>
      </c>
    </row>
    <row r="120" spans="1:10" x14ac:dyDescent="0.25">
      <c r="A120" s="16"/>
      <c r="B120" s="1" t="s">
        <v>20</v>
      </c>
      <c r="C120" s="1" t="s">
        <v>179</v>
      </c>
      <c r="D120" s="16" t="s">
        <v>160</v>
      </c>
      <c r="E120" s="1">
        <v>7</v>
      </c>
      <c r="F120" s="18">
        <v>50000</v>
      </c>
      <c r="G120" s="1" t="s">
        <v>199</v>
      </c>
    </row>
    <row r="121" spans="1:10" x14ac:dyDescent="0.25">
      <c r="A121" s="16"/>
      <c r="B121" s="1"/>
      <c r="C121" s="1"/>
      <c r="D121" s="16"/>
      <c r="E121" s="16"/>
      <c r="F121" s="18"/>
      <c r="G121" s="1"/>
    </row>
    <row r="122" spans="1:10" x14ac:dyDescent="0.25">
      <c r="A122" s="16"/>
      <c r="B122" s="16"/>
      <c r="C122" s="1"/>
      <c r="D122" s="27" t="s">
        <v>140</v>
      </c>
      <c r="E122" s="27"/>
      <c r="F122" s="18">
        <f>SUM(F113:F120)</f>
        <v>1200000</v>
      </c>
      <c r="G122" s="1"/>
    </row>
    <row r="123" spans="1:10" x14ac:dyDescent="0.25">
      <c r="A123" s="16"/>
      <c r="B123" s="16"/>
      <c r="C123" s="1"/>
      <c r="D123" s="16"/>
      <c r="E123" s="16"/>
      <c r="F123" s="16"/>
      <c r="G123" s="1"/>
    </row>
    <row r="124" spans="1:10" x14ac:dyDescent="0.25">
      <c r="A124" s="16"/>
      <c r="B124" s="16"/>
      <c r="C124" s="1"/>
      <c r="D124" s="16"/>
      <c r="E124" s="16"/>
      <c r="F124" s="16"/>
      <c r="G124" s="1"/>
    </row>
    <row r="125" spans="1:10" x14ac:dyDescent="0.25">
      <c r="A125" s="28" t="s">
        <v>34</v>
      </c>
      <c r="B125" s="2" t="s">
        <v>19</v>
      </c>
      <c r="C125" s="2" t="s">
        <v>54</v>
      </c>
      <c r="D125" s="28" t="s">
        <v>131</v>
      </c>
      <c r="E125" s="2">
        <v>1</v>
      </c>
      <c r="F125" s="19">
        <v>17556</v>
      </c>
      <c r="G125" s="2" t="s">
        <v>164</v>
      </c>
    </row>
    <row r="126" spans="1:10" x14ac:dyDescent="0.25">
      <c r="A126" s="28"/>
      <c r="B126" s="2" t="s">
        <v>19</v>
      </c>
      <c r="C126" s="2" t="s">
        <v>47</v>
      </c>
      <c r="D126" s="28" t="s">
        <v>132</v>
      </c>
      <c r="E126" s="2">
        <v>2</v>
      </c>
      <c r="F126" s="19">
        <v>10000</v>
      </c>
      <c r="G126" s="2" t="s">
        <v>164</v>
      </c>
    </row>
    <row r="127" spans="1:10" x14ac:dyDescent="0.25">
      <c r="A127" s="28"/>
      <c r="B127" s="2" t="s">
        <v>19</v>
      </c>
      <c r="C127" s="2" t="s">
        <v>47</v>
      </c>
      <c r="D127" s="28" t="s">
        <v>133</v>
      </c>
      <c r="E127" s="2">
        <v>3</v>
      </c>
      <c r="F127" s="19">
        <v>120000</v>
      </c>
      <c r="G127" s="2" t="s">
        <v>164</v>
      </c>
    </row>
    <row r="128" spans="1:10" x14ac:dyDescent="0.25">
      <c r="A128" s="16"/>
      <c r="B128" s="1" t="s">
        <v>19</v>
      </c>
      <c r="C128" s="1" t="s">
        <v>47</v>
      </c>
      <c r="D128" s="27" t="s">
        <v>178</v>
      </c>
      <c r="E128" s="5">
        <v>4</v>
      </c>
      <c r="F128" s="18">
        <v>30000</v>
      </c>
      <c r="G128" s="1" t="s">
        <v>199</v>
      </c>
    </row>
    <row r="129" spans="1:7" x14ac:dyDescent="0.25">
      <c r="A129" s="16"/>
      <c r="B129" s="5" t="s">
        <v>19</v>
      </c>
      <c r="C129" s="5" t="s">
        <v>138</v>
      </c>
      <c r="D129" s="27" t="s">
        <v>194</v>
      </c>
      <c r="E129" s="5">
        <v>5</v>
      </c>
      <c r="F129" s="18">
        <v>100000</v>
      </c>
      <c r="G129" s="1" t="s">
        <v>199</v>
      </c>
    </row>
    <row r="130" spans="1:7" x14ac:dyDescent="0.25">
      <c r="A130" s="16"/>
      <c r="B130" s="5" t="s">
        <v>19</v>
      </c>
      <c r="C130" s="5" t="s">
        <v>136</v>
      </c>
      <c r="D130" s="27" t="s">
        <v>134</v>
      </c>
      <c r="E130" s="5">
        <v>6</v>
      </c>
      <c r="F130" s="18">
        <v>30000</v>
      </c>
      <c r="G130" s="1" t="s">
        <v>199</v>
      </c>
    </row>
    <row r="131" spans="1:7" x14ac:dyDescent="0.25">
      <c r="A131" s="16"/>
      <c r="B131" s="1" t="s">
        <v>19</v>
      </c>
      <c r="C131" s="1" t="s">
        <v>137</v>
      </c>
      <c r="D131" s="27" t="s">
        <v>135</v>
      </c>
      <c r="E131" s="5">
        <v>7</v>
      </c>
      <c r="F131" s="18">
        <v>100000</v>
      </c>
      <c r="G131" s="1" t="s">
        <v>199</v>
      </c>
    </row>
    <row r="132" spans="1:7" x14ac:dyDescent="0.25">
      <c r="A132" s="16"/>
      <c r="B132" s="16"/>
      <c r="C132" s="1"/>
      <c r="D132" s="27"/>
      <c r="E132" s="27"/>
      <c r="F132" s="16"/>
      <c r="G132" s="1"/>
    </row>
    <row r="133" spans="1:7" x14ac:dyDescent="0.25">
      <c r="A133" s="16"/>
      <c r="B133" s="16"/>
      <c r="C133" s="1"/>
      <c r="D133" s="49" t="s">
        <v>139</v>
      </c>
      <c r="E133" s="27"/>
      <c r="F133" s="18">
        <f>SUM(F125:F131)</f>
        <v>407556</v>
      </c>
      <c r="G133" s="1"/>
    </row>
    <row r="134" spans="1:7" x14ac:dyDescent="0.25">
      <c r="A134" s="16"/>
      <c r="B134" s="16"/>
      <c r="C134" s="1"/>
      <c r="D134" s="27"/>
      <c r="E134" s="27"/>
      <c r="F134" s="27"/>
      <c r="G134" s="1"/>
    </row>
    <row r="135" spans="1:7" x14ac:dyDescent="0.25">
      <c r="A135" s="16"/>
      <c r="B135" s="16"/>
      <c r="C135" s="1"/>
      <c r="D135" s="27"/>
      <c r="E135" s="27"/>
      <c r="F135" s="27"/>
      <c r="G135" s="1"/>
    </row>
    <row r="136" spans="1:7" x14ac:dyDescent="0.25">
      <c r="A136" s="16"/>
      <c r="B136" s="1" t="s">
        <v>42</v>
      </c>
      <c r="C136" s="1"/>
      <c r="D136" s="27" t="s">
        <v>202</v>
      </c>
      <c r="E136" s="27"/>
      <c r="F136" s="45">
        <f>+F133+F122+F110+F79+F58+F16</f>
        <v>8461056</v>
      </c>
      <c r="G136" s="1"/>
    </row>
    <row r="137" spans="1:7" x14ac:dyDescent="0.25">
      <c r="A137" s="16"/>
      <c r="B137" s="16"/>
      <c r="C137" s="16"/>
      <c r="D137" s="16"/>
      <c r="E137" s="16"/>
      <c r="F137" s="16"/>
      <c r="G137" s="1"/>
    </row>
    <row r="139" spans="1:7" x14ac:dyDescent="0.25">
      <c r="D139" s="46" t="s">
        <v>200</v>
      </c>
    </row>
  </sheetData>
  <phoneticPr fontId="0" type="noConversion"/>
  <pageMargins left="0.89" right="0.19" top="1.64" bottom="0.98" header="0.5" footer="0.5"/>
  <pageSetup scale="80" orientation="landscape" r:id="rId1"/>
  <headerFooter alignWithMargins="0">
    <oddHeader>&amp;C&amp;"Times New Roman,Bold"&amp;18NAD ISO PROGRAM
Checkbook Program
FY01 - Outyears
&amp;14(A/O 05 Jun 01)</oddHeader>
    <oddFooter>&amp;C &amp;P</oddFooter>
  </headerFooter>
  <rowBreaks count="1" manualBreakCount="1">
    <brk id="36"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topLeftCell="A69" zoomScale="75" workbookViewId="0">
      <selection activeCell="B6" sqref="B6"/>
    </sheetView>
  </sheetViews>
  <sheetFormatPr defaultRowHeight="13.2" x14ac:dyDescent="0.25"/>
  <cols>
    <col min="1" max="1" width="12.6640625" customWidth="1"/>
    <col min="2" max="2" width="13.6640625" customWidth="1"/>
    <col min="3" max="3" width="19.33203125" customWidth="1"/>
    <col min="4" max="4" width="67.6640625" customWidth="1"/>
    <col min="5" max="6" width="13.6640625" customWidth="1"/>
  </cols>
  <sheetData>
    <row r="1" spans="1:6" ht="12.75" customHeight="1" x14ac:dyDescent="0.25">
      <c r="A1" s="2" t="s">
        <v>0</v>
      </c>
      <c r="B1" s="2" t="s">
        <v>4</v>
      </c>
      <c r="C1" s="2" t="s">
        <v>46</v>
      </c>
      <c r="D1" s="2" t="s">
        <v>60</v>
      </c>
      <c r="E1" s="2" t="s">
        <v>0</v>
      </c>
      <c r="F1" s="3" t="s">
        <v>58</v>
      </c>
    </row>
    <row r="2" spans="1:6" ht="12.75" customHeight="1" x14ac:dyDescent="0.25">
      <c r="A2" s="1"/>
      <c r="B2" s="2" t="s">
        <v>5</v>
      </c>
      <c r="C2" s="2" t="s">
        <v>44</v>
      </c>
      <c r="D2" s="2" t="s">
        <v>61</v>
      </c>
      <c r="E2" s="2" t="s">
        <v>57</v>
      </c>
      <c r="F2" s="3" t="s">
        <v>59</v>
      </c>
    </row>
    <row r="3" spans="1:6" ht="12.75" customHeight="1" x14ac:dyDescent="0.25">
      <c r="A3" s="1"/>
      <c r="B3" s="2"/>
      <c r="C3" s="2"/>
      <c r="D3" s="2"/>
      <c r="E3" s="2"/>
      <c r="F3" s="3"/>
    </row>
    <row r="4" spans="1:6" ht="12.75" customHeight="1" x14ac:dyDescent="0.25">
      <c r="A4" s="1"/>
      <c r="B4" s="2"/>
      <c r="C4" s="2"/>
      <c r="D4" s="2"/>
      <c r="E4" s="2"/>
      <c r="F4" s="3"/>
    </row>
    <row r="5" spans="1:6" ht="12.75" customHeight="1" x14ac:dyDescent="0.25">
      <c r="A5" s="2" t="s">
        <v>18</v>
      </c>
      <c r="B5" s="1" t="s">
        <v>6</v>
      </c>
      <c r="C5" s="5" t="s">
        <v>101</v>
      </c>
      <c r="D5" s="12" t="s">
        <v>100</v>
      </c>
      <c r="E5" s="1">
        <v>1</v>
      </c>
      <c r="F5" s="18">
        <v>26000</v>
      </c>
    </row>
    <row r="6" spans="1:6" ht="12.75" customHeight="1" x14ac:dyDescent="0.25">
      <c r="A6" s="2" t="s">
        <v>44</v>
      </c>
      <c r="B6" s="1" t="s">
        <v>6</v>
      </c>
      <c r="C6" s="5" t="s">
        <v>47</v>
      </c>
      <c r="D6" s="12" t="s">
        <v>65</v>
      </c>
      <c r="E6" s="1">
        <v>2</v>
      </c>
      <c r="F6" s="18">
        <v>30000</v>
      </c>
    </row>
    <row r="7" spans="1:6" ht="12.75" customHeight="1" x14ac:dyDescent="0.25">
      <c r="A7" s="1"/>
      <c r="B7" s="1" t="s">
        <v>6</v>
      </c>
      <c r="C7" s="5" t="s">
        <v>47</v>
      </c>
      <c r="D7" s="12" t="s">
        <v>66</v>
      </c>
      <c r="E7" s="1">
        <v>3</v>
      </c>
      <c r="F7" s="18">
        <v>50000</v>
      </c>
    </row>
    <row r="8" spans="1:6" ht="12.75" customHeight="1" x14ac:dyDescent="0.25">
      <c r="A8" s="1"/>
      <c r="B8" s="1" t="s">
        <v>6</v>
      </c>
      <c r="C8" s="5" t="s">
        <v>47</v>
      </c>
      <c r="D8" s="12" t="s">
        <v>67</v>
      </c>
      <c r="E8" s="1">
        <v>4</v>
      </c>
      <c r="F8" s="18">
        <v>50000</v>
      </c>
    </row>
    <row r="9" spans="1:6" ht="12.75" customHeight="1" x14ac:dyDescent="0.25">
      <c r="A9" s="1"/>
      <c r="B9" s="1" t="s">
        <v>6</v>
      </c>
      <c r="C9" s="5" t="s">
        <v>47</v>
      </c>
      <c r="D9" s="12" t="s">
        <v>68</v>
      </c>
      <c r="E9" s="1">
        <v>5</v>
      </c>
      <c r="F9" s="18">
        <v>35000</v>
      </c>
    </row>
    <row r="10" spans="1:6" ht="12.75" customHeight="1" x14ac:dyDescent="0.25">
      <c r="A10" s="1"/>
      <c r="B10" s="1" t="s">
        <v>1</v>
      </c>
      <c r="C10" s="1" t="s">
        <v>53</v>
      </c>
      <c r="D10" s="12" t="s">
        <v>91</v>
      </c>
      <c r="E10" s="1">
        <v>6</v>
      </c>
      <c r="F10" s="22" t="s">
        <v>3</v>
      </c>
    </row>
    <row r="11" spans="1:6" ht="12.75" customHeight="1" x14ac:dyDescent="0.25">
      <c r="A11" s="1"/>
      <c r="B11" s="1"/>
      <c r="C11" s="1"/>
      <c r="D11" s="12"/>
      <c r="E11" s="1"/>
      <c r="F11" s="22"/>
    </row>
    <row r="12" spans="1:6" ht="12.75" customHeight="1" x14ac:dyDescent="0.25">
      <c r="A12" s="1"/>
      <c r="B12" s="1"/>
      <c r="C12" s="1"/>
      <c r="D12" s="4" t="s">
        <v>94</v>
      </c>
      <c r="E12" s="1"/>
      <c r="F12" s="19">
        <f>+SUM(F5:F10)</f>
        <v>191000</v>
      </c>
    </row>
    <row r="13" spans="1:6" ht="12.75" customHeight="1" x14ac:dyDescent="0.25">
      <c r="A13" s="1"/>
      <c r="B13" s="1"/>
      <c r="C13" s="1"/>
      <c r="D13" s="4"/>
      <c r="E13" s="1"/>
      <c r="F13" s="19"/>
    </row>
    <row r="14" spans="1:6" ht="12.75" customHeight="1" x14ac:dyDescent="0.25">
      <c r="A14" s="2" t="s">
        <v>27</v>
      </c>
      <c r="B14" s="1" t="s">
        <v>2</v>
      </c>
      <c r="C14" s="5" t="s">
        <v>27</v>
      </c>
      <c r="D14" s="12" t="s">
        <v>99</v>
      </c>
      <c r="E14" s="1"/>
      <c r="F14" s="18">
        <v>0</v>
      </c>
    </row>
    <row r="15" spans="1:6" ht="12.75" customHeight="1" x14ac:dyDescent="0.25">
      <c r="A15" s="1"/>
      <c r="B15" s="1"/>
      <c r="C15" s="1"/>
      <c r="D15" s="4"/>
      <c r="E15" s="1"/>
      <c r="F15" s="19"/>
    </row>
    <row r="16" spans="1:6" ht="12.75" customHeight="1" x14ac:dyDescent="0.25">
      <c r="A16" s="2" t="s">
        <v>28</v>
      </c>
      <c r="B16" s="8" t="s">
        <v>20</v>
      </c>
      <c r="C16" s="11" t="s">
        <v>45</v>
      </c>
      <c r="D16" s="15" t="s">
        <v>93</v>
      </c>
      <c r="E16" s="7">
        <v>1</v>
      </c>
      <c r="F16" s="17">
        <v>15000</v>
      </c>
    </row>
    <row r="17" spans="1:6" ht="12.75" customHeight="1" x14ac:dyDescent="0.25">
      <c r="A17" s="1"/>
      <c r="B17" s="9" t="s">
        <v>6</v>
      </c>
      <c r="C17" s="10" t="s">
        <v>48</v>
      </c>
      <c r="D17" s="14" t="s">
        <v>7</v>
      </c>
      <c r="E17" s="6">
        <v>2</v>
      </c>
      <c r="F17" s="17">
        <v>180000</v>
      </c>
    </row>
    <row r="18" spans="1:6" ht="12.75" customHeight="1" x14ac:dyDescent="0.25">
      <c r="A18" s="1"/>
      <c r="B18" s="8" t="s">
        <v>6</v>
      </c>
      <c r="C18" s="11" t="s">
        <v>49</v>
      </c>
      <c r="D18" s="15" t="s">
        <v>69</v>
      </c>
      <c r="E18" s="7">
        <v>3</v>
      </c>
      <c r="F18" s="17">
        <v>125000</v>
      </c>
    </row>
    <row r="19" spans="1:6" ht="12.75" customHeight="1" x14ac:dyDescent="0.25">
      <c r="A19" s="1"/>
      <c r="B19" s="8" t="s">
        <v>6</v>
      </c>
      <c r="C19" s="11" t="s">
        <v>49</v>
      </c>
      <c r="D19" s="15" t="s">
        <v>104</v>
      </c>
      <c r="E19" s="7">
        <v>4</v>
      </c>
      <c r="F19" s="17">
        <v>100000</v>
      </c>
    </row>
    <row r="20" spans="1:6" ht="12.75" customHeight="1" x14ac:dyDescent="0.25">
      <c r="A20" s="1"/>
      <c r="B20" s="8" t="s">
        <v>6</v>
      </c>
      <c r="C20" s="11" t="s">
        <v>48</v>
      </c>
      <c r="D20" s="15" t="s">
        <v>8</v>
      </c>
      <c r="E20" s="7">
        <v>5</v>
      </c>
      <c r="F20" s="17">
        <v>250000</v>
      </c>
    </row>
    <row r="21" spans="1:6" ht="12.75" customHeight="1" x14ac:dyDescent="0.25">
      <c r="A21" s="1"/>
      <c r="B21" s="8" t="s">
        <v>6</v>
      </c>
      <c r="C21" s="11" t="s">
        <v>50</v>
      </c>
      <c r="D21" s="15" t="s">
        <v>35</v>
      </c>
      <c r="E21" s="7">
        <v>6</v>
      </c>
      <c r="F21" s="17">
        <v>110000</v>
      </c>
    </row>
    <row r="22" spans="1:6" ht="12.75" customHeight="1" x14ac:dyDescent="0.25">
      <c r="A22" s="1"/>
      <c r="B22" s="8" t="s">
        <v>6</v>
      </c>
      <c r="C22" s="11" t="s">
        <v>50</v>
      </c>
      <c r="D22" s="15" t="s">
        <v>36</v>
      </c>
      <c r="E22" s="7">
        <v>7</v>
      </c>
      <c r="F22" s="17">
        <v>110000</v>
      </c>
    </row>
    <row r="23" spans="1:6" ht="12.75" customHeight="1" x14ac:dyDescent="0.25">
      <c r="A23" s="1"/>
      <c r="B23" s="8" t="s">
        <v>6</v>
      </c>
      <c r="C23" s="11" t="s">
        <v>50</v>
      </c>
      <c r="D23" s="15" t="s">
        <v>70</v>
      </c>
      <c r="E23" s="7">
        <v>8</v>
      </c>
      <c r="F23" s="17">
        <v>110000</v>
      </c>
    </row>
    <row r="24" spans="1:6" ht="12.75" customHeight="1" x14ac:dyDescent="0.25">
      <c r="A24" s="1"/>
      <c r="B24" s="8" t="s">
        <v>6</v>
      </c>
      <c r="C24" s="11" t="s">
        <v>49</v>
      </c>
      <c r="D24" s="15" t="s">
        <v>71</v>
      </c>
      <c r="E24" s="7">
        <v>9</v>
      </c>
      <c r="F24" s="17">
        <v>140000</v>
      </c>
    </row>
    <row r="25" spans="1:6" ht="12.75" customHeight="1" x14ac:dyDescent="0.25">
      <c r="A25" s="1"/>
      <c r="B25" s="8" t="s">
        <v>6</v>
      </c>
      <c r="C25" s="11" t="s">
        <v>50</v>
      </c>
      <c r="D25" s="15" t="s">
        <v>9</v>
      </c>
      <c r="E25" s="7">
        <v>10</v>
      </c>
      <c r="F25" s="17">
        <v>200000</v>
      </c>
    </row>
    <row r="26" spans="1:6" ht="12.75" customHeight="1" x14ac:dyDescent="0.25">
      <c r="A26" s="1"/>
      <c r="B26" s="8" t="s">
        <v>6</v>
      </c>
      <c r="C26" s="11" t="s">
        <v>48</v>
      </c>
      <c r="D26" s="15" t="s">
        <v>10</v>
      </c>
      <c r="E26" s="7">
        <v>11</v>
      </c>
      <c r="F26" s="17">
        <v>40000</v>
      </c>
    </row>
    <row r="27" spans="1:6" ht="12.75" customHeight="1" x14ac:dyDescent="0.25">
      <c r="A27" s="1"/>
      <c r="B27" s="8" t="s">
        <v>6</v>
      </c>
      <c r="C27" s="11" t="s">
        <v>49</v>
      </c>
      <c r="D27" s="15" t="s">
        <v>72</v>
      </c>
      <c r="E27" s="7">
        <v>12</v>
      </c>
      <c r="F27" s="20">
        <v>100000</v>
      </c>
    </row>
    <row r="28" spans="1:6" ht="12.75" customHeight="1" x14ac:dyDescent="0.25">
      <c r="A28" s="1"/>
      <c r="B28" s="8" t="s">
        <v>6</v>
      </c>
      <c r="C28" s="11" t="s">
        <v>50</v>
      </c>
      <c r="D28" s="15" t="s">
        <v>73</v>
      </c>
      <c r="E28" s="7">
        <v>13</v>
      </c>
      <c r="F28" s="20">
        <v>50000</v>
      </c>
    </row>
    <row r="29" spans="1:6" ht="12.75" customHeight="1" x14ac:dyDescent="0.25">
      <c r="A29" s="1"/>
      <c r="B29" s="8" t="s">
        <v>6</v>
      </c>
      <c r="C29" s="11" t="s">
        <v>48</v>
      </c>
      <c r="D29" s="15" t="s">
        <v>11</v>
      </c>
      <c r="E29" s="7">
        <v>14</v>
      </c>
      <c r="F29" s="20">
        <v>60000</v>
      </c>
    </row>
    <row r="30" spans="1:6" ht="12.75" customHeight="1" x14ac:dyDescent="0.25">
      <c r="A30" s="1"/>
      <c r="B30" s="8" t="s">
        <v>6</v>
      </c>
      <c r="C30" s="11" t="s">
        <v>50</v>
      </c>
      <c r="D30" s="15" t="s">
        <v>12</v>
      </c>
      <c r="E30" s="7">
        <v>15</v>
      </c>
      <c r="F30" s="20">
        <v>125000</v>
      </c>
    </row>
    <row r="31" spans="1:6" ht="12.75" customHeight="1" x14ac:dyDescent="0.25">
      <c r="A31" s="1"/>
      <c r="B31" s="8" t="s">
        <v>6</v>
      </c>
      <c r="C31" s="11" t="s">
        <v>48</v>
      </c>
      <c r="D31" s="15" t="s">
        <v>13</v>
      </c>
      <c r="E31" s="7">
        <v>16</v>
      </c>
      <c r="F31" s="20">
        <v>30000</v>
      </c>
    </row>
    <row r="32" spans="1:6" ht="12.75" customHeight="1" x14ac:dyDescent="0.25">
      <c r="A32" s="1"/>
      <c r="B32" s="8" t="s">
        <v>6</v>
      </c>
      <c r="C32" s="11" t="s">
        <v>50</v>
      </c>
      <c r="D32" s="15" t="s">
        <v>37</v>
      </c>
      <c r="E32" s="7">
        <v>17</v>
      </c>
      <c r="F32" s="20">
        <v>50000</v>
      </c>
    </row>
    <row r="33" spans="1:6" ht="12.75" customHeight="1" x14ac:dyDescent="0.25">
      <c r="A33" s="1"/>
      <c r="B33" s="8" t="s">
        <v>6</v>
      </c>
      <c r="C33" s="11" t="s">
        <v>48</v>
      </c>
      <c r="D33" s="15" t="s">
        <v>14</v>
      </c>
      <c r="E33" s="7">
        <v>18</v>
      </c>
      <c r="F33" s="20">
        <v>50000</v>
      </c>
    </row>
    <row r="34" spans="1:6" ht="12.75" customHeight="1" x14ac:dyDescent="0.25">
      <c r="A34" s="1"/>
      <c r="B34" s="8" t="s">
        <v>6</v>
      </c>
      <c r="C34" s="11" t="s">
        <v>50</v>
      </c>
      <c r="D34" s="15" t="s">
        <v>38</v>
      </c>
      <c r="E34" s="7">
        <v>19</v>
      </c>
      <c r="F34" s="20">
        <v>50000</v>
      </c>
    </row>
    <row r="35" spans="1:6" ht="12.75" customHeight="1" x14ac:dyDescent="0.25">
      <c r="A35" s="1"/>
      <c r="B35" s="8" t="s">
        <v>6</v>
      </c>
      <c r="C35" s="11" t="s">
        <v>48</v>
      </c>
      <c r="D35" s="15" t="s">
        <v>15</v>
      </c>
      <c r="E35" s="7">
        <v>20</v>
      </c>
      <c r="F35" s="20">
        <v>50000</v>
      </c>
    </row>
    <row r="36" spans="1:6" ht="12.75" customHeight="1" x14ac:dyDescent="0.25">
      <c r="A36" s="1"/>
      <c r="B36" s="8" t="s">
        <v>6</v>
      </c>
      <c r="C36" s="11" t="s">
        <v>50</v>
      </c>
      <c r="D36" s="14" t="s">
        <v>39</v>
      </c>
      <c r="E36" s="7">
        <v>21</v>
      </c>
      <c r="F36" s="20">
        <v>50000</v>
      </c>
    </row>
    <row r="37" spans="1:6" ht="12.75" customHeight="1" x14ac:dyDescent="0.25">
      <c r="A37" s="1"/>
      <c r="B37" s="8" t="s">
        <v>6</v>
      </c>
      <c r="C37" s="10" t="s">
        <v>50</v>
      </c>
      <c r="D37" s="15" t="s">
        <v>40</v>
      </c>
      <c r="E37" s="7">
        <v>22</v>
      </c>
      <c r="F37" s="21">
        <v>50000</v>
      </c>
    </row>
    <row r="38" spans="1:6" ht="12.75" customHeight="1" x14ac:dyDescent="0.25">
      <c r="A38" s="1"/>
      <c r="B38" s="8" t="s">
        <v>6</v>
      </c>
      <c r="C38" s="10" t="s">
        <v>50</v>
      </c>
      <c r="D38" s="15" t="s">
        <v>16</v>
      </c>
      <c r="E38" s="7">
        <v>23</v>
      </c>
      <c r="F38" s="21">
        <v>50000</v>
      </c>
    </row>
    <row r="39" spans="1:6" ht="12.75" customHeight="1" x14ac:dyDescent="0.25">
      <c r="A39" s="1"/>
      <c r="B39" s="8" t="s">
        <v>6</v>
      </c>
      <c r="C39" s="10" t="s">
        <v>50</v>
      </c>
      <c r="D39" s="15" t="s">
        <v>41</v>
      </c>
      <c r="E39" s="7">
        <v>24</v>
      </c>
      <c r="F39" s="21">
        <v>50000</v>
      </c>
    </row>
    <row r="40" spans="1:6" ht="12.75" customHeight="1" x14ac:dyDescent="0.25">
      <c r="A40" s="1"/>
      <c r="B40" s="8" t="s">
        <v>6</v>
      </c>
      <c r="C40" s="10" t="s">
        <v>50</v>
      </c>
      <c r="D40" s="15" t="s">
        <v>74</v>
      </c>
      <c r="E40" s="7">
        <v>25</v>
      </c>
      <c r="F40" s="21">
        <v>75000</v>
      </c>
    </row>
    <row r="41" spans="1:6" ht="12.75" customHeight="1" x14ac:dyDescent="0.25">
      <c r="A41" s="1"/>
      <c r="B41" s="8" t="s">
        <v>6</v>
      </c>
      <c r="C41" s="10" t="s">
        <v>50</v>
      </c>
      <c r="D41" s="15" t="s">
        <v>75</v>
      </c>
      <c r="E41" s="7">
        <v>26</v>
      </c>
      <c r="F41" s="21">
        <v>40000</v>
      </c>
    </row>
    <row r="42" spans="1:6" ht="12.75" customHeight="1" x14ac:dyDescent="0.25">
      <c r="A42" s="1"/>
      <c r="B42" s="8" t="s">
        <v>6</v>
      </c>
      <c r="C42" s="10" t="s">
        <v>50</v>
      </c>
      <c r="D42" s="15" t="s">
        <v>76</v>
      </c>
      <c r="E42" s="7">
        <v>27</v>
      </c>
      <c r="F42" s="21">
        <v>50000</v>
      </c>
    </row>
    <row r="43" spans="1:6" ht="12.75" customHeight="1" x14ac:dyDescent="0.25">
      <c r="A43" s="1"/>
      <c r="B43" s="8" t="s">
        <v>6</v>
      </c>
      <c r="C43" s="10" t="s">
        <v>50</v>
      </c>
      <c r="D43" s="15" t="s">
        <v>17</v>
      </c>
      <c r="E43" s="7">
        <v>28</v>
      </c>
      <c r="F43" s="21">
        <v>15000</v>
      </c>
    </row>
    <row r="44" spans="1:6" ht="12.75" customHeight="1" x14ac:dyDescent="0.25">
      <c r="A44" s="1"/>
      <c r="B44" s="8" t="s">
        <v>6</v>
      </c>
      <c r="C44" s="10" t="s">
        <v>50</v>
      </c>
      <c r="D44" s="15" t="s">
        <v>77</v>
      </c>
      <c r="E44" s="7">
        <v>29</v>
      </c>
      <c r="F44" s="21">
        <v>40000</v>
      </c>
    </row>
    <row r="45" spans="1:6" ht="12.75" customHeight="1" x14ac:dyDescent="0.25">
      <c r="A45" s="1"/>
      <c r="B45" s="8" t="s">
        <v>6</v>
      </c>
      <c r="C45" s="10" t="s">
        <v>50</v>
      </c>
      <c r="D45" s="15" t="s">
        <v>78</v>
      </c>
      <c r="E45" s="7">
        <v>30</v>
      </c>
      <c r="F45" s="21">
        <v>25000</v>
      </c>
    </row>
    <row r="46" spans="1:6" ht="12.75" customHeight="1" x14ac:dyDescent="0.25">
      <c r="A46" s="1"/>
      <c r="B46" s="8" t="s">
        <v>6</v>
      </c>
      <c r="C46" s="10" t="s">
        <v>50</v>
      </c>
      <c r="D46" s="15" t="s">
        <v>79</v>
      </c>
      <c r="E46" s="7">
        <v>31</v>
      </c>
      <c r="F46" s="21">
        <v>25000</v>
      </c>
    </row>
    <row r="47" spans="1:6" ht="12.75" customHeight="1" x14ac:dyDescent="0.25">
      <c r="A47" s="1"/>
      <c r="B47" s="8" t="s">
        <v>6</v>
      </c>
      <c r="C47" s="10" t="s">
        <v>50</v>
      </c>
      <c r="D47" s="15" t="s">
        <v>80</v>
      </c>
      <c r="E47" s="7">
        <v>32</v>
      </c>
      <c r="F47" s="21">
        <v>75000</v>
      </c>
    </row>
    <row r="48" spans="1:6" ht="12.75" customHeight="1" x14ac:dyDescent="0.25">
      <c r="A48" s="1"/>
      <c r="B48" s="8" t="s">
        <v>6</v>
      </c>
      <c r="C48" s="10" t="s">
        <v>50</v>
      </c>
      <c r="D48" s="15" t="s">
        <v>81</v>
      </c>
      <c r="E48" s="7">
        <v>33</v>
      </c>
      <c r="F48" s="21">
        <v>100000</v>
      </c>
    </row>
    <row r="49" spans="1:6" ht="12.75" customHeight="1" x14ac:dyDescent="0.25">
      <c r="A49" s="1"/>
      <c r="B49" s="8" t="s">
        <v>6</v>
      </c>
      <c r="C49" s="10" t="s">
        <v>50</v>
      </c>
      <c r="D49" s="15" t="s">
        <v>82</v>
      </c>
      <c r="E49" s="7">
        <v>34</v>
      </c>
      <c r="F49" s="21">
        <v>30000</v>
      </c>
    </row>
    <row r="50" spans="1:6" ht="12.75" customHeight="1" x14ac:dyDescent="0.25">
      <c r="A50" s="1"/>
      <c r="B50" s="8" t="s">
        <v>6</v>
      </c>
      <c r="C50" s="10" t="s">
        <v>50</v>
      </c>
      <c r="D50" s="15" t="s">
        <v>83</v>
      </c>
      <c r="E50" s="7">
        <v>35</v>
      </c>
      <c r="F50" s="21">
        <v>30000</v>
      </c>
    </row>
    <row r="51" spans="1:6" ht="12.75" customHeight="1" x14ac:dyDescent="0.25">
      <c r="A51" s="1"/>
      <c r="B51" s="8" t="s">
        <v>6</v>
      </c>
      <c r="C51" s="10" t="s">
        <v>50</v>
      </c>
      <c r="D51" s="15" t="s">
        <v>84</v>
      </c>
      <c r="E51" s="7">
        <v>36</v>
      </c>
      <c r="F51" s="21">
        <v>40000</v>
      </c>
    </row>
    <row r="52" spans="1:6" ht="12.75" customHeight="1" x14ac:dyDescent="0.25">
      <c r="A52" s="1"/>
      <c r="B52" s="8" t="s">
        <v>6</v>
      </c>
      <c r="C52" s="10" t="s">
        <v>50</v>
      </c>
      <c r="D52" s="15" t="s">
        <v>85</v>
      </c>
      <c r="E52" s="7">
        <v>37</v>
      </c>
      <c r="F52" s="21">
        <v>75000</v>
      </c>
    </row>
    <row r="53" spans="1:6" ht="12.75" customHeight="1" x14ac:dyDescent="0.25">
      <c r="A53" s="1"/>
      <c r="B53" s="8" t="s">
        <v>6</v>
      </c>
      <c r="C53" s="11" t="s">
        <v>50</v>
      </c>
      <c r="D53" s="15" t="s">
        <v>86</v>
      </c>
      <c r="E53" s="8">
        <v>38</v>
      </c>
      <c r="F53" s="21">
        <v>50000</v>
      </c>
    </row>
    <row r="54" spans="1:6" ht="12.75" customHeight="1" x14ac:dyDescent="0.25">
      <c r="A54" s="1"/>
      <c r="B54" s="8"/>
      <c r="C54" s="11"/>
      <c r="D54" s="15"/>
      <c r="E54" s="8"/>
      <c r="F54" s="17"/>
    </row>
    <row r="55" spans="1:6" ht="12.75" customHeight="1" x14ac:dyDescent="0.25">
      <c r="A55" s="1"/>
      <c r="B55" s="8"/>
      <c r="C55" s="11"/>
      <c r="D55" s="23" t="s">
        <v>97</v>
      </c>
      <c r="E55" s="8"/>
      <c r="F55" s="24">
        <f>+SUM(F16:F53)</f>
        <v>2815000</v>
      </c>
    </row>
    <row r="56" spans="1:6" ht="12.75" customHeight="1" x14ac:dyDescent="0.25">
      <c r="A56" s="1"/>
      <c r="B56" s="1" t="s">
        <v>44</v>
      </c>
      <c r="C56" s="2" t="s">
        <v>44</v>
      </c>
      <c r="D56" s="12"/>
      <c r="E56" s="1"/>
      <c r="F56" s="18"/>
    </row>
    <row r="57" spans="1:6" ht="12.75" customHeight="1" x14ac:dyDescent="0.25">
      <c r="A57" s="2" t="s">
        <v>51</v>
      </c>
      <c r="B57" s="1" t="s">
        <v>21</v>
      </c>
      <c r="C57" s="1" t="s">
        <v>62</v>
      </c>
      <c r="D57" s="12" t="s">
        <v>87</v>
      </c>
      <c r="E57" s="1">
        <v>1</v>
      </c>
      <c r="F57" s="18">
        <v>100000</v>
      </c>
    </row>
    <row r="58" spans="1:6" ht="12.75" customHeight="1" x14ac:dyDescent="0.25">
      <c r="A58" s="1"/>
      <c r="B58" s="1" t="s">
        <v>21</v>
      </c>
      <c r="C58" s="1" t="s">
        <v>62</v>
      </c>
      <c r="D58" s="12" t="s">
        <v>43</v>
      </c>
      <c r="E58" s="1">
        <v>2</v>
      </c>
      <c r="F58" s="18">
        <v>38000</v>
      </c>
    </row>
    <row r="59" spans="1:6" ht="12.75" customHeight="1" x14ac:dyDescent="0.25">
      <c r="A59" s="1"/>
      <c r="B59" s="1" t="s">
        <v>21</v>
      </c>
      <c r="C59" s="1" t="s">
        <v>62</v>
      </c>
      <c r="D59" s="12" t="s">
        <v>88</v>
      </c>
      <c r="E59" s="1">
        <v>3</v>
      </c>
      <c r="F59" s="18">
        <v>38000</v>
      </c>
    </row>
    <row r="60" spans="1:6" ht="12.75" customHeight="1" x14ac:dyDescent="0.25">
      <c r="A60" s="1"/>
      <c r="B60" s="5" t="s">
        <v>21</v>
      </c>
      <c r="C60" s="5" t="s">
        <v>63</v>
      </c>
      <c r="D60" s="13" t="s">
        <v>26</v>
      </c>
      <c r="E60" s="5">
        <v>4</v>
      </c>
      <c r="F60" s="18">
        <v>25000</v>
      </c>
    </row>
    <row r="61" spans="1:6" ht="12.75" customHeight="1" x14ac:dyDescent="0.25">
      <c r="A61" s="1"/>
      <c r="B61" s="1" t="s">
        <v>21</v>
      </c>
      <c r="C61" s="1" t="s">
        <v>62</v>
      </c>
      <c r="D61" s="12" t="s">
        <v>90</v>
      </c>
      <c r="E61" s="1">
        <v>5</v>
      </c>
      <c r="F61" s="18">
        <v>85000</v>
      </c>
    </row>
    <row r="62" spans="1:6" ht="12.75" customHeight="1" x14ac:dyDescent="0.25">
      <c r="A62" s="1"/>
      <c r="B62" s="1" t="s">
        <v>21</v>
      </c>
      <c r="C62" s="1" t="s">
        <v>62</v>
      </c>
      <c r="D62" s="12" t="s">
        <v>25</v>
      </c>
      <c r="E62" s="1">
        <v>6</v>
      </c>
      <c r="F62" s="18">
        <v>134000</v>
      </c>
    </row>
    <row r="63" spans="1:6" ht="12.75" customHeight="1" x14ac:dyDescent="0.25">
      <c r="A63" s="1"/>
      <c r="B63" s="1" t="s">
        <v>21</v>
      </c>
      <c r="C63" s="1" t="s">
        <v>62</v>
      </c>
      <c r="D63" s="12" t="s">
        <v>22</v>
      </c>
      <c r="E63" s="1">
        <v>7</v>
      </c>
      <c r="F63" s="22" t="s">
        <v>3</v>
      </c>
    </row>
    <row r="64" spans="1:6" ht="12.75" customHeight="1" x14ac:dyDescent="0.25">
      <c r="A64" s="1"/>
      <c r="B64" s="1" t="s">
        <v>21</v>
      </c>
      <c r="C64" s="5" t="s">
        <v>63</v>
      </c>
      <c r="D64" s="12" t="s">
        <v>89</v>
      </c>
      <c r="E64" s="1">
        <v>8</v>
      </c>
      <c r="F64" s="18">
        <v>45000</v>
      </c>
    </row>
    <row r="65" spans="1:6" ht="12.75" customHeight="1" x14ac:dyDescent="0.25">
      <c r="A65" s="1"/>
      <c r="B65" s="1" t="s">
        <v>21</v>
      </c>
      <c r="C65" s="5" t="s">
        <v>63</v>
      </c>
      <c r="D65" s="12" t="s">
        <v>23</v>
      </c>
      <c r="E65" s="1">
        <v>9</v>
      </c>
      <c r="F65" s="22" t="s">
        <v>3</v>
      </c>
    </row>
    <row r="66" spans="1:6" ht="12.75" customHeight="1" x14ac:dyDescent="0.25">
      <c r="A66" s="1"/>
      <c r="B66" s="1" t="s">
        <v>21</v>
      </c>
      <c r="C66" s="5" t="s">
        <v>63</v>
      </c>
      <c r="D66" s="12" t="s">
        <v>24</v>
      </c>
      <c r="E66" s="1">
        <v>10</v>
      </c>
      <c r="F66" s="18">
        <v>400000</v>
      </c>
    </row>
    <row r="67" spans="1:6" ht="12.75" customHeight="1" x14ac:dyDescent="0.25">
      <c r="A67" s="1"/>
      <c r="B67" s="1" t="s">
        <v>21</v>
      </c>
      <c r="C67" s="5" t="s">
        <v>63</v>
      </c>
      <c r="D67" s="12" t="s">
        <v>92</v>
      </c>
      <c r="E67" s="1">
        <v>11</v>
      </c>
      <c r="F67" s="18">
        <v>200000</v>
      </c>
    </row>
    <row r="68" spans="1:6" ht="12.75" customHeight="1" x14ac:dyDescent="0.25">
      <c r="A68" s="1"/>
      <c r="B68" s="1"/>
      <c r="C68" s="1"/>
      <c r="D68" s="12"/>
      <c r="E68" s="1"/>
      <c r="F68" s="18"/>
    </row>
    <row r="69" spans="1:6" ht="12.75" customHeight="1" x14ac:dyDescent="0.25">
      <c r="A69" s="1"/>
      <c r="B69" s="1"/>
      <c r="C69" s="1"/>
      <c r="D69" s="4" t="s">
        <v>96</v>
      </c>
      <c r="E69" s="1"/>
      <c r="F69" s="19">
        <f>+SUM(F57:F67)</f>
        <v>1065000</v>
      </c>
    </row>
    <row r="70" spans="1:6" ht="12.75" customHeight="1" x14ac:dyDescent="0.25">
      <c r="A70" s="1"/>
      <c r="B70" s="1"/>
      <c r="C70" s="1"/>
      <c r="D70" s="4"/>
      <c r="E70" s="1"/>
      <c r="F70" s="19"/>
    </row>
    <row r="71" spans="1:6" ht="12.75" customHeight="1" x14ac:dyDescent="0.25">
      <c r="A71" s="2" t="s">
        <v>34</v>
      </c>
      <c r="B71" s="1" t="s">
        <v>19</v>
      </c>
      <c r="C71" s="5" t="s">
        <v>34</v>
      </c>
      <c r="D71" s="12" t="s">
        <v>102</v>
      </c>
      <c r="E71" s="1">
        <v>1</v>
      </c>
      <c r="F71" s="18">
        <v>20000</v>
      </c>
    </row>
    <row r="72" spans="1:6" ht="12.75" customHeight="1" x14ac:dyDescent="0.25">
      <c r="A72" s="2" t="s">
        <v>44</v>
      </c>
      <c r="B72" s="1" t="s">
        <v>19</v>
      </c>
      <c r="C72" s="5" t="s">
        <v>34</v>
      </c>
      <c r="D72" s="12" t="s">
        <v>103</v>
      </c>
      <c r="E72" s="1">
        <v>2</v>
      </c>
      <c r="F72" s="18">
        <v>103675</v>
      </c>
    </row>
    <row r="73" spans="1:6" ht="12.75" customHeight="1" x14ac:dyDescent="0.25">
      <c r="A73" s="2" t="s">
        <v>44</v>
      </c>
      <c r="B73" s="1" t="s">
        <v>19</v>
      </c>
      <c r="C73" s="5" t="s">
        <v>54</v>
      </c>
      <c r="D73" s="12" t="s">
        <v>29</v>
      </c>
      <c r="E73" s="1">
        <v>3</v>
      </c>
      <c r="F73" s="18">
        <v>120000</v>
      </c>
    </row>
    <row r="74" spans="1:6" ht="12.75" customHeight="1" x14ac:dyDescent="0.25">
      <c r="A74" s="1"/>
      <c r="B74" s="1" t="s">
        <v>19</v>
      </c>
      <c r="C74" s="5" t="s">
        <v>55</v>
      </c>
      <c r="D74" s="12" t="s">
        <v>30</v>
      </c>
      <c r="E74" s="1">
        <v>4</v>
      </c>
      <c r="F74" s="18">
        <v>120000</v>
      </c>
    </row>
    <row r="75" spans="1:6" ht="12.75" customHeight="1" x14ac:dyDescent="0.25">
      <c r="A75" s="1"/>
      <c r="B75" s="1" t="s">
        <v>19</v>
      </c>
      <c r="C75" s="5" t="s">
        <v>64</v>
      </c>
      <c r="D75" s="12" t="s">
        <v>31</v>
      </c>
      <c r="E75" s="1">
        <v>5</v>
      </c>
      <c r="F75" s="18">
        <v>110000</v>
      </c>
    </row>
    <row r="76" spans="1:6" ht="12.75" customHeight="1" x14ac:dyDescent="0.25">
      <c r="A76" s="1"/>
      <c r="B76" s="1" t="s">
        <v>19</v>
      </c>
      <c r="C76" s="5" t="s">
        <v>56</v>
      </c>
      <c r="D76" s="12" t="s">
        <v>32</v>
      </c>
      <c r="E76" s="1">
        <v>6</v>
      </c>
      <c r="F76" s="18">
        <v>570000</v>
      </c>
    </row>
    <row r="77" spans="1:6" ht="12.75" customHeight="1" x14ac:dyDescent="0.25">
      <c r="A77" s="1"/>
      <c r="B77" s="1"/>
      <c r="C77" s="5"/>
      <c r="D77" s="12"/>
      <c r="E77" s="1"/>
      <c r="F77" s="18"/>
    </row>
    <row r="78" spans="1:6" ht="12.75" customHeight="1" x14ac:dyDescent="0.25">
      <c r="A78" s="1"/>
      <c r="B78" s="1"/>
      <c r="C78" s="5"/>
      <c r="D78" s="4" t="s">
        <v>95</v>
      </c>
      <c r="E78" s="1"/>
      <c r="F78" s="19">
        <f>+SUM(F71:F76)</f>
        <v>1043675</v>
      </c>
    </row>
    <row r="79" spans="1:6" ht="12.75" customHeight="1" x14ac:dyDescent="0.25">
      <c r="A79" s="1"/>
      <c r="B79" s="1"/>
      <c r="C79" s="5"/>
      <c r="D79" s="4"/>
      <c r="E79" s="1"/>
      <c r="F79" s="19"/>
    </row>
    <row r="80" spans="1:6" ht="12.75" customHeight="1" x14ac:dyDescent="0.25">
      <c r="A80" s="2" t="s">
        <v>33</v>
      </c>
      <c r="B80" s="1" t="s">
        <v>20</v>
      </c>
      <c r="C80" s="1" t="s">
        <v>52</v>
      </c>
      <c r="D80" s="12" t="s">
        <v>99</v>
      </c>
      <c r="E80" s="1" t="s">
        <v>44</v>
      </c>
      <c r="F80" s="18">
        <v>0</v>
      </c>
    </row>
    <row r="81" spans="1:6" ht="12.75" customHeight="1" x14ac:dyDescent="0.25">
      <c r="A81" s="16"/>
      <c r="B81" s="16"/>
      <c r="C81" s="16"/>
      <c r="D81" s="16"/>
      <c r="E81" s="1"/>
      <c r="F81" s="18"/>
    </row>
    <row r="82" spans="1:6" ht="12.75" customHeight="1" x14ac:dyDescent="0.25">
      <c r="A82" s="16"/>
      <c r="B82" s="1" t="s">
        <v>42</v>
      </c>
      <c r="C82" s="16"/>
      <c r="D82" s="25" t="s">
        <v>98</v>
      </c>
      <c r="E82" s="1"/>
      <c r="F82" s="19">
        <f>+F12+F55+F69+F78</f>
        <v>5114675</v>
      </c>
    </row>
    <row r="83" spans="1:6" ht="12.75" customHeight="1" x14ac:dyDescent="0.25"/>
  </sheetData>
  <phoneticPr fontId="0" type="noConversion"/>
  <pageMargins left="0.89" right="0.44" top="1.64" bottom="0.98" header="0.5" footer="0.5"/>
  <pageSetup scale="85" orientation="landscape" r:id="rId1"/>
  <headerFooter alignWithMargins="0">
    <oddHeader>&amp;C&amp;"Times New Roman,Bold"&amp;18NAD ISO PROGRAM
Checkbook Program
FY01 - Outyears
&amp;14(A/O 30 Sep 00)</oddHeader>
    <oddFooter>&amp;C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Sheet1 (2)</vt:lpstr>
      <vt:lpstr>Sheet1</vt:lpstr>
      <vt:lpstr>Sheet1!Print_Area</vt:lpstr>
      <vt:lpstr>'Sheet1 (2)'!Print_Area</vt:lpstr>
      <vt:lpstr>Sheet1!Print_Titles</vt:lpstr>
      <vt:lpstr>'Sheet1 (2)'!Print_Titles</vt:lpstr>
    </vt:vector>
  </TitlesOfParts>
  <Company>USACE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e0pmmews</dc:creator>
  <cp:lastModifiedBy>Aniket Gupta</cp:lastModifiedBy>
  <cp:lastPrinted>2001-06-05T21:17:16Z</cp:lastPrinted>
  <dcterms:created xsi:type="dcterms:W3CDTF">2000-05-08T16:34:54Z</dcterms:created>
  <dcterms:modified xsi:type="dcterms:W3CDTF">2024-02-03T22:30:04Z</dcterms:modified>
</cp:coreProperties>
</file>