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A74AC04-F3F8-44F8-AC61-6432AA7AB32B}" xr6:coauthVersionLast="47" xr6:coauthVersionMax="47" xr10:uidLastSave="{00000000-0000-0000-0000-000000000000}"/>
  <bookViews>
    <workbookView xWindow="3348" yWindow="3348" windowWidth="17280" windowHeight="8880"/>
  </bookViews>
  <sheets>
    <sheet name="Notes" sheetId="1" r:id="rId1"/>
    <sheet name="2000-2009 Field Plan" sheetId="2" r:id="rId2"/>
    <sheet name="2002 Work Plan" sheetId="4" r:id="rId3"/>
    <sheet name="2000-09 All Stands" sheetId="3" r:id="rId4"/>
  </sheets>
  <definedNames>
    <definedName name="_xlnm._FilterDatabase" localSheetId="1" hidden="1">'2000-2009 Field Plan'!$A$1:$R$109</definedName>
    <definedName name="_xlnm.Print_Titles" localSheetId="1">'2000-2009 Field Plan'!$1:$1</definedName>
    <definedName name="_xlnm.Print_Titles" localSheetId="2">'2002 Work Plan'!$1:$1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6" i="4"/>
  <c r="E7" i="4"/>
  <c r="E13" i="4"/>
  <c r="E14" i="4"/>
  <c r="H15" i="4"/>
  <c r="H16" i="4"/>
  <c r="H17" i="4"/>
  <c r="H18" i="4"/>
  <c r="H19" i="4"/>
  <c r="E20" i="4"/>
  <c r="H20" i="4"/>
  <c r="E21" i="4"/>
  <c r="E42" i="4"/>
  <c r="E43" i="4"/>
  <c r="E55" i="4"/>
  <c r="E56" i="4"/>
  <c r="E66" i="4"/>
  <c r="E67" i="4"/>
  <c r="E80" i="4"/>
  <c r="E81" i="4"/>
  <c r="E84" i="4"/>
  <c r="E85" i="4"/>
  <c r="E91" i="4"/>
  <c r="E92" i="4"/>
  <c r="E95" i="4"/>
  <c r="E96" i="4"/>
  <c r="E107" i="4"/>
</calcChain>
</file>

<file path=xl/comments1.xml><?xml version="1.0" encoding="utf-8"?>
<comments xmlns="http://schemas.openxmlformats.org/spreadsheetml/2006/main">
  <authors>
    <author>Mason McKinley</author>
  </authors>
  <commentList>
    <comment ref="F2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Based on GPS, boundary traverse. Did boundary change from GIS?</t>
        </r>
      </text>
    </comment>
    <comment ref="H2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This data is essential for monitoring forest growth.</t>
        </r>
      </text>
    </comment>
    <comment ref="F4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Based on GPS, boundary traverse. Did boundary change from GIS?</t>
        </r>
      </text>
    </comment>
    <comment ref="H4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This data is essential for monitoring forest growth.</t>
        </r>
      </text>
    </comment>
    <comment ref="F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Final stocking and specied mix need to be entered into inventory.</t>
        </r>
      </text>
    </comment>
    <comment ref="H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List type of protection recommended</t>
        </r>
      </text>
    </comment>
    <comment ref="I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Add number to "Order Seedling" category - on Work plan if ordering this year, on Field Plan if next year.</t>
        </r>
      </text>
    </comment>
    <comment ref="J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If "yes". Enter into Field Plan</t>
        </r>
      </text>
    </comment>
    <comment ref="A14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Add estimates for interplanting and other projects.</t>
        </r>
      </text>
    </comment>
    <comment ref="F14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Contract needs to be ordered early Fall before first growing season (P+1 need two growing seasons). OTC should be ordered preferably during spring/summer before planting but many species can be found right up to planting date.</t>
        </r>
      </text>
    </comment>
    <comment ref="G21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Data needs to be entered into inventory. Not required for Hardwood control.</t>
        </r>
      </text>
    </comment>
    <comment ref="A43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Hand slashing needs to be done in summer. Foliar spray is done in Spring or Fall. Basal treatements have a wide window.</t>
        </r>
      </text>
    </comment>
    <comment ref="H43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Estimate window seasons for treatment. A contract can be put together if many acres can be grouped.</t>
        </r>
      </text>
    </comment>
    <comment ref="A56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Hand slashing needs to be done in summer. Foliar spray is done in Spring or Fall. Basal treatements have a wide window.</t>
        </r>
      </text>
    </comment>
    <comment ref="F56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Not all of stand may need treatement. Enter estimated acres or GPS area.</t>
        </r>
      </text>
    </comment>
    <comment ref="H56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Not required measurement. Enter into inventory if available.</t>
        </r>
      </text>
    </comment>
    <comment ref="H6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Describe extent of damage if found.</t>
        </r>
      </text>
    </comment>
    <comment ref="I67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Estimate window seasons for treatment. A contract can be put together if many acres can be grouped.</t>
        </r>
      </text>
    </comment>
    <comment ref="H81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Describe extent of damage if found.</t>
        </r>
      </text>
    </comment>
    <comment ref="I81" authorId="0" shapeId="0">
      <text>
        <r>
          <rPr>
            <b/>
            <sz val="8"/>
            <color indexed="81"/>
            <rFont val="Tahoma"/>
          </rPr>
          <t>Mason McKinley:</t>
        </r>
        <r>
          <rPr>
            <sz val="8"/>
            <color indexed="81"/>
            <rFont val="Tahoma"/>
          </rPr>
          <t xml:space="preserve">
Estimate window seasons for treatment. A contract can be put together if many acres can be grouped.</t>
        </r>
      </text>
    </comment>
  </commentList>
</comments>
</file>

<file path=xl/sharedStrings.xml><?xml version="1.0" encoding="utf-8"?>
<sst xmlns="http://schemas.openxmlformats.org/spreadsheetml/2006/main" count="954" uniqueCount="326">
  <si>
    <t>Stands</t>
  </si>
  <si>
    <t>00-Treatments</t>
  </si>
  <si>
    <t>BR_1300_ROAD</t>
  </si>
  <si>
    <t>PCT-180</t>
  </si>
  <si>
    <t>BR_B&amp;T_NORTH</t>
  </si>
  <si>
    <t>PCT-180 w/HW</t>
  </si>
  <si>
    <t>BR_B&amp;T_NORTH_200ft</t>
  </si>
  <si>
    <t>BR_BETH_1300</t>
  </si>
  <si>
    <t>BR_EBETH_RID</t>
  </si>
  <si>
    <t>BR_HIGH_PNT</t>
  </si>
  <si>
    <t>BR_LJ_MAC</t>
  </si>
  <si>
    <t>BR_LONECEDAR</t>
  </si>
  <si>
    <t>BR_MIDWAY</t>
  </si>
  <si>
    <t>BR_MIDWAY_200ft</t>
  </si>
  <si>
    <t>BR_NF_CCUT</t>
  </si>
  <si>
    <t>BR_NF_CLUMP</t>
  </si>
  <si>
    <t>Hardwood Control</t>
  </si>
  <si>
    <t>BR_NF_CLUMP_50ft</t>
  </si>
  <si>
    <t>BR_NF_DISP</t>
  </si>
  <si>
    <t>BR_NF_WLDCOR</t>
  </si>
  <si>
    <t>BR_PEEWEE_RA</t>
  </si>
  <si>
    <t>BR_PWT</t>
  </si>
  <si>
    <t>BR_RA_EA</t>
  </si>
  <si>
    <t>BR_SILV_CTRL</t>
  </si>
  <si>
    <t>BR_SILV_DEMO</t>
  </si>
  <si>
    <t>BR_SILV_DEMO_200ft</t>
  </si>
  <si>
    <t>BR_STEEPLES</t>
  </si>
  <si>
    <t>BR_TRI</t>
  </si>
  <si>
    <t>Clearcut &amp; Plant</t>
  </si>
  <si>
    <t>BR_TRI_27</t>
  </si>
  <si>
    <t>Clearcut &amp; Plant 300</t>
  </si>
  <si>
    <t>BR_UP_MURPHY</t>
  </si>
  <si>
    <t>HC_1200_RD</t>
  </si>
  <si>
    <t>HC_1400-01</t>
  </si>
  <si>
    <t>HC_1400-02</t>
  </si>
  <si>
    <t>HC_1400NRSRV</t>
  </si>
  <si>
    <t>HC_1400SRSRV</t>
  </si>
  <si>
    <t>PCT-200</t>
  </si>
  <si>
    <t>HC_2000_FINL</t>
  </si>
  <si>
    <t>PCT-200 w/HW</t>
  </si>
  <si>
    <t>HC_2000_THIN</t>
  </si>
  <si>
    <t>HC_27_CREEK</t>
  </si>
  <si>
    <t>HC_CENTURY</t>
  </si>
  <si>
    <t>HC_CL</t>
  </si>
  <si>
    <t>HC_CL_ALDER</t>
  </si>
  <si>
    <t>HC_CL_EAST</t>
  </si>
  <si>
    <t>HC_CL_FWOOD</t>
  </si>
  <si>
    <t>HC_CL_SOUTH</t>
  </si>
  <si>
    <t>HC_CL_THIN</t>
  </si>
  <si>
    <t>HC_CORVUS</t>
  </si>
  <si>
    <t>HC_COVINGTON</t>
  </si>
  <si>
    <t>HC_DAM_CNYON</t>
  </si>
  <si>
    <t>HC_DOE_BRIDG</t>
  </si>
  <si>
    <t>HC_DOE_RAL</t>
  </si>
  <si>
    <t>HC_ECOL_AREA</t>
  </si>
  <si>
    <t>HC_EHUGO_RID</t>
  </si>
  <si>
    <t>HC_ENEWT_CR</t>
  </si>
  <si>
    <t>HC_ENEWT_CR_50ft</t>
  </si>
  <si>
    <t>HC_G&amp;H</t>
  </si>
  <si>
    <t>HC_H_RIDGE</t>
  </si>
  <si>
    <t>HC_HP_TRANS</t>
  </si>
  <si>
    <t>HC_HUGO_WP</t>
  </si>
  <si>
    <t>HC_JUNGLE</t>
  </si>
  <si>
    <t>HC_JUNGLE_50ft</t>
  </si>
  <si>
    <t>HC_KEN_MAR</t>
  </si>
  <si>
    <t>HC_L_PWDR_TH</t>
  </si>
  <si>
    <t>HC_LATH_DR_B</t>
  </si>
  <si>
    <t>HC_LATH_DR_S</t>
  </si>
  <si>
    <t>HC_LOOK_ROAD</t>
  </si>
  <si>
    <t>HC_MURRELET</t>
  </si>
  <si>
    <t>HC_NEWT_DIV</t>
  </si>
  <si>
    <t>HC_NISQ_SLVG</t>
  </si>
  <si>
    <t>HC_PAYCHECK</t>
  </si>
  <si>
    <t>HC_PORCUPINE</t>
  </si>
  <si>
    <t>HC_PWDRFINAL</t>
  </si>
  <si>
    <t>HC_PWEE_CL</t>
  </si>
  <si>
    <t>HC_PWEE_CL_50ft</t>
  </si>
  <si>
    <t>HC_PWEE_YUM</t>
  </si>
  <si>
    <t>HC_RACESTUDY</t>
  </si>
  <si>
    <t>HC_RFNRP_1</t>
  </si>
  <si>
    <t>HC_RFNRP2</t>
  </si>
  <si>
    <t>HC_RIDGETOP</t>
  </si>
  <si>
    <t>HC_SCRUB_OG</t>
  </si>
  <si>
    <t>HC_STOCKPILE</t>
  </si>
  <si>
    <t>HC_SWITCHBK</t>
  </si>
  <si>
    <t>HC_THAWK_SAL</t>
  </si>
  <si>
    <t>HC_TOMAHAWK</t>
  </si>
  <si>
    <t>HC_TPU</t>
  </si>
  <si>
    <t>HC_TPU_50ft</t>
  </si>
  <si>
    <t>HC_UP_27_CR</t>
  </si>
  <si>
    <t>HC_UP_PWDR</t>
  </si>
  <si>
    <t>HC_WHUGO_RID</t>
  </si>
  <si>
    <t>MF_BALLFIELD</t>
  </si>
  <si>
    <t>MF_BIO_INTER</t>
  </si>
  <si>
    <t>MF_BLACKBERY</t>
  </si>
  <si>
    <t>MF_BOULDER_N</t>
  </si>
  <si>
    <t>MF_BOULDER_S</t>
  </si>
  <si>
    <t>MF_BTAIL_CRS</t>
  </si>
  <si>
    <t>MF_CAMP_BUFF</t>
  </si>
  <si>
    <t>MF_CAMPUS</t>
  </si>
  <si>
    <t>MF_CORP</t>
  </si>
  <si>
    <t>MF_DECADES</t>
  </si>
  <si>
    <t>MF_DOE_DFH</t>
  </si>
  <si>
    <t>MF_DOE_DFL</t>
  </si>
  <si>
    <t>MF_DOE_RAH</t>
  </si>
  <si>
    <t>MF_FRONT_VIL</t>
  </si>
  <si>
    <t>MF_GATE_THIN</t>
  </si>
  <si>
    <t>MF_GATE_WP</t>
  </si>
  <si>
    <t>MF_GES_FINAL</t>
  </si>
  <si>
    <t>MF_GES_IRRIG</t>
  </si>
  <si>
    <t>MF_GES_THIN</t>
  </si>
  <si>
    <t>MF_GIES_SPEC</t>
  </si>
  <si>
    <t>MF_GONYEA</t>
  </si>
  <si>
    <t>MF_HWY_7_REV</t>
  </si>
  <si>
    <t>MF_JAMERSON</t>
  </si>
  <si>
    <t>MF_JNCT_FIN</t>
  </si>
  <si>
    <t>MF_JNCT_THIN</t>
  </si>
  <si>
    <t>MF_LATH_DR_N</t>
  </si>
  <si>
    <t>MF_MADBOBCAT</t>
  </si>
  <si>
    <t>MF_MASH_FLAT</t>
  </si>
  <si>
    <t>MF_MASH_RMZ</t>
  </si>
  <si>
    <t>MF_MASH_RMZ_200ft</t>
  </si>
  <si>
    <t>MF_MCSTENNIS</t>
  </si>
  <si>
    <t>MF_MILL_POND</t>
  </si>
  <si>
    <t>MF_MOTEL</t>
  </si>
  <si>
    <t>MF_NISQ_RMZ</t>
  </si>
  <si>
    <t>MF_NISQ_RMZ_200ft</t>
  </si>
  <si>
    <t>MF_OPENING</t>
  </si>
  <si>
    <t>MF_PHELLINUS</t>
  </si>
  <si>
    <t>MF_POWERLINE</t>
  </si>
  <si>
    <t>MF_ROBERTO</t>
  </si>
  <si>
    <t>MF_ROCKPILE</t>
  </si>
  <si>
    <t>MF_RR_FINAL</t>
  </si>
  <si>
    <t>MF_RR_THIN</t>
  </si>
  <si>
    <t>MF_RR_WETLND</t>
  </si>
  <si>
    <t>MF_SAND_PIT</t>
  </si>
  <si>
    <t>MF_SP_TRIAL</t>
  </si>
  <si>
    <t>MF_SPAC_TRLS</t>
  </si>
  <si>
    <t>MF_STINK_ELK</t>
  </si>
  <si>
    <t>MF_STINK_ELK_200ft</t>
  </si>
  <si>
    <t>MF_VALENTINE</t>
  </si>
  <si>
    <t>CT-100</t>
  </si>
  <si>
    <t>MF_VAN_ISLND</t>
  </si>
  <si>
    <t>MF_VANESSA</t>
  </si>
  <si>
    <t>MF_WASTEWATR</t>
  </si>
  <si>
    <t>MF_WETLANDS</t>
  </si>
  <si>
    <t>MF_WY_BIOSOL</t>
  </si>
  <si>
    <t>Selection Harvest &amp; Plant 80</t>
  </si>
  <si>
    <t>MF_WY_UNTR</t>
  </si>
  <si>
    <t>MF_XA4</t>
  </si>
  <si>
    <t>MR_27CR_E_TH</t>
  </si>
  <si>
    <t>MR_27CR_RMZ</t>
  </si>
  <si>
    <t>MR_27CR_W_TH</t>
  </si>
  <si>
    <t>MR_BIG_PONDS</t>
  </si>
  <si>
    <t>CT-120</t>
  </si>
  <si>
    <t>MR_BIG_PONDS_200ft</t>
  </si>
  <si>
    <t>MR_BUCK_N</t>
  </si>
  <si>
    <t>MR_BUCK_S</t>
  </si>
  <si>
    <t>MR_BUCK_WET</t>
  </si>
  <si>
    <t>MR_CCUT_CTRL</t>
  </si>
  <si>
    <t>MR_FIBER</t>
  </si>
  <si>
    <t>MR_GEORGE_SP</t>
  </si>
  <si>
    <t>MR_GRO</t>
  </si>
  <si>
    <t>CT-140</t>
  </si>
  <si>
    <t>MR_HY_POPLAR</t>
  </si>
  <si>
    <t>MR_LLMASH_E</t>
  </si>
  <si>
    <t>MR_LLMASH_W</t>
  </si>
  <si>
    <t>MR_LM_WATERFALL</t>
  </si>
  <si>
    <t>MR_LMASH_RMZ</t>
  </si>
  <si>
    <t>MR_LMASHELL</t>
  </si>
  <si>
    <t>MR_MURPHYFLD</t>
  </si>
  <si>
    <t>MR_NON_FOR</t>
  </si>
  <si>
    <t>MR_NWTIC_MDW</t>
  </si>
  <si>
    <t>MR_PONDS</t>
  </si>
  <si>
    <t>MR_SEEDTREE</t>
  </si>
  <si>
    <t>MR_SHELTERWD</t>
  </si>
  <si>
    <t>MR_SLIDE</t>
  </si>
  <si>
    <t>MR_SUBDIV</t>
  </si>
  <si>
    <t>MR_WELL</t>
  </si>
  <si>
    <t>MR_Y_THIN</t>
  </si>
  <si>
    <t>CT-40</t>
  </si>
  <si>
    <t>SE_1ST_COUG</t>
  </si>
  <si>
    <t>SE_1ST_COUG_50ft</t>
  </si>
  <si>
    <t>SE_B&amp;T</t>
  </si>
  <si>
    <t>SE_B&amp;T_200ft</t>
  </si>
  <si>
    <t>SE_B&amp;T_SOUTH</t>
  </si>
  <si>
    <t>SE_BELUGA</t>
  </si>
  <si>
    <t>SE_CEDAR_EA</t>
  </si>
  <si>
    <t>SE_CLAY_PIT</t>
  </si>
  <si>
    <t>SE_COUGAR</t>
  </si>
  <si>
    <t>SE_COW_EAST</t>
  </si>
  <si>
    <t>SE_COW_WEST</t>
  </si>
  <si>
    <t>SE_DACCARDO</t>
  </si>
  <si>
    <t>SE_ELKMEADOW</t>
  </si>
  <si>
    <t>SE_ELKMEADOW_50ft</t>
  </si>
  <si>
    <t>SE_ELMA_PLY</t>
  </si>
  <si>
    <t>SE_FALL_FIRS</t>
  </si>
  <si>
    <t>SE_INGLIS</t>
  </si>
  <si>
    <t>SE_KELLY</t>
  </si>
  <si>
    <t>SE_LESS_MUD</t>
  </si>
  <si>
    <t>SE_LOG_CAMP</t>
  </si>
  <si>
    <t>SE_LOG_CAMP_50ft</t>
  </si>
  <si>
    <t>SE_MATERIALS</t>
  </si>
  <si>
    <t>SE_MATERIALS_50ft</t>
  </si>
  <si>
    <t>SE_MUD</t>
  </si>
  <si>
    <t>SE_MUD_50ft</t>
  </si>
  <si>
    <t>SE_MUTUAL</t>
  </si>
  <si>
    <t>SE_MUTUAL_200ft</t>
  </si>
  <si>
    <t>SE_NOVELLI</t>
  </si>
  <si>
    <t>SE_NOVELLI_50ft</t>
  </si>
  <si>
    <t>SE_RAY</t>
  </si>
  <si>
    <t>SE_TALMADGE</t>
  </si>
  <si>
    <t>SE_TALMO</t>
  </si>
  <si>
    <t>SE_TALMO_50ft</t>
  </si>
  <si>
    <t>SE_THINS</t>
  </si>
  <si>
    <t>SE_WALLIN</t>
  </si>
  <si>
    <t>05-Treatments</t>
  </si>
  <si>
    <t>MR_SHELTERWOOD</t>
  </si>
  <si>
    <t>REMOVED</t>
  </si>
  <si>
    <t>ADDED TO SCHEDULE</t>
  </si>
  <si>
    <t>Clearcut &amp; Plant 300 WRC</t>
  </si>
  <si>
    <t>Moved from 2005, moved to 2003, added hardwood evaluation 2007</t>
  </si>
  <si>
    <t>Hardwood Evaluation</t>
  </si>
  <si>
    <t>Moved hardwood Eval to 2002 from 2005</t>
  </si>
  <si>
    <t>Moved hardwood Eval to 2003 from 2005</t>
  </si>
  <si>
    <t>Added hardwood Eval</t>
  </si>
  <si>
    <t>Notes</t>
  </si>
  <si>
    <t>MR_Ponds</t>
  </si>
  <si>
    <t>P</t>
  </si>
  <si>
    <t>BR_Highpoint</t>
  </si>
  <si>
    <t>BR_Midway</t>
  </si>
  <si>
    <t>added</t>
  </si>
  <si>
    <t>completed</t>
  </si>
  <si>
    <t>Treatment Changed from CT-100 to PCT 180</t>
  </si>
  <si>
    <t>MF_Phellinus</t>
  </si>
  <si>
    <t>HC_Ridgetop</t>
  </si>
  <si>
    <t>HC_RFNRP II</t>
  </si>
  <si>
    <t xml:space="preserve">HC_RFNRP I </t>
  </si>
  <si>
    <t>SE_Cougar</t>
  </si>
  <si>
    <t>MF_Geissen_Spec</t>
  </si>
  <si>
    <t>Added Hardwood Eval</t>
  </si>
  <si>
    <t>REMOVED Hardwood Control 2000</t>
  </si>
  <si>
    <t>Regeneration survey</t>
  </si>
  <si>
    <t>Compliance/Inventory</t>
  </si>
  <si>
    <t>Order seedlings</t>
  </si>
  <si>
    <t>Order Seedlings</t>
  </si>
  <si>
    <t xml:space="preserve"> </t>
  </si>
  <si>
    <t>Red treatment cells indicate that there are concerns about the timing or application of the treatment and it needs further evaluation.</t>
  </si>
  <si>
    <t>Inventory, FPA &amp; Contracts</t>
  </si>
  <si>
    <t>Acres</t>
  </si>
  <si>
    <t>PCT-200 (Eval &amp; Inv.)</t>
  </si>
  <si>
    <t>PCT-180 (Eval &amp; Inv.)</t>
  </si>
  <si>
    <t xml:space="preserve">PCT-180 (Eval &amp; Inv.) </t>
  </si>
  <si>
    <t>Stand name cells highlighted in pink indicate scheduled treatments that have been dropped.</t>
  </si>
  <si>
    <t>General</t>
  </si>
  <si>
    <t>Treatments</t>
  </si>
  <si>
    <t>Timing of commercial harvests should remain flexible to market trends. Therefore, it is advisable to have most inventory, contract preparations and FPA completed well in advance (1-3 years).</t>
  </si>
  <si>
    <t>Since harvest operations are on a  flexible schedule, the exact area scheduled for planting may change by the time contracted seedlings are ready for planting. For example, when a large sale is postponed, a large a surplus of seedlings will result that is to cumbersome to easily manage. Therefore, seedling orders should be for a "hedged-bet" quantity - perhaps a three-year expected average. It is easy to sell a small surplus of seedlings and likewise easy and not too expensive to purchase a few over the counter.</t>
  </si>
  <si>
    <t>Work compliance surveys and stand evaluations form a foundation for adaptive management. Results are recorded in forest database and inventory.</t>
  </si>
  <si>
    <t>Stand name cells highlighted in green indicate treatments that have been changed from one planning cycle to another.</t>
  </si>
  <si>
    <t>Selection harvest operations are highlighted in rose.</t>
  </si>
  <si>
    <t>Stand name cells highlighted in yellow indicate stands that have been added or treatments that have been changed (see notes column in Field Plan table).</t>
  </si>
  <si>
    <t xml:space="preserve">Stands to be commercially harvested (clearcut or commercial thin) need to be inventoried (cruised) well before operations begin in order to prepare contracts and Forest Practices Application (FPA).  </t>
  </si>
  <si>
    <t xml:space="preserve">Planting must be preceded by a contract seedling order, which must be placed two growing seasons in advance and bed space reserved the autumn before the seedlings are sown. </t>
  </si>
  <si>
    <t>Seedling orders should be tailored to the need of the operation, evaluate disease, site conditions, desired species, etc.</t>
  </si>
  <si>
    <t>Hardwood control is the removal of competitive weed species, including trees and shrubs.  An effort is made during weeding operations to leave a representation of native hardwoods for species diversity. This is commonly done by leaving well-spaced hardwoods in areas not stocked with planted trees or by leaving non-dominants that pose little risk of suppressing planted trees.</t>
  </si>
  <si>
    <t>Final harvest operations are highlighted in tan.</t>
  </si>
  <si>
    <t>Plantation maintenance operations are highlighted in light green.</t>
  </si>
  <si>
    <t>Commercial thin operations are highlighted in lavender.</t>
  </si>
  <si>
    <t>Moved from 2000 CC moved to 2009, postpone Harwood treatment to 2010</t>
  </si>
  <si>
    <t>Each treatment should be checked off upon completion. (Typing a "P" will make check marks in check columns).</t>
  </si>
  <si>
    <t>Field Plan Table Key</t>
  </si>
  <si>
    <t>Treatment Sum Acres</t>
  </si>
  <si>
    <t>Notes for 2002 Work Plans</t>
  </si>
  <si>
    <t>Stocking</t>
  </si>
  <si>
    <t>Species mix</t>
  </si>
  <si>
    <t>Browse Protection?</t>
  </si>
  <si>
    <t># trees interplant</t>
  </si>
  <si>
    <t>Bear Damage?</t>
  </si>
  <si>
    <t># Trees</t>
  </si>
  <si>
    <t># Species 1</t>
  </si>
  <si>
    <t># Species 2</t>
  </si>
  <si>
    <t># Species 3</t>
  </si>
  <si>
    <t>TPA</t>
  </si>
  <si>
    <t>Cruised Volume</t>
  </si>
  <si>
    <t>Conifer SL Volume</t>
  </si>
  <si>
    <t>Cable Required?</t>
  </si>
  <si>
    <t xml:space="preserve">FPA Approved? </t>
  </si>
  <si>
    <t>Contracts Prepared?</t>
  </si>
  <si>
    <t>Contract or hourly?</t>
  </si>
  <si>
    <t>Control Needed?</t>
  </si>
  <si>
    <t>Approx. Acres</t>
  </si>
  <si>
    <t>Treatment Window</t>
  </si>
  <si>
    <t>Arial or Hand?</t>
  </si>
  <si>
    <t>Acres completed</t>
  </si>
  <si>
    <t>Inv, FPA &amp; Contracts</t>
  </si>
  <si>
    <t xml:space="preserve">PCT-180 </t>
  </si>
  <si>
    <t>Final TPA</t>
  </si>
  <si>
    <t>Pass Compliance?</t>
  </si>
  <si>
    <t>Commercial Thin</t>
  </si>
  <si>
    <t>CC</t>
  </si>
  <si>
    <t>Volume Harvested</t>
  </si>
  <si>
    <t>Prev Treatment</t>
  </si>
  <si>
    <t xml:space="preserve">HW Control </t>
  </si>
  <si>
    <t>Actual Acres</t>
  </si>
  <si>
    <t>Logging Compliance?</t>
  </si>
  <si>
    <t>Planting Compliance?</t>
  </si>
  <si>
    <t>Notes for Field Plan and Work Plan</t>
  </si>
  <si>
    <t>Selection &amp; Plant 80</t>
  </si>
  <si>
    <t>Scheduled for 2003</t>
  </si>
  <si>
    <t>Scheduled for 2004</t>
  </si>
  <si>
    <t>CT-41</t>
  </si>
  <si>
    <t>Scheduled Treatment</t>
  </si>
  <si>
    <t>Survey Next Year?</t>
  </si>
  <si>
    <t>Contract or OTC.</t>
  </si>
  <si>
    <t>Pre-treat Stocking</t>
  </si>
  <si>
    <t>Final Spacing</t>
  </si>
  <si>
    <t>Final Species Mix</t>
  </si>
  <si>
    <t>Details</t>
  </si>
  <si>
    <t>The Field Plan table is a filterable table that allows the user to select desired treatment types for a given year.</t>
  </si>
  <si>
    <r>
      <t>This is a list of potential seedling species for planting and natural regeneration. The first group consists of commercially valuable species natively found at Pack Forest: Douglas-fir, western redcedar, western hemlock, grand fir, western white pine (rust resistant), red alder, bigleaf maple and black cottonwood. Other species that could be considered for commercial regeneration include: hybrid poplar, noble fir, shore pine (</t>
    </r>
    <r>
      <rPr>
        <i/>
        <sz val="10"/>
        <rFont val="Arial"/>
        <family val="2"/>
      </rPr>
      <t>Pinus contorta</t>
    </r>
    <r>
      <rPr>
        <sz val="10"/>
        <rFont val="Arial"/>
        <family val="2"/>
      </rPr>
      <t>) and ponderosa pine (western Cascade variety). Some of the naturally regenerated species can be retained as non-dominants during thinning operations, such as bitter cherry, pacific madrone and other non-commercial hardwood trees. Species diversity may benefit by placing/encouraging poorly represented non-commercial species, such as Oregon ash and hawthorn, in wetlands and other sensitive sites.</t>
    </r>
  </si>
  <si>
    <t>Regeneration surveys should continue until stand is no longer threatened by browse and other significant causes of seedling mortality. Surveys are accompanied by needed interplanting and may require some over-the-counter seedling purchases. The final regeneration survey should be entered into the inventory and database.</t>
  </si>
  <si>
    <t>Hardwood control evaluations are scheduled at the end of fourth growing season (late summer) after planting to determine if and when a control treatment is needed. If immediate action is required contracts can be written up for following spring/summer. Once evaluation is completed, the Field Plan table is updated to reflect evaluated course of action. Hardwood control can be sceduled for one or a series of years.</t>
  </si>
  <si>
    <t>Pre-commercial thinning (PCT) evaluations are scheduled for 12 growing seasons after a clearcut harvest to determine best window of opportunity for PCT and if further hardwood control is needed. Evaluations result in either a free-to-grow conclusion, an appropriate  treatment window or a schedule for future evaluations. Once evaluation is completed, the Field Plan table is updated to reflect evaluated course of action. PCT can be sceduled for one or a series of years.</t>
  </si>
  <si>
    <t>The work plan table contains the scheduled work for just the indicated year. It serves as a quick summary of stands requiring treatment. It is redundant to the Field Plan table for the given year, but is "cleaner" and closer view. It also serves as a useful worksheet to be edited and frequently updated without impact to the Field Plan table.</t>
  </si>
  <si>
    <t xml:space="preserve">Once stands that have been scheduled for evaluation have been evaluated, they can be checked-off as completed on the Work Plan. If treatment is required in the same year, the stand can be added to a scheduled treatment category (i.e. PCT, Hardwood control, etc). If the evaluation results in a treatment scheduled for a subsequent year or window of years, it should be checked-off as "Evaluated" on the Work Plan table and scheduled on the Field Plan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</si>
</sst>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0"/>
      <name val="Arial"/>
    </font>
    <font>
      <b/>
      <sz val="10"/>
      <name val="Arial"/>
      <family val="2"/>
    </font>
    <font>
      <b/>
      <sz val="10"/>
      <name val="Wingdings 2"/>
      <family val="1"/>
      <charset val="2"/>
    </font>
    <font>
      <b/>
      <sz val="12"/>
      <name val="Wingdings 2"/>
      <family val="1"/>
      <charset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0" borderId="7" xfId="0" applyBorder="1" applyAlignment="1">
      <alignment vertical="top"/>
    </xf>
    <xf numFmtId="0" fontId="3" fillId="2" borderId="5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3" borderId="10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1" fontId="0" fillId="0" borderId="0" xfId="0" applyNumberFormat="1"/>
    <xf numFmtId="164" fontId="0" fillId="0" borderId="0" xfId="0" applyNumberFormat="1"/>
    <xf numFmtId="0" fontId="4" fillId="3" borderId="9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3" xfId="0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/>
    </xf>
    <xf numFmtId="0" fontId="0" fillId="0" borderId="8" xfId="0" applyFill="1" applyBorder="1" applyAlignment="1">
      <alignment vertical="top" wrapText="1"/>
    </xf>
    <xf numFmtId="0" fontId="0" fillId="0" borderId="8" xfId="0" applyFill="1" applyBorder="1" applyAlignment="1"/>
    <xf numFmtId="0" fontId="0" fillId="0" borderId="14" xfId="0" applyFill="1" applyBorder="1" applyAlignment="1"/>
    <xf numFmtId="0" fontId="0" fillId="0" borderId="5" xfId="0" applyFill="1" applyBorder="1" applyAlignment="1">
      <alignment vertical="top" wrapText="1"/>
    </xf>
    <xf numFmtId="0" fontId="0" fillId="0" borderId="5" xfId="0" applyFill="1" applyBorder="1" applyAlignment="1"/>
    <xf numFmtId="0" fontId="0" fillId="0" borderId="5" xfId="0" applyFill="1" applyBorder="1" applyAlignment="1">
      <alignment horizontal="left"/>
    </xf>
    <xf numFmtId="0" fontId="0" fillId="0" borderId="12" xfId="0" applyFill="1" applyBorder="1" applyAlignment="1"/>
    <xf numFmtId="0" fontId="0" fillId="0" borderId="0" xfId="0" applyFill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7" xfId="0" applyFill="1" applyBorder="1" applyAlignment="1"/>
    <xf numFmtId="0" fontId="0" fillId="0" borderId="15" xfId="0" applyFill="1" applyBorder="1" applyAlignment="1"/>
    <xf numFmtId="0" fontId="2" fillId="2" borderId="8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  <xf numFmtId="0" fontId="4" fillId="7" borderId="1" xfId="0" applyFont="1" applyFill="1" applyBorder="1" applyAlignment="1">
      <alignment vertical="top" wrapText="1"/>
    </xf>
    <xf numFmtId="0" fontId="1" fillId="0" borderId="16" xfId="0" applyFont="1" applyFill="1" applyBorder="1" applyAlignment="1">
      <alignment horizontal="center" vertical="top" wrapText="1"/>
    </xf>
    <xf numFmtId="0" fontId="0" fillId="9" borderId="3" xfId="0" applyFill="1" applyBorder="1" applyAlignment="1">
      <alignment vertical="top" wrapText="1"/>
    </xf>
    <xf numFmtId="0" fontId="0" fillId="9" borderId="9" xfId="0" applyFill="1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0" fillId="9" borderId="16" xfId="0" applyFill="1" applyBorder="1" applyAlignment="1">
      <alignment vertical="top" wrapText="1"/>
    </xf>
    <xf numFmtId="0" fontId="0" fillId="9" borderId="5" xfId="0" applyFill="1" applyBorder="1" applyAlignment="1">
      <alignment vertical="top"/>
    </xf>
    <xf numFmtId="0" fontId="1" fillId="0" borderId="0" xfId="0" applyFont="1" applyAlignment="1">
      <alignment wrapText="1"/>
    </xf>
    <xf numFmtId="0" fontId="0" fillId="10" borderId="17" xfId="0" applyFill="1" applyBorder="1" applyAlignment="1">
      <alignment wrapText="1"/>
    </xf>
    <xf numFmtId="0" fontId="0" fillId="10" borderId="18" xfId="0" applyFill="1" applyBorder="1" applyAlignment="1">
      <alignment wrapText="1"/>
    </xf>
    <xf numFmtId="0" fontId="4" fillId="5" borderId="18" xfId="0" applyFont="1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9" borderId="18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8" borderId="18" xfId="0" applyFill="1" applyBorder="1" applyAlignment="1">
      <alignment wrapText="1"/>
    </xf>
    <xf numFmtId="0" fontId="0" fillId="7" borderId="18" xfId="0" applyFill="1" applyBorder="1" applyAlignment="1">
      <alignment wrapText="1"/>
    </xf>
    <xf numFmtId="0" fontId="0" fillId="6" borderId="19" xfId="0" applyFill="1" applyBorder="1" applyAlignment="1">
      <alignment wrapText="1"/>
    </xf>
    <xf numFmtId="0" fontId="0" fillId="10" borderId="19" xfId="0" applyFill="1" applyBorder="1" applyAlignment="1">
      <alignment wrapText="1"/>
    </xf>
    <xf numFmtId="0" fontId="6" fillId="0" borderId="0" xfId="0" applyFont="1"/>
    <xf numFmtId="0" fontId="4" fillId="10" borderId="19" xfId="0" applyFont="1" applyFill="1" applyBorder="1" applyAlignment="1">
      <alignment wrapText="1"/>
    </xf>
    <xf numFmtId="0" fontId="4" fillId="10" borderId="17" xfId="0" applyFont="1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0" fillId="0" borderId="6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2" borderId="2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1" fillId="0" borderId="23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1" fillId="0" borderId="12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0" fillId="0" borderId="9" xfId="0" applyFill="1" applyBorder="1" applyAlignment="1">
      <alignment vertical="top" wrapText="1"/>
    </xf>
    <xf numFmtId="165" fontId="1" fillId="0" borderId="24" xfId="0" applyNumberFormat="1" applyFont="1" applyBorder="1" applyAlignment="1">
      <alignment horizontal="center" wrapText="1"/>
    </xf>
    <xf numFmtId="0" fontId="0" fillId="0" borderId="10" xfId="0" applyFill="1" applyBorder="1" applyAlignment="1">
      <alignment vertical="top" wrapText="1"/>
    </xf>
    <xf numFmtId="165" fontId="1" fillId="0" borderId="14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26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0" borderId="3" xfId="0" applyFont="1" applyFill="1" applyBorder="1" applyAlignment="1">
      <alignment vertical="center"/>
    </xf>
    <xf numFmtId="0" fontId="0" fillId="0" borderId="4" xfId="0" applyBorder="1" applyAlignment="1">
      <alignment horizontal="center" wrapText="1"/>
    </xf>
    <xf numFmtId="165" fontId="1" fillId="0" borderId="2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5" fontId="1" fillId="0" borderId="10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 wrapText="1"/>
    </xf>
    <xf numFmtId="165" fontId="1" fillId="0" borderId="3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1" fillId="0" borderId="7" xfId="0" applyNumberFormat="1" applyFont="1" applyBorder="1" applyAlignment="1">
      <alignment horizontal="center"/>
    </xf>
    <xf numFmtId="165" fontId="1" fillId="11" borderId="3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5" fontId="1" fillId="0" borderId="16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26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165" fontId="1" fillId="0" borderId="24" xfId="0" applyNumberFormat="1" applyFont="1" applyBorder="1" applyAlignment="1">
      <alignment horizontal="center"/>
    </xf>
    <xf numFmtId="165" fontId="1" fillId="0" borderId="39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165" fontId="1" fillId="0" borderId="36" xfId="0" applyNumberFormat="1" applyFont="1" applyFill="1" applyBorder="1" applyAlignment="1">
      <alignment horizontal="center"/>
    </xf>
    <xf numFmtId="165" fontId="1" fillId="0" borderId="38" xfId="0" applyNumberFormat="1" applyFont="1" applyFill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5" fontId="1" fillId="0" borderId="30" xfId="0" applyNumberFormat="1" applyFont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110</xdr:row>
      <xdr:rowOff>0</xdr:rowOff>
    </xdr:from>
    <xdr:ext cx="68580" cy="200810"/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6D54D7C8-FB08-A781-D81C-EDFDD7099456}"/>
            </a:ext>
          </a:extLst>
        </xdr:cNvPr>
        <xdr:cNvSpPr txBox="1">
          <a:spLocks noChangeArrowheads="1"/>
        </xdr:cNvSpPr>
      </xdr:nvSpPr>
      <xdr:spPr bwMode="auto">
        <a:xfrm>
          <a:off x="10637520" y="18409920"/>
          <a:ext cx="685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zoomScaleNormal="100" workbookViewId="0"/>
  </sheetViews>
  <sheetFormatPr defaultRowHeight="13.2" x14ac:dyDescent="0.25"/>
  <cols>
    <col min="1" max="1" width="2.33203125" customWidth="1"/>
    <col min="2" max="2" width="120.88671875" style="31" customWidth="1"/>
  </cols>
  <sheetData>
    <row r="2" spans="1:2" ht="15.6" x14ac:dyDescent="0.3">
      <c r="A2" s="88" t="s">
        <v>307</v>
      </c>
    </row>
    <row r="3" spans="1:2" ht="20.25" customHeight="1" thickBot="1" x14ac:dyDescent="0.3">
      <c r="B3" s="76" t="s">
        <v>254</v>
      </c>
    </row>
    <row r="4" spans="1:2" x14ac:dyDescent="0.25">
      <c r="B4" s="90" t="s">
        <v>319</v>
      </c>
    </row>
    <row r="5" spans="1:2" x14ac:dyDescent="0.25">
      <c r="B5" s="80" t="s">
        <v>270</v>
      </c>
    </row>
    <row r="6" spans="1:2" ht="27" thickBot="1" x14ac:dyDescent="0.3">
      <c r="B6" s="89" t="s">
        <v>258</v>
      </c>
    </row>
    <row r="7" spans="1:2" ht="20.25" customHeight="1" thickBot="1" x14ac:dyDescent="0.3">
      <c r="B7" s="76" t="s">
        <v>255</v>
      </c>
    </row>
    <row r="8" spans="1:2" ht="26.4" x14ac:dyDescent="0.25">
      <c r="B8" s="77" t="s">
        <v>262</v>
      </c>
    </row>
    <row r="9" spans="1:2" ht="26.4" x14ac:dyDescent="0.25">
      <c r="B9" s="78" t="s">
        <v>256</v>
      </c>
    </row>
    <row r="10" spans="1:2" ht="26.4" x14ac:dyDescent="0.25">
      <c r="B10" s="80" t="s">
        <v>263</v>
      </c>
    </row>
    <row r="11" spans="1:2" ht="52.8" x14ac:dyDescent="0.25">
      <c r="B11" s="79" t="s">
        <v>257</v>
      </c>
    </row>
    <row r="12" spans="1:2" x14ac:dyDescent="0.25">
      <c r="B12" s="80" t="s">
        <v>264</v>
      </c>
    </row>
    <row r="13" spans="1:2" ht="78.75" customHeight="1" x14ac:dyDescent="0.25">
      <c r="B13" s="79" t="s">
        <v>320</v>
      </c>
    </row>
    <row r="14" spans="1:2" s="31" customFormat="1" ht="39.6" x14ac:dyDescent="0.25">
      <c r="B14" s="78" t="s">
        <v>321</v>
      </c>
    </row>
    <row r="15" spans="1:2" ht="39.6" x14ac:dyDescent="0.25">
      <c r="B15" s="79" t="s">
        <v>265</v>
      </c>
    </row>
    <row r="16" spans="1:2" ht="44.25" customHeight="1" x14ac:dyDescent="0.25">
      <c r="B16" s="80" t="s">
        <v>322</v>
      </c>
    </row>
    <row r="17" spans="1:2" ht="56.25" customHeight="1" thickBot="1" x14ac:dyDescent="0.3">
      <c r="B17" s="87" t="s">
        <v>323</v>
      </c>
    </row>
    <row r="18" spans="1:2" ht="20.25" customHeight="1" thickBot="1" x14ac:dyDescent="0.3">
      <c r="B18" s="76" t="s">
        <v>271</v>
      </c>
    </row>
    <row r="19" spans="1:2" ht="26.4" x14ac:dyDescent="0.25">
      <c r="B19" s="81" t="s">
        <v>261</v>
      </c>
    </row>
    <row r="20" spans="1:2" x14ac:dyDescent="0.25">
      <c r="B20" s="82" t="s">
        <v>259</v>
      </c>
    </row>
    <row r="21" spans="1:2" x14ac:dyDescent="0.25">
      <c r="B21" s="83" t="s">
        <v>253</v>
      </c>
    </row>
    <row r="22" spans="1:2" x14ac:dyDescent="0.25">
      <c r="B22" s="84" t="s">
        <v>266</v>
      </c>
    </row>
    <row r="23" spans="1:2" x14ac:dyDescent="0.25">
      <c r="B23" s="80" t="s">
        <v>267</v>
      </c>
    </row>
    <row r="24" spans="1:2" x14ac:dyDescent="0.25">
      <c r="B24" s="85" t="s">
        <v>268</v>
      </c>
    </row>
    <row r="25" spans="1:2" x14ac:dyDescent="0.25">
      <c r="B25" s="83" t="s">
        <v>260</v>
      </c>
    </row>
    <row r="26" spans="1:2" ht="13.8" thickBot="1" x14ac:dyDescent="0.3">
      <c r="B26" s="86" t="s">
        <v>247</v>
      </c>
    </row>
    <row r="28" spans="1:2" ht="16.2" thickBot="1" x14ac:dyDescent="0.35">
      <c r="A28" s="88" t="s">
        <v>273</v>
      </c>
    </row>
    <row r="29" spans="1:2" ht="39.6" x14ac:dyDescent="0.25">
      <c r="B29" s="77" t="s">
        <v>324</v>
      </c>
    </row>
    <row r="30" spans="1:2" ht="53.4" thickBot="1" x14ac:dyDescent="0.3">
      <c r="B30" s="91" t="s">
        <v>325</v>
      </c>
    </row>
  </sheetData>
  <phoneticPr fontId="0" type="noConversion"/>
  <pageMargins left="0.33" right="0.28999999999999998" top="0.38" bottom="0.6" header="0.27" footer="0.5"/>
  <pageSetup scale="83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zoomScale="85" workbookViewId="0">
      <pane ySplit="480" activePane="bottomLeft"/>
      <selection pane="bottomLeft"/>
    </sheetView>
  </sheetViews>
  <sheetFormatPr defaultRowHeight="13.2" x14ac:dyDescent="0.25"/>
  <cols>
    <col min="1" max="1" width="21.33203125" customWidth="1"/>
    <col min="2" max="2" width="6.6640625" customWidth="1"/>
    <col min="3" max="3" width="10.44140625" style="1" customWidth="1"/>
    <col min="4" max="4" width="2.6640625" style="10" customWidth="1"/>
    <col min="5" max="5" width="17.44140625" customWidth="1"/>
    <col min="6" max="6" width="3" style="10" customWidth="1"/>
    <col min="7" max="7" width="18.44140625" bestFit="1" customWidth="1"/>
    <col min="8" max="8" width="3" style="10" customWidth="1"/>
    <col min="9" max="9" width="19.33203125" customWidth="1"/>
    <col min="10" max="10" width="3.109375" style="10" customWidth="1"/>
    <col min="11" max="11" width="22.88671875" customWidth="1"/>
    <col min="12" max="12" width="3.109375" style="10" customWidth="1"/>
    <col min="13" max="13" width="23.6640625" customWidth="1"/>
    <col min="14" max="18" width="9.109375" style="1" customWidth="1"/>
  </cols>
  <sheetData>
    <row r="1" spans="1:18" ht="15" x14ac:dyDescent="0.25">
      <c r="A1" s="11" t="s">
        <v>0</v>
      </c>
      <c r="B1" s="69" t="s">
        <v>249</v>
      </c>
      <c r="C1" s="24" t="s">
        <v>226</v>
      </c>
      <c r="D1" s="30" t="s">
        <v>228</v>
      </c>
      <c r="E1" s="42">
        <v>2000</v>
      </c>
      <c r="F1" s="30" t="s">
        <v>228</v>
      </c>
      <c r="G1" s="42">
        <v>2001</v>
      </c>
      <c r="H1" s="30" t="s">
        <v>228</v>
      </c>
      <c r="I1" s="42">
        <v>2002</v>
      </c>
      <c r="J1" s="30" t="s">
        <v>228</v>
      </c>
      <c r="K1" s="42">
        <v>2003</v>
      </c>
      <c r="L1" s="30" t="s">
        <v>228</v>
      </c>
      <c r="M1" s="42">
        <v>2004</v>
      </c>
      <c r="N1" s="43">
        <v>2005</v>
      </c>
      <c r="O1" s="43">
        <v>2006</v>
      </c>
      <c r="P1" s="43">
        <v>2007</v>
      </c>
      <c r="Q1" s="43">
        <v>2008</v>
      </c>
      <c r="R1" s="44">
        <v>2009</v>
      </c>
    </row>
    <row r="2" spans="1:18" x14ac:dyDescent="0.25">
      <c r="A2" s="12" t="s">
        <v>2</v>
      </c>
      <c r="B2" s="34">
        <v>15.494999999999999</v>
      </c>
      <c r="C2" s="25"/>
      <c r="D2" s="13"/>
      <c r="E2" s="45"/>
      <c r="F2" s="13" t="s">
        <v>228</v>
      </c>
      <c r="G2" s="17" t="s">
        <v>3</v>
      </c>
      <c r="H2" s="13"/>
      <c r="I2" s="45" t="s">
        <v>243</v>
      </c>
      <c r="J2" s="13"/>
      <c r="K2" s="45"/>
      <c r="L2" s="13"/>
      <c r="M2" s="45"/>
      <c r="N2" s="7"/>
      <c r="O2" s="7"/>
      <c r="P2" s="7"/>
      <c r="Q2" s="7"/>
      <c r="R2" s="46"/>
    </row>
    <row r="3" spans="1:18" x14ac:dyDescent="0.25">
      <c r="A3" s="12" t="s">
        <v>4</v>
      </c>
      <c r="B3" s="34">
        <v>33.531999999999996</v>
      </c>
      <c r="C3" s="25"/>
      <c r="D3" s="13"/>
      <c r="E3" s="45"/>
      <c r="F3" s="13" t="s">
        <v>228</v>
      </c>
      <c r="G3" s="17" t="s">
        <v>5</v>
      </c>
      <c r="H3" s="13"/>
      <c r="I3" s="45" t="s">
        <v>243</v>
      </c>
      <c r="J3" s="13"/>
      <c r="K3" s="45"/>
      <c r="L3" s="13"/>
      <c r="M3" s="45"/>
      <c r="N3" s="7"/>
      <c r="O3" s="7"/>
      <c r="P3" s="7"/>
      <c r="Q3" s="7"/>
      <c r="R3" s="46"/>
    </row>
    <row r="4" spans="1:18" x14ac:dyDescent="0.25">
      <c r="A4" s="12" t="s">
        <v>8</v>
      </c>
      <c r="B4" s="34">
        <v>167.94900000000001</v>
      </c>
      <c r="C4" s="25"/>
      <c r="D4" s="13"/>
      <c r="E4" s="45"/>
      <c r="F4" s="13"/>
      <c r="G4" s="45"/>
      <c r="H4" s="13"/>
      <c r="I4" s="45"/>
      <c r="J4" s="13"/>
      <c r="K4" s="45"/>
      <c r="L4" s="13"/>
      <c r="M4" s="45"/>
      <c r="N4" s="47" t="s">
        <v>251</v>
      </c>
      <c r="O4" s="7"/>
      <c r="P4" s="7"/>
      <c r="Q4" s="7"/>
      <c r="R4" s="46"/>
    </row>
    <row r="5" spans="1:18" x14ac:dyDescent="0.25">
      <c r="A5" s="14" t="s">
        <v>229</v>
      </c>
      <c r="B5" s="41">
        <v>27.7</v>
      </c>
      <c r="C5" s="26" t="s">
        <v>231</v>
      </c>
      <c r="D5" s="13"/>
      <c r="E5" s="45"/>
      <c r="F5" s="13"/>
      <c r="G5" s="45"/>
      <c r="H5" s="13"/>
      <c r="I5" s="18" t="s">
        <v>222</v>
      </c>
      <c r="J5" s="13"/>
      <c r="K5" s="45"/>
      <c r="L5" s="13"/>
      <c r="M5" s="45"/>
      <c r="N5" s="7"/>
      <c r="O5" s="7"/>
      <c r="P5" s="7"/>
      <c r="Q5" s="7"/>
      <c r="R5" s="46"/>
    </row>
    <row r="6" spans="1:18" x14ac:dyDescent="0.25">
      <c r="A6" s="12" t="s">
        <v>10</v>
      </c>
      <c r="B6" s="34">
        <v>7.2080000000000002</v>
      </c>
      <c r="C6" s="25"/>
      <c r="D6" s="13"/>
      <c r="E6" s="45"/>
      <c r="F6" s="13" t="s">
        <v>228</v>
      </c>
      <c r="G6" s="17" t="s">
        <v>3</v>
      </c>
      <c r="H6" s="13"/>
      <c r="I6" s="45" t="s">
        <v>243</v>
      </c>
      <c r="J6" s="13"/>
      <c r="K6" s="45"/>
      <c r="L6" s="13"/>
      <c r="M6" s="45"/>
      <c r="N6" s="7"/>
      <c r="O6" s="7"/>
      <c r="P6" s="7"/>
      <c r="Q6" s="7"/>
      <c r="R6" s="46"/>
    </row>
    <row r="7" spans="1:18" x14ac:dyDescent="0.25">
      <c r="A7" s="12" t="s">
        <v>11</v>
      </c>
      <c r="B7" s="34">
        <v>13.41</v>
      </c>
      <c r="C7" s="25"/>
      <c r="D7" s="13"/>
      <c r="E7" s="45"/>
      <c r="F7" s="13" t="s">
        <v>228</v>
      </c>
      <c r="G7" s="17" t="s">
        <v>3</v>
      </c>
      <c r="H7" s="13"/>
      <c r="I7" s="45" t="s">
        <v>243</v>
      </c>
      <c r="J7" s="13"/>
      <c r="K7" s="45"/>
      <c r="L7" s="13"/>
      <c r="M7" s="45"/>
      <c r="N7" s="7"/>
      <c r="O7" s="7"/>
      <c r="P7" s="7"/>
      <c r="Q7" s="7"/>
      <c r="R7" s="46"/>
    </row>
    <row r="8" spans="1:18" x14ac:dyDescent="0.25">
      <c r="A8" s="15" t="s">
        <v>230</v>
      </c>
      <c r="B8" s="35">
        <v>27.846</v>
      </c>
      <c r="C8" s="26" t="s">
        <v>231</v>
      </c>
      <c r="D8" s="13"/>
      <c r="E8" s="45"/>
      <c r="F8" s="13"/>
      <c r="G8" s="45"/>
      <c r="H8" s="13"/>
      <c r="I8" s="45"/>
      <c r="J8" s="13"/>
      <c r="K8" s="18" t="s">
        <v>222</v>
      </c>
      <c r="L8" s="13"/>
      <c r="M8" s="45"/>
      <c r="N8" s="7"/>
      <c r="O8" s="7"/>
      <c r="P8" s="7"/>
      <c r="Q8" s="7"/>
      <c r="R8" s="46"/>
    </row>
    <row r="9" spans="1:18" x14ac:dyDescent="0.25">
      <c r="A9" s="12" t="s">
        <v>14</v>
      </c>
      <c r="B9" s="34">
        <v>20.015000000000001</v>
      </c>
      <c r="C9" s="25"/>
      <c r="D9" s="13"/>
      <c r="E9" s="45"/>
      <c r="F9" s="13"/>
      <c r="G9" s="45"/>
      <c r="H9" s="13"/>
      <c r="I9" s="45"/>
      <c r="J9" s="13"/>
      <c r="K9" s="45"/>
      <c r="L9" s="13"/>
      <c r="M9" s="45"/>
      <c r="N9" s="47" t="s">
        <v>250</v>
      </c>
      <c r="O9" s="7"/>
      <c r="P9" s="7"/>
      <c r="Q9" s="7"/>
      <c r="R9" s="46"/>
    </row>
    <row r="10" spans="1:18" x14ac:dyDescent="0.25">
      <c r="A10" s="12" t="s">
        <v>15</v>
      </c>
      <c r="B10" s="34">
        <v>27.152999999999999</v>
      </c>
      <c r="C10" s="25"/>
      <c r="D10" s="13"/>
      <c r="E10" s="45"/>
      <c r="F10" s="13"/>
      <c r="G10" s="45"/>
      <c r="H10" s="13" t="s">
        <v>228</v>
      </c>
      <c r="I10" s="17" t="s">
        <v>16</v>
      </c>
      <c r="J10" s="13"/>
      <c r="K10" s="45" t="s">
        <v>243</v>
      </c>
      <c r="L10" s="13"/>
      <c r="M10" s="45"/>
      <c r="N10" s="47" t="s">
        <v>250</v>
      </c>
      <c r="O10" s="7"/>
      <c r="P10" s="7"/>
      <c r="Q10" s="7"/>
      <c r="R10" s="46"/>
    </row>
    <row r="11" spans="1:18" x14ac:dyDescent="0.25">
      <c r="A11" s="12" t="s">
        <v>18</v>
      </c>
      <c r="B11" s="34">
        <v>14.305</v>
      </c>
      <c r="C11" s="25"/>
      <c r="D11" s="13"/>
      <c r="E11" s="45"/>
      <c r="F11" s="13"/>
      <c r="G11" s="45"/>
      <c r="H11" s="13" t="s">
        <v>228</v>
      </c>
      <c r="I11" s="17" t="s">
        <v>16</v>
      </c>
      <c r="J11" s="13"/>
      <c r="K11" s="45" t="s">
        <v>243</v>
      </c>
      <c r="L11" s="13"/>
      <c r="M11" s="45"/>
      <c r="N11" s="7"/>
      <c r="O11" s="7"/>
      <c r="P11" s="7"/>
      <c r="Q11" s="7"/>
      <c r="R11" s="46"/>
    </row>
    <row r="12" spans="1:18" x14ac:dyDescent="0.25">
      <c r="A12" s="12" t="s">
        <v>20</v>
      </c>
      <c r="B12" s="34">
        <v>2.258</v>
      </c>
      <c r="C12" s="25"/>
      <c r="D12" s="13"/>
      <c r="E12" s="45"/>
      <c r="F12" s="13" t="s">
        <v>228</v>
      </c>
      <c r="G12" s="17" t="s">
        <v>5</v>
      </c>
      <c r="H12" s="13"/>
      <c r="I12" s="45" t="s">
        <v>243</v>
      </c>
      <c r="J12" s="13"/>
      <c r="K12" s="45"/>
      <c r="L12" s="13"/>
      <c r="M12" s="45"/>
      <c r="N12" s="7"/>
      <c r="O12" s="7"/>
      <c r="P12" s="7"/>
      <c r="Q12" s="7"/>
      <c r="R12" s="46"/>
    </row>
    <row r="13" spans="1:18" ht="12" customHeight="1" x14ac:dyDescent="0.25">
      <c r="A13" s="12" t="s">
        <v>21</v>
      </c>
      <c r="B13" s="34">
        <v>53.427999999999997</v>
      </c>
      <c r="C13" s="25"/>
      <c r="D13" s="13"/>
      <c r="E13" s="45"/>
      <c r="F13" s="13"/>
      <c r="G13" s="45"/>
      <c r="H13" s="13"/>
      <c r="I13" s="45" t="s">
        <v>245</v>
      </c>
      <c r="J13" s="13"/>
      <c r="K13" s="45"/>
      <c r="L13" s="13"/>
      <c r="M13" s="45" t="s">
        <v>248</v>
      </c>
      <c r="N13" s="47" t="s">
        <v>30</v>
      </c>
      <c r="O13" s="7"/>
      <c r="P13" s="7"/>
      <c r="Q13" s="7"/>
      <c r="R13" s="46"/>
    </row>
    <row r="14" spans="1:18" x14ac:dyDescent="0.25">
      <c r="A14" s="12" t="s">
        <v>23</v>
      </c>
      <c r="B14" s="34">
        <v>20.66</v>
      </c>
      <c r="C14" s="25"/>
      <c r="D14" s="13"/>
      <c r="E14" s="45"/>
      <c r="F14" s="13"/>
      <c r="G14" s="45"/>
      <c r="H14" s="13"/>
      <c r="I14" s="45"/>
      <c r="J14" s="13"/>
      <c r="K14" s="45" t="s">
        <v>245</v>
      </c>
      <c r="L14" s="13"/>
      <c r="M14" s="45"/>
      <c r="N14" s="7"/>
      <c r="O14" s="47" t="s">
        <v>30</v>
      </c>
      <c r="P14" s="7"/>
      <c r="Q14" s="7"/>
      <c r="R14" s="46"/>
    </row>
    <row r="15" spans="1:18" x14ac:dyDescent="0.25">
      <c r="A15" s="12" t="s">
        <v>27</v>
      </c>
      <c r="B15" s="34">
        <v>34.514000000000003</v>
      </c>
      <c r="C15" s="25"/>
      <c r="D15" s="13"/>
      <c r="E15" s="45"/>
      <c r="F15" s="13" t="s">
        <v>228</v>
      </c>
      <c r="G15" s="65" t="s">
        <v>30</v>
      </c>
      <c r="H15" s="13"/>
      <c r="I15" s="45" t="s">
        <v>242</v>
      </c>
      <c r="J15" s="13"/>
      <c r="K15" s="45" t="s">
        <v>242</v>
      </c>
      <c r="L15" s="13"/>
      <c r="M15" s="45"/>
      <c r="N15" s="47" t="s">
        <v>222</v>
      </c>
      <c r="O15" s="7"/>
      <c r="P15" s="7"/>
      <c r="Q15" s="7"/>
      <c r="R15" s="46"/>
    </row>
    <row r="16" spans="1:18" x14ac:dyDescent="0.25">
      <c r="A16" s="12" t="s">
        <v>29</v>
      </c>
      <c r="B16" s="34">
        <v>13.41</v>
      </c>
      <c r="C16" s="25"/>
      <c r="D16" s="13"/>
      <c r="E16" s="45"/>
      <c r="F16" s="13" t="s">
        <v>228</v>
      </c>
      <c r="G16" s="65" t="s">
        <v>30</v>
      </c>
      <c r="H16" s="13"/>
      <c r="I16" s="45" t="s">
        <v>242</v>
      </c>
      <c r="J16" s="13"/>
      <c r="K16" s="45" t="s">
        <v>242</v>
      </c>
      <c r="L16" s="13"/>
      <c r="M16" s="45"/>
      <c r="N16" s="47" t="s">
        <v>222</v>
      </c>
      <c r="O16" s="7"/>
      <c r="P16" s="7"/>
      <c r="Q16" s="7"/>
      <c r="R16" s="46"/>
    </row>
    <row r="17" spans="1:18" x14ac:dyDescent="0.25">
      <c r="A17" s="12" t="s">
        <v>31</v>
      </c>
      <c r="B17" s="34">
        <v>78.084000000000003</v>
      </c>
      <c r="C17" s="25"/>
      <c r="D17" s="13"/>
      <c r="E17" s="45"/>
      <c r="F17" s="13"/>
      <c r="G17" s="45"/>
      <c r="H17" s="13"/>
      <c r="I17" s="45"/>
      <c r="J17" s="13"/>
      <c r="K17" s="45"/>
      <c r="L17" s="13"/>
      <c r="M17" s="45" t="s">
        <v>245</v>
      </c>
      <c r="N17" s="7"/>
      <c r="O17" s="7"/>
      <c r="P17" s="47" t="s">
        <v>30</v>
      </c>
      <c r="Q17" s="7"/>
      <c r="R17" s="46"/>
    </row>
    <row r="18" spans="1:18" ht="14.25" customHeight="1" x14ac:dyDescent="0.25">
      <c r="A18" s="12" t="s">
        <v>32</v>
      </c>
      <c r="B18" s="34">
        <v>18.498000000000001</v>
      </c>
      <c r="C18" s="25"/>
      <c r="D18" s="13"/>
      <c r="E18" s="45"/>
      <c r="F18" s="13"/>
      <c r="G18" s="45" t="s">
        <v>244</v>
      </c>
      <c r="H18" s="13"/>
      <c r="I18" s="45"/>
      <c r="J18" s="13"/>
      <c r="K18" s="45" t="s">
        <v>248</v>
      </c>
      <c r="L18" s="13"/>
      <c r="M18" s="65" t="s">
        <v>30</v>
      </c>
      <c r="N18" s="7"/>
      <c r="O18" s="7"/>
      <c r="P18" s="47" t="s">
        <v>222</v>
      </c>
      <c r="Q18" s="7"/>
      <c r="R18" s="46"/>
    </row>
    <row r="19" spans="1:18" x14ac:dyDescent="0.25">
      <c r="A19" s="12" t="s">
        <v>33</v>
      </c>
      <c r="B19" s="34">
        <v>9.3109999999999999</v>
      </c>
      <c r="C19" s="25"/>
      <c r="D19" s="13"/>
      <c r="E19" s="45"/>
      <c r="F19" s="13" t="s">
        <v>228</v>
      </c>
      <c r="G19" s="17" t="s">
        <v>3</v>
      </c>
      <c r="H19" s="13"/>
      <c r="I19" s="45" t="s">
        <v>243</v>
      </c>
      <c r="J19" s="13"/>
      <c r="K19" s="45"/>
      <c r="L19" s="13"/>
      <c r="M19" s="45"/>
      <c r="N19" s="7"/>
      <c r="O19" s="7"/>
      <c r="P19" s="7"/>
      <c r="Q19" s="7"/>
      <c r="R19" s="46"/>
    </row>
    <row r="20" spans="1:18" x14ac:dyDescent="0.25">
      <c r="A20" s="12" t="s">
        <v>34</v>
      </c>
      <c r="B20" s="34">
        <v>11.877000000000001</v>
      </c>
      <c r="C20" s="25"/>
      <c r="D20" s="13"/>
      <c r="E20" s="45"/>
      <c r="F20" s="13" t="s">
        <v>228</v>
      </c>
      <c r="G20" s="17" t="s">
        <v>3</v>
      </c>
      <c r="H20" s="13"/>
      <c r="I20" s="45" t="s">
        <v>243</v>
      </c>
      <c r="J20" s="13"/>
      <c r="K20" s="45"/>
      <c r="L20" s="13"/>
      <c r="M20" s="45"/>
      <c r="N20" s="7"/>
      <c r="O20" s="7"/>
      <c r="P20" s="7"/>
      <c r="Q20" s="7"/>
      <c r="R20" s="46"/>
    </row>
    <row r="21" spans="1:18" x14ac:dyDescent="0.25">
      <c r="A21" s="12" t="s">
        <v>35</v>
      </c>
      <c r="B21" s="34">
        <v>57.893000000000001</v>
      </c>
      <c r="C21" s="25"/>
      <c r="D21" s="13"/>
      <c r="E21" s="45"/>
      <c r="F21" s="13"/>
      <c r="G21" s="45"/>
      <c r="H21" s="13"/>
      <c r="I21" s="17" t="s">
        <v>251</v>
      </c>
      <c r="J21" s="13"/>
      <c r="K21" s="45"/>
      <c r="L21" s="13"/>
      <c r="M21" s="45"/>
      <c r="N21" s="7"/>
      <c r="O21" s="7"/>
      <c r="P21" s="7"/>
      <c r="Q21" s="7"/>
      <c r="R21" s="46"/>
    </row>
    <row r="22" spans="1:18" x14ac:dyDescent="0.25">
      <c r="A22" s="12" t="s">
        <v>36</v>
      </c>
      <c r="B22" s="34">
        <v>26.187999999999999</v>
      </c>
      <c r="C22" s="25"/>
      <c r="D22" s="13"/>
      <c r="E22" s="45"/>
      <c r="F22" s="13"/>
      <c r="G22" s="45"/>
      <c r="H22" s="13"/>
      <c r="I22" s="17" t="s">
        <v>250</v>
      </c>
      <c r="J22" s="13"/>
      <c r="K22" s="45"/>
      <c r="L22" s="13"/>
      <c r="M22" s="45"/>
      <c r="N22" s="7"/>
      <c r="O22" s="7"/>
      <c r="P22" s="7"/>
      <c r="Q22" s="7"/>
      <c r="R22" s="46"/>
    </row>
    <row r="23" spans="1:18" x14ac:dyDescent="0.25">
      <c r="A23" s="12" t="s">
        <v>38</v>
      </c>
      <c r="B23" s="34">
        <v>28.321000000000002</v>
      </c>
      <c r="C23" s="25"/>
      <c r="D23" s="13"/>
      <c r="E23" s="45"/>
      <c r="F23" s="13"/>
      <c r="G23" s="45"/>
      <c r="H23" s="13"/>
      <c r="I23" s="17" t="s">
        <v>250</v>
      </c>
      <c r="J23" s="13"/>
      <c r="K23" s="45"/>
      <c r="L23" s="13"/>
      <c r="M23" s="45"/>
      <c r="N23" s="7"/>
      <c r="O23" s="7"/>
      <c r="P23" s="7"/>
      <c r="Q23" s="7"/>
      <c r="R23" s="46"/>
    </row>
    <row r="24" spans="1:18" x14ac:dyDescent="0.25">
      <c r="A24" s="12" t="s">
        <v>41</v>
      </c>
      <c r="B24" s="34">
        <v>52.796999999999997</v>
      </c>
      <c r="C24" s="25"/>
      <c r="D24" s="13"/>
      <c r="E24" s="45"/>
      <c r="F24" s="13"/>
      <c r="G24" s="45"/>
      <c r="H24" s="13"/>
      <c r="I24" s="17" t="s">
        <v>251</v>
      </c>
      <c r="J24" s="13"/>
      <c r="K24" s="45"/>
      <c r="L24" s="13"/>
      <c r="M24" s="45"/>
      <c r="N24" s="7"/>
      <c r="O24" s="7"/>
      <c r="P24" s="7"/>
      <c r="Q24" s="7"/>
      <c r="R24" s="46"/>
    </row>
    <row r="25" spans="1:18" x14ac:dyDescent="0.25">
      <c r="A25" s="12" t="s">
        <v>43</v>
      </c>
      <c r="B25" s="34">
        <v>23.030999999999999</v>
      </c>
      <c r="C25" s="25" t="s">
        <v>240</v>
      </c>
      <c r="D25" s="13" t="s">
        <v>246</v>
      </c>
      <c r="E25" s="45"/>
      <c r="F25" s="13"/>
      <c r="G25" s="45"/>
      <c r="H25" s="13"/>
      <c r="I25" s="17" t="s">
        <v>222</v>
      </c>
      <c r="J25" s="13"/>
      <c r="K25" s="45"/>
      <c r="L25" s="13"/>
      <c r="M25" s="45"/>
      <c r="N25" s="7"/>
      <c r="O25" s="7"/>
      <c r="P25" s="47" t="s">
        <v>251</v>
      </c>
      <c r="Q25" s="7"/>
      <c r="R25" s="46"/>
    </row>
    <row r="26" spans="1:18" ht="13.5" customHeight="1" x14ac:dyDescent="0.25">
      <c r="A26" s="12" t="s">
        <v>45</v>
      </c>
      <c r="B26" s="34">
        <v>22.963000000000001</v>
      </c>
      <c r="C26" s="25"/>
      <c r="D26" s="13"/>
      <c r="E26" s="45"/>
      <c r="F26" s="13"/>
      <c r="G26" s="45" t="s">
        <v>244</v>
      </c>
      <c r="H26" s="13"/>
      <c r="I26" s="45"/>
      <c r="J26" s="13"/>
      <c r="K26" s="45" t="s">
        <v>248</v>
      </c>
      <c r="L26" s="13"/>
      <c r="M26" s="65" t="s">
        <v>30</v>
      </c>
      <c r="N26" s="7"/>
      <c r="O26" s="7"/>
      <c r="P26" s="47" t="s">
        <v>222</v>
      </c>
      <c r="Q26" s="7"/>
      <c r="R26" s="46"/>
    </row>
    <row r="27" spans="1:18" x14ac:dyDescent="0.25">
      <c r="A27" s="16" t="s">
        <v>46</v>
      </c>
      <c r="B27" s="36">
        <v>26.727</v>
      </c>
      <c r="C27" s="27" t="s">
        <v>218</v>
      </c>
      <c r="D27" s="13"/>
      <c r="E27" s="45"/>
      <c r="F27" s="13"/>
      <c r="G27" s="45"/>
      <c r="H27" s="13"/>
      <c r="I27" s="45"/>
      <c r="J27" s="13"/>
      <c r="K27" s="45"/>
      <c r="L27" s="13"/>
      <c r="M27" s="45"/>
      <c r="N27" s="7"/>
      <c r="O27" s="7"/>
      <c r="P27" s="7"/>
      <c r="Q27" s="7"/>
      <c r="R27" s="46"/>
    </row>
    <row r="28" spans="1:18" x14ac:dyDescent="0.25">
      <c r="A28" s="12" t="s">
        <v>47</v>
      </c>
      <c r="B28" s="34">
        <v>42.284999999999997</v>
      </c>
      <c r="C28" s="25"/>
      <c r="D28" s="13"/>
      <c r="E28" s="45"/>
      <c r="F28" s="13"/>
      <c r="G28" s="45"/>
      <c r="H28" s="13"/>
      <c r="I28" s="17" t="s">
        <v>251</v>
      </c>
      <c r="J28" s="13"/>
      <c r="K28" s="45"/>
      <c r="L28" s="13"/>
      <c r="M28" s="45"/>
      <c r="N28" s="7"/>
      <c r="O28" s="7"/>
      <c r="P28" s="7"/>
      <c r="Q28" s="7"/>
      <c r="R28" s="46"/>
    </row>
    <row r="29" spans="1:18" x14ac:dyDescent="0.25">
      <c r="A29" s="70" t="s">
        <v>49</v>
      </c>
      <c r="B29" s="71">
        <v>25.707999999999998</v>
      </c>
      <c r="C29" s="72" t="s">
        <v>223</v>
      </c>
      <c r="D29" s="13" t="s">
        <v>246</v>
      </c>
      <c r="E29" s="45"/>
      <c r="F29" s="13"/>
      <c r="G29" s="45"/>
      <c r="H29" s="13"/>
      <c r="I29" s="48" t="s">
        <v>222</v>
      </c>
      <c r="J29" s="19"/>
      <c r="K29" s="45"/>
      <c r="L29" s="13"/>
      <c r="M29" s="45"/>
      <c r="N29" s="7"/>
      <c r="O29" s="7"/>
      <c r="P29" s="7"/>
      <c r="Q29" s="7"/>
      <c r="R29" s="46"/>
    </row>
    <row r="30" spans="1:18" x14ac:dyDescent="0.25">
      <c r="A30" s="12" t="s">
        <v>51</v>
      </c>
      <c r="B30" s="34">
        <v>6.633</v>
      </c>
      <c r="C30" s="25"/>
      <c r="D30" s="13"/>
      <c r="E30" s="45"/>
      <c r="F30" s="13"/>
      <c r="G30" s="45"/>
      <c r="H30" s="13"/>
      <c r="I30" s="45"/>
      <c r="J30" s="13"/>
      <c r="K30" s="45"/>
      <c r="L30" s="13"/>
      <c r="M30" s="45"/>
      <c r="N30" s="47" t="s">
        <v>250</v>
      </c>
      <c r="O30" s="7"/>
      <c r="P30" s="7"/>
      <c r="Q30" s="7"/>
      <c r="R30" s="46"/>
    </row>
    <row r="31" spans="1:18" x14ac:dyDescent="0.25">
      <c r="A31" s="12" t="s">
        <v>55</v>
      </c>
      <c r="B31" s="34">
        <v>23.821000000000002</v>
      </c>
      <c r="C31" s="25"/>
      <c r="D31" s="13"/>
      <c r="E31" s="45"/>
      <c r="F31" s="13" t="s">
        <v>228</v>
      </c>
      <c r="G31" s="17" t="s">
        <v>5</v>
      </c>
      <c r="H31" s="13"/>
      <c r="I31" s="45" t="s">
        <v>243</v>
      </c>
      <c r="J31" s="13"/>
      <c r="K31" s="45"/>
      <c r="L31" s="13"/>
      <c r="M31" s="45"/>
      <c r="N31" s="7"/>
      <c r="O31" s="7"/>
      <c r="P31" s="7"/>
      <c r="Q31" s="7"/>
      <c r="R31" s="46"/>
    </row>
    <row r="32" spans="1:18" x14ac:dyDescent="0.25">
      <c r="A32" s="12" t="s">
        <v>56</v>
      </c>
      <c r="B32" s="34">
        <v>52.555999999999997</v>
      </c>
      <c r="C32" s="25"/>
      <c r="D32" s="13"/>
      <c r="E32" s="45"/>
      <c r="F32" s="13" t="s">
        <v>228</v>
      </c>
      <c r="G32" s="17" t="s">
        <v>3</v>
      </c>
      <c r="H32" s="13"/>
      <c r="I32" s="45" t="s">
        <v>243</v>
      </c>
      <c r="J32" s="13"/>
      <c r="K32" s="45"/>
      <c r="L32" s="13"/>
      <c r="M32" s="45"/>
      <c r="N32" s="7"/>
      <c r="O32" s="7"/>
      <c r="P32" s="7"/>
      <c r="Q32" s="7"/>
      <c r="R32" s="46"/>
    </row>
    <row r="33" spans="1:18" x14ac:dyDescent="0.25">
      <c r="A33" s="12" t="s">
        <v>59</v>
      </c>
      <c r="B33" s="34">
        <v>30.481000000000002</v>
      </c>
      <c r="C33" s="25"/>
      <c r="D33" s="13"/>
      <c r="E33" s="45"/>
      <c r="F33" s="13" t="s">
        <v>228</v>
      </c>
      <c r="G33" s="17" t="s">
        <v>37</v>
      </c>
      <c r="H33" s="13"/>
      <c r="I33" s="45" t="s">
        <v>243</v>
      </c>
      <c r="J33" s="13"/>
      <c r="K33" s="45"/>
      <c r="L33" s="13"/>
      <c r="M33" s="45"/>
      <c r="N33" s="7"/>
      <c r="O33" s="7"/>
      <c r="P33" s="7"/>
      <c r="Q33" s="7"/>
      <c r="R33" s="46"/>
    </row>
    <row r="34" spans="1:18" x14ac:dyDescent="0.25">
      <c r="A34" s="12" t="s">
        <v>62</v>
      </c>
      <c r="B34" s="34">
        <v>31.527000000000001</v>
      </c>
      <c r="C34" s="25"/>
      <c r="D34" s="13"/>
      <c r="E34" s="45"/>
      <c r="F34" s="13" t="s">
        <v>228</v>
      </c>
      <c r="G34" s="65" t="s">
        <v>30</v>
      </c>
      <c r="H34" s="13"/>
      <c r="I34" s="45" t="s">
        <v>242</v>
      </c>
      <c r="J34" s="13"/>
      <c r="K34" s="45" t="s">
        <v>242</v>
      </c>
      <c r="L34" s="13"/>
      <c r="M34" s="45"/>
      <c r="N34" s="47" t="s">
        <v>222</v>
      </c>
      <c r="O34" s="7"/>
      <c r="P34" s="7"/>
      <c r="Q34" s="7"/>
      <c r="R34" s="46"/>
    </row>
    <row r="35" spans="1:18" ht="12" customHeight="1" x14ac:dyDescent="0.25">
      <c r="A35" s="12" t="s">
        <v>64</v>
      </c>
      <c r="B35" s="34">
        <v>18.946000000000002</v>
      </c>
      <c r="C35" s="25"/>
      <c r="D35" s="13" t="s">
        <v>228</v>
      </c>
      <c r="E35" s="17" t="s">
        <v>3</v>
      </c>
      <c r="F35" s="13"/>
      <c r="G35" s="45" t="s">
        <v>243</v>
      </c>
      <c r="H35" s="13"/>
      <c r="I35" s="45"/>
      <c r="J35" s="13"/>
      <c r="K35" s="45"/>
      <c r="L35" s="13"/>
      <c r="M35" s="45"/>
      <c r="N35" s="7"/>
      <c r="O35" s="7"/>
      <c r="P35" s="7"/>
      <c r="Q35" s="7"/>
      <c r="R35" s="46"/>
    </row>
    <row r="36" spans="1:18" x14ac:dyDescent="0.25">
      <c r="A36" s="12" t="s">
        <v>65</v>
      </c>
      <c r="B36" s="34">
        <v>43.692999999999998</v>
      </c>
      <c r="C36" s="25"/>
      <c r="D36" s="13"/>
      <c r="E36" s="45"/>
      <c r="F36" s="13"/>
      <c r="G36" s="45"/>
      <c r="H36" s="13"/>
      <c r="I36" s="45"/>
      <c r="J36" s="13"/>
      <c r="K36" s="45"/>
      <c r="L36" s="13"/>
      <c r="M36" s="45"/>
      <c r="N36" s="7"/>
      <c r="O36" s="7"/>
      <c r="P36" s="7"/>
      <c r="Q36" s="7"/>
      <c r="R36" s="49" t="s">
        <v>30</v>
      </c>
    </row>
    <row r="37" spans="1:18" x14ac:dyDescent="0.25">
      <c r="A37" s="12" t="s">
        <v>68</v>
      </c>
      <c r="B37" s="34">
        <v>95.224999999999994</v>
      </c>
      <c r="C37" s="25"/>
      <c r="D37" s="13"/>
      <c r="E37" s="45"/>
      <c r="F37" s="13" t="s">
        <v>228</v>
      </c>
      <c r="G37" s="17" t="s">
        <v>3</v>
      </c>
      <c r="H37" s="13"/>
      <c r="I37" s="45" t="s">
        <v>243</v>
      </c>
      <c r="J37" s="13"/>
      <c r="K37" s="45"/>
      <c r="L37" s="13"/>
      <c r="M37" s="45"/>
      <c r="N37" s="7"/>
      <c r="O37" s="7"/>
      <c r="P37" s="7"/>
      <c r="Q37" s="7"/>
      <c r="R37" s="46"/>
    </row>
    <row r="38" spans="1:18" x14ac:dyDescent="0.25">
      <c r="A38" s="12" t="s">
        <v>70</v>
      </c>
      <c r="B38" s="34">
        <v>30.221</v>
      </c>
      <c r="C38" s="25"/>
      <c r="D38" s="13"/>
      <c r="E38" s="45"/>
      <c r="F38" s="13" t="s">
        <v>228</v>
      </c>
      <c r="G38" s="17" t="s">
        <v>3</v>
      </c>
      <c r="H38" s="13"/>
      <c r="I38" s="45" t="s">
        <v>243</v>
      </c>
      <c r="J38" s="13"/>
      <c r="K38" s="45"/>
      <c r="L38" s="13"/>
      <c r="M38" s="45"/>
      <c r="N38" s="7"/>
      <c r="O38" s="7"/>
      <c r="P38" s="7"/>
      <c r="Q38" s="7"/>
      <c r="R38" s="46"/>
    </row>
    <row r="39" spans="1:18" ht="12" customHeight="1" x14ac:dyDescent="0.25">
      <c r="A39" s="12" t="s">
        <v>71</v>
      </c>
      <c r="B39" s="34">
        <v>9.6839999999999993</v>
      </c>
      <c r="C39" s="25"/>
      <c r="D39" s="13" t="s">
        <v>228</v>
      </c>
      <c r="E39" s="17" t="s">
        <v>5</v>
      </c>
      <c r="F39" s="13"/>
      <c r="G39" s="45" t="s">
        <v>243</v>
      </c>
      <c r="H39" s="13"/>
      <c r="I39" s="45"/>
      <c r="J39" s="13"/>
      <c r="K39" s="45"/>
      <c r="L39" s="13"/>
      <c r="M39" s="45"/>
      <c r="N39" s="7"/>
      <c r="O39" s="7"/>
      <c r="P39" s="7"/>
      <c r="Q39" s="7"/>
      <c r="R39" s="46"/>
    </row>
    <row r="40" spans="1:18" ht="12" customHeight="1" x14ac:dyDescent="0.25">
      <c r="A40" s="12" t="s">
        <v>73</v>
      </c>
      <c r="B40" s="34">
        <v>16.138999999999999</v>
      </c>
      <c r="C40" s="25"/>
      <c r="D40" s="13"/>
      <c r="E40" s="45"/>
      <c r="F40" s="13"/>
      <c r="G40" s="45"/>
      <c r="H40" s="13"/>
      <c r="I40" s="45" t="s">
        <v>248</v>
      </c>
      <c r="J40" s="13"/>
      <c r="K40" s="65" t="s">
        <v>30</v>
      </c>
      <c r="L40" s="13"/>
      <c r="M40" s="45" t="s">
        <v>242</v>
      </c>
      <c r="N40" s="32"/>
      <c r="O40" s="47" t="s">
        <v>222</v>
      </c>
      <c r="P40" s="7"/>
      <c r="Q40" s="7"/>
      <c r="R40" s="46"/>
    </row>
    <row r="41" spans="1:18" x14ac:dyDescent="0.25">
      <c r="A41" s="12" t="s">
        <v>74</v>
      </c>
      <c r="B41" s="34">
        <v>6.4020000000000001</v>
      </c>
      <c r="C41" s="25"/>
      <c r="D41" s="13"/>
      <c r="E41" s="45"/>
      <c r="F41" s="13"/>
      <c r="G41" s="45"/>
      <c r="H41" s="13"/>
      <c r="I41" s="17" t="s">
        <v>16</v>
      </c>
      <c r="J41" s="13"/>
      <c r="K41" s="45"/>
      <c r="L41" s="13"/>
      <c r="M41" s="45"/>
      <c r="N41" s="7"/>
      <c r="O41" s="7"/>
      <c r="P41" s="7"/>
      <c r="Q41" s="7"/>
      <c r="R41" s="46"/>
    </row>
    <row r="42" spans="1:18" x14ac:dyDescent="0.25">
      <c r="A42" s="12" t="s">
        <v>75</v>
      </c>
      <c r="B42" s="34">
        <v>12.712</v>
      </c>
      <c r="C42" s="25"/>
      <c r="D42" s="13"/>
      <c r="E42" s="45"/>
      <c r="F42" s="13"/>
      <c r="G42" s="45"/>
      <c r="H42" s="13"/>
      <c r="I42" s="17" t="s">
        <v>252</v>
      </c>
      <c r="J42" s="13"/>
      <c r="K42" s="45"/>
      <c r="L42" s="13"/>
      <c r="M42" s="45"/>
      <c r="N42" s="7"/>
      <c r="O42" s="7"/>
      <c r="P42" s="7"/>
      <c r="Q42" s="7"/>
      <c r="R42" s="46"/>
    </row>
    <row r="43" spans="1:18" x14ac:dyDescent="0.25">
      <c r="A43" s="12" t="s">
        <v>77</v>
      </c>
      <c r="B43" s="34">
        <v>25.38</v>
      </c>
      <c r="C43" s="25"/>
      <c r="D43" s="13"/>
      <c r="E43" s="45"/>
      <c r="F43" s="13" t="s">
        <v>228</v>
      </c>
      <c r="G43" s="17" t="s">
        <v>3</v>
      </c>
      <c r="H43" s="13"/>
      <c r="I43" s="45" t="s">
        <v>243</v>
      </c>
      <c r="J43" s="13"/>
      <c r="K43" s="45"/>
      <c r="L43" s="13"/>
      <c r="M43" s="45"/>
      <c r="N43" s="7"/>
      <c r="O43" s="7"/>
      <c r="P43" s="7"/>
      <c r="Q43" s="7"/>
      <c r="R43" s="46"/>
    </row>
    <row r="44" spans="1:18" x14ac:dyDescent="0.25">
      <c r="A44" s="70" t="s">
        <v>78</v>
      </c>
      <c r="B44" s="71">
        <v>11.412000000000001</v>
      </c>
      <c r="C44" s="72" t="s">
        <v>223</v>
      </c>
      <c r="D44" s="13" t="s">
        <v>246</v>
      </c>
      <c r="E44" s="45"/>
      <c r="F44" s="13"/>
      <c r="G44" s="45"/>
      <c r="H44" s="13"/>
      <c r="I44" s="18" t="s">
        <v>222</v>
      </c>
      <c r="J44" s="19"/>
      <c r="K44" s="45"/>
      <c r="L44" s="13"/>
      <c r="M44" s="45"/>
      <c r="N44" s="7"/>
      <c r="O44" s="7"/>
      <c r="P44" s="7"/>
      <c r="Q44" s="7"/>
      <c r="R44" s="46"/>
    </row>
    <row r="45" spans="1:18" x14ac:dyDescent="0.25">
      <c r="A45" s="15" t="s">
        <v>237</v>
      </c>
      <c r="B45" s="35">
        <v>20.3</v>
      </c>
      <c r="C45" s="26" t="s">
        <v>231</v>
      </c>
      <c r="D45" s="13"/>
      <c r="E45" s="45"/>
      <c r="F45" s="13"/>
      <c r="G45" s="45"/>
      <c r="H45" s="13"/>
      <c r="I45" s="18" t="s">
        <v>222</v>
      </c>
      <c r="J45" s="13"/>
      <c r="K45" s="45"/>
      <c r="L45" s="13"/>
      <c r="M45" s="45"/>
      <c r="N45" s="7"/>
      <c r="O45" s="7"/>
      <c r="P45" s="7"/>
      <c r="Q45" s="7"/>
      <c r="R45" s="46"/>
    </row>
    <row r="46" spans="1:18" x14ac:dyDescent="0.25">
      <c r="A46" s="15" t="s">
        <v>236</v>
      </c>
      <c r="B46" s="35">
        <v>22.7</v>
      </c>
      <c r="C46" s="26" t="s">
        <v>231</v>
      </c>
      <c r="D46" s="13"/>
      <c r="E46" s="45"/>
      <c r="F46" s="13"/>
      <c r="G46" s="45"/>
      <c r="H46" s="13"/>
      <c r="I46" s="18" t="s">
        <v>222</v>
      </c>
      <c r="J46" s="13"/>
      <c r="K46" s="45"/>
      <c r="L46" s="13"/>
      <c r="M46" s="45"/>
      <c r="N46" s="7"/>
      <c r="O46" s="7"/>
      <c r="P46" s="7"/>
      <c r="Q46" s="7"/>
      <c r="R46" s="46"/>
    </row>
    <row r="47" spans="1:18" x14ac:dyDescent="0.25">
      <c r="A47" s="15" t="s">
        <v>235</v>
      </c>
      <c r="B47" s="35">
        <v>25.443000000000001</v>
      </c>
      <c r="C47" s="26" t="s">
        <v>231</v>
      </c>
      <c r="D47" s="13"/>
      <c r="E47" s="45"/>
      <c r="F47" s="13"/>
      <c r="G47" s="45"/>
      <c r="H47" s="13"/>
      <c r="I47" s="18" t="s">
        <v>222</v>
      </c>
      <c r="J47" s="13"/>
      <c r="K47" s="48"/>
      <c r="L47" s="13"/>
      <c r="M47" s="45"/>
      <c r="N47" s="7"/>
      <c r="O47" s="7"/>
      <c r="P47" s="7"/>
      <c r="Q47" s="7"/>
      <c r="R47" s="46"/>
    </row>
    <row r="48" spans="1:18" x14ac:dyDescent="0.25">
      <c r="A48" s="12" t="s">
        <v>82</v>
      </c>
      <c r="B48" s="34">
        <v>18.161000000000001</v>
      </c>
      <c r="C48" s="25"/>
      <c r="D48" s="13"/>
      <c r="E48" s="45"/>
      <c r="F48" s="13"/>
      <c r="G48" s="45"/>
      <c r="H48" s="13"/>
      <c r="I48" s="65" t="s">
        <v>30</v>
      </c>
      <c r="J48" s="13"/>
      <c r="K48" s="45"/>
      <c r="L48" s="13"/>
      <c r="M48" s="45"/>
      <c r="N48" s="7"/>
      <c r="O48" s="7"/>
      <c r="P48" s="7"/>
      <c r="Q48" s="7"/>
      <c r="R48" s="46"/>
    </row>
    <row r="49" spans="1:18" ht="12" customHeight="1" x14ac:dyDescent="0.25">
      <c r="A49" s="12" t="s">
        <v>83</v>
      </c>
      <c r="B49" s="34">
        <v>34.06</v>
      </c>
      <c r="C49" s="25"/>
      <c r="D49" s="13" t="s">
        <v>228</v>
      </c>
      <c r="E49" s="17" t="s">
        <v>3</v>
      </c>
      <c r="F49" s="13"/>
      <c r="G49" s="45" t="s">
        <v>243</v>
      </c>
      <c r="H49" s="13"/>
      <c r="I49" s="45"/>
      <c r="J49" s="13"/>
      <c r="K49" s="45"/>
      <c r="L49" s="13"/>
      <c r="M49" s="45"/>
      <c r="N49" s="7"/>
      <c r="O49" s="7"/>
      <c r="P49" s="7"/>
      <c r="Q49" s="7"/>
      <c r="R49" s="46"/>
    </row>
    <row r="50" spans="1:18" x14ac:dyDescent="0.25">
      <c r="A50" s="70" t="s">
        <v>84</v>
      </c>
      <c r="B50" s="71">
        <v>3.198</v>
      </c>
      <c r="C50" s="72" t="s">
        <v>269</v>
      </c>
      <c r="D50" s="13" t="s">
        <v>246</v>
      </c>
      <c r="E50" s="45"/>
      <c r="F50" s="13"/>
      <c r="G50" s="45"/>
      <c r="H50" s="13"/>
      <c r="I50" s="45"/>
      <c r="J50" s="13"/>
      <c r="K50" s="45"/>
      <c r="L50" s="13"/>
      <c r="M50" s="45"/>
      <c r="N50" s="7"/>
      <c r="O50" s="7"/>
      <c r="P50" s="7"/>
      <c r="Q50" s="7"/>
      <c r="R50" s="49" t="s">
        <v>30</v>
      </c>
    </row>
    <row r="51" spans="1:18" x14ac:dyDescent="0.25">
      <c r="A51" s="70" t="s">
        <v>85</v>
      </c>
      <c r="B51" s="71">
        <v>8.8919999999999995</v>
      </c>
      <c r="C51" s="72" t="s">
        <v>223</v>
      </c>
      <c r="D51" s="13" t="s">
        <v>246</v>
      </c>
      <c r="E51" s="45"/>
      <c r="F51" s="13"/>
      <c r="G51" s="45"/>
      <c r="H51" s="13"/>
      <c r="I51" s="18" t="s">
        <v>222</v>
      </c>
      <c r="J51" s="19"/>
      <c r="K51" s="45"/>
      <c r="L51" s="13"/>
      <c r="M51" s="45"/>
      <c r="N51" s="7"/>
      <c r="O51" s="7"/>
      <c r="P51" s="7"/>
      <c r="Q51" s="7"/>
      <c r="R51" s="46"/>
    </row>
    <row r="52" spans="1:18" x14ac:dyDescent="0.25">
      <c r="A52" s="12" t="s">
        <v>86</v>
      </c>
      <c r="B52" s="34">
        <v>6.45</v>
      </c>
      <c r="C52" s="25"/>
      <c r="D52" s="13"/>
      <c r="E52" s="45"/>
      <c r="F52" s="13"/>
      <c r="G52" s="45"/>
      <c r="H52" s="13"/>
      <c r="I52" s="17" t="s">
        <v>222</v>
      </c>
      <c r="J52" s="13"/>
      <c r="K52" s="45"/>
      <c r="L52" s="13"/>
      <c r="M52" s="45"/>
      <c r="N52" s="47" t="s">
        <v>251</v>
      </c>
      <c r="O52" s="7"/>
      <c r="P52" s="7"/>
      <c r="Q52" s="7"/>
      <c r="R52" s="46"/>
    </row>
    <row r="53" spans="1:18" x14ac:dyDescent="0.25">
      <c r="A53" s="12" t="s">
        <v>89</v>
      </c>
      <c r="B53" s="34">
        <v>18.73</v>
      </c>
      <c r="C53" s="25"/>
      <c r="D53" s="13"/>
      <c r="E53" s="45"/>
      <c r="F53" s="13" t="s">
        <v>228</v>
      </c>
      <c r="G53" s="17" t="s">
        <v>3</v>
      </c>
      <c r="H53" s="13"/>
      <c r="I53" s="45" t="s">
        <v>243</v>
      </c>
      <c r="J53" s="13"/>
      <c r="K53" s="45"/>
      <c r="L53" s="13"/>
      <c r="M53" s="45"/>
      <c r="N53" s="7"/>
      <c r="O53" s="7"/>
      <c r="P53" s="7"/>
      <c r="Q53" s="7"/>
      <c r="R53" s="46"/>
    </row>
    <row r="54" spans="1:18" ht="12" customHeight="1" x14ac:dyDescent="0.25">
      <c r="A54" s="12" t="s">
        <v>90</v>
      </c>
      <c r="B54" s="34">
        <v>17.521999999999998</v>
      </c>
      <c r="C54" s="25"/>
      <c r="D54" s="13"/>
      <c r="E54" s="45"/>
      <c r="F54" s="13"/>
      <c r="G54" s="45"/>
      <c r="H54" s="13"/>
      <c r="I54" s="45" t="s">
        <v>248</v>
      </c>
      <c r="J54" s="13"/>
      <c r="K54" s="65" t="s">
        <v>30</v>
      </c>
      <c r="L54" s="13"/>
      <c r="M54" s="45" t="s">
        <v>242</v>
      </c>
      <c r="N54" s="32"/>
      <c r="O54" s="47" t="s">
        <v>222</v>
      </c>
      <c r="P54" s="7"/>
      <c r="Q54" s="7"/>
      <c r="R54" s="46"/>
    </row>
    <row r="55" spans="1:18" x14ac:dyDescent="0.25">
      <c r="A55" s="12" t="s">
        <v>95</v>
      </c>
      <c r="B55" s="34">
        <v>6.524</v>
      </c>
      <c r="C55" s="25"/>
      <c r="D55" s="13"/>
      <c r="E55" s="45"/>
      <c r="F55" s="13"/>
      <c r="G55" s="45"/>
      <c r="H55" s="13"/>
      <c r="I55" s="17" t="s">
        <v>16</v>
      </c>
      <c r="J55" s="13"/>
      <c r="K55" s="45"/>
      <c r="L55" s="13"/>
      <c r="M55" s="45"/>
      <c r="N55" s="7"/>
      <c r="O55" s="7"/>
      <c r="P55" s="7"/>
      <c r="Q55" s="7"/>
      <c r="R55" s="46"/>
    </row>
    <row r="56" spans="1:18" x14ac:dyDescent="0.25">
      <c r="A56" s="12" t="s">
        <v>96</v>
      </c>
      <c r="B56" s="34">
        <v>13.096</v>
      </c>
      <c r="C56" s="25"/>
      <c r="D56" s="13"/>
      <c r="E56" s="45"/>
      <c r="F56" s="13" t="s">
        <v>228</v>
      </c>
      <c r="G56" s="17" t="s">
        <v>16</v>
      </c>
      <c r="H56" s="13"/>
      <c r="I56" s="45"/>
      <c r="J56" s="13"/>
      <c r="K56" s="45"/>
      <c r="L56" s="13"/>
      <c r="M56" s="45"/>
      <c r="N56" s="47" t="s">
        <v>251</v>
      </c>
      <c r="O56" s="7"/>
      <c r="P56" s="7"/>
      <c r="Q56" s="7"/>
      <c r="R56" s="46"/>
    </row>
    <row r="57" spans="1:18" x14ac:dyDescent="0.25">
      <c r="A57" s="12" t="s">
        <v>97</v>
      </c>
      <c r="B57" s="34">
        <v>31.396999999999998</v>
      </c>
      <c r="C57" s="25"/>
      <c r="D57" s="13"/>
      <c r="E57" s="45"/>
      <c r="F57" s="13"/>
      <c r="G57" s="45"/>
      <c r="H57" s="13"/>
      <c r="I57" s="45"/>
      <c r="J57" s="13"/>
      <c r="K57" s="45"/>
      <c r="L57" s="13"/>
      <c r="M57" s="17" t="s">
        <v>222</v>
      </c>
      <c r="N57" s="7"/>
      <c r="O57" s="7"/>
      <c r="P57" s="7"/>
      <c r="Q57" s="47" t="s">
        <v>251</v>
      </c>
      <c r="R57" s="46"/>
    </row>
    <row r="58" spans="1:18" x14ac:dyDescent="0.25">
      <c r="A58" s="12" t="s">
        <v>102</v>
      </c>
      <c r="B58" s="34">
        <v>8.6389999999999993</v>
      </c>
      <c r="C58" s="25"/>
      <c r="D58" s="13"/>
      <c r="E58" s="45"/>
      <c r="F58" s="13"/>
      <c r="G58" s="45"/>
      <c r="H58" s="13"/>
      <c r="I58" s="17" t="s">
        <v>251</v>
      </c>
      <c r="J58" s="13"/>
      <c r="K58" s="45"/>
      <c r="L58" s="13"/>
      <c r="M58" s="45"/>
      <c r="N58" s="7"/>
      <c r="O58" s="7"/>
      <c r="P58" s="7"/>
      <c r="Q58" s="7"/>
      <c r="R58" s="46"/>
    </row>
    <row r="59" spans="1:18" x14ac:dyDescent="0.25">
      <c r="A59" s="12" t="s">
        <v>103</v>
      </c>
      <c r="B59" s="34">
        <v>2.5270000000000001</v>
      </c>
      <c r="C59" s="25"/>
      <c r="D59" s="13"/>
      <c r="E59" s="45"/>
      <c r="F59" s="13"/>
      <c r="G59" s="45"/>
      <c r="H59" s="13"/>
      <c r="I59" s="17" t="s">
        <v>251</v>
      </c>
      <c r="J59" s="13"/>
      <c r="K59" s="45"/>
      <c r="L59" s="13"/>
      <c r="M59" s="45"/>
      <c r="N59" s="7"/>
      <c r="O59" s="7"/>
      <c r="P59" s="7"/>
      <c r="Q59" s="7"/>
      <c r="R59" s="46"/>
    </row>
    <row r="60" spans="1:18" x14ac:dyDescent="0.25">
      <c r="A60" s="12" t="s">
        <v>107</v>
      </c>
      <c r="B60" s="34">
        <v>6.8659999999999997</v>
      </c>
      <c r="C60" s="25"/>
      <c r="D60" s="13"/>
      <c r="E60" s="45"/>
      <c r="F60" s="13" t="s">
        <v>228</v>
      </c>
      <c r="G60" s="17" t="s">
        <v>16</v>
      </c>
      <c r="H60" s="13"/>
      <c r="I60" s="45" t="s">
        <v>243</v>
      </c>
      <c r="J60" s="13"/>
      <c r="K60" s="45"/>
      <c r="L60" s="13"/>
      <c r="M60" s="45"/>
      <c r="N60" s="7"/>
      <c r="O60" s="7"/>
      <c r="P60" s="7"/>
      <c r="Q60" s="7"/>
      <c r="R60" s="46"/>
    </row>
    <row r="61" spans="1:18" x14ac:dyDescent="0.25">
      <c r="A61" s="15" t="s">
        <v>239</v>
      </c>
      <c r="B61" s="35">
        <v>5.0999999999999996</v>
      </c>
      <c r="C61" s="26" t="s">
        <v>231</v>
      </c>
      <c r="D61" s="13"/>
      <c r="E61" s="45"/>
      <c r="F61" s="13"/>
      <c r="G61" s="45"/>
      <c r="H61" s="13"/>
      <c r="I61" s="45"/>
      <c r="J61" s="13"/>
      <c r="K61" s="17" t="s">
        <v>222</v>
      </c>
      <c r="L61" s="13"/>
      <c r="M61" s="45"/>
      <c r="N61" s="7"/>
      <c r="O61" s="7"/>
      <c r="P61" s="7"/>
      <c r="Q61" s="7"/>
      <c r="R61" s="46"/>
    </row>
    <row r="62" spans="1:18" x14ac:dyDescent="0.25">
      <c r="A62" s="12" t="s">
        <v>108</v>
      </c>
      <c r="B62" s="34">
        <v>24.440999999999999</v>
      </c>
      <c r="C62" s="25"/>
      <c r="D62" s="13"/>
      <c r="E62" s="45"/>
      <c r="F62" s="13"/>
      <c r="G62" s="45"/>
      <c r="H62" s="13"/>
      <c r="I62" s="45"/>
      <c r="J62" s="13"/>
      <c r="K62" s="45"/>
      <c r="L62" s="13"/>
      <c r="M62" s="45"/>
      <c r="N62" s="7"/>
      <c r="O62" s="7"/>
      <c r="P62" s="7"/>
      <c r="Q62" s="47" t="s">
        <v>251</v>
      </c>
      <c r="R62" s="46"/>
    </row>
    <row r="63" spans="1:18" x14ac:dyDescent="0.25">
      <c r="A63" s="12" t="s">
        <v>111</v>
      </c>
      <c r="B63" s="34">
        <v>5.056</v>
      </c>
      <c r="C63" s="25"/>
      <c r="D63" s="13"/>
      <c r="E63" s="45"/>
      <c r="F63" s="13" t="s">
        <v>228</v>
      </c>
      <c r="G63" s="65" t="s">
        <v>30</v>
      </c>
      <c r="H63" s="13"/>
      <c r="I63" s="45" t="s">
        <v>242</v>
      </c>
      <c r="J63" s="13"/>
      <c r="K63" s="45" t="s">
        <v>242</v>
      </c>
      <c r="L63" s="13"/>
      <c r="M63" s="45"/>
      <c r="N63" s="47" t="s">
        <v>222</v>
      </c>
      <c r="O63" s="7"/>
      <c r="P63" s="7"/>
      <c r="Q63" s="7"/>
      <c r="R63" s="46"/>
    </row>
    <row r="64" spans="1:18" ht="12" customHeight="1" x14ac:dyDescent="0.25">
      <c r="A64" s="12" t="s">
        <v>113</v>
      </c>
      <c r="B64" s="34">
        <v>14.401</v>
      </c>
      <c r="C64" s="25"/>
      <c r="D64" s="13"/>
      <c r="E64" s="17" t="s">
        <v>5</v>
      </c>
      <c r="F64" s="13"/>
      <c r="G64" s="45" t="s">
        <v>243</v>
      </c>
      <c r="H64" s="13"/>
      <c r="I64" s="45"/>
      <c r="J64" s="13"/>
      <c r="K64" s="45"/>
      <c r="L64" s="13"/>
      <c r="M64" s="45"/>
      <c r="N64" s="7"/>
      <c r="O64" s="7"/>
      <c r="P64" s="7"/>
      <c r="Q64" s="7"/>
      <c r="R64" s="46"/>
    </row>
    <row r="65" spans="1:18" x14ac:dyDescent="0.25">
      <c r="A65" s="16" t="s">
        <v>114</v>
      </c>
      <c r="B65" s="36">
        <v>9.0609999999999999</v>
      </c>
      <c r="C65" s="27" t="s">
        <v>241</v>
      </c>
      <c r="D65" s="13" t="s">
        <v>246</v>
      </c>
      <c r="E65" s="45"/>
      <c r="F65" s="13"/>
      <c r="G65" s="45"/>
      <c r="H65" s="13"/>
      <c r="I65" s="45"/>
      <c r="J65" s="13"/>
      <c r="K65" s="45"/>
      <c r="L65" s="13"/>
      <c r="M65" s="45"/>
      <c r="N65" s="7"/>
      <c r="O65" s="7"/>
      <c r="P65" s="7"/>
      <c r="Q65" s="7"/>
      <c r="R65" s="46"/>
    </row>
    <row r="66" spans="1:18" x14ac:dyDescent="0.25">
      <c r="A66" s="12" t="s">
        <v>115</v>
      </c>
      <c r="B66" s="34">
        <v>4.8390000000000004</v>
      </c>
      <c r="C66" s="25"/>
      <c r="D66" s="13"/>
      <c r="E66" s="45"/>
      <c r="F66" s="13"/>
      <c r="G66" s="45"/>
      <c r="H66" s="13"/>
      <c r="I66" s="45"/>
      <c r="J66" s="13"/>
      <c r="K66" s="45"/>
      <c r="L66" s="13"/>
      <c r="M66" s="17" t="s">
        <v>222</v>
      </c>
      <c r="N66" s="7"/>
      <c r="O66" s="7"/>
      <c r="P66" s="7"/>
      <c r="Q66" s="47" t="s">
        <v>251</v>
      </c>
      <c r="R66" s="46"/>
    </row>
    <row r="67" spans="1:18" x14ac:dyDescent="0.25">
      <c r="A67" s="12" t="s">
        <v>119</v>
      </c>
      <c r="B67" s="34">
        <v>25.478000000000002</v>
      </c>
      <c r="C67" s="25"/>
      <c r="D67" s="13"/>
      <c r="E67" s="45"/>
      <c r="F67" s="13"/>
      <c r="G67" s="45"/>
      <c r="H67" s="13"/>
      <c r="I67" s="45"/>
      <c r="J67" s="13"/>
      <c r="K67" s="45"/>
      <c r="L67" s="13"/>
      <c r="M67" s="17" t="s">
        <v>222</v>
      </c>
      <c r="N67" s="7"/>
      <c r="O67" s="7"/>
      <c r="P67" s="7"/>
      <c r="Q67" s="7"/>
      <c r="R67" s="46"/>
    </row>
    <row r="68" spans="1:18" ht="12" customHeight="1" x14ac:dyDescent="0.25">
      <c r="A68" s="12" t="s">
        <v>122</v>
      </c>
      <c r="B68" s="34">
        <v>42.271999999999998</v>
      </c>
      <c r="C68" s="25"/>
      <c r="D68" s="13"/>
      <c r="E68" s="17" t="s">
        <v>3</v>
      </c>
      <c r="F68" s="13"/>
      <c r="G68" s="45" t="s">
        <v>243</v>
      </c>
      <c r="H68" s="13"/>
      <c r="I68" s="45"/>
      <c r="J68" s="13"/>
      <c r="K68" s="45"/>
      <c r="L68" s="13"/>
      <c r="M68" s="45"/>
      <c r="N68" s="7"/>
      <c r="O68" s="7"/>
      <c r="P68" s="7"/>
      <c r="Q68" s="7"/>
      <c r="R68" s="46"/>
    </row>
    <row r="69" spans="1:18" x14ac:dyDescent="0.25">
      <c r="A69" s="12" t="s">
        <v>124</v>
      </c>
      <c r="B69" s="34">
        <v>13.08</v>
      </c>
      <c r="C69" s="25"/>
      <c r="D69" s="13"/>
      <c r="E69" s="45"/>
      <c r="F69" s="13"/>
      <c r="G69" s="45"/>
      <c r="H69" s="13"/>
      <c r="I69" s="45"/>
      <c r="J69" s="13"/>
      <c r="K69" s="45"/>
      <c r="L69" s="13"/>
      <c r="M69" s="17" t="s">
        <v>222</v>
      </c>
      <c r="N69" s="7"/>
      <c r="O69" s="7"/>
      <c r="P69" s="7"/>
      <c r="Q69" s="7"/>
      <c r="R69" s="49" t="s">
        <v>250</v>
      </c>
    </row>
    <row r="70" spans="1:18" x14ac:dyDescent="0.25">
      <c r="A70" s="12" t="s">
        <v>127</v>
      </c>
      <c r="B70" s="34">
        <v>1.194</v>
      </c>
      <c r="C70" s="25"/>
      <c r="D70" s="13"/>
      <c r="E70" s="45"/>
      <c r="F70" s="13"/>
      <c r="G70" s="45"/>
      <c r="H70" s="13"/>
      <c r="I70" s="45"/>
      <c r="J70" s="13"/>
      <c r="K70" s="45"/>
      <c r="L70" s="13"/>
      <c r="M70" s="45"/>
      <c r="N70" s="47" t="s">
        <v>222</v>
      </c>
      <c r="O70" s="7"/>
      <c r="P70" s="7"/>
      <c r="Q70" s="7"/>
      <c r="R70" s="46"/>
    </row>
    <row r="71" spans="1:18" x14ac:dyDescent="0.25">
      <c r="A71" s="15" t="s">
        <v>234</v>
      </c>
      <c r="B71" s="35">
        <v>80.290000000000006</v>
      </c>
      <c r="C71" s="26" t="s">
        <v>231</v>
      </c>
      <c r="D71" s="13"/>
      <c r="E71" s="45"/>
      <c r="F71" s="13" t="s">
        <v>228</v>
      </c>
      <c r="G71" s="17" t="s">
        <v>3</v>
      </c>
      <c r="H71" s="13"/>
      <c r="I71" s="45" t="s">
        <v>243</v>
      </c>
      <c r="J71" s="13"/>
      <c r="K71" s="45"/>
      <c r="L71" s="13"/>
      <c r="M71" s="45"/>
      <c r="N71" s="7"/>
      <c r="O71" s="7"/>
      <c r="P71" s="7"/>
      <c r="Q71" s="7"/>
      <c r="R71" s="46"/>
    </row>
    <row r="72" spans="1:18" x14ac:dyDescent="0.25">
      <c r="A72" s="12" t="s">
        <v>129</v>
      </c>
      <c r="B72" s="34">
        <v>18.085999999999999</v>
      </c>
      <c r="C72" s="25"/>
      <c r="D72" s="13"/>
      <c r="E72" s="45"/>
      <c r="F72" s="13"/>
      <c r="G72" s="45"/>
      <c r="H72" s="13"/>
      <c r="I72" s="17" t="s">
        <v>250</v>
      </c>
      <c r="J72" s="13"/>
      <c r="K72" s="45"/>
      <c r="L72" s="13"/>
      <c r="M72" s="45"/>
      <c r="N72" s="7"/>
      <c r="O72" s="7"/>
      <c r="P72" s="7"/>
      <c r="Q72" s="7"/>
      <c r="R72" s="46"/>
    </row>
    <row r="73" spans="1:18" x14ac:dyDescent="0.25">
      <c r="A73" s="12" t="s">
        <v>132</v>
      </c>
      <c r="B73" s="34">
        <v>22.940999999999999</v>
      </c>
      <c r="C73" s="25"/>
      <c r="D73" s="13"/>
      <c r="E73" s="45"/>
      <c r="F73" s="13"/>
      <c r="G73" s="45"/>
      <c r="H73" s="13"/>
      <c r="I73" s="17" t="s">
        <v>222</v>
      </c>
      <c r="J73" s="13"/>
      <c r="K73" s="45"/>
      <c r="L73" s="13"/>
      <c r="M73" s="45"/>
      <c r="N73" s="47" t="s">
        <v>251</v>
      </c>
      <c r="O73" s="7"/>
      <c r="P73" s="7"/>
      <c r="Q73" s="7"/>
      <c r="R73" s="46"/>
    </row>
    <row r="74" spans="1:18" x14ac:dyDescent="0.25">
      <c r="A74" s="12" t="s">
        <v>137</v>
      </c>
      <c r="B74" s="34">
        <v>67.897000000000006</v>
      </c>
      <c r="C74" s="25"/>
      <c r="D74" s="13"/>
      <c r="E74" s="45"/>
      <c r="F74" s="13"/>
      <c r="G74" s="45"/>
      <c r="H74" s="13"/>
      <c r="I74" s="17" t="s">
        <v>251</v>
      </c>
      <c r="J74" s="13"/>
      <c r="K74" s="45"/>
      <c r="L74" s="13"/>
      <c r="M74" s="45"/>
      <c r="N74" s="7"/>
      <c r="O74" s="7"/>
      <c r="P74" s="7"/>
      <c r="Q74" s="7"/>
      <c r="R74" s="46"/>
    </row>
    <row r="75" spans="1:18" x14ac:dyDescent="0.25">
      <c r="A75" s="15" t="s">
        <v>140</v>
      </c>
      <c r="B75" s="35">
        <v>14.007</v>
      </c>
      <c r="C75" s="26" t="s">
        <v>233</v>
      </c>
      <c r="D75" s="13" t="s">
        <v>246</v>
      </c>
      <c r="E75" s="45"/>
      <c r="F75" s="13" t="s">
        <v>228</v>
      </c>
      <c r="G75" s="17" t="s">
        <v>3</v>
      </c>
      <c r="H75" s="13"/>
      <c r="I75" s="45" t="s">
        <v>243</v>
      </c>
      <c r="J75" s="13"/>
      <c r="K75" s="45"/>
      <c r="L75" s="13"/>
      <c r="M75" s="45"/>
      <c r="N75" s="7"/>
      <c r="O75" s="7"/>
      <c r="P75" s="7"/>
      <c r="Q75" s="7"/>
      <c r="R75" s="46"/>
    </row>
    <row r="76" spans="1:18" x14ac:dyDescent="0.25">
      <c r="A76" s="12" t="s">
        <v>142</v>
      </c>
      <c r="B76" s="34">
        <v>5.7380000000000004</v>
      </c>
      <c r="C76" s="25"/>
      <c r="D76" s="13"/>
      <c r="E76" s="45"/>
      <c r="F76" s="13"/>
      <c r="G76" s="45"/>
      <c r="H76" s="13"/>
      <c r="I76" s="62" t="s">
        <v>141</v>
      </c>
      <c r="J76" s="13"/>
      <c r="K76" s="45"/>
      <c r="L76" s="13"/>
      <c r="M76" s="45"/>
      <c r="N76" s="7"/>
      <c r="O76" s="7"/>
      <c r="P76" s="7"/>
      <c r="Q76" s="7"/>
      <c r="R76" s="46"/>
    </row>
    <row r="77" spans="1:18" ht="12" customHeight="1" x14ac:dyDescent="0.25">
      <c r="A77" s="12" t="s">
        <v>146</v>
      </c>
      <c r="B77" s="34">
        <v>63.69</v>
      </c>
      <c r="C77" s="25"/>
      <c r="D77" s="13"/>
      <c r="E77" s="45"/>
      <c r="F77" s="13"/>
      <c r="G77" s="45"/>
      <c r="H77" s="13"/>
      <c r="I77" s="45" t="s">
        <v>245</v>
      </c>
      <c r="J77" s="13"/>
      <c r="K77" s="45" t="s">
        <v>248</v>
      </c>
      <c r="L77" s="13"/>
      <c r="M77" s="66" t="s">
        <v>147</v>
      </c>
      <c r="N77" s="7"/>
      <c r="O77" s="7"/>
      <c r="P77" s="7"/>
      <c r="Q77" s="7"/>
      <c r="R77" s="46"/>
    </row>
    <row r="78" spans="1:18" ht="12" customHeight="1" x14ac:dyDescent="0.25">
      <c r="A78" s="12" t="s">
        <v>148</v>
      </c>
      <c r="B78" s="34">
        <v>28.957000000000001</v>
      </c>
      <c r="C78" s="25"/>
      <c r="D78" s="13"/>
      <c r="E78" s="45"/>
      <c r="F78" s="13"/>
      <c r="G78" s="45"/>
      <c r="H78" s="13"/>
      <c r="I78" s="45" t="s">
        <v>245</v>
      </c>
      <c r="J78" s="13"/>
      <c r="K78" s="45" t="s">
        <v>248</v>
      </c>
      <c r="L78" s="13"/>
      <c r="M78" s="66" t="s">
        <v>147</v>
      </c>
      <c r="N78" s="7"/>
      <c r="O78" s="7"/>
      <c r="P78" s="7"/>
      <c r="Q78" s="7"/>
      <c r="R78" s="46"/>
    </row>
    <row r="79" spans="1:18" ht="12" customHeight="1" x14ac:dyDescent="0.25">
      <c r="A79" s="12" t="s">
        <v>153</v>
      </c>
      <c r="B79" s="34">
        <v>59.427999999999997</v>
      </c>
      <c r="C79" s="25"/>
      <c r="D79" s="13"/>
      <c r="E79" s="45"/>
      <c r="F79" s="13"/>
      <c r="G79" s="45"/>
      <c r="H79" s="13"/>
      <c r="I79" s="45"/>
      <c r="J79" s="13"/>
      <c r="K79" s="45" t="s">
        <v>248</v>
      </c>
      <c r="L79" s="13"/>
      <c r="M79" s="68" t="s">
        <v>154</v>
      </c>
      <c r="N79" s="7"/>
      <c r="O79" s="7"/>
      <c r="P79" s="7"/>
      <c r="Q79" s="7"/>
      <c r="R79" s="46"/>
    </row>
    <row r="80" spans="1:18" x14ac:dyDescent="0.25">
      <c r="A80" s="12" t="s">
        <v>156</v>
      </c>
      <c r="B80" s="34">
        <v>14.194000000000001</v>
      </c>
      <c r="C80" s="25"/>
      <c r="D80" s="13"/>
      <c r="E80" s="45"/>
      <c r="F80" s="13"/>
      <c r="G80" s="45"/>
      <c r="H80" s="13"/>
      <c r="I80" s="17" t="s">
        <v>251</v>
      </c>
      <c r="J80" s="13"/>
      <c r="K80" s="45"/>
      <c r="L80" s="13"/>
      <c r="M80" s="45"/>
      <c r="N80" s="7"/>
      <c r="O80" s="7"/>
      <c r="P80" s="7"/>
      <c r="Q80" s="7"/>
      <c r="R80" s="46"/>
    </row>
    <row r="81" spans="1:18" x14ac:dyDescent="0.25">
      <c r="A81" s="12" t="s">
        <v>157</v>
      </c>
      <c r="B81" s="34">
        <v>16.251000000000001</v>
      </c>
      <c r="C81" s="25"/>
      <c r="D81" s="13"/>
      <c r="E81" s="45"/>
      <c r="F81" s="13" t="s">
        <v>228</v>
      </c>
      <c r="G81" s="17" t="s">
        <v>3</v>
      </c>
      <c r="H81" s="13"/>
      <c r="I81" s="45" t="s">
        <v>243</v>
      </c>
      <c r="J81" s="13"/>
      <c r="K81" s="45"/>
      <c r="L81" s="13"/>
      <c r="M81" s="45"/>
      <c r="N81" s="7"/>
      <c r="O81" s="7"/>
      <c r="P81" s="7"/>
      <c r="Q81" s="7"/>
      <c r="R81" s="46"/>
    </row>
    <row r="82" spans="1:18" x14ac:dyDescent="0.25">
      <c r="A82" s="12" t="s">
        <v>159</v>
      </c>
      <c r="B82" s="34">
        <v>12.759</v>
      </c>
      <c r="C82" s="25"/>
      <c r="D82" s="13"/>
      <c r="E82" s="45"/>
      <c r="F82" s="13"/>
      <c r="G82" s="45"/>
      <c r="H82" s="13"/>
      <c r="I82" s="17" t="s">
        <v>251</v>
      </c>
      <c r="J82" s="13"/>
      <c r="K82" s="45"/>
      <c r="L82" s="13"/>
      <c r="M82" s="45"/>
      <c r="N82" s="7"/>
      <c r="O82" s="7"/>
      <c r="P82" s="7"/>
      <c r="Q82" s="7"/>
      <c r="R82" s="46"/>
    </row>
    <row r="83" spans="1:18" x14ac:dyDescent="0.25">
      <c r="A83" s="12" t="s">
        <v>161</v>
      </c>
      <c r="B83" s="34">
        <v>61.28</v>
      </c>
      <c r="C83" s="25"/>
      <c r="D83" s="13"/>
      <c r="E83" s="45"/>
      <c r="F83" s="13" t="s">
        <v>228</v>
      </c>
      <c r="G83" s="17" t="s">
        <v>3</v>
      </c>
      <c r="H83" s="13"/>
      <c r="I83" s="45" t="s">
        <v>243</v>
      </c>
      <c r="J83" s="13"/>
      <c r="K83" s="45"/>
      <c r="L83" s="13"/>
      <c r="M83" s="45"/>
      <c r="N83" s="7"/>
      <c r="O83" s="7"/>
      <c r="P83" s="7"/>
      <c r="Q83" s="7"/>
      <c r="R83" s="46"/>
    </row>
    <row r="84" spans="1:18" ht="14.25" customHeight="1" x14ac:dyDescent="0.25">
      <c r="A84" s="12" t="s">
        <v>162</v>
      </c>
      <c r="B84" s="34">
        <v>37.518999999999998</v>
      </c>
      <c r="C84" s="25"/>
      <c r="D84" s="13"/>
      <c r="E84" s="45"/>
      <c r="F84" s="13"/>
      <c r="G84" s="45"/>
      <c r="H84" s="13"/>
      <c r="I84" s="45"/>
      <c r="J84" s="13"/>
      <c r="K84" s="45" t="s">
        <v>248</v>
      </c>
      <c r="L84" s="13"/>
      <c r="M84" s="68" t="s">
        <v>163</v>
      </c>
      <c r="N84" s="7"/>
      <c r="O84" s="7"/>
      <c r="P84" s="7"/>
      <c r="Q84" s="7"/>
      <c r="R84" s="46"/>
    </row>
    <row r="85" spans="1:18" ht="14.25" customHeight="1" x14ac:dyDescent="0.25">
      <c r="A85" s="70" t="s">
        <v>165</v>
      </c>
      <c r="B85" s="71">
        <v>20.227</v>
      </c>
      <c r="C85" s="72" t="s">
        <v>224</v>
      </c>
      <c r="D85" s="13" t="s">
        <v>228</v>
      </c>
      <c r="E85" s="65" t="s">
        <v>30</v>
      </c>
      <c r="F85" s="13"/>
      <c r="G85" s="45" t="s">
        <v>242</v>
      </c>
      <c r="H85" s="13"/>
      <c r="I85" s="45" t="s">
        <v>242</v>
      </c>
      <c r="J85" s="13"/>
      <c r="K85" s="18" t="s">
        <v>222</v>
      </c>
      <c r="L85" s="19"/>
      <c r="M85" s="45"/>
      <c r="N85" s="7"/>
      <c r="O85" s="7"/>
      <c r="P85" s="7"/>
      <c r="Q85" s="7"/>
      <c r="R85" s="46"/>
    </row>
    <row r="86" spans="1:18" ht="13.5" customHeight="1" x14ac:dyDescent="0.25">
      <c r="A86" s="70" t="s">
        <v>166</v>
      </c>
      <c r="B86" s="71">
        <v>19.224</v>
      </c>
      <c r="C86" s="72" t="s">
        <v>224</v>
      </c>
      <c r="D86" s="13" t="s">
        <v>228</v>
      </c>
      <c r="E86" s="65" t="s">
        <v>30</v>
      </c>
      <c r="F86" s="13"/>
      <c r="G86" s="45" t="s">
        <v>242</v>
      </c>
      <c r="H86" s="13"/>
      <c r="I86" s="45" t="s">
        <v>242</v>
      </c>
      <c r="J86" s="13"/>
      <c r="K86" s="18" t="s">
        <v>222</v>
      </c>
      <c r="L86" s="19"/>
      <c r="M86" s="45"/>
      <c r="N86" s="7"/>
      <c r="O86" s="7"/>
      <c r="P86" s="7"/>
      <c r="Q86" s="7"/>
      <c r="R86" s="46"/>
    </row>
    <row r="87" spans="1:18" ht="14.25" customHeight="1" x14ac:dyDescent="0.25">
      <c r="A87" s="12" t="s">
        <v>169</v>
      </c>
      <c r="B87" s="34">
        <v>23.013000000000002</v>
      </c>
      <c r="C87" s="25"/>
      <c r="D87" s="13" t="s">
        <v>228</v>
      </c>
      <c r="E87" s="17" t="s">
        <v>16</v>
      </c>
      <c r="F87" s="13"/>
      <c r="G87" s="45" t="s">
        <v>243</v>
      </c>
      <c r="H87" s="13"/>
      <c r="I87" s="45"/>
      <c r="J87" s="13"/>
      <c r="K87" s="45"/>
      <c r="L87" s="13"/>
      <c r="M87" s="45"/>
      <c r="N87" s="7"/>
      <c r="O87" s="7"/>
      <c r="P87" s="7"/>
      <c r="Q87" s="7"/>
      <c r="R87" s="46"/>
    </row>
    <row r="88" spans="1:18" x14ac:dyDescent="0.25">
      <c r="A88" s="12" t="s">
        <v>172</v>
      </c>
      <c r="B88" s="34">
        <v>13.236000000000001</v>
      </c>
      <c r="C88" s="25"/>
      <c r="D88" s="13"/>
      <c r="E88" s="45"/>
      <c r="F88" s="13"/>
      <c r="G88" s="45"/>
      <c r="H88" s="13"/>
      <c r="I88" s="17" t="s">
        <v>251</v>
      </c>
      <c r="J88" s="13"/>
      <c r="K88" s="45"/>
      <c r="L88" s="13"/>
      <c r="M88" s="45"/>
      <c r="N88" s="7"/>
      <c r="O88" s="7"/>
      <c r="P88" s="7"/>
      <c r="Q88" s="7"/>
      <c r="R88" s="46"/>
    </row>
    <row r="89" spans="1:18" x14ac:dyDescent="0.25">
      <c r="A89" s="15" t="s">
        <v>227</v>
      </c>
      <c r="B89" s="35">
        <v>5.0039999999999996</v>
      </c>
      <c r="C89" s="26" t="s">
        <v>232</v>
      </c>
      <c r="D89" s="13"/>
      <c r="E89" s="45"/>
      <c r="F89" s="13" t="s">
        <v>228</v>
      </c>
      <c r="G89" s="17" t="s">
        <v>3</v>
      </c>
      <c r="H89" s="13"/>
      <c r="I89" s="45" t="s">
        <v>243</v>
      </c>
      <c r="J89" s="13"/>
      <c r="K89" s="45"/>
      <c r="L89" s="13"/>
      <c r="M89" s="45"/>
      <c r="N89" s="7"/>
      <c r="O89" s="7"/>
      <c r="P89" s="7"/>
      <c r="Q89" s="7"/>
      <c r="R89" s="46"/>
    </row>
    <row r="90" spans="1:18" x14ac:dyDescent="0.25">
      <c r="A90" s="12" t="s">
        <v>174</v>
      </c>
      <c r="B90" s="34">
        <v>7.5549999999999997</v>
      </c>
      <c r="C90" s="25"/>
      <c r="D90" s="13"/>
      <c r="E90" s="45"/>
      <c r="F90" s="13"/>
      <c r="G90" s="45"/>
      <c r="H90" s="13"/>
      <c r="I90" s="17" t="s">
        <v>16</v>
      </c>
      <c r="J90" s="13"/>
      <c r="K90" s="45" t="s">
        <v>243</v>
      </c>
      <c r="L90" s="13"/>
      <c r="M90" s="45"/>
      <c r="N90" s="7"/>
      <c r="O90" s="7"/>
      <c r="P90" s="7"/>
      <c r="Q90" s="7"/>
      <c r="R90" s="46"/>
    </row>
    <row r="91" spans="1:18" x14ac:dyDescent="0.25">
      <c r="A91" s="15" t="s">
        <v>217</v>
      </c>
      <c r="B91" s="35">
        <v>8.1999999999999993</v>
      </c>
      <c r="C91" s="26" t="s">
        <v>219</v>
      </c>
      <c r="D91" s="13" t="s">
        <v>246</v>
      </c>
      <c r="E91" s="45"/>
      <c r="F91" s="13"/>
      <c r="G91" s="45"/>
      <c r="H91" s="13"/>
      <c r="I91" s="17" t="s">
        <v>16</v>
      </c>
      <c r="J91" s="13"/>
      <c r="K91" s="45" t="s">
        <v>243</v>
      </c>
      <c r="L91" s="13"/>
      <c r="M91" s="45"/>
      <c r="N91" s="7"/>
      <c r="O91" s="7"/>
      <c r="P91" s="7"/>
      <c r="Q91" s="7"/>
      <c r="R91" s="46"/>
    </row>
    <row r="92" spans="1:18" x14ac:dyDescent="0.25">
      <c r="A92" s="12" t="s">
        <v>176</v>
      </c>
      <c r="B92" s="34">
        <v>7.1239999999999997</v>
      </c>
      <c r="C92" s="25"/>
      <c r="D92" s="13"/>
      <c r="E92" s="45"/>
      <c r="F92" s="13"/>
      <c r="G92" s="45"/>
      <c r="H92" s="13"/>
      <c r="I92" s="17" t="s">
        <v>16</v>
      </c>
      <c r="J92" s="13"/>
      <c r="K92" s="45" t="s">
        <v>243</v>
      </c>
      <c r="L92" s="13"/>
      <c r="M92" s="45"/>
      <c r="N92" s="7"/>
      <c r="O92" s="7"/>
      <c r="P92" s="7"/>
      <c r="Q92" s="7"/>
      <c r="R92" s="46"/>
    </row>
    <row r="93" spans="1:18" x14ac:dyDescent="0.25">
      <c r="A93" s="12" t="s">
        <v>177</v>
      </c>
      <c r="B93" s="34">
        <v>25.747</v>
      </c>
      <c r="C93" s="25"/>
      <c r="D93" s="13"/>
      <c r="E93" s="45"/>
      <c r="F93" s="13"/>
      <c r="G93" s="45"/>
      <c r="H93" s="13"/>
      <c r="I93" s="65" t="s">
        <v>30</v>
      </c>
      <c r="J93" s="13"/>
      <c r="K93" s="45" t="s">
        <v>242</v>
      </c>
      <c r="L93" s="13"/>
      <c r="M93" s="45" t="s">
        <v>242</v>
      </c>
      <c r="N93" s="7"/>
      <c r="O93" s="47" t="s">
        <v>222</v>
      </c>
      <c r="P93" s="7"/>
      <c r="Q93" s="7"/>
      <c r="R93" s="46"/>
    </row>
    <row r="94" spans="1:18" x14ac:dyDescent="0.25">
      <c r="A94" s="70" t="s">
        <v>178</v>
      </c>
      <c r="B94" s="71">
        <v>24.126000000000001</v>
      </c>
      <c r="C94" s="72" t="s">
        <v>223</v>
      </c>
      <c r="D94" s="13" t="s">
        <v>246</v>
      </c>
      <c r="E94" s="45"/>
      <c r="F94" s="13"/>
      <c r="G94" s="45"/>
      <c r="H94" s="13"/>
      <c r="I94" s="18" t="s">
        <v>222</v>
      </c>
      <c r="J94" s="19"/>
      <c r="K94" s="45"/>
      <c r="L94" s="13"/>
      <c r="M94" s="45"/>
      <c r="N94" s="7"/>
      <c r="O94" s="7"/>
      <c r="P94" s="7"/>
      <c r="Q94" s="7"/>
      <c r="R94" s="46"/>
    </row>
    <row r="95" spans="1:18" ht="14.25" customHeight="1" x14ac:dyDescent="0.25">
      <c r="A95" s="12" t="s">
        <v>179</v>
      </c>
      <c r="B95" s="34">
        <v>6.601</v>
      </c>
      <c r="C95" s="25"/>
      <c r="D95" s="13"/>
      <c r="E95" s="45"/>
      <c r="F95" s="13"/>
      <c r="G95" s="17"/>
      <c r="H95" s="13"/>
      <c r="I95" s="45" t="s">
        <v>245</v>
      </c>
      <c r="J95" s="13"/>
      <c r="K95" s="45" t="s">
        <v>248</v>
      </c>
      <c r="L95" s="13"/>
      <c r="M95" s="33" t="s">
        <v>180</v>
      </c>
      <c r="N95" s="7"/>
      <c r="O95" s="7"/>
      <c r="P95" s="7"/>
      <c r="Q95" s="7"/>
      <c r="R95" s="46"/>
    </row>
    <row r="96" spans="1:18" ht="15" customHeight="1" x14ac:dyDescent="0.25">
      <c r="A96" s="12" t="s">
        <v>181</v>
      </c>
      <c r="B96" s="34">
        <v>30.867999999999999</v>
      </c>
      <c r="C96" s="25"/>
      <c r="D96" s="13"/>
      <c r="E96" s="45"/>
      <c r="F96" s="13"/>
      <c r="G96" s="45"/>
      <c r="H96" s="13"/>
      <c r="I96" s="45" t="s">
        <v>245</v>
      </c>
      <c r="J96" s="13"/>
      <c r="K96" s="45" t="s">
        <v>248</v>
      </c>
      <c r="L96" s="13"/>
      <c r="M96" s="33" t="s">
        <v>180</v>
      </c>
      <c r="N96" s="7"/>
      <c r="O96" s="7"/>
      <c r="P96" s="7"/>
      <c r="Q96" s="7"/>
      <c r="R96" s="46"/>
    </row>
    <row r="97" spans="1:18" x14ac:dyDescent="0.25">
      <c r="A97" s="12" t="s">
        <v>185</v>
      </c>
      <c r="B97" s="34">
        <v>5.34</v>
      </c>
      <c r="C97" s="25"/>
      <c r="D97" s="13"/>
      <c r="E97" s="45"/>
      <c r="F97" s="13" t="s">
        <v>228</v>
      </c>
      <c r="G97" s="17" t="s">
        <v>5</v>
      </c>
      <c r="H97" s="13"/>
      <c r="I97" s="45" t="s">
        <v>243</v>
      </c>
      <c r="J97" s="13"/>
      <c r="K97" s="45"/>
      <c r="L97" s="13"/>
      <c r="M97" s="45"/>
      <c r="N97" s="7"/>
      <c r="O97" s="7"/>
      <c r="P97" s="7"/>
      <c r="Q97" s="7"/>
      <c r="R97" s="46"/>
    </row>
    <row r="98" spans="1:18" x14ac:dyDescent="0.25">
      <c r="A98" s="12" t="s">
        <v>186</v>
      </c>
      <c r="B98" s="34">
        <v>16.939</v>
      </c>
      <c r="C98" s="25"/>
      <c r="D98" s="13"/>
      <c r="E98" s="45"/>
      <c r="F98" s="13"/>
      <c r="G98" s="45"/>
      <c r="H98" s="13"/>
      <c r="I98" s="17" t="s">
        <v>251</v>
      </c>
      <c r="J98" s="13"/>
      <c r="K98" s="45"/>
      <c r="L98" s="13"/>
      <c r="M98" s="45"/>
      <c r="N98" s="7"/>
      <c r="O98" s="7"/>
      <c r="P98" s="7"/>
      <c r="Q98" s="7"/>
      <c r="R98" s="46"/>
    </row>
    <row r="99" spans="1:18" ht="15" customHeight="1" x14ac:dyDescent="0.25">
      <c r="A99" s="12" t="s">
        <v>189</v>
      </c>
      <c r="B99" s="34">
        <v>25.904</v>
      </c>
      <c r="C99" s="25"/>
      <c r="D99" s="13" t="s">
        <v>228</v>
      </c>
      <c r="E99" s="65" t="s">
        <v>30</v>
      </c>
      <c r="F99" s="13"/>
      <c r="G99" s="45" t="s">
        <v>243</v>
      </c>
      <c r="H99" s="13"/>
      <c r="I99" s="45"/>
      <c r="J99" s="13"/>
      <c r="K99" s="18" t="s">
        <v>222</v>
      </c>
      <c r="L99" s="19"/>
      <c r="M99" s="45"/>
      <c r="N99" s="7"/>
      <c r="O99" s="7"/>
      <c r="P99" s="7"/>
      <c r="Q99" s="7"/>
      <c r="R99" s="46"/>
    </row>
    <row r="100" spans="1:18" ht="13.8" thickBot="1" x14ac:dyDescent="0.3">
      <c r="A100" s="20" t="s">
        <v>238</v>
      </c>
      <c r="B100" s="37">
        <v>25.904</v>
      </c>
      <c r="C100" s="28" t="s">
        <v>231</v>
      </c>
      <c r="D100" s="61"/>
      <c r="E100" s="50"/>
      <c r="F100" s="61"/>
      <c r="G100" s="50"/>
      <c r="H100" s="61"/>
      <c r="I100" s="50"/>
      <c r="J100" s="61"/>
      <c r="K100" s="18" t="s">
        <v>222</v>
      </c>
      <c r="L100" s="61"/>
      <c r="M100" s="50"/>
      <c r="N100" s="51"/>
      <c r="O100" s="51"/>
      <c r="P100" s="51"/>
      <c r="Q100" s="51"/>
      <c r="R100" s="52"/>
    </row>
    <row r="101" spans="1:18" ht="14.25" customHeight="1" x14ac:dyDescent="0.25">
      <c r="A101" s="73" t="s">
        <v>196</v>
      </c>
      <c r="B101" s="74">
        <v>8.5210000000000008</v>
      </c>
      <c r="C101" s="75" t="s">
        <v>221</v>
      </c>
      <c r="D101" s="21" t="s">
        <v>246</v>
      </c>
      <c r="E101" s="53"/>
      <c r="F101" s="21"/>
      <c r="G101" s="45"/>
      <c r="H101" s="21"/>
      <c r="I101" s="45" t="s">
        <v>244</v>
      </c>
      <c r="J101" s="21"/>
      <c r="K101" s="53" t="s">
        <v>248</v>
      </c>
      <c r="L101" s="21"/>
      <c r="M101" s="67" t="s">
        <v>220</v>
      </c>
      <c r="N101" s="54"/>
      <c r="O101" s="54"/>
      <c r="P101" s="55" t="s">
        <v>222</v>
      </c>
      <c r="Q101" s="54"/>
      <c r="R101" s="56"/>
    </row>
    <row r="102" spans="1:18" x14ac:dyDescent="0.25">
      <c r="A102" s="12" t="s">
        <v>197</v>
      </c>
      <c r="B102" s="34">
        <v>12.182</v>
      </c>
      <c r="C102" s="25"/>
      <c r="D102" s="13"/>
      <c r="E102" s="45"/>
      <c r="F102" s="13"/>
      <c r="G102" s="45"/>
      <c r="H102" s="13" t="s">
        <v>228</v>
      </c>
      <c r="I102" s="17" t="s">
        <v>16</v>
      </c>
      <c r="J102" s="13"/>
      <c r="K102" s="45" t="s">
        <v>243</v>
      </c>
      <c r="L102" s="13"/>
      <c r="M102" s="45"/>
      <c r="N102" s="47" t="s">
        <v>250</v>
      </c>
      <c r="O102" s="7"/>
      <c r="P102" s="7"/>
      <c r="Q102" s="7"/>
      <c r="R102" s="46"/>
    </row>
    <row r="103" spans="1:18" x14ac:dyDescent="0.25">
      <c r="A103" s="12" t="s">
        <v>202</v>
      </c>
      <c r="B103" s="34">
        <v>28.829000000000001</v>
      </c>
      <c r="C103" s="25" t="s">
        <v>225</v>
      </c>
      <c r="D103" s="13" t="s">
        <v>246</v>
      </c>
      <c r="E103" s="45"/>
      <c r="F103" s="13"/>
      <c r="G103" s="45"/>
      <c r="H103" s="13"/>
      <c r="I103" s="18" t="s">
        <v>222</v>
      </c>
      <c r="J103" s="13"/>
      <c r="K103" s="45"/>
      <c r="L103" s="13"/>
      <c r="M103" s="57"/>
      <c r="N103" s="7"/>
      <c r="O103" s="7"/>
      <c r="P103" s="7"/>
      <c r="Q103" s="47" t="s">
        <v>250</v>
      </c>
      <c r="R103" s="46"/>
    </row>
    <row r="104" spans="1:18" x14ac:dyDescent="0.25">
      <c r="A104" s="12" t="s">
        <v>206</v>
      </c>
      <c r="B104" s="34">
        <v>72.597999999999999</v>
      </c>
      <c r="C104" s="25"/>
      <c r="D104" s="13"/>
      <c r="E104" s="45"/>
      <c r="F104" s="13"/>
      <c r="G104" s="45"/>
      <c r="H104" s="13"/>
      <c r="I104" s="17" t="s">
        <v>251</v>
      </c>
      <c r="J104" s="13"/>
      <c r="K104" s="45"/>
      <c r="L104" s="13"/>
      <c r="M104" s="45"/>
      <c r="N104" s="7"/>
      <c r="O104" s="7"/>
      <c r="P104" s="7"/>
      <c r="Q104" s="7"/>
      <c r="R104" s="46"/>
    </row>
    <row r="105" spans="1:18" ht="14.25" customHeight="1" x14ac:dyDescent="0.25">
      <c r="A105" s="12" t="s">
        <v>208</v>
      </c>
      <c r="B105" s="34">
        <v>99.08</v>
      </c>
      <c r="C105" s="25"/>
      <c r="D105" s="13"/>
      <c r="E105" s="45"/>
      <c r="F105" s="13"/>
      <c r="G105" s="45"/>
      <c r="H105" s="13"/>
      <c r="I105" s="45"/>
      <c r="J105" s="13"/>
      <c r="K105" s="45"/>
      <c r="L105" s="13"/>
      <c r="M105" s="48"/>
      <c r="N105" s="7"/>
      <c r="O105" s="7"/>
      <c r="P105" s="7" t="s">
        <v>147</v>
      </c>
      <c r="Q105" s="7"/>
      <c r="R105" s="46"/>
    </row>
    <row r="106" spans="1:18" x14ac:dyDescent="0.25">
      <c r="A106" s="15" t="s">
        <v>210</v>
      </c>
      <c r="B106" s="35">
        <v>1.9470000000000001</v>
      </c>
      <c r="C106" s="26" t="s">
        <v>219</v>
      </c>
      <c r="D106" s="13" t="s">
        <v>246</v>
      </c>
      <c r="E106" s="45"/>
      <c r="F106" s="13"/>
      <c r="G106" s="45"/>
      <c r="H106" s="13"/>
      <c r="I106" s="17" t="s">
        <v>16</v>
      </c>
      <c r="J106" s="13"/>
      <c r="K106" s="45" t="s">
        <v>243</v>
      </c>
      <c r="L106" s="13"/>
      <c r="M106" s="45"/>
      <c r="N106" s="7"/>
      <c r="O106" s="7"/>
      <c r="P106" s="7"/>
      <c r="Q106" s="7"/>
      <c r="R106" s="46"/>
    </row>
    <row r="107" spans="1:18" x14ac:dyDescent="0.25">
      <c r="A107" s="12" t="s">
        <v>211</v>
      </c>
      <c r="B107" s="34">
        <v>12.904</v>
      </c>
      <c r="C107" s="25"/>
      <c r="D107" s="13"/>
      <c r="E107" s="45"/>
      <c r="F107" s="13"/>
      <c r="G107" s="45"/>
      <c r="H107" s="13"/>
      <c r="I107" s="17" t="s">
        <v>251</v>
      </c>
      <c r="J107" s="13"/>
      <c r="K107" s="45"/>
      <c r="L107" s="13"/>
      <c r="M107" s="45"/>
      <c r="N107" s="7"/>
      <c r="O107" s="7"/>
      <c r="P107" s="7"/>
      <c r="Q107" s="7"/>
      <c r="R107" s="46"/>
    </row>
    <row r="108" spans="1:18" x14ac:dyDescent="0.25">
      <c r="A108" s="12" t="s">
        <v>212</v>
      </c>
      <c r="B108" s="34">
        <v>101.96299999999999</v>
      </c>
      <c r="C108" s="25"/>
      <c r="D108" s="13"/>
      <c r="E108" s="45"/>
      <c r="F108" s="13"/>
      <c r="G108" s="17" t="s">
        <v>16</v>
      </c>
      <c r="H108" s="13"/>
      <c r="I108" s="45"/>
      <c r="J108" s="13"/>
      <c r="K108" s="45"/>
      <c r="L108" s="13"/>
      <c r="M108" s="64" t="s">
        <v>250</v>
      </c>
      <c r="N108" s="7"/>
      <c r="O108" s="7"/>
      <c r="P108" s="7"/>
      <c r="Q108" s="7"/>
      <c r="R108" s="46"/>
    </row>
    <row r="109" spans="1:18" ht="13.8" thickBot="1" x14ac:dyDescent="0.3">
      <c r="A109" s="22" t="s">
        <v>215</v>
      </c>
      <c r="B109" s="38">
        <v>12.259</v>
      </c>
      <c r="C109" s="29"/>
      <c r="D109" s="23"/>
      <c r="E109" s="58"/>
      <c r="F109" s="23"/>
      <c r="G109" s="58"/>
      <c r="H109" s="23" t="s">
        <v>228</v>
      </c>
      <c r="I109" s="63" t="s">
        <v>16</v>
      </c>
      <c r="J109" s="23"/>
      <c r="K109" s="58" t="s">
        <v>243</v>
      </c>
      <c r="L109" s="23"/>
      <c r="M109" s="58"/>
      <c r="N109" s="59"/>
      <c r="O109" s="59"/>
      <c r="P109" s="59"/>
      <c r="Q109" s="59"/>
      <c r="R109" s="60"/>
    </row>
  </sheetData>
  <autoFilter ref="A1:R109"/>
  <phoneticPr fontId="0" type="noConversion"/>
  <conditionalFormatting sqref="A3:B3">
    <cfRule type="cellIs" dxfId="1" priority="1" stopIfTrue="1" operator="equal">
      <formula>$A$2</formula>
    </cfRule>
  </conditionalFormatting>
  <pageMargins left="0.28000000000000003" right="0.49" top="0.3" bottom="0.28999999999999998" header="0.25" footer="0.25"/>
  <pageSetup scale="63" fitToHeight="3" orientation="landscape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6"/>
  <sheetViews>
    <sheetView view="pageBreakPreview" zoomScale="60" zoomScaleNormal="100" workbookViewId="0">
      <pane ySplit="492" activePane="bottomLeft"/>
      <selection activeCell="E1" sqref="E1:E65536"/>
      <selection pane="bottomLeft" activeCell="L4" sqref="L4"/>
    </sheetView>
  </sheetViews>
  <sheetFormatPr defaultRowHeight="13.2" x14ac:dyDescent="0.25"/>
  <cols>
    <col min="1" max="1" width="21.33203125" style="109" customWidth="1"/>
    <col min="2" max="2" width="6.6640625" style="109" customWidth="1"/>
    <col min="3" max="3" width="3.88671875" style="121" customWidth="1"/>
    <col min="4" max="4" width="22" style="125" customWidth="1"/>
    <col min="5" max="5" width="10.44140625" style="127" customWidth="1"/>
    <col min="6" max="6" width="11.33203125" style="92" customWidth="1"/>
    <col min="7" max="7" width="11.6640625" style="92" customWidth="1"/>
    <col min="8" max="9" width="11.5546875" style="92" customWidth="1"/>
    <col min="10" max="10" width="11.109375" style="92" customWidth="1"/>
    <col min="11" max="11" width="9.44140625" style="92" customWidth="1"/>
    <col min="12" max="12" width="10" customWidth="1"/>
  </cols>
  <sheetData>
    <row r="1" spans="1:13" ht="27.75" customHeight="1" thickBot="1" x14ac:dyDescent="0.3">
      <c r="A1" s="140" t="s">
        <v>0</v>
      </c>
      <c r="B1" s="156" t="s">
        <v>249</v>
      </c>
      <c r="C1" s="157" t="s">
        <v>228</v>
      </c>
      <c r="D1" s="156">
        <v>2002</v>
      </c>
      <c r="E1" s="147" t="s">
        <v>272</v>
      </c>
      <c r="F1" s="196" t="s">
        <v>318</v>
      </c>
      <c r="G1" s="194"/>
      <c r="H1" s="194"/>
      <c r="I1" s="194"/>
      <c r="J1" s="195"/>
    </row>
    <row r="2" spans="1:13" ht="26.4" x14ac:dyDescent="0.25">
      <c r="A2" s="105" t="s">
        <v>299</v>
      </c>
      <c r="B2" s="114"/>
      <c r="C2" s="115"/>
      <c r="D2" s="128"/>
      <c r="E2" s="143"/>
      <c r="F2" s="174" t="s">
        <v>304</v>
      </c>
      <c r="G2" s="93" t="s">
        <v>297</v>
      </c>
      <c r="H2" s="93" t="s">
        <v>301</v>
      </c>
      <c r="I2" s="189" t="s">
        <v>285</v>
      </c>
      <c r="J2" s="139" t="s">
        <v>306</v>
      </c>
      <c r="L2" s="92"/>
      <c r="M2" s="92"/>
    </row>
    <row r="3" spans="1:13" ht="13.8" thickBot="1" x14ac:dyDescent="0.3">
      <c r="A3" s="101" t="s">
        <v>142</v>
      </c>
      <c r="B3" s="117">
        <v>5.7380000000000004</v>
      </c>
      <c r="C3" s="111"/>
      <c r="D3" s="122" t="s">
        <v>141</v>
      </c>
      <c r="E3" s="144">
        <f>B3</f>
        <v>5.7380000000000004</v>
      </c>
      <c r="F3" s="170"/>
      <c r="G3" s="132"/>
      <c r="H3" s="132"/>
      <c r="I3" s="190"/>
      <c r="J3" s="133"/>
      <c r="L3" s="92"/>
      <c r="M3" s="92"/>
    </row>
    <row r="4" spans="1:13" ht="27.75" customHeight="1" x14ac:dyDescent="0.25">
      <c r="A4" s="105" t="s">
        <v>30</v>
      </c>
      <c r="B4" s="159"/>
      <c r="C4" s="160"/>
      <c r="D4" s="197" t="s">
        <v>30</v>
      </c>
      <c r="E4" s="203">
        <f>SUM(B5:B6)</f>
        <v>43.908000000000001</v>
      </c>
      <c r="F4" s="174" t="s">
        <v>304</v>
      </c>
      <c r="G4" s="141" t="s">
        <v>305</v>
      </c>
      <c r="H4" s="93" t="s">
        <v>301</v>
      </c>
      <c r="I4" s="189" t="s">
        <v>285</v>
      </c>
      <c r="J4" s="139" t="s">
        <v>306</v>
      </c>
      <c r="L4" s="92"/>
      <c r="M4" s="92"/>
    </row>
    <row r="5" spans="1:13" x14ac:dyDescent="0.25">
      <c r="A5" s="102" t="s">
        <v>82</v>
      </c>
      <c r="B5" s="116">
        <v>18.161000000000001</v>
      </c>
      <c r="C5" s="112"/>
      <c r="D5" s="199"/>
      <c r="E5" s="204"/>
      <c r="F5" s="175"/>
      <c r="G5" s="95"/>
      <c r="H5" s="95"/>
      <c r="I5" s="191"/>
      <c r="J5" s="96"/>
      <c r="L5" s="92"/>
      <c r="M5" s="92"/>
    </row>
    <row r="6" spans="1:13" ht="13.8" thickBot="1" x14ac:dyDescent="0.3">
      <c r="A6" s="104" t="s">
        <v>177</v>
      </c>
      <c r="B6" s="131">
        <v>25.747</v>
      </c>
      <c r="C6" s="113"/>
      <c r="D6" s="136" t="s">
        <v>294</v>
      </c>
      <c r="E6" s="167">
        <f>SUMIF(C4:C6,"P",B4:B6)</f>
        <v>0</v>
      </c>
      <c r="F6" s="176"/>
      <c r="G6" s="97"/>
      <c r="H6" s="97"/>
      <c r="I6" s="192"/>
      <c r="J6" s="98"/>
      <c r="L6" s="92"/>
      <c r="M6" s="92"/>
    </row>
    <row r="7" spans="1:13" s="31" customFormat="1" ht="26.4" x14ac:dyDescent="0.25">
      <c r="A7" s="105" t="s">
        <v>242</v>
      </c>
      <c r="B7" s="114"/>
      <c r="C7" s="115"/>
      <c r="D7" s="197" t="s">
        <v>242</v>
      </c>
      <c r="E7" s="205">
        <f>SUM(B8:D13)</f>
        <v>123.95800000000001</v>
      </c>
      <c r="F7" s="171" t="s">
        <v>274</v>
      </c>
      <c r="G7" s="99" t="s">
        <v>275</v>
      </c>
      <c r="H7" s="99" t="s">
        <v>276</v>
      </c>
      <c r="I7" s="99" t="s">
        <v>277</v>
      </c>
      <c r="J7" s="94" t="s">
        <v>313</v>
      </c>
      <c r="K7" s="92"/>
    </row>
    <row r="8" spans="1:13" x14ac:dyDescent="0.25">
      <c r="A8" s="102" t="s">
        <v>27</v>
      </c>
      <c r="B8" s="116">
        <v>34.514000000000003</v>
      </c>
      <c r="C8" s="112"/>
      <c r="D8" s="198"/>
      <c r="E8" s="206"/>
      <c r="F8" s="161"/>
      <c r="G8" s="95"/>
      <c r="H8" s="95"/>
      <c r="I8" s="95"/>
      <c r="J8" s="96"/>
    </row>
    <row r="9" spans="1:13" x14ac:dyDescent="0.25">
      <c r="A9" s="102" t="s">
        <v>29</v>
      </c>
      <c r="B9" s="116">
        <v>13.41</v>
      </c>
      <c r="C9" s="112"/>
      <c r="D9" s="198"/>
      <c r="E9" s="206"/>
      <c r="F9" s="161"/>
      <c r="G9" s="95"/>
      <c r="H9" s="95"/>
      <c r="I9" s="95"/>
      <c r="J9" s="96"/>
    </row>
    <row r="10" spans="1:13" x14ac:dyDescent="0.25">
      <c r="A10" s="102" t="s">
        <v>62</v>
      </c>
      <c r="B10" s="116">
        <v>31.527000000000001</v>
      </c>
      <c r="C10" s="112"/>
      <c r="D10" s="198"/>
      <c r="E10" s="206"/>
      <c r="F10" s="161"/>
      <c r="G10" s="95"/>
      <c r="H10" s="95"/>
      <c r="I10" s="95"/>
      <c r="J10" s="96"/>
    </row>
    <row r="11" spans="1:13" x14ac:dyDescent="0.25">
      <c r="A11" s="102" t="s">
        <v>111</v>
      </c>
      <c r="B11" s="116">
        <v>5.056</v>
      </c>
      <c r="C11" s="112"/>
      <c r="D11" s="198"/>
      <c r="E11" s="206"/>
      <c r="F11" s="161"/>
      <c r="G11" s="95"/>
      <c r="H11" s="95"/>
      <c r="I11" s="95"/>
      <c r="J11" s="96"/>
    </row>
    <row r="12" spans="1:13" x14ac:dyDescent="0.25">
      <c r="A12" s="102" t="s">
        <v>165</v>
      </c>
      <c r="B12" s="116">
        <v>20.227</v>
      </c>
      <c r="C12" s="112"/>
      <c r="D12" s="199"/>
      <c r="E12" s="207"/>
      <c r="F12" s="161"/>
      <c r="G12" s="95"/>
      <c r="H12" s="95"/>
      <c r="I12" s="95"/>
      <c r="J12" s="96"/>
    </row>
    <row r="13" spans="1:13" ht="13.8" thickBot="1" x14ac:dyDescent="0.3">
      <c r="A13" s="104" t="s">
        <v>166</v>
      </c>
      <c r="B13" s="131">
        <v>19.224</v>
      </c>
      <c r="C13" s="113"/>
      <c r="D13" s="136" t="s">
        <v>294</v>
      </c>
      <c r="E13" s="167">
        <f>SUMIF(C8:C13,"P",B8:B13)</f>
        <v>0</v>
      </c>
      <c r="F13" s="166"/>
      <c r="G13" s="132"/>
      <c r="H13" s="132"/>
      <c r="I13" s="132"/>
      <c r="J13" s="133"/>
    </row>
    <row r="14" spans="1:13" ht="25.5" customHeight="1" x14ac:dyDescent="0.25">
      <c r="A14" s="105" t="s">
        <v>245</v>
      </c>
      <c r="B14" s="114"/>
      <c r="C14" s="115"/>
      <c r="D14" s="208" t="s">
        <v>245</v>
      </c>
      <c r="E14" s="212">
        <f>SUM(B15:D20)</f>
        <v>192.065</v>
      </c>
      <c r="F14" s="193" t="s">
        <v>314</v>
      </c>
      <c r="G14" s="93" t="s">
        <v>283</v>
      </c>
      <c r="H14" s="93" t="s">
        <v>279</v>
      </c>
      <c r="I14" s="93" t="s">
        <v>280</v>
      </c>
      <c r="J14" s="93" t="s">
        <v>281</v>
      </c>
      <c r="K14" s="94" t="s">
        <v>282</v>
      </c>
      <c r="L14" s="92"/>
    </row>
    <row r="15" spans="1:13" x14ac:dyDescent="0.25">
      <c r="A15" s="102" t="s">
        <v>21</v>
      </c>
      <c r="B15" s="116">
        <v>53.427999999999997</v>
      </c>
      <c r="C15" s="112"/>
      <c r="D15" s="209"/>
      <c r="E15" s="213"/>
      <c r="F15" s="151"/>
      <c r="G15" s="95"/>
      <c r="H15" s="95">
        <f t="shared" ref="H15:H20" si="0">G15*B15</f>
        <v>0</v>
      </c>
      <c r="I15" s="95"/>
      <c r="J15" s="95"/>
      <c r="K15" s="96"/>
      <c r="L15" s="92"/>
    </row>
    <row r="16" spans="1:13" x14ac:dyDescent="0.25">
      <c r="A16" s="102" t="s">
        <v>146</v>
      </c>
      <c r="B16" s="116">
        <v>63.69</v>
      </c>
      <c r="C16" s="112"/>
      <c r="D16" s="209"/>
      <c r="E16" s="213"/>
      <c r="F16" s="151"/>
      <c r="G16" s="95"/>
      <c r="H16" s="95">
        <f t="shared" si="0"/>
        <v>0</v>
      </c>
      <c r="I16" s="95"/>
      <c r="J16" s="95"/>
      <c r="K16" s="96"/>
      <c r="L16" s="92"/>
    </row>
    <row r="17" spans="1:12" x14ac:dyDescent="0.25">
      <c r="A17" s="102" t="s">
        <v>148</v>
      </c>
      <c r="B17" s="116">
        <v>28.957000000000001</v>
      </c>
      <c r="C17" s="112"/>
      <c r="D17" s="209"/>
      <c r="E17" s="213"/>
      <c r="F17" s="151"/>
      <c r="G17" s="95"/>
      <c r="H17" s="95">
        <f t="shared" si="0"/>
        <v>0</v>
      </c>
      <c r="I17" s="95"/>
      <c r="J17" s="95"/>
      <c r="K17" s="96"/>
      <c r="L17" s="92"/>
    </row>
    <row r="18" spans="1:12" x14ac:dyDescent="0.25">
      <c r="A18" s="102" t="s">
        <v>179</v>
      </c>
      <c r="B18" s="116">
        <v>6.601</v>
      </c>
      <c r="C18" s="112"/>
      <c r="D18" s="209"/>
      <c r="E18" s="213"/>
      <c r="F18" s="151"/>
      <c r="G18" s="95"/>
      <c r="H18" s="95">
        <f t="shared" si="0"/>
        <v>0</v>
      </c>
      <c r="I18" s="95"/>
      <c r="J18" s="95"/>
      <c r="K18" s="96"/>
      <c r="L18" s="92"/>
    </row>
    <row r="19" spans="1:12" x14ac:dyDescent="0.25">
      <c r="A19" s="102" t="s">
        <v>181</v>
      </c>
      <c r="B19" s="116">
        <v>30.867999999999999</v>
      </c>
      <c r="C19" s="112"/>
      <c r="D19" s="209"/>
      <c r="E19" s="213"/>
      <c r="F19" s="151"/>
      <c r="G19" s="95"/>
      <c r="H19" s="95">
        <f t="shared" si="0"/>
        <v>0</v>
      </c>
      <c r="I19" s="95"/>
      <c r="J19" s="95"/>
      <c r="K19" s="96"/>
      <c r="L19" s="92"/>
    </row>
    <row r="20" spans="1:12" ht="13.8" thickBot="1" x14ac:dyDescent="0.3">
      <c r="A20" s="101" t="s">
        <v>196</v>
      </c>
      <c r="B20" s="117">
        <v>8.5210000000000008</v>
      </c>
      <c r="C20" s="111"/>
      <c r="D20" s="122" t="s">
        <v>294</v>
      </c>
      <c r="E20" s="144">
        <f>SUMIF(C14:C20,"P",B14:B20)</f>
        <v>0</v>
      </c>
      <c r="F20" s="150"/>
      <c r="G20" s="97"/>
      <c r="H20" s="97">
        <f t="shared" si="0"/>
        <v>0</v>
      </c>
      <c r="I20" s="97"/>
      <c r="J20" s="97"/>
      <c r="K20" s="98"/>
      <c r="L20" s="92"/>
    </row>
    <row r="21" spans="1:12" ht="26.4" x14ac:dyDescent="0.25">
      <c r="A21" s="106" t="s">
        <v>243</v>
      </c>
      <c r="B21" s="118"/>
      <c r="C21" s="110"/>
      <c r="D21" s="198" t="s">
        <v>243</v>
      </c>
      <c r="E21" s="201">
        <f>SUM(B22:D42)</f>
        <v>558.54300000000001</v>
      </c>
      <c r="F21" s="152" t="s">
        <v>302</v>
      </c>
      <c r="G21" s="99" t="s">
        <v>297</v>
      </c>
      <c r="H21" s="158" t="s">
        <v>298</v>
      </c>
      <c r="I21" s="135"/>
    </row>
    <row r="22" spans="1:12" x14ac:dyDescent="0.25">
      <c r="A22" s="102" t="s">
        <v>2</v>
      </c>
      <c r="B22" s="116">
        <v>15.494999999999999</v>
      </c>
      <c r="C22" s="112"/>
      <c r="D22" s="198"/>
      <c r="E22" s="201"/>
      <c r="F22" s="146" t="s">
        <v>3</v>
      </c>
      <c r="G22" s="95"/>
      <c r="H22" s="96"/>
    </row>
    <row r="23" spans="1:12" x14ac:dyDescent="0.25">
      <c r="A23" s="102" t="s">
        <v>4</v>
      </c>
      <c r="B23" s="116">
        <v>33.531999999999996</v>
      </c>
      <c r="C23" s="112"/>
      <c r="D23" s="198"/>
      <c r="E23" s="201"/>
      <c r="F23" s="146" t="s">
        <v>3</v>
      </c>
      <c r="G23" s="95"/>
      <c r="H23" s="96"/>
    </row>
    <row r="24" spans="1:12" x14ac:dyDescent="0.25">
      <c r="A24" s="102" t="s">
        <v>10</v>
      </c>
      <c r="B24" s="116">
        <v>7.2080000000000002</v>
      </c>
      <c r="C24" s="112"/>
      <c r="D24" s="198"/>
      <c r="E24" s="201"/>
      <c r="F24" s="146" t="s">
        <v>3</v>
      </c>
      <c r="G24" s="95"/>
      <c r="H24" s="96"/>
    </row>
    <row r="25" spans="1:12" x14ac:dyDescent="0.25">
      <c r="A25" s="102" t="s">
        <v>11</v>
      </c>
      <c r="B25" s="116">
        <v>13.41</v>
      </c>
      <c r="C25" s="112"/>
      <c r="D25" s="198"/>
      <c r="E25" s="201"/>
      <c r="F25" s="146" t="s">
        <v>3</v>
      </c>
      <c r="G25" s="95"/>
      <c r="H25" s="96"/>
    </row>
    <row r="26" spans="1:12" x14ac:dyDescent="0.25">
      <c r="A26" s="102" t="s">
        <v>20</v>
      </c>
      <c r="B26" s="116">
        <v>2.258</v>
      </c>
      <c r="C26" s="112"/>
      <c r="D26" s="198"/>
      <c r="E26" s="201"/>
      <c r="F26" s="146" t="s">
        <v>3</v>
      </c>
      <c r="G26" s="95"/>
      <c r="H26" s="96"/>
    </row>
    <row r="27" spans="1:12" x14ac:dyDescent="0.25">
      <c r="A27" s="102" t="s">
        <v>33</v>
      </c>
      <c r="B27" s="116">
        <v>9.3109999999999999</v>
      </c>
      <c r="C27" s="112"/>
      <c r="D27" s="198"/>
      <c r="E27" s="201"/>
      <c r="F27" s="146" t="s">
        <v>3</v>
      </c>
      <c r="G27" s="95"/>
      <c r="H27" s="96"/>
    </row>
    <row r="28" spans="1:12" x14ac:dyDescent="0.25">
      <c r="A28" s="102" t="s">
        <v>34</v>
      </c>
      <c r="B28" s="116">
        <v>11.877000000000001</v>
      </c>
      <c r="C28" s="112"/>
      <c r="D28" s="198"/>
      <c r="E28" s="201"/>
      <c r="F28" s="146" t="s">
        <v>3</v>
      </c>
      <c r="G28" s="95"/>
      <c r="H28" s="96"/>
    </row>
    <row r="29" spans="1:12" x14ac:dyDescent="0.25">
      <c r="A29" s="102" t="s">
        <v>55</v>
      </c>
      <c r="B29" s="116">
        <v>23.821000000000002</v>
      </c>
      <c r="C29" s="112"/>
      <c r="D29" s="198"/>
      <c r="E29" s="201"/>
      <c r="F29" s="146" t="s">
        <v>3</v>
      </c>
      <c r="G29" s="95"/>
      <c r="H29" s="96"/>
    </row>
    <row r="30" spans="1:12" x14ac:dyDescent="0.25">
      <c r="A30" s="102" t="s">
        <v>56</v>
      </c>
      <c r="B30" s="116">
        <v>52.555999999999997</v>
      </c>
      <c r="C30" s="112"/>
      <c r="D30" s="198"/>
      <c r="E30" s="201"/>
      <c r="F30" s="146" t="s">
        <v>3</v>
      </c>
      <c r="G30" s="95"/>
      <c r="H30" s="96"/>
    </row>
    <row r="31" spans="1:12" x14ac:dyDescent="0.25">
      <c r="A31" s="102" t="s">
        <v>59</v>
      </c>
      <c r="B31" s="116">
        <v>30.481000000000002</v>
      </c>
      <c r="C31" s="112"/>
      <c r="D31" s="198"/>
      <c r="E31" s="201"/>
      <c r="F31" s="146" t="s">
        <v>37</v>
      </c>
      <c r="G31" s="95"/>
      <c r="H31" s="96"/>
    </row>
    <row r="32" spans="1:12" x14ac:dyDescent="0.25">
      <c r="A32" s="102" t="s">
        <v>68</v>
      </c>
      <c r="B32" s="116">
        <v>95.224999999999994</v>
      </c>
      <c r="C32" s="112"/>
      <c r="D32" s="198"/>
      <c r="E32" s="201"/>
      <c r="F32" s="146" t="s">
        <v>3</v>
      </c>
      <c r="G32" s="95"/>
      <c r="H32" s="96"/>
    </row>
    <row r="33" spans="1:10" x14ac:dyDescent="0.25">
      <c r="A33" s="102" t="s">
        <v>70</v>
      </c>
      <c r="B33" s="116">
        <v>30.221</v>
      </c>
      <c r="C33" s="112"/>
      <c r="D33" s="198"/>
      <c r="E33" s="201"/>
      <c r="F33" s="146" t="s">
        <v>3</v>
      </c>
      <c r="G33" s="95"/>
      <c r="H33" s="96"/>
    </row>
    <row r="34" spans="1:10" x14ac:dyDescent="0.25">
      <c r="A34" s="102" t="s">
        <v>77</v>
      </c>
      <c r="B34" s="116">
        <v>25.38</v>
      </c>
      <c r="C34" s="112"/>
      <c r="D34" s="198"/>
      <c r="E34" s="201"/>
      <c r="F34" s="146" t="s">
        <v>3</v>
      </c>
      <c r="G34" s="95"/>
      <c r="H34" s="96"/>
    </row>
    <row r="35" spans="1:10" x14ac:dyDescent="0.25">
      <c r="A35" s="102" t="s">
        <v>89</v>
      </c>
      <c r="B35" s="116">
        <v>18.73</v>
      </c>
      <c r="C35" s="112"/>
      <c r="D35" s="198"/>
      <c r="E35" s="201"/>
      <c r="F35" s="146" t="s">
        <v>3</v>
      </c>
      <c r="G35" s="95"/>
      <c r="H35" s="96"/>
    </row>
    <row r="36" spans="1:10" x14ac:dyDescent="0.25">
      <c r="A36" s="102" t="s">
        <v>107</v>
      </c>
      <c r="B36" s="116">
        <v>6.8659999999999997</v>
      </c>
      <c r="C36" s="112"/>
      <c r="D36" s="198"/>
      <c r="E36" s="201"/>
      <c r="F36" s="146" t="s">
        <v>303</v>
      </c>
      <c r="G36" s="95"/>
      <c r="H36" s="96"/>
    </row>
    <row r="37" spans="1:10" x14ac:dyDescent="0.25">
      <c r="A37" s="102" t="s">
        <v>234</v>
      </c>
      <c r="B37" s="116">
        <v>80.290000000000006</v>
      </c>
      <c r="C37" s="112"/>
      <c r="D37" s="198"/>
      <c r="E37" s="201"/>
      <c r="F37" s="146" t="s">
        <v>3</v>
      </c>
      <c r="G37" s="95"/>
      <c r="H37" s="96"/>
    </row>
    <row r="38" spans="1:10" x14ac:dyDescent="0.25">
      <c r="A38" s="102" t="s">
        <v>140</v>
      </c>
      <c r="B38" s="116">
        <v>14.007</v>
      </c>
      <c r="C38" s="112"/>
      <c r="D38" s="198"/>
      <c r="E38" s="201"/>
      <c r="F38" s="146" t="s">
        <v>3</v>
      </c>
      <c r="G38" s="95"/>
      <c r="H38" s="96"/>
    </row>
    <row r="39" spans="1:10" x14ac:dyDescent="0.25">
      <c r="A39" s="102" t="s">
        <v>157</v>
      </c>
      <c r="B39" s="116">
        <v>16.251000000000001</v>
      </c>
      <c r="C39" s="112"/>
      <c r="D39" s="198"/>
      <c r="E39" s="201"/>
      <c r="F39" s="146" t="s">
        <v>3</v>
      </c>
      <c r="G39" s="95"/>
      <c r="H39" s="96"/>
    </row>
    <row r="40" spans="1:10" x14ac:dyDescent="0.25">
      <c r="A40" s="102" t="s">
        <v>161</v>
      </c>
      <c r="B40" s="116">
        <v>61.28</v>
      </c>
      <c r="C40" s="112"/>
      <c r="D40" s="198"/>
      <c r="E40" s="201"/>
      <c r="F40" s="146" t="s">
        <v>3</v>
      </c>
      <c r="G40" s="95"/>
      <c r="H40" s="96"/>
    </row>
    <row r="41" spans="1:10" x14ac:dyDescent="0.25">
      <c r="A41" s="102" t="s">
        <v>227</v>
      </c>
      <c r="B41" s="116">
        <v>5.0039999999999996</v>
      </c>
      <c r="C41" s="112"/>
      <c r="D41" s="199"/>
      <c r="E41" s="202"/>
      <c r="F41" s="146" t="s">
        <v>3</v>
      </c>
      <c r="G41" s="95"/>
      <c r="H41" s="96"/>
    </row>
    <row r="42" spans="1:10" ht="13.8" thickBot="1" x14ac:dyDescent="0.3">
      <c r="A42" s="104" t="s">
        <v>185</v>
      </c>
      <c r="B42" s="131">
        <v>5.34</v>
      </c>
      <c r="C42" s="113"/>
      <c r="D42" s="136" t="s">
        <v>294</v>
      </c>
      <c r="E42" s="149">
        <f>SUMIF(C21:C42,"P",B21:B42)</f>
        <v>0</v>
      </c>
      <c r="F42" s="148" t="s">
        <v>3</v>
      </c>
      <c r="G42" s="132"/>
      <c r="H42" s="133"/>
    </row>
    <row r="43" spans="1:10" ht="26.4" x14ac:dyDescent="0.25">
      <c r="A43" s="105" t="s">
        <v>222</v>
      </c>
      <c r="B43" s="114"/>
      <c r="C43" s="115"/>
      <c r="D43" s="197" t="s">
        <v>222</v>
      </c>
      <c r="E43" s="205">
        <f>SUM(B44:D55)</f>
        <v>247.53200000000001</v>
      </c>
      <c r="F43" s="169" t="s">
        <v>290</v>
      </c>
      <c r="G43" s="93" t="s">
        <v>291</v>
      </c>
      <c r="H43" s="93" t="s">
        <v>292</v>
      </c>
      <c r="I43" s="93" t="s">
        <v>293</v>
      </c>
      <c r="J43" s="94" t="s">
        <v>289</v>
      </c>
    </row>
    <row r="44" spans="1:10" x14ac:dyDescent="0.25">
      <c r="A44" s="103" t="s">
        <v>229</v>
      </c>
      <c r="B44" s="129">
        <v>27.7</v>
      </c>
      <c r="C44" s="112"/>
      <c r="D44" s="198"/>
      <c r="E44" s="206"/>
      <c r="F44" s="161"/>
      <c r="G44" s="95"/>
      <c r="H44" s="95"/>
      <c r="I44" s="95"/>
      <c r="J44" s="96"/>
    </row>
    <row r="45" spans="1:10" x14ac:dyDescent="0.25">
      <c r="A45" s="103" t="s">
        <v>43</v>
      </c>
      <c r="B45" s="129">
        <v>23.030999999999999</v>
      </c>
      <c r="C45" s="112"/>
      <c r="D45" s="198"/>
      <c r="E45" s="206"/>
      <c r="F45" s="161"/>
      <c r="G45" s="95"/>
      <c r="H45" s="95"/>
      <c r="I45" s="95"/>
      <c r="J45" s="96"/>
    </row>
    <row r="46" spans="1:10" x14ac:dyDescent="0.25">
      <c r="A46" s="103" t="s">
        <v>49</v>
      </c>
      <c r="B46" s="129">
        <v>25.707999999999998</v>
      </c>
      <c r="C46" s="112"/>
      <c r="D46" s="198"/>
      <c r="E46" s="206"/>
      <c r="F46" s="161"/>
      <c r="G46" s="95"/>
      <c r="H46" s="95"/>
      <c r="I46" s="95"/>
      <c r="J46" s="96"/>
    </row>
    <row r="47" spans="1:10" x14ac:dyDescent="0.25">
      <c r="A47" s="103" t="s">
        <v>78</v>
      </c>
      <c r="B47" s="129">
        <v>11.412000000000001</v>
      </c>
      <c r="C47" s="112"/>
      <c r="D47" s="198"/>
      <c r="E47" s="206"/>
      <c r="F47" s="161"/>
      <c r="G47" s="95"/>
      <c r="H47" s="95"/>
      <c r="I47" s="95"/>
      <c r="J47" s="96"/>
    </row>
    <row r="48" spans="1:10" x14ac:dyDescent="0.25">
      <c r="A48" s="103" t="s">
        <v>237</v>
      </c>
      <c r="B48" s="129">
        <v>20.3</v>
      </c>
      <c r="C48" s="112"/>
      <c r="D48" s="198"/>
      <c r="E48" s="206"/>
      <c r="F48" s="161"/>
      <c r="G48" s="95"/>
      <c r="H48" s="95"/>
      <c r="I48" s="95"/>
      <c r="J48" s="96"/>
    </row>
    <row r="49" spans="1:12" x14ac:dyDescent="0.25">
      <c r="A49" s="103" t="s">
        <v>236</v>
      </c>
      <c r="B49" s="129">
        <v>22.7</v>
      </c>
      <c r="C49" s="112"/>
      <c r="D49" s="198"/>
      <c r="E49" s="206"/>
      <c r="F49" s="161"/>
      <c r="G49" s="95"/>
      <c r="H49" s="95"/>
      <c r="I49" s="95"/>
      <c r="J49" s="96"/>
    </row>
    <row r="50" spans="1:12" x14ac:dyDescent="0.25">
      <c r="A50" s="103" t="s">
        <v>235</v>
      </c>
      <c r="B50" s="129">
        <v>25.443000000000001</v>
      </c>
      <c r="C50" s="112"/>
      <c r="D50" s="198"/>
      <c r="E50" s="206"/>
      <c r="F50" s="161"/>
      <c r="G50" s="95"/>
      <c r="H50" s="95"/>
      <c r="I50" s="95"/>
      <c r="J50" s="96"/>
    </row>
    <row r="51" spans="1:12" x14ac:dyDescent="0.25">
      <c r="A51" s="103" t="s">
        <v>85</v>
      </c>
      <c r="B51" s="129">
        <v>8.8919999999999995</v>
      </c>
      <c r="C51" s="112"/>
      <c r="D51" s="198"/>
      <c r="E51" s="206"/>
      <c r="F51" s="161"/>
      <c r="G51" s="95"/>
      <c r="H51" s="95"/>
      <c r="I51" s="95"/>
      <c r="J51" s="96"/>
    </row>
    <row r="52" spans="1:12" x14ac:dyDescent="0.25">
      <c r="A52" s="103" t="s">
        <v>86</v>
      </c>
      <c r="B52" s="129">
        <v>6.45</v>
      </c>
      <c r="C52" s="112"/>
      <c r="D52" s="198"/>
      <c r="E52" s="206"/>
      <c r="F52" s="161"/>
      <c r="G52" s="95"/>
      <c r="H52" s="95"/>
      <c r="I52" s="95"/>
      <c r="J52" s="96"/>
    </row>
    <row r="53" spans="1:12" x14ac:dyDescent="0.25">
      <c r="A53" s="103" t="s">
        <v>132</v>
      </c>
      <c r="B53" s="129">
        <v>22.940999999999999</v>
      </c>
      <c r="C53" s="112"/>
      <c r="D53" s="198"/>
      <c r="E53" s="206"/>
      <c r="F53" s="161"/>
      <c r="G53" s="95"/>
      <c r="H53" s="95"/>
      <c r="I53" s="95"/>
      <c r="J53" s="96"/>
    </row>
    <row r="54" spans="1:12" x14ac:dyDescent="0.25">
      <c r="A54" s="103" t="s">
        <v>178</v>
      </c>
      <c r="B54" s="129">
        <v>24.126000000000001</v>
      </c>
      <c r="C54" s="112"/>
      <c r="D54" s="199"/>
      <c r="E54" s="207"/>
      <c r="F54" s="161"/>
      <c r="G54" s="95"/>
      <c r="H54" s="95"/>
      <c r="I54" s="95"/>
      <c r="J54" s="96"/>
    </row>
    <row r="55" spans="1:12" ht="13.8" thickBot="1" x14ac:dyDescent="0.3">
      <c r="A55" s="181" t="s">
        <v>202</v>
      </c>
      <c r="B55" s="182">
        <v>28.829000000000001</v>
      </c>
      <c r="C55" s="111"/>
      <c r="D55" s="122" t="s">
        <v>294</v>
      </c>
      <c r="E55" s="177">
        <f>SUMIF(C43:C55,"P",B43:B55)</f>
        <v>0</v>
      </c>
      <c r="F55" s="142"/>
      <c r="G55" s="97"/>
      <c r="H55" s="97"/>
      <c r="I55" s="97"/>
      <c r="J55" s="98"/>
    </row>
    <row r="56" spans="1:12" ht="26.4" x14ac:dyDescent="0.25">
      <c r="A56" s="106" t="s">
        <v>16</v>
      </c>
      <c r="B56" s="118"/>
      <c r="C56" s="110"/>
      <c r="D56" s="198" t="s">
        <v>16</v>
      </c>
      <c r="E56" s="201">
        <f>SUM(B57:B66)</f>
        <v>103.651</v>
      </c>
      <c r="F56" s="179" t="s">
        <v>304</v>
      </c>
      <c r="G56" s="180" t="s">
        <v>298</v>
      </c>
      <c r="H56" s="100" t="s">
        <v>297</v>
      </c>
      <c r="L56" s="92"/>
    </row>
    <row r="57" spans="1:12" x14ac:dyDescent="0.25">
      <c r="A57" s="102" t="s">
        <v>15</v>
      </c>
      <c r="B57" s="116">
        <v>27.152999999999999</v>
      </c>
      <c r="C57" s="112"/>
      <c r="D57" s="198"/>
      <c r="E57" s="201"/>
      <c r="F57" s="151"/>
      <c r="G57" s="95"/>
      <c r="H57" s="96"/>
      <c r="L57" s="92"/>
    </row>
    <row r="58" spans="1:12" x14ac:dyDescent="0.25">
      <c r="A58" s="102" t="s">
        <v>18</v>
      </c>
      <c r="B58" s="116">
        <v>14.305</v>
      </c>
      <c r="C58" s="112"/>
      <c r="D58" s="198"/>
      <c r="E58" s="201"/>
      <c r="F58" s="151"/>
      <c r="G58" s="95"/>
      <c r="H58" s="96"/>
      <c r="L58" s="92"/>
    </row>
    <row r="59" spans="1:12" x14ac:dyDescent="0.25">
      <c r="A59" s="102" t="s">
        <v>74</v>
      </c>
      <c r="B59" s="116">
        <v>6.4020000000000001</v>
      </c>
      <c r="C59" s="112"/>
      <c r="D59" s="198"/>
      <c r="E59" s="201"/>
      <c r="F59" s="151"/>
      <c r="G59" s="95"/>
      <c r="H59" s="96"/>
      <c r="L59" s="92"/>
    </row>
    <row r="60" spans="1:12" x14ac:dyDescent="0.25">
      <c r="A60" s="102" t="s">
        <v>95</v>
      </c>
      <c r="B60" s="116">
        <v>6.524</v>
      </c>
      <c r="C60" s="112"/>
      <c r="D60" s="198"/>
      <c r="E60" s="201"/>
      <c r="F60" s="151"/>
      <c r="G60" s="95"/>
      <c r="H60" s="96"/>
      <c r="L60" s="92"/>
    </row>
    <row r="61" spans="1:12" x14ac:dyDescent="0.25">
      <c r="A61" s="102" t="s">
        <v>174</v>
      </c>
      <c r="B61" s="116">
        <v>7.5549999999999997</v>
      </c>
      <c r="C61" s="112"/>
      <c r="D61" s="198"/>
      <c r="E61" s="201"/>
      <c r="F61" s="151"/>
      <c r="G61" s="95"/>
      <c r="H61" s="96"/>
      <c r="L61" s="92"/>
    </row>
    <row r="62" spans="1:12" x14ac:dyDescent="0.25">
      <c r="A62" s="102" t="s">
        <v>217</v>
      </c>
      <c r="B62" s="116">
        <v>8.1999999999999993</v>
      </c>
      <c r="C62" s="112"/>
      <c r="D62" s="198"/>
      <c r="E62" s="201"/>
      <c r="F62" s="151"/>
      <c r="G62" s="95"/>
      <c r="H62" s="96"/>
      <c r="L62" s="92"/>
    </row>
    <row r="63" spans="1:12" x14ac:dyDescent="0.25">
      <c r="A63" s="102" t="s">
        <v>176</v>
      </c>
      <c r="B63" s="116">
        <v>7.1239999999999997</v>
      </c>
      <c r="C63" s="112"/>
      <c r="D63" s="198"/>
      <c r="E63" s="201"/>
      <c r="F63" s="151"/>
      <c r="G63" s="95"/>
      <c r="H63" s="96"/>
      <c r="L63" s="92"/>
    </row>
    <row r="64" spans="1:12" x14ac:dyDescent="0.25">
      <c r="A64" s="102" t="s">
        <v>197</v>
      </c>
      <c r="B64" s="116">
        <v>12.182</v>
      </c>
      <c r="C64" s="112"/>
      <c r="D64" s="198"/>
      <c r="E64" s="201"/>
      <c r="F64" s="151"/>
      <c r="G64" s="95"/>
      <c r="H64" s="96"/>
      <c r="L64" s="92"/>
    </row>
    <row r="65" spans="1:12" x14ac:dyDescent="0.25">
      <c r="A65" s="102" t="s">
        <v>210</v>
      </c>
      <c r="B65" s="116">
        <v>1.9470000000000001</v>
      </c>
      <c r="C65" s="112"/>
      <c r="D65" s="199"/>
      <c r="E65" s="202"/>
      <c r="F65" s="151"/>
      <c r="G65" s="95"/>
      <c r="H65" s="96"/>
      <c r="L65" s="92"/>
    </row>
    <row r="66" spans="1:12" ht="13.8" thickBot="1" x14ac:dyDescent="0.3">
      <c r="A66" s="101" t="s">
        <v>215</v>
      </c>
      <c r="B66" s="117">
        <v>12.259</v>
      </c>
      <c r="C66" s="111"/>
      <c r="D66" s="122" t="s">
        <v>294</v>
      </c>
      <c r="E66" s="144">
        <f>SUMIF(C56:C66,"P",B56:B66)</f>
        <v>0</v>
      </c>
      <c r="F66" s="150"/>
      <c r="G66" s="97"/>
      <c r="H66" s="98"/>
      <c r="L66" s="92"/>
    </row>
    <row r="67" spans="1:12" ht="26.4" x14ac:dyDescent="0.25">
      <c r="A67" s="105" t="s">
        <v>251</v>
      </c>
      <c r="B67" s="114"/>
      <c r="C67" s="115"/>
      <c r="D67" s="197" t="s">
        <v>251</v>
      </c>
      <c r="E67" s="200">
        <f>SUM(B68:D80)</f>
        <v>387.38</v>
      </c>
      <c r="F67" s="145" t="s">
        <v>315</v>
      </c>
      <c r="G67" s="93" t="s">
        <v>275</v>
      </c>
      <c r="H67" s="93" t="s">
        <v>278</v>
      </c>
      <c r="I67" s="93" t="s">
        <v>292</v>
      </c>
      <c r="J67" s="94" t="s">
        <v>289</v>
      </c>
    </row>
    <row r="68" spans="1:12" x14ac:dyDescent="0.25">
      <c r="A68" s="102" t="s">
        <v>35</v>
      </c>
      <c r="B68" s="116">
        <v>57.893000000000001</v>
      </c>
      <c r="C68" s="112"/>
      <c r="D68" s="198"/>
      <c r="E68" s="201"/>
      <c r="F68" s="153"/>
      <c r="G68" s="95"/>
      <c r="H68" s="95"/>
      <c r="I68" s="95"/>
      <c r="J68" s="96"/>
    </row>
    <row r="69" spans="1:12" x14ac:dyDescent="0.25">
      <c r="A69" s="102" t="s">
        <v>41</v>
      </c>
      <c r="B69" s="116">
        <v>52.796999999999997</v>
      </c>
      <c r="C69" s="112"/>
      <c r="D69" s="198"/>
      <c r="E69" s="201"/>
      <c r="F69" s="153"/>
      <c r="G69" s="95"/>
      <c r="H69" s="95"/>
      <c r="I69" s="95"/>
      <c r="J69" s="96"/>
    </row>
    <row r="70" spans="1:12" x14ac:dyDescent="0.25">
      <c r="A70" s="102" t="s">
        <v>47</v>
      </c>
      <c r="B70" s="116">
        <v>42.284999999999997</v>
      </c>
      <c r="C70" s="112"/>
      <c r="D70" s="198"/>
      <c r="E70" s="201"/>
      <c r="F70" s="153"/>
      <c r="G70" s="95"/>
      <c r="H70" s="95"/>
      <c r="I70" s="95"/>
      <c r="J70" s="96"/>
    </row>
    <row r="71" spans="1:12" x14ac:dyDescent="0.25">
      <c r="A71" s="102" t="s">
        <v>102</v>
      </c>
      <c r="B71" s="116">
        <v>8.6389999999999993</v>
      </c>
      <c r="C71" s="112"/>
      <c r="D71" s="198"/>
      <c r="E71" s="201"/>
      <c r="F71" s="153"/>
      <c r="G71" s="95"/>
      <c r="H71" s="95"/>
      <c r="I71" s="95"/>
      <c r="J71" s="96"/>
    </row>
    <row r="72" spans="1:12" x14ac:dyDescent="0.25">
      <c r="A72" s="102" t="s">
        <v>103</v>
      </c>
      <c r="B72" s="116">
        <v>2.5270000000000001</v>
      </c>
      <c r="C72" s="112"/>
      <c r="D72" s="198"/>
      <c r="E72" s="201"/>
      <c r="F72" s="153"/>
      <c r="G72" s="95"/>
      <c r="H72" s="95"/>
      <c r="I72" s="95"/>
      <c r="J72" s="96"/>
    </row>
    <row r="73" spans="1:12" x14ac:dyDescent="0.25">
      <c r="A73" s="102" t="s">
        <v>137</v>
      </c>
      <c r="B73" s="116">
        <v>67.897000000000006</v>
      </c>
      <c r="C73" s="112"/>
      <c r="D73" s="198"/>
      <c r="E73" s="201"/>
      <c r="F73" s="153"/>
      <c r="G73" s="95"/>
      <c r="H73" s="95"/>
      <c r="I73" s="95"/>
      <c r="J73" s="96"/>
    </row>
    <row r="74" spans="1:12" x14ac:dyDescent="0.25">
      <c r="A74" s="102" t="s">
        <v>156</v>
      </c>
      <c r="B74" s="116">
        <v>14.194000000000001</v>
      </c>
      <c r="C74" s="112"/>
      <c r="D74" s="198"/>
      <c r="E74" s="201"/>
      <c r="F74" s="153"/>
      <c r="G74" s="95"/>
      <c r="H74" s="95"/>
      <c r="I74" s="95"/>
      <c r="J74" s="96"/>
    </row>
    <row r="75" spans="1:12" x14ac:dyDescent="0.25">
      <c r="A75" s="102" t="s">
        <v>159</v>
      </c>
      <c r="B75" s="116">
        <v>12.759</v>
      </c>
      <c r="C75" s="112"/>
      <c r="D75" s="198"/>
      <c r="E75" s="201"/>
      <c r="F75" s="153"/>
      <c r="G75" s="95"/>
      <c r="H75" s="95"/>
      <c r="I75" s="95"/>
      <c r="J75" s="96"/>
    </row>
    <row r="76" spans="1:12" x14ac:dyDescent="0.25">
      <c r="A76" s="102" t="s">
        <v>172</v>
      </c>
      <c r="B76" s="116">
        <v>13.236000000000001</v>
      </c>
      <c r="C76" s="112"/>
      <c r="D76" s="198"/>
      <c r="E76" s="201"/>
      <c r="F76" s="153"/>
      <c r="G76" s="95"/>
      <c r="H76" s="95"/>
      <c r="I76" s="95"/>
      <c r="J76" s="96"/>
    </row>
    <row r="77" spans="1:12" x14ac:dyDescent="0.25">
      <c r="A77" s="102" t="s">
        <v>186</v>
      </c>
      <c r="B77" s="116">
        <v>16.939</v>
      </c>
      <c r="C77" s="112"/>
      <c r="D77" s="198"/>
      <c r="E77" s="201"/>
      <c r="F77" s="153"/>
      <c r="G77" s="95"/>
      <c r="H77" s="95"/>
      <c r="I77" s="95"/>
      <c r="J77" s="96"/>
    </row>
    <row r="78" spans="1:12" x14ac:dyDescent="0.25">
      <c r="A78" s="102" t="s">
        <v>206</v>
      </c>
      <c r="B78" s="116">
        <v>72.597999999999999</v>
      </c>
      <c r="C78" s="112"/>
      <c r="D78" s="198"/>
      <c r="E78" s="201"/>
      <c r="F78" s="153"/>
      <c r="G78" s="95"/>
      <c r="H78" s="95"/>
      <c r="I78" s="95"/>
      <c r="J78" s="96"/>
    </row>
    <row r="79" spans="1:12" x14ac:dyDescent="0.25">
      <c r="A79" s="102" t="s">
        <v>211</v>
      </c>
      <c r="B79" s="116">
        <v>12.904</v>
      </c>
      <c r="C79" s="112"/>
      <c r="D79" s="199"/>
      <c r="E79" s="202"/>
      <c r="F79" s="153"/>
      <c r="G79" s="95"/>
      <c r="H79" s="95"/>
      <c r="I79" s="95"/>
      <c r="J79" s="96"/>
    </row>
    <row r="80" spans="1:12" ht="13.8" thickBot="1" x14ac:dyDescent="0.3">
      <c r="A80" s="101" t="s">
        <v>75</v>
      </c>
      <c r="B80" s="117">
        <v>12.712</v>
      </c>
      <c r="C80" s="111"/>
      <c r="D80" s="122" t="s">
        <v>294</v>
      </c>
      <c r="E80" s="144">
        <f>SUMIF(C68:C80,"P",B68:B80)</f>
        <v>0</v>
      </c>
      <c r="F80" s="155"/>
      <c r="G80" s="97"/>
      <c r="H80" s="97"/>
      <c r="I80" s="97"/>
      <c r="J80" s="98"/>
    </row>
    <row r="81" spans="1:13" ht="26.4" x14ac:dyDescent="0.25">
      <c r="A81" s="106" t="s">
        <v>250</v>
      </c>
      <c r="B81" s="118"/>
      <c r="C81" s="110"/>
      <c r="D81" s="197" t="s">
        <v>250</v>
      </c>
      <c r="E81" s="200">
        <f>SUM(B82:D84)</f>
        <v>72.594999999999999</v>
      </c>
      <c r="F81" s="145" t="s">
        <v>315</v>
      </c>
      <c r="G81" s="99" t="s">
        <v>275</v>
      </c>
      <c r="H81" s="93" t="s">
        <v>278</v>
      </c>
      <c r="I81" s="93" t="s">
        <v>292</v>
      </c>
      <c r="J81" s="100" t="s">
        <v>289</v>
      </c>
    </row>
    <row r="82" spans="1:13" x14ac:dyDescent="0.25">
      <c r="A82" s="102" t="s">
        <v>36</v>
      </c>
      <c r="B82" s="116">
        <v>26.187999999999999</v>
      </c>
      <c r="C82" s="112"/>
      <c r="D82" s="198"/>
      <c r="E82" s="201"/>
      <c r="F82" s="153"/>
      <c r="G82" s="95"/>
      <c r="H82" s="95"/>
      <c r="I82" s="95"/>
      <c r="J82" s="96"/>
    </row>
    <row r="83" spans="1:13" x14ac:dyDescent="0.25">
      <c r="A83" s="102" t="s">
        <v>38</v>
      </c>
      <c r="B83" s="116">
        <v>28.321000000000002</v>
      </c>
      <c r="C83" s="112"/>
      <c r="D83" s="199"/>
      <c r="E83" s="202"/>
      <c r="F83" s="153"/>
      <c r="G83" s="95"/>
      <c r="H83" s="95"/>
      <c r="I83" s="95"/>
      <c r="J83" s="96"/>
    </row>
    <row r="84" spans="1:13" ht="13.8" thickBot="1" x14ac:dyDescent="0.3">
      <c r="A84" s="101" t="s">
        <v>129</v>
      </c>
      <c r="B84" s="117">
        <v>18.085999999999999</v>
      </c>
      <c r="C84" s="111"/>
      <c r="D84" s="122" t="s">
        <v>294</v>
      </c>
      <c r="E84" s="144">
        <f>SUMIF(C81:C84,"P",B81:B84)</f>
        <v>0</v>
      </c>
      <c r="F84" s="154"/>
      <c r="G84" s="132"/>
      <c r="H84" s="132"/>
      <c r="I84" s="97"/>
      <c r="J84" s="98"/>
    </row>
    <row r="85" spans="1:13" ht="26.4" x14ac:dyDescent="0.25">
      <c r="A85" s="105" t="s">
        <v>296</v>
      </c>
      <c r="B85" s="114"/>
      <c r="C85" s="115"/>
      <c r="D85" s="197" t="s">
        <v>296</v>
      </c>
      <c r="E85" s="205">
        <f>SUM(B86:D91)</f>
        <v>0</v>
      </c>
      <c r="F85" s="174" t="s">
        <v>304</v>
      </c>
      <c r="G85" s="93" t="s">
        <v>316</v>
      </c>
      <c r="H85" s="184" t="s">
        <v>317</v>
      </c>
      <c r="I85" s="137"/>
      <c r="J85" s="137"/>
    </row>
    <row r="86" spans="1:13" x14ac:dyDescent="0.25">
      <c r="A86" s="102"/>
      <c r="B86" s="116"/>
      <c r="C86" s="112"/>
      <c r="D86" s="198"/>
      <c r="E86" s="206"/>
      <c r="F86" s="161"/>
      <c r="G86" s="95"/>
      <c r="H86" s="96"/>
      <c r="I86" s="138"/>
      <c r="J86" s="138"/>
    </row>
    <row r="87" spans="1:13" x14ac:dyDescent="0.25">
      <c r="A87" s="102"/>
      <c r="B87" s="116"/>
      <c r="C87" s="112"/>
      <c r="D87" s="198"/>
      <c r="E87" s="206"/>
      <c r="F87" s="161"/>
      <c r="G87" s="95"/>
      <c r="H87" s="96"/>
      <c r="I87" s="138"/>
      <c r="J87" s="138"/>
    </row>
    <row r="88" spans="1:13" x14ac:dyDescent="0.25">
      <c r="A88" s="102"/>
      <c r="B88" s="116"/>
      <c r="C88" s="112"/>
      <c r="D88" s="198"/>
      <c r="E88" s="206"/>
      <c r="F88" s="161"/>
      <c r="G88" s="95"/>
      <c r="H88" s="96"/>
      <c r="I88" s="138"/>
      <c r="J88" s="138"/>
    </row>
    <row r="89" spans="1:13" x14ac:dyDescent="0.25">
      <c r="A89" s="102"/>
      <c r="B89" s="116"/>
      <c r="C89" s="112"/>
      <c r="D89" s="198"/>
      <c r="E89" s="206"/>
      <c r="F89" s="161"/>
      <c r="G89" s="95"/>
      <c r="H89" s="96"/>
      <c r="I89" s="138"/>
      <c r="J89" s="138"/>
    </row>
    <row r="90" spans="1:13" x14ac:dyDescent="0.25">
      <c r="A90" s="102"/>
      <c r="B90" s="116"/>
      <c r="C90" s="112"/>
      <c r="D90" s="199"/>
      <c r="E90" s="207"/>
      <c r="F90" s="161"/>
      <c r="G90" s="95"/>
      <c r="H90" s="96"/>
      <c r="I90" s="138"/>
      <c r="J90" s="138"/>
    </row>
    <row r="91" spans="1:13" ht="13.8" thickBot="1" x14ac:dyDescent="0.3">
      <c r="A91" s="104"/>
      <c r="B91" s="131"/>
      <c r="C91" s="113"/>
      <c r="D91" s="136" t="s">
        <v>294</v>
      </c>
      <c r="E91" s="167">
        <f>SUMIF(C86:C91,"P",B86:B91)</f>
        <v>0</v>
      </c>
      <c r="F91" s="142"/>
      <c r="G91" s="97"/>
      <c r="H91" s="98"/>
      <c r="I91" s="138"/>
      <c r="J91" s="138"/>
    </row>
    <row r="92" spans="1:13" ht="26.4" x14ac:dyDescent="0.25">
      <c r="A92" s="105" t="s">
        <v>37</v>
      </c>
      <c r="B92" s="114"/>
      <c r="C92" s="115"/>
      <c r="D92" s="197" t="s">
        <v>37</v>
      </c>
      <c r="E92" s="205">
        <f>SUM(B93:D95)</f>
        <v>0</v>
      </c>
      <c r="F92" s="174" t="s">
        <v>304</v>
      </c>
      <c r="G92" s="93" t="s">
        <v>316</v>
      </c>
      <c r="H92" s="184" t="s">
        <v>317</v>
      </c>
      <c r="I92" s="137"/>
      <c r="J92" s="137"/>
    </row>
    <row r="93" spans="1:13" x14ac:dyDescent="0.25">
      <c r="A93" s="102"/>
      <c r="B93" s="116"/>
      <c r="C93" s="112"/>
      <c r="D93" s="198"/>
      <c r="E93" s="206"/>
      <c r="F93" s="161"/>
      <c r="G93" s="95"/>
      <c r="H93" s="96"/>
      <c r="I93" s="138"/>
      <c r="J93" s="138"/>
    </row>
    <row r="94" spans="1:13" x14ac:dyDescent="0.25">
      <c r="A94" s="102"/>
      <c r="B94" s="116"/>
      <c r="C94" s="112"/>
      <c r="D94" s="199"/>
      <c r="E94" s="207"/>
      <c r="F94" s="161"/>
      <c r="G94" s="95"/>
      <c r="H94" s="96"/>
      <c r="I94" s="138"/>
      <c r="J94" s="138"/>
    </row>
    <row r="95" spans="1:13" ht="13.8" thickBot="1" x14ac:dyDescent="0.3">
      <c r="A95" s="101"/>
      <c r="B95" s="117"/>
      <c r="C95" s="111"/>
      <c r="D95" s="122" t="s">
        <v>294</v>
      </c>
      <c r="E95" s="177">
        <f>SUMIF(C92:C95,"P",B92:B95)</f>
        <v>0</v>
      </c>
      <c r="F95" s="166"/>
      <c r="G95" s="132"/>
      <c r="H95" s="133"/>
      <c r="I95" s="138"/>
      <c r="J95" s="138"/>
    </row>
    <row r="96" spans="1:13" ht="27.75" customHeight="1" x14ac:dyDescent="0.25">
      <c r="A96" s="105" t="s">
        <v>248</v>
      </c>
      <c r="B96" s="130"/>
      <c r="C96" s="115"/>
      <c r="D96" s="208" t="s">
        <v>295</v>
      </c>
      <c r="E96" s="210">
        <f>SUM(C106:D107)</f>
        <v>0</v>
      </c>
      <c r="F96" s="174" t="s">
        <v>312</v>
      </c>
      <c r="G96" s="185" t="s">
        <v>304</v>
      </c>
      <c r="H96" s="93" t="s">
        <v>284</v>
      </c>
      <c r="I96" s="134" t="s">
        <v>285</v>
      </c>
      <c r="J96" s="93" t="s">
        <v>286</v>
      </c>
      <c r="K96" s="141" t="s">
        <v>287</v>
      </c>
      <c r="L96" s="139" t="s">
        <v>288</v>
      </c>
      <c r="M96" s="92"/>
    </row>
    <row r="97" spans="1:13" x14ac:dyDescent="0.25">
      <c r="A97" s="165" t="s">
        <v>309</v>
      </c>
      <c r="B97" s="162"/>
      <c r="C97" s="112"/>
      <c r="D97" s="209"/>
      <c r="E97" s="211"/>
      <c r="F97" s="188"/>
      <c r="G97" s="172"/>
      <c r="H97" s="168"/>
      <c r="I97" s="183"/>
      <c r="J97" s="168"/>
      <c r="K97" s="168"/>
      <c r="L97" s="186"/>
      <c r="M97" s="92"/>
    </row>
    <row r="98" spans="1:13" x14ac:dyDescent="0.25">
      <c r="A98" s="102" t="s">
        <v>73</v>
      </c>
      <c r="B98" s="116">
        <v>16.138999999999999</v>
      </c>
      <c r="C98" s="112"/>
      <c r="D98" s="209"/>
      <c r="E98" s="211"/>
      <c r="F98" s="178" t="s">
        <v>300</v>
      </c>
      <c r="G98" s="172"/>
      <c r="H98" s="168"/>
      <c r="I98" s="183"/>
      <c r="J98" s="168"/>
      <c r="K98" s="168"/>
      <c r="L98" s="186"/>
      <c r="M98" s="92"/>
    </row>
    <row r="99" spans="1:13" x14ac:dyDescent="0.25">
      <c r="A99" s="102" t="s">
        <v>90</v>
      </c>
      <c r="B99" s="116">
        <v>17.521999999999998</v>
      </c>
      <c r="C99" s="112"/>
      <c r="D99" s="209"/>
      <c r="E99" s="211"/>
      <c r="F99" s="178" t="s">
        <v>300</v>
      </c>
      <c r="G99" s="172"/>
      <c r="H99" s="168"/>
      <c r="I99" s="183"/>
      <c r="J99" s="168"/>
      <c r="K99" s="168"/>
      <c r="L99" s="186"/>
      <c r="M99" s="92"/>
    </row>
    <row r="100" spans="1:13" x14ac:dyDescent="0.25">
      <c r="A100" s="165" t="s">
        <v>310</v>
      </c>
      <c r="B100" s="162"/>
      <c r="C100" s="112"/>
      <c r="D100" s="209"/>
      <c r="E100" s="211"/>
      <c r="F100" s="188"/>
      <c r="G100" s="172"/>
      <c r="H100" s="168"/>
      <c r="I100" s="183"/>
      <c r="J100" s="168"/>
      <c r="K100" s="168"/>
      <c r="L100" s="186"/>
      <c r="M100" s="92"/>
    </row>
    <row r="101" spans="1:13" x14ac:dyDescent="0.25">
      <c r="A101" s="12" t="s">
        <v>32</v>
      </c>
      <c r="B101" s="163">
        <v>18.498000000000001</v>
      </c>
      <c r="C101" s="112"/>
      <c r="D101" s="209"/>
      <c r="E101" s="211"/>
      <c r="F101" s="178" t="s">
        <v>300</v>
      </c>
      <c r="G101" s="172"/>
      <c r="H101" s="168"/>
      <c r="I101" s="183"/>
      <c r="J101" s="168"/>
      <c r="K101" s="168"/>
      <c r="L101" s="186"/>
      <c r="M101" s="92"/>
    </row>
    <row r="102" spans="1:13" x14ac:dyDescent="0.25">
      <c r="A102" s="12" t="s">
        <v>45</v>
      </c>
      <c r="B102" s="163">
        <v>22.963000000000001</v>
      </c>
      <c r="C102" s="112"/>
      <c r="D102" s="209"/>
      <c r="E102" s="211"/>
      <c r="F102" s="178" t="s">
        <v>300</v>
      </c>
      <c r="G102" s="172"/>
      <c r="H102" s="168"/>
      <c r="I102" s="183"/>
      <c r="J102" s="168"/>
      <c r="K102" s="168"/>
      <c r="L102" s="186"/>
      <c r="M102" s="92"/>
    </row>
    <row r="103" spans="1:13" x14ac:dyDescent="0.25">
      <c r="A103" s="12" t="s">
        <v>153</v>
      </c>
      <c r="B103" s="163">
        <v>59.427999999999997</v>
      </c>
      <c r="C103" s="112"/>
      <c r="D103" s="209"/>
      <c r="E103" s="211"/>
      <c r="F103" s="178" t="s">
        <v>154</v>
      </c>
      <c r="G103" s="172"/>
      <c r="H103" s="168"/>
      <c r="I103" s="183"/>
      <c r="J103" s="168"/>
      <c r="K103" s="168"/>
      <c r="L103" s="186"/>
      <c r="M103" s="92"/>
    </row>
    <row r="104" spans="1:13" x14ac:dyDescent="0.25">
      <c r="A104" s="12" t="s">
        <v>162</v>
      </c>
      <c r="B104" s="163">
        <v>37.518999999999998</v>
      </c>
      <c r="C104" s="112"/>
      <c r="D104" s="209"/>
      <c r="E104" s="211"/>
      <c r="F104" s="178" t="s">
        <v>163</v>
      </c>
      <c r="G104" s="172"/>
      <c r="H104" s="168"/>
      <c r="I104" s="183"/>
      <c r="J104" s="168"/>
      <c r="K104" s="168"/>
      <c r="L104" s="186"/>
      <c r="M104" s="92"/>
    </row>
    <row r="105" spans="1:13" x14ac:dyDescent="0.25">
      <c r="A105" s="12" t="s">
        <v>179</v>
      </c>
      <c r="B105" s="163">
        <v>6.601</v>
      </c>
      <c r="C105" s="112"/>
      <c r="D105" s="209"/>
      <c r="E105" s="211"/>
      <c r="F105" s="178" t="s">
        <v>180</v>
      </c>
      <c r="G105" s="172"/>
      <c r="H105" s="168"/>
      <c r="I105" s="183"/>
      <c r="J105" s="168"/>
      <c r="K105" s="168"/>
      <c r="L105" s="186"/>
      <c r="M105" s="92"/>
    </row>
    <row r="106" spans="1:13" x14ac:dyDescent="0.25">
      <c r="A106" s="103" t="s">
        <v>181</v>
      </c>
      <c r="B106" s="129">
        <v>30.867999999999999</v>
      </c>
      <c r="C106" s="112"/>
      <c r="D106" s="209"/>
      <c r="E106" s="211"/>
      <c r="F106" s="178" t="s">
        <v>311</v>
      </c>
      <c r="G106" s="173"/>
      <c r="H106" s="95"/>
      <c r="I106" s="95"/>
      <c r="J106" s="95"/>
      <c r="K106" s="95"/>
      <c r="L106" s="96"/>
      <c r="M106" s="92"/>
    </row>
    <row r="107" spans="1:13" ht="13.8" thickBot="1" x14ac:dyDescent="0.3">
      <c r="A107" s="22" t="s">
        <v>196</v>
      </c>
      <c r="B107" s="164">
        <v>8.5210000000000008</v>
      </c>
      <c r="C107" s="111"/>
      <c r="D107" s="122" t="s">
        <v>294</v>
      </c>
      <c r="E107" s="177">
        <f>SUMIF(C96:C107,"P",B96:B107)</f>
        <v>0</v>
      </c>
      <c r="F107" s="176" t="s">
        <v>300</v>
      </c>
      <c r="G107" s="187"/>
      <c r="H107" s="97"/>
      <c r="I107" s="97"/>
      <c r="J107" s="97"/>
      <c r="K107" s="97"/>
      <c r="L107" s="98"/>
      <c r="M107" s="92"/>
    </row>
    <row r="108" spans="1:13" x14ac:dyDescent="0.25">
      <c r="A108" s="107"/>
      <c r="B108" s="107"/>
      <c r="C108" s="119"/>
      <c r="D108" s="123"/>
      <c r="E108" s="126"/>
    </row>
    <row r="109" spans="1:13" x14ac:dyDescent="0.25">
      <c r="A109" s="107"/>
      <c r="B109" s="107"/>
      <c r="C109" s="119"/>
      <c r="D109" s="123"/>
      <c r="E109" s="126"/>
    </row>
    <row r="110" spans="1:13" x14ac:dyDescent="0.25">
      <c r="A110" s="107"/>
      <c r="B110" s="107"/>
      <c r="C110" s="119"/>
      <c r="D110" s="123"/>
      <c r="E110" s="126"/>
    </row>
    <row r="111" spans="1:13" x14ac:dyDescent="0.25">
      <c r="A111" s="107"/>
      <c r="B111" s="107"/>
      <c r="C111" s="119"/>
      <c r="D111" s="123"/>
      <c r="E111" s="126"/>
    </row>
    <row r="112" spans="1:13" x14ac:dyDescent="0.25">
      <c r="A112" s="107"/>
      <c r="B112" s="107"/>
      <c r="C112" s="119"/>
      <c r="D112" s="123"/>
      <c r="E112" s="126"/>
    </row>
    <row r="113" spans="1:5" x14ac:dyDescent="0.25">
      <c r="A113" s="107"/>
      <c r="B113" s="107"/>
      <c r="C113" s="119"/>
      <c r="D113" s="123"/>
      <c r="E113" s="126"/>
    </row>
    <row r="114" spans="1:5" x14ac:dyDescent="0.25">
      <c r="A114" s="107"/>
      <c r="B114" s="107"/>
      <c r="C114" s="119"/>
      <c r="D114" s="123"/>
      <c r="E114" s="126"/>
    </row>
    <row r="115" spans="1:5" x14ac:dyDescent="0.25">
      <c r="A115" s="107"/>
      <c r="B115" s="107"/>
      <c r="C115" s="119"/>
      <c r="D115" s="123"/>
      <c r="E115" s="126"/>
    </row>
    <row r="116" spans="1:5" x14ac:dyDescent="0.25">
      <c r="A116" s="107"/>
      <c r="B116" s="107"/>
      <c r="C116" s="119"/>
      <c r="D116" s="123"/>
      <c r="E116" s="126"/>
    </row>
    <row r="117" spans="1:5" x14ac:dyDescent="0.25">
      <c r="A117" s="107"/>
      <c r="B117" s="107"/>
      <c r="C117" s="119"/>
      <c r="D117" s="123"/>
      <c r="E117" s="126"/>
    </row>
    <row r="118" spans="1:5" x14ac:dyDescent="0.25">
      <c r="A118" s="107"/>
      <c r="B118" s="107"/>
      <c r="C118" s="119"/>
      <c r="D118" s="123"/>
      <c r="E118" s="126"/>
    </row>
    <row r="119" spans="1:5" x14ac:dyDescent="0.25">
      <c r="A119" s="107"/>
      <c r="B119" s="107"/>
      <c r="C119" s="119"/>
      <c r="D119" s="123"/>
      <c r="E119" s="126"/>
    </row>
    <row r="120" spans="1:5" x14ac:dyDescent="0.25">
      <c r="A120" s="107"/>
      <c r="B120" s="107"/>
      <c r="C120" s="119"/>
      <c r="D120" s="123"/>
      <c r="E120" s="126"/>
    </row>
    <row r="121" spans="1:5" x14ac:dyDescent="0.25">
      <c r="A121" s="107"/>
      <c r="B121" s="107"/>
      <c r="C121" s="119"/>
      <c r="D121" s="123"/>
      <c r="E121" s="126"/>
    </row>
    <row r="122" spans="1:5" x14ac:dyDescent="0.25">
      <c r="A122" s="108"/>
      <c r="B122" s="108"/>
      <c r="C122" s="120"/>
      <c r="D122" s="124"/>
      <c r="E122" s="126"/>
    </row>
    <row r="123" spans="1:5" x14ac:dyDescent="0.25">
      <c r="A123" s="108"/>
      <c r="B123" s="108"/>
      <c r="C123" s="120"/>
      <c r="D123" s="124"/>
      <c r="E123" s="126"/>
    </row>
    <row r="124" spans="1:5" x14ac:dyDescent="0.25">
      <c r="A124" s="108"/>
      <c r="B124" s="108"/>
      <c r="C124" s="120"/>
      <c r="D124" s="124"/>
      <c r="E124" s="126"/>
    </row>
    <row r="125" spans="1:5" x14ac:dyDescent="0.25">
      <c r="A125" s="108"/>
      <c r="B125" s="108"/>
      <c r="C125" s="120"/>
      <c r="D125" s="124"/>
      <c r="E125" s="126"/>
    </row>
    <row r="126" spans="1:5" x14ac:dyDescent="0.25">
      <c r="A126" s="108"/>
      <c r="B126" s="108"/>
      <c r="C126" s="120"/>
      <c r="D126" s="124"/>
      <c r="E126" s="126"/>
    </row>
    <row r="127" spans="1:5" x14ac:dyDescent="0.25">
      <c r="A127" s="108"/>
      <c r="B127" s="108"/>
      <c r="C127" s="120"/>
      <c r="D127" s="124"/>
      <c r="E127" s="126"/>
    </row>
    <row r="128" spans="1:5" x14ac:dyDescent="0.25">
      <c r="A128" s="108"/>
      <c r="B128" s="108"/>
      <c r="C128" s="120"/>
      <c r="D128" s="124"/>
      <c r="E128" s="126"/>
    </row>
    <row r="129" spans="1:5" x14ac:dyDescent="0.25">
      <c r="A129" s="108"/>
      <c r="B129" s="108"/>
      <c r="C129" s="120"/>
      <c r="D129" s="124"/>
      <c r="E129" s="126"/>
    </row>
    <row r="130" spans="1:5" x14ac:dyDescent="0.25">
      <c r="A130" s="108"/>
      <c r="B130" s="108"/>
      <c r="C130" s="120"/>
      <c r="D130" s="124"/>
      <c r="E130" s="126"/>
    </row>
    <row r="131" spans="1:5" x14ac:dyDescent="0.25">
      <c r="A131" s="108"/>
      <c r="B131" s="108"/>
      <c r="C131" s="120"/>
      <c r="D131" s="124"/>
      <c r="E131" s="126"/>
    </row>
    <row r="132" spans="1:5" x14ac:dyDescent="0.25">
      <c r="A132" s="108"/>
      <c r="B132" s="108"/>
      <c r="C132" s="120"/>
      <c r="D132" s="124"/>
      <c r="E132" s="126"/>
    </row>
    <row r="133" spans="1:5" x14ac:dyDescent="0.25">
      <c r="A133" s="108"/>
      <c r="B133" s="108"/>
      <c r="C133" s="120"/>
      <c r="D133" s="124"/>
      <c r="E133" s="126"/>
    </row>
    <row r="134" spans="1:5" x14ac:dyDescent="0.25">
      <c r="A134" s="108"/>
      <c r="B134" s="108"/>
      <c r="C134" s="120"/>
      <c r="D134" s="124"/>
      <c r="E134" s="126"/>
    </row>
    <row r="135" spans="1:5" x14ac:dyDescent="0.25">
      <c r="A135" s="108"/>
      <c r="B135" s="108"/>
      <c r="C135" s="120"/>
      <c r="D135" s="124"/>
      <c r="E135" s="126"/>
    </row>
    <row r="136" spans="1:5" x14ac:dyDescent="0.25">
      <c r="A136" s="108"/>
      <c r="B136" s="108"/>
      <c r="C136" s="120"/>
      <c r="D136" s="124"/>
      <c r="E136" s="126"/>
    </row>
  </sheetData>
  <mergeCells count="22">
    <mergeCell ref="D81:D83"/>
    <mergeCell ref="E81:E83"/>
    <mergeCell ref="D56:D65"/>
    <mergeCell ref="E56:E65"/>
    <mergeCell ref="D96:D106"/>
    <mergeCell ref="E96:E106"/>
    <mergeCell ref="D14:D19"/>
    <mergeCell ref="E14:E19"/>
    <mergeCell ref="D85:D90"/>
    <mergeCell ref="E85:E90"/>
    <mergeCell ref="D92:D94"/>
    <mergeCell ref="E92:E94"/>
    <mergeCell ref="D67:D79"/>
    <mergeCell ref="E67:E79"/>
    <mergeCell ref="D21:D41"/>
    <mergeCell ref="D4:D5"/>
    <mergeCell ref="D43:D54"/>
    <mergeCell ref="E21:E41"/>
    <mergeCell ref="E4:E5"/>
    <mergeCell ref="E43:E54"/>
    <mergeCell ref="D7:D12"/>
    <mergeCell ref="E7:E12"/>
  </mergeCells>
  <phoneticPr fontId="0" type="noConversion"/>
  <conditionalFormatting sqref="A6:C6 A21:C21">
    <cfRule type="cellIs" dxfId="0" priority="1" stopIfTrue="1" operator="equal">
      <formula>$A$5</formula>
    </cfRule>
  </conditionalFormatting>
  <pageMargins left="0.45" right="0.49" top="0.28999999999999998" bottom="0.3" header="0.25" footer="0.25"/>
  <pageSetup scale="92" fitToHeight="0" orientation="landscape" horizontalDpi="4294967295" verticalDpi="4294967295" r:id="rId1"/>
  <headerFooter alignWithMargins="0"/>
  <rowBreaks count="1" manualBreakCount="1">
    <brk id="80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7" sqref="C197"/>
    </sheetView>
  </sheetViews>
  <sheetFormatPr defaultRowHeight="13.2" x14ac:dyDescent="0.25"/>
  <cols>
    <col min="1" max="1" width="21.33203125" customWidth="1"/>
    <col min="2" max="2" width="25.88671875" style="1" customWidth="1"/>
    <col min="3" max="3" width="19.109375" style="1" bestFit="1" customWidth="1"/>
    <col min="5" max="5" width="17" style="39" bestFit="1" customWidth="1"/>
    <col min="6" max="6" width="11.109375" style="40" customWidth="1"/>
  </cols>
  <sheetData>
    <row r="1" spans="1:3" x14ac:dyDescent="0.25">
      <c r="A1" s="2" t="s">
        <v>0</v>
      </c>
      <c r="B1" s="3" t="s">
        <v>1</v>
      </c>
      <c r="C1" s="3" t="s">
        <v>216</v>
      </c>
    </row>
    <row r="2" spans="1:3" x14ac:dyDescent="0.25">
      <c r="A2" s="4" t="s">
        <v>21</v>
      </c>
      <c r="B2" s="5"/>
      <c r="C2" s="8" t="s">
        <v>30</v>
      </c>
    </row>
    <row r="3" spans="1:3" x14ac:dyDescent="0.25">
      <c r="A3" s="4" t="s">
        <v>23</v>
      </c>
      <c r="B3" s="5"/>
      <c r="C3" s="8" t="s">
        <v>30</v>
      </c>
    </row>
    <row r="4" spans="1:3" x14ac:dyDescent="0.25">
      <c r="A4" s="4" t="s">
        <v>31</v>
      </c>
      <c r="B4" s="5"/>
      <c r="C4" s="8" t="s">
        <v>30</v>
      </c>
    </row>
    <row r="5" spans="1:3" x14ac:dyDescent="0.25">
      <c r="A5" s="4" t="s">
        <v>65</v>
      </c>
      <c r="B5" s="5"/>
      <c r="C5" s="9" t="s">
        <v>30</v>
      </c>
    </row>
    <row r="6" spans="1:3" x14ac:dyDescent="0.25">
      <c r="A6" s="4" t="s">
        <v>196</v>
      </c>
      <c r="B6" s="5"/>
      <c r="C6" s="8" t="s">
        <v>30</v>
      </c>
    </row>
    <row r="7" spans="1:3" x14ac:dyDescent="0.25">
      <c r="A7" s="4" t="s">
        <v>27</v>
      </c>
      <c r="B7" s="5" t="s">
        <v>28</v>
      </c>
      <c r="C7" s="8" t="s">
        <v>16</v>
      </c>
    </row>
    <row r="8" spans="1:3" x14ac:dyDescent="0.25">
      <c r="A8" s="4" t="s">
        <v>29</v>
      </c>
      <c r="B8" s="5" t="s">
        <v>30</v>
      </c>
      <c r="C8" s="8" t="s">
        <v>16</v>
      </c>
    </row>
    <row r="9" spans="1:3" x14ac:dyDescent="0.25">
      <c r="A9" s="4" t="s">
        <v>32</v>
      </c>
      <c r="B9" s="5" t="s">
        <v>30</v>
      </c>
      <c r="C9" s="8" t="s">
        <v>16</v>
      </c>
    </row>
    <row r="10" spans="1:3" x14ac:dyDescent="0.25">
      <c r="A10" s="4" t="s">
        <v>45</v>
      </c>
      <c r="B10" s="5" t="s">
        <v>30</v>
      </c>
      <c r="C10" s="8" t="s">
        <v>16</v>
      </c>
    </row>
    <row r="11" spans="1:3" x14ac:dyDescent="0.25">
      <c r="A11" s="4" t="s">
        <v>49</v>
      </c>
      <c r="B11" s="5"/>
      <c r="C11" s="8" t="s">
        <v>16</v>
      </c>
    </row>
    <row r="12" spans="1:3" x14ac:dyDescent="0.25">
      <c r="A12" s="4" t="s">
        <v>62</v>
      </c>
      <c r="B12" s="5" t="s">
        <v>30</v>
      </c>
      <c r="C12" s="8" t="s">
        <v>16</v>
      </c>
    </row>
    <row r="13" spans="1:3" x14ac:dyDescent="0.25">
      <c r="A13" s="4" t="s">
        <v>73</v>
      </c>
      <c r="B13" s="5" t="s">
        <v>30</v>
      </c>
      <c r="C13" s="8" t="s">
        <v>16</v>
      </c>
    </row>
    <row r="14" spans="1:3" x14ac:dyDescent="0.25">
      <c r="A14" s="4" t="s">
        <v>78</v>
      </c>
      <c r="B14" s="5"/>
      <c r="C14" s="8" t="s">
        <v>16</v>
      </c>
    </row>
    <row r="15" spans="1:3" x14ac:dyDescent="0.25">
      <c r="A15" s="4" t="s">
        <v>84</v>
      </c>
      <c r="B15" s="5" t="s">
        <v>30</v>
      </c>
      <c r="C15" s="8" t="s">
        <v>16</v>
      </c>
    </row>
    <row r="16" spans="1:3" x14ac:dyDescent="0.25">
      <c r="A16" s="4" t="s">
        <v>85</v>
      </c>
      <c r="B16" s="5"/>
      <c r="C16" s="8" t="s">
        <v>16</v>
      </c>
    </row>
    <row r="17" spans="1:3" x14ac:dyDescent="0.25">
      <c r="A17" s="4" t="s">
        <v>90</v>
      </c>
      <c r="B17" s="5" t="s">
        <v>30</v>
      </c>
      <c r="C17" s="8" t="s">
        <v>16</v>
      </c>
    </row>
    <row r="18" spans="1:3" x14ac:dyDescent="0.25">
      <c r="A18" s="4" t="s">
        <v>111</v>
      </c>
      <c r="B18" s="5" t="s">
        <v>30</v>
      </c>
      <c r="C18" s="8" t="s">
        <v>16</v>
      </c>
    </row>
    <row r="19" spans="1:3" x14ac:dyDescent="0.25">
      <c r="A19" s="4" t="s">
        <v>127</v>
      </c>
      <c r="B19" s="5"/>
      <c r="C19" s="8" t="s">
        <v>16</v>
      </c>
    </row>
    <row r="20" spans="1:3" x14ac:dyDescent="0.25">
      <c r="A20" s="4" t="s">
        <v>165</v>
      </c>
      <c r="B20" s="5" t="s">
        <v>30</v>
      </c>
      <c r="C20" s="8" t="s">
        <v>16</v>
      </c>
    </row>
    <row r="21" spans="1:3" x14ac:dyDescent="0.25">
      <c r="A21" s="4" t="s">
        <v>166</v>
      </c>
      <c r="B21" s="5" t="s">
        <v>30</v>
      </c>
      <c r="C21" s="8" t="s">
        <v>16</v>
      </c>
    </row>
    <row r="22" spans="1:3" x14ac:dyDescent="0.25">
      <c r="A22" s="4" t="s">
        <v>177</v>
      </c>
      <c r="B22" s="5" t="s">
        <v>30</v>
      </c>
      <c r="C22" s="8" t="s">
        <v>16</v>
      </c>
    </row>
    <row r="23" spans="1:3" x14ac:dyDescent="0.25">
      <c r="A23" s="4" t="s">
        <v>178</v>
      </c>
      <c r="B23" s="5"/>
      <c r="C23" s="8" t="s">
        <v>16</v>
      </c>
    </row>
    <row r="24" spans="1:3" x14ac:dyDescent="0.25">
      <c r="A24" s="4" t="s">
        <v>189</v>
      </c>
      <c r="B24" s="5" t="s">
        <v>30</v>
      </c>
      <c r="C24" s="8" t="s">
        <v>16</v>
      </c>
    </row>
    <row r="25" spans="1:3" x14ac:dyDescent="0.25">
      <c r="A25" s="4" t="s">
        <v>8</v>
      </c>
      <c r="B25" s="5"/>
      <c r="C25" s="8" t="s">
        <v>3</v>
      </c>
    </row>
    <row r="26" spans="1:3" x14ac:dyDescent="0.25">
      <c r="A26" s="4" t="s">
        <v>86</v>
      </c>
      <c r="B26" s="5" t="s">
        <v>16</v>
      </c>
      <c r="C26" s="8" t="s">
        <v>3</v>
      </c>
    </row>
    <row r="27" spans="1:3" x14ac:dyDescent="0.25">
      <c r="A27" s="4" t="s">
        <v>96</v>
      </c>
      <c r="B27" s="5" t="s">
        <v>16</v>
      </c>
      <c r="C27" s="8" t="s">
        <v>3</v>
      </c>
    </row>
    <row r="28" spans="1:3" x14ac:dyDescent="0.25">
      <c r="A28" s="4" t="s">
        <v>97</v>
      </c>
      <c r="B28" s="5" t="s">
        <v>16</v>
      </c>
      <c r="C28" s="8" t="s">
        <v>3</v>
      </c>
    </row>
    <row r="29" spans="1:3" x14ac:dyDescent="0.25">
      <c r="A29" s="4" t="s">
        <v>115</v>
      </c>
      <c r="B29" s="5" t="s">
        <v>16</v>
      </c>
      <c r="C29" s="8" t="s">
        <v>3</v>
      </c>
    </row>
    <row r="30" spans="1:3" x14ac:dyDescent="0.25">
      <c r="A30" s="4" t="s">
        <v>132</v>
      </c>
      <c r="B30" s="5" t="s">
        <v>16</v>
      </c>
      <c r="C30" s="8" t="s">
        <v>3</v>
      </c>
    </row>
    <row r="31" spans="1:3" x14ac:dyDescent="0.25">
      <c r="A31" s="4" t="s">
        <v>43</v>
      </c>
      <c r="B31" s="5"/>
      <c r="C31" s="8" t="s">
        <v>5</v>
      </c>
    </row>
    <row r="32" spans="1:3" x14ac:dyDescent="0.25">
      <c r="A32" s="4" t="s">
        <v>108</v>
      </c>
      <c r="B32" s="5"/>
      <c r="C32" s="8" t="s">
        <v>5</v>
      </c>
    </row>
    <row r="33" spans="1:3" x14ac:dyDescent="0.25">
      <c r="A33" s="4" t="s">
        <v>14</v>
      </c>
      <c r="B33" s="5"/>
      <c r="C33" s="8" t="s">
        <v>37</v>
      </c>
    </row>
    <row r="34" spans="1:3" x14ac:dyDescent="0.25">
      <c r="A34" s="4" t="s">
        <v>15</v>
      </c>
      <c r="B34" s="5" t="s">
        <v>16</v>
      </c>
      <c r="C34" s="8" t="s">
        <v>37</v>
      </c>
    </row>
    <row r="35" spans="1:3" x14ac:dyDescent="0.25">
      <c r="A35" s="4" t="s">
        <v>124</v>
      </c>
      <c r="B35" s="5" t="s">
        <v>16</v>
      </c>
      <c r="C35" s="8" t="s">
        <v>37</v>
      </c>
    </row>
    <row r="36" spans="1:3" x14ac:dyDescent="0.25">
      <c r="A36" s="4" t="s">
        <v>197</v>
      </c>
      <c r="B36" s="5" t="s">
        <v>16</v>
      </c>
      <c r="C36" s="8" t="s">
        <v>37</v>
      </c>
    </row>
    <row r="37" spans="1:3" x14ac:dyDescent="0.25">
      <c r="A37" s="4" t="s">
        <v>202</v>
      </c>
      <c r="B37" s="5"/>
      <c r="C37" s="8" t="s">
        <v>37</v>
      </c>
    </row>
    <row r="38" spans="1:3" x14ac:dyDescent="0.25">
      <c r="A38" s="4" t="s">
        <v>51</v>
      </c>
      <c r="B38" s="5"/>
      <c r="C38" s="8" t="s">
        <v>39</v>
      </c>
    </row>
    <row r="39" spans="1:3" x14ac:dyDescent="0.25">
      <c r="A39" s="4" t="s">
        <v>2</v>
      </c>
      <c r="B39" s="5" t="s">
        <v>3</v>
      </c>
      <c r="C39" s="8"/>
    </row>
    <row r="40" spans="1:3" x14ac:dyDescent="0.25">
      <c r="A40" s="4" t="s">
        <v>4</v>
      </c>
      <c r="B40" s="5" t="s">
        <v>5</v>
      </c>
      <c r="C40" s="8"/>
    </row>
    <row r="41" spans="1:3" x14ac:dyDescent="0.25">
      <c r="A41" s="4" t="s">
        <v>6</v>
      </c>
      <c r="B41" s="5"/>
      <c r="C41" s="8"/>
    </row>
    <row r="42" spans="1:3" x14ac:dyDescent="0.25">
      <c r="A42" s="6" t="s">
        <v>7</v>
      </c>
      <c r="B42" s="7"/>
      <c r="C42" s="6"/>
    </row>
    <row r="43" spans="1:3" x14ac:dyDescent="0.25">
      <c r="A43" s="4" t="s">
        <v>9</v>
      </c>
      <c r="B43" s="5"/>
      <c r="C43" s="8"/>
    </row>
    <row r="44" spans="1:3" x14ac:dyDescent="0.25">
      <c r="A44" s="4" t="s">
        <v>10</v>
      </c>
      <c r="B44" s="5" t="s">
        <v>3</v>
      </c>
      <c r="C44" s="8"/>
    </row>
    <row r="45" spans="1:3" x14ac:dyDescent="0.25">
      <c r="A45" s="4" t="s">
        <v>11</v>
      </c>
      <c r="B45" s="5" t="s">
        <v>3</v>
      </c>
      <c r="C45" s="8"/>
    </row>
    <row r="46" spans="1:3" x14ac:dyDescent="0.25">
      <c r="A46" s="4" t="s">
        <v>12</v>
      </c>
      <c r="B46" s="5"/>
      <c r="C46" s="8"/>
    </row>
    <row r="47" spans="1:3" x14ac:dyDescent="0.25">
      <c r="A47" s="4" t="s">
        <v>13</v>
      </c>
      <c r="B47" s="5"/>
      <c r="C47" s="8"/>
    </row>
    <row r="48" spans="1:3" x14ac:dyDescent="0.25">
      <c r="A48" s="4" t="s">
        <v>17</v>
      </c>
      <c r="B48" s="5"/>
      <c r="C48" s="8"/>
    </row>
    <row r="49" spans="1:3" x14ac:dyDescent="0.25">
      <c r="A49" s="4" t="s">
        <v>18</v>
      </c>
      <c r="B49" s="5" t="s">
        <v>16</v>
      </c>
      <c r="C49" s="8"/>
    </row>
    <row r="50" spans="1:3" x14ac:dyDescent="0.25">
      <c r="A50" s="4" t="s">
        <v>19</v>
      </c>
      <c r="B50" s="5"/>
      <c r="C50" s="8"/>
    </row>
    <row r="51" spans="1:3" x14ac:dyDescent="0.25">
      <c r="A51" s="4" t="s">
        <v>20</v>
      </c>
      <c r="B51" s="5" t="s">
        <v>5</v>
      </c>
      <c r="C51" s="8"/>
    </row>
    <row r="52" spans="1:3" x14ac:dyDescent="0.25">
      <c r="A52" s="4" t="s">
        <v>22</v>
      </c>
      <c r="B52" s="5"/>
      <c r="C52" s="8"/>
    </row>
    <row r="53" spans="1:3" x14ac:dyDescent="0.25">
      <c r="A53" s="4" t="s">
        <v>24</v>
      </c>
      <c r="B53" s="5"/>
      <c r="C53" s="8"/>
    </row>
    <row r="54" spans="1:3" x14ac:dyDescent="0.25">
      <c r="A54" s="4" t="s">
        <v>25</v>
      </c>
      <c r="B54" s="5"/>
      <c r="C54" s="8"/>
    </row>
    <row r="55" spans="1:3" x14ac:dyDescent="0.25">
      <c r="A55" s="4" t="s">
        <v>26</v>
      </c>
      <c r="B55" s="5"/>
      <c r="C55" s="8"/>
    </row>
    <row r="56" spans="1:3" x14ac:dyDescent="0.25">
      <c r="A56" s="4" t="s">
        <v>33</v>
      </c>
      <c r="B56" s="5" t="s">
        <v>3</v>
      </c>
      <c r="C56" s="8"/>
    </row>
    <row r="57" spans="1:3" x14ac:dyDescent="0.25">
      <c r="A57" s="4" t="s">
        <v>34</v>
      </c>
      <c r="B57" s="5" t="s">
        <v>3</v>
      </c>
      <c r="C57" s="8"/>
    </row>
    <row r="58" spans="1:3" x14ac:dyDescent="0.25">
      <c r="A58" s="4" t="s">
        <v>35</v>
      </c>
      <c r="B58" s="5" t="s">
        <v>3</v>
      </c>
      <c r="C58" s="8"/>
    </row>
    <row r="59" spans="1:3" x14ac:dyDescent="0.25">
      <c r="A59" s="4" t="s">
        <v>36</v>
      </c>
      <c r="B59" s="5" t="s">
        <v>37</v>
      </c>
      <c r="C59" s="8"/>
    </row>
    <row r="60" spans="1:3" x14ac:dyDescent="0.25">
      <c r="A60" s="4" t="s">
        <v>38</v>
      </c>
      <c r="B60" s="5" t="s">
        <v>39</v>
      </c>
      <c r="C60" s="8"/>
    </row>
    <row r="61" spans="1:3" x14ac:dyDescent="0.25">
      <c r="A61" s="4" t="s">
        <v>40</v>
      </c>
      <c r="B61" s="5"/>
      <c r="C61" s="8"/>
    </row>
    <row r="62" spans="1:3" x14ac:dyDescent="0.25">
      <c r="A62" s="4" t="s">
        <v>41</v>
      </c>
      <c r="B62" s="5" t="s">
        <v>3</v>
      </c>
      <c r="C62" s="8"/>
    </row>
    <row r="63" spans="1:3" x14ac:dyDescent="0.25">
      <c r="A63" s="4" t="s">
        <v>42</v>
      </c>
      <c r="B63" s="5"/>
      <c r="C63" s="8"/>
    </row>
    <row r="64" spans="1:3" x14ac:dyDescent="0.25">
      <c r="A64" s="4" t="s">
        <v>44</v>
      </c>
      <c r="B64" s="5"/>
      <c r="C64" s="8"/>
    </row>
    <row r="65" spans="1:3" x14ac:dyDescent="0.25">
      <c r="A65" s="4" t="s">
        <v>46</v>
      </c>
      <c r="B65" s="5" t="s">
        <v>16</v>
      </c>
      <c r="C65" s="8"/>
    </row>
    <row r="66" spans="1:3" x14ac:dyDescent="0.25">
      <c r="A66" s="4" t="s">
        <v>47</v>
      </c>
      <c r="B66" s="5" t="s">
        <v>5</v>
      </c>
      <c r="C66" s="8"/>
    </row>
    <row r="67" spans="1:3" x14ac:dyDescent="0.25">
      <c r="A67" s="4" t="s">
        <v>48</v>
      </c>
      <c r="B67" s="5"/>
      <c r="C67" s="8"/>
    </row>
    <row r="68" spans="1:3" x14ac:dyDescent="0.25">
      <c r="A68" s="4" t="s">
        <v>50</v>
      </c>
      <c r="B68" s="5"/>
      <c r="C68" s="8"/>
    </row>
    <row r="69" spans="1:3" x14ac:dyDescent="0.25">
      <c r="A69" s="4" t="s">
        <v>52</v>
      </c>
      <c r="B69" s="5"/>
      <c r="C69" s="8"/>
    </row>
    <row r="70" spans="1:3" x14ac:dyDescent="0.25">
      <c r="A70" s="4" t="s">
        <v>53</v>
      </c>
      <c r="B70" s="5"/>
      <c r="C70" s="8"/>
    </row>
    <row r="71" spans="1:3" x14ac:dyDescent="0.25">
      <c r="A71" s="4" t="s">
        <v>54</v>
      </c>
      <c r="B71" s="5"/>
      <c r="C71" s="8"/>
    </row>
    <row r="72" spans="1:3" x14ac:dyDescent="0.25">
      <c r="A72" s="4" t="s">
        <v>55</v>
      </c>
      <c r="B72" s="5" t="s">
        <v>5</v>
      </c>
      <c r="C72" s="8"/>
    </row>
    <row r="73" spans="1:3" x14ac:dyDescent="0.25">
      <c r="A73" s="4" t="s">
        <v>56</v>
      </c>
      <c r="B73" s="5" t="s">
        <v>3</v>
      </c>
      <c r="C73" s="8"/>
    </row>
    <row r="74" spans="1:3" x14ac:dyDescent="0.25">
      <c r="A74" s="4" t="s">
        <v>57</v>
      </c>
      <c r="B74" s="5"/>
      <c r="C74" s="8"/>
    </row>
    <row r="75" spans="1:3" x14ac:dyDescent="0.25">
      <c r="A75" s="4" t="s">
        <v>58</v>
      </c>
      <c r="B75" s="5"/>
      <c r="C75" s="8"/>
    </row>
    <row r="76" spans="1:3" x14ac:dyDescent="0.25">
      <c r="A76" s="4" t="s">
        <v>59</v>
      </c>
      <c r="B76" s="5" t="s">
        <v>37</v>
      </c>
      <c r="C76" s="8"/>
    </row>
    <row r="77" spans="1:3" x14ac:dyDescent="0.25">
      <c r="A77" s="4" t="s">
        <v>60</v>
      </c>
      <c r="B77" s="5"/>
      <c r="C77" s="8"/>
    </row>
    <row r="78" spans="1:3" x14ac:dyDescent="0.25">
      <c r="A78" s="4" t="s">
        <v>61</v>
      </c>
      <c r="B78" s="5"/>
      <c r="C78" s="8"/>
    </row>
    <row r="79" spans="1:3" x14ac:dyDescent="0.25">
      <c r="A79" s="4" t="s">
        <v>63</v>
      </c>
      <c r="B79" s="5"/>
      <c r="C79" s="8"/>
    </row>
    <row r="80" spans="1:3" x14ac:dyDescent="0.25">
      <c r="A80" s="4" t="s">
        <v>64</v>
      </c>
      <c r="B80" s="5" t="s">
        <v>3</v>
      </c>
      <c r="C80" s="8"/>
    </row>
    <row r="81" spans="1:3" x14ac:dyDescent="0.25">
      <c r="A81" s="4" t="s">
        <v>66</v>
      </c>
      <c r="B81" s="5"/>
      <c r="C81" s="8"/>
    </row>
    <row r="82" spans="1:3" x14ac:dyDescent="0.25">
      <c r="A82" s="4" t="s">
        <v>67</v>
      </c>
      <c r="B82" s="5"/>
      <c r="C82" s="8"/>
    </row>
    <row r="83" spans="1:3" x14ac:dyDescent="0.25">
      <c r="A83" s="4" t="s">
        <v>68</v>
      </c>
      <c r="B83" s="5" t="s">
        <v>3</v>
      </c>
      <c r="C83" s="8"/>
    </row>
    <row r="84" spans="1:3" x14ac:dyDescent="0.25">
      <c r="A84" s="4" t="s">
        <v>69</v>
      </c>
      <c r="B84" s="5"/>
      <c r="C84" s="8"/>
    </row>
    <row r="85" spans="1:3" x14ac:dyDescent="0.25">
      <c r="A85" s="4" t="s">
        <v>70</v>
      </c>
      <c r="B85" s="5" t="s">
        <v>3</v>
      </c>
      <c r="C85" s="8"/>
    </row>
    <row r="86" spans="1:3" x14ac:dyDescent="0.25">
      <c r="A86" s="4" t="s">
        <v>71</v>
      </c>
      <c r="B86" s="5" t="s">
        <v>5</v>
      </c>
      <c r="C86" s="8"/>
    </row>
    <row r="87" spans="1:3" x14ac:dyDescent="0.25">
      <c r="A87" s="4" t="s">
        <v>72</v>
      </c>
      <c r="B87" s="5"/>
      <c r="C87" s="8"/>
    </row>
    <row r="88" spans="1:3" x14ac:dyDescent="0.25">
      <c r="A88" s="4" t="s">
        <v>74</v>
      </c>
      <c r="B88" s="5" t="s">
        <v>16</v>
      </c>
      <c r="C88" s="8"/>
    </row>
    <row r="89" spans="1:3" x14ac:dyDescent="0.25">
      <c r="A89" s="4" t="s">
        <v>75</v>
      </c>
      <c r="B89" s="5" t="s">
        <v>5</v>
      </c>
      <c r="C89" s="8"/>
    </row>
    <row r="90" spans="1:3" x14ac:dyDescent="0.25">
      <c r="A90" s="4" t="s">
        <v>76</v>
      </c>
      <c r="B90" s="5"/>
      <c r="C90" s="8"/>
    </row>
    <row r="91" spans="1:3" x14ac:dyDescent="0.25">
      <c r="A91" s="4" t="s">
        <v>77</v>
      </c>
      <c r="B91" s="5" t="s">
        <v>3</v>
      </c>
      <c r="C91" s="8"/>
    </row>
    <row r="92" spans="1:3" x14ac:dyDescent="0.25">
      <c r="A92" s="4" t="s">
        <v>79</v>
      </c>
      <c r="B92" s="5"/>
      <c r="C92" s="8"/>
    </row>
    <row r="93" spans="1:3" x14ac:dyDescent="0.25">
      <c r="A93" s="4" t="s">
        <v>80</v>
      </c>
      <c r="B93" s="5"/>
      <c r="C93" s="8"/>
    </row>
    <row r="94" spans="1:3" x14ac:dyDescent="0.25">
      <c r="A94" s="4" t="s">
        <v>81</v>
      </c>
      <c r="B94" s="5"/>
      <c r="C94" s="8"/>
    </row>
    <row r="95" spans="1:3" x14ac:dyDescent="0.25">
      <c r="A95" s="4" t="s">
        <v>82</v>
      </c>
      <c r="B95" s="5" t="s">
        <v>30</v>
      </c>
      <c r="C95" s="8"/>
    </row>
    <row r="96" spans="1:3" x14ac:dyDescent="0.25">
      <c r="A96" s="4" t="s">
        <v>83</v>
      </c>
      <c r="B96" s="5" t="s">
        <v>3</v>
      </c>
      <c r="C96" s="8"/>
    </row>
    <row r="97" spans="1:3" x14ac:dyDescent="0.25">
      <c r="A97" s="4" t="s">
        <v>87</v>
      </c>
      <c r="B97" s="5"/>
      <c r="C97" s="8"/>
    </row>
    <row r="98" spans="1:3" x14ac:dyDescent="0.25">
      <c r="A98" s="4" t="s">
        <v>88</v>
      </c>
      <c r="B98" s="5"/>
      <c r="C98" s="9"/>
    </row>
    <row r="99" spans="1:3" x14ac:dyDescent="0.25">
      <c r="A99" s="4" t="s">
        <v>89</v>
      </c>
      <c r="B99" s="5" t="s">
        <v>3</v>
      </c>
      <c r="C99" s="8"/>
    </row>
    <row r="100" spans="1:3" x14ac:dyDescent="0.25">
      <c r="A100" s="4" t="s">
        <v>91</v>
      </c>
      <c r="B100" s="5"/>
      <c r="C100" s="8"/>
    </row>
    <row r="101" spans="1:3" x14ac:dyDescent="0.25">
      <c r="A101" s="4" t="s">
        <v>92</v>
      </c>
      <c r="B101" s="5"/>
      <c r="C101" s="8"/>
    </row>
    <row r="102" spans="1:3" x14ac:dyDescent="0.25">
      <c r="A102" s="4" t="s">
        <v>93</v>
      </c>
      <c r="B102" s="5"/>
      <c r="C102" s="8"/>
    </row>
    <row r="103" spans="1:3" x14ac:dyDescent="0.25">
      <c r="A103" s="4" t="s">
        <v>94</v>
      </c>
      <c r="B103" s="5"/>
      <c r="C103" s="8"/>
    </row>
    <row r="104" spans="1:3" x14ac:dyDescent="0.25">
      <c r="A104" s="4" t="s">
        <v>95</v>
      </c>
      <c r="B104" s="5" t="s">
        <v>16</v>
      </c>
      <c r="C104" s="8"/>
    </row>
    <row r="105" spans="1:3" x14ac:dyDescent="0.25">
      <c r="A105" s="4" t="s">
        <v>98</v>
      </c>
      <c r="B105" s="5"/>
      <c r="C105" s="8"/>
    </row>
    <row r="106" spans="1:3" x14ac:dyDescent="0.25">
      <c r="A106" s="4" t="s">
        <v>99</v>
      </c>
      <c r="B106" s="5"/>
      <c r="C106" s="8"/>
    </row>
    <row r="107" spans="1:3" x14ac:dyDescent="0.25">
      <c r="A107" s="4" t="s">
        <v>100</v>
      </c>
      <c r="B107" s="5"/>
      <c r="C107" s="8"/>
    </row>
    <row r="108" spans="1:3" x14ac:dyDescent="0.25">
      <c r="A108" s="4" t="s">
        <v>101</v>
      </c>
      <c r="B108" s="5"/>
      <c r="C108" s="8"/>
    </row>
    <row r="109" spans="1:3" x14ac:dyDescent="0.25">
      <c r="A109" s="4" t="s">
        <v>102</v>
      </c>
      <c r="B109" s="5" t="s">
        <v>5</v>
      </c>
      <c r="C109" s="8"/>
    </row>
    <row r="110" spans="1:3" x14ac:dyDescent="0.25">
      <c r="A110" s="4" t="s">
        <v>103</v>
      </c>
      <c r="B110" s="5" t="s">
        <v>5</v>
      </c>
      <c r="C110" s="8"/>
    </row>
    <row r="111" spans="1:3" x14ac:dyDescent="0.25">
      <c r="A111" s="4" t="s">
        <v>104</v>
      </c>
      <c r="B111" s="5"/>
      <c r="C111" s="8"/>
    </row>
    <row r="112" spans="1:3" x14ac:dyDescent="0.25">
      <c r="A112" s="6" t="s">
        <v>105</v>
      </c>
      <c r="B112" s="7"/>
      <c r="C112" s="6"/>
    </row>
    <row r="113" spans="1:3" x14ac:dyDescent="0.25">
      <c r="A113" s="4" t="s">
        <v>106</v>
      </c>
      <c r="B113" s="5"/>
      <c r="C113" s="8"/>
    </row>
    <row r="114" spans="1:3" x14ac:dyDescent="0.25">
      <c r="A114" s="4" t="s">
        <v>107</v>
      </c>
      <c r="B114" s="5" t="s">
        <v>16</v>
      </c>
      <c r="C114" s="8"/>
    </row>
    <row r="115" spans="1:3" x14ac:dyDescent="0.25">
      <c r="A115" s="4" t="s">
        <v>109</v>
      </c>
      <c r="B115" s="5"/>
      <c r="C115" s="8"/>
    </row>
    <row r="116" spans="1:3" x14ac:dyDescent="0.25">
      <c r="A116" s="4" t="s">
        <v>110</v>
      </c>
      <c r="B116" s="5"/>
      <c r="C116" s="8"/>
    </row>
    <row r="117" spans="1:3" x14ac:dyDescent="0.25">
      <c r="A117" s="4" t="s">
        <v>112</v>
      </c>
      <c r="B117" s="5"/>
      <c r="C117" s="8"/>
    </row>
    <row r="118" spans="1:3" x14ac:dyDescent="0.25">
      <c r="A118" s="4" t="s">
        <v>113</v>
      </c>
      <c r="B118" s="5" t="s">
        <v>5</v>
      </c>
      <c r="C118" s="8"/>
    </row>
    <row r="119" spans="1:3" x14ac:dyDescent="0.25">
      <c r="A119" s="4" t="s">
        <v>114</v>
      </c>
      <c r="B119" s="5" t="s">
        <v>16</v>
      </c>
      <c r="C119" s="8"/>
    </row>
    <row r="120" spans="1:3" x14ac:dyDescent="0.25">
      <c r="A120" s="4" t="s">
        <v>116</v>
      </c>
      <c r="B120" s="5"/>
      <c r="C120" s="8"/>
    </row>
    <row r="121" spans="1:3" x14ac:dyDescent="0.25">
      <c r="A121" s="4" t="s">
        <v>117</v>
      </c>
      <c r="B121" s="5"/>
      <c r="C121" s="8"/>
    </row>
    <row r="122" spans="1:3" x14ac:dyDescent="0.25">
      <c r="A122" s="4" t="s">
        <v>118</v>
      </c>
      <c r="B122" s="5"/>
      <c r="C122" s="8"/>
    </row>
    <row r="123" spans="1:3" x14ac:dyDescent="0.25">
      <c r="A123" s="4" t="s">
        <v>119</v>
      </c>
      <c r="B123" s="5" t="s">
        <v>16</v>
      </c>
      <c r="C123" s="8"/>
    </row>
    <row r="124" spans="1:3" x14ac:dyDescent="0.25">
      <c r="A124" s="4" t="s">
        <v>120</v>
      </c>
      <c r="B124" s="5"/>
      <c r="C124" s="8"/>
    </row>
    <row r="125" spans="1:3" x14ac:dyDescent="0.25">
      <c r="A125" s="4" t="s">
        <v>121</v>
      </c>
      <c r="B125" s="5"/>
      <c r="C125" s="8"/>
    </row>
    <row r="126" spans="1:3" x14ac:dyDescent="0.25">
      <c r="A126" s="4" t="s">
        <v>122</v>
      </c>
      <c r="B126" s="5" t="s">
        <v>3</v>
      </c>
      <c r="C126" s="8"/>
    </row>
    <row r="127" spans="1:3" x14ac:dyDescent="0.25">
      <c r="A127" s="4" t="s">
        <v>123</v>
      </c>
      <c r="B127" s="5"/>
      <c r="C127" s="8"/>
    </row>
    <row r="128" spans="1:3" x14ac:dyDescent="0.25">
      <c r="A128" s="4" t="s">
        <v>125</v>
      </c>
      <c r="B128" s="5"/>
      <c r="C128" s="8"/>
    </row>
    <row r="129" spans="1:3" x14ac:dyDescent="0.25">
      <c r="A129" s="4" t="s">
        <v>126</v>
      </c>
      <c r="B129" s="5"/>
      <c r="C129" s="8"/>
    </row>
    <row r="130" spans="1:3" x14ac:dyDescent="0.25">
      <c r="A130" s="4" t="s">
        <v>128</v>
      </c>
      <c r="B130" s="5"/>
      <c r="C130" s="8"/>
    </row>
    <row r="131" spans="1:3" x14ac:dyDescent="0.25">
      <c r="A131" s="4" t="s">
        <v>129</v>
      </c>
      <c r="B131" s="5" t="s">
        <v>37</v>
      </c>
      <c r="C131" s="8"/>
    </row>
    <row r="132" spans="1:3" x14ac:dyDescent="0.25">
      <c r="A132" s="4" t="s">
        <v>130</v>
      </c>
      <c r="B132" s="5"/>
      <c r="C132" s="8"/>
    </row>
    <row r="133" spans="1:3" x14ac:dyDescent="0.25">
      <c r="A133" s="4" t="s">
        <v>131</v>
      </c>
      <c r="B133" s="5"/>
      <c r="C133" s="8"/>
    </row>
    <row r="134" spans="1:3" x14ac:dyDescent="0.25">
      <c r="A134" s="4" t="s">
        <v>133</v>
      </c>
      <c r="B134" s="5"/>
      <c r="C134" s="8"/>
    </row>
    <row r="135" spans="1:3" x14ac:dyDescent="0.25">
      <c r="A135" s="4" t="s">
        <v>134</v>
      </c>
      <c r="B135" s="5"/>
      <c r="C135" s="8"/>
    </row>
    <row r="136" spans="1:3" x14ac:dyDescent="0.25">
      <c r="A136" s="4" t="s">
        <v>135</v>
      </c>
      <c r="B136" s="5"/>
      <c r="C136" s="8"/>
    </row>
    <row r="137" spans="1:3" x14ac:dyDescent="0.25">
      <c r="A137" s="4" t="s">
        <v>136</v>
      </c>
      <c r="B137" s="5"/>
      <c r="C137" s="8"/>
    </row>
    <row r="138" spans="1:3" x14ac:dyDescent="0.25">
      <c r="A138" s="4" t="s">
        <v>137</v>
      </c>
      <c r="B138" s="5" t="s">
        <v>3</v>
      </c>
      <c r="C138" s="8"/>
    </row>
    <row r="139" spans="1:3" x14ac:dyDescent="0.25">
      <c r="A139" s="4" t="s">
        <v>138</v>
      </c>
      <c r="B139" s="5"/>
      <c r="C139" s="8"/>
    </row>
    <row r="140" spans="1:3" x14ac:dyDescent="0.25">
      <c r="A140" s="4" t="s">
        <v>139</v>
      </c>
      <c r="B140" s="5"/>
      <c r="C140" s="8"/>
    </row>
    <row r="141" spans="1:3" x14ac:dyDescent="0.25">
      <c r="A141" s="4" t="s">
        <v>140</v>
      </c>
      <c r="B141" s="5" t="s">
        <v>141</v>
      </c>
      <c r="C141" s="8"/>
    </row>
    <row r="142" spans="1:3" x14ac:dyDescent="0.25">
      <c r="A142" s="4" t="s">
        <v>142</v>
      </c>
      <c r="B142" s="5" t="s">
        <v>141</v>
      </c>
      <c r="C142" s="8"/>
    </row>
    <row r="143" spans="1:3" x14ac:dyDescent="0.25">
      <c r="A143" s="4" t="s">
        <v>143</v>
      </c>
      <c r="B143" s="5"/>
      <c r="C143" s="8"/>
    </row>
    <row r="144" spans="1:3" x14ac:dyDescent="0.25">
      <c r="A144" s="4" t="s">
        <v>144</v>
      </c>
      <c r="B144" s="5"/>
      <c r="C144" s="8"/>
    </row>
    <row r="145" spans="1:3" x14ac:dyDescent="0.25">
      <c r="A145" s="4" t="s">
        <v>145</v>
      </c>
      <c r="B145" s="5"/>
      <c r="C145" s="8"/>
    </row>
    <row r="146" spans="1:3" x14ac:dyDescent="0.25">
      <c r="A146" s="4" t="s">
        <v>146</v>
      </c>
      <c r="B146" s="8" t="s">
        <v>147</v>
      </c>
      <c r="C146" s="8"/>
    </row>
    <row r="147" spans="1:3" x14ac:dyDescent="0.25">
      <c r="A147" s="4" t="s">
        <v>148</v>
      </c>
      <c r="B147" s="8" t="s">
        <v>147</v>
      </c>
      <c r="C147" s="8"/>
    </row>
    <row r="148" spans="1:3" x14ac:dyDescent="0.25">
      <c r="A148" s="4" t="s">
        <v>149</v>
      </c>
      <c r="B148" s="5"/>
      <c r="C148" s="8"/>
    </row>
    <row r="149" spans="1:3" x14ac:dyDescent="0.25">
      <c r="A149" s="4" t="s">
        <v>150</v>
      </c>
      <c r="B149" s="5"/>
      <c r="C149" s="8"/>
    </row>
    <row r="150" spans="1:3" x14ac:dyDescent="0.25">
      <c r="A150" s="4" t="s">
        <v>151</v>
      </c>
      <c r="B150" s="5"/>
      <c r="C150" s="8"/>
    </row>
    <row r="151" spans="1:3" x14ac:dyDescent="0.25">
      <c r="A151" s="4" t="s">
        <v>152</v>
      </c>
      <c r="B151" s="5"/>
      <c r="C151" s="8"/>
    </row>
    <row r="152" spans="1:3" x14ac:dyDescent="0.25">
      <c r="A152" s="4" t="s">
        <v>153</v>
      </c>
      <c r="B152" s="5" t="s">
        <v>154</v>
      </c>
      <c r="C152" s="8"/>
    </row>
    <row r="153" spans="1:3" x14ac:dyDescent="0.25">
      <c r="A153" s="4" t="s">
        <v>155</v>
      </c>
      <c r="B153" s="5"/>
      <c r="C153" s="8"/>
    </row>
    <row r="154" spans="1:3" x14ac:dyDescent="0.25">
      <c r="A154" s="4" t="s">
        <v>156</v>
      </c>
      <c r="B154" s="5" t="s">
        <v>3</v>
      </c>
      <c r="C154" s="8"/>
    </row>
    <row r="155" spans="1:3" x14ac:dyDescent="0.25">
      <c r="A155" s="4" t="s">
        <v>157</v>
      </c>
      <c r="B155" s="5" t="s">
        <v>3</v>
      </c>
      <c r="C155" s="8"/>
    </row>
    <row r="156" spans="1:3" x14ac:dyDescent="0.25">
      <c r="A156" s="4" t="s">
        <v>158</v>
      </c>
      <c r="B156" s="5"/>
      <c r="C156" s="8"/>
    </row>
    <row r="157" spans="1:3" x14ac:dyDescent="0.25">
      <c r="A157" s="4" t="s">
        <v>159</v>
      </c>
      <c r="B157" s="5" t="s">
        <v>3</v>
      </c>
      <c r="C157" s="8"/>
    </row>
    <row r="158" spans="1:3" x14ac:dyDescent="0.25">
      <c r="A158" s="4" t="s">
        <v>160</v>
      </c>
      <c r="B158" s="5"/>
      <c r="C158" s="8"/>
    </row>
    <row r="159" spans="1:3" x14ac:dyDescent="0.25">
      <c r="A159" s="4" t="s">
        <v>161</v>
      </c>
      <c r="B159" s="5" t="s">
        <v>3</v>
      </c>
      <c r="C159" s="8"/>
    </row>
    <row r="160" spans="1:3" x14ac:dyDescent="0.25">
      <c r="A160" s="4" t="s">
        <v>162</v>
      </c>
      <c r="B160" s="5" t="s">
        <v>163</v>
      </c>
      <c r="C160" s="8"/>
    </row>
    <row r="161" spans="1:3" x14ac:dyDescent="0.25">
      <c r="A161" s="4" t="s">
        <v>164</v>
      </c>
      <c r="B161" s="5"/>
      <c r="C161" s="8"/>
    </row>
    <row r="162" spans="1:3" x14ac:dyDescent="0.25">
      <c r="A162" s="4" t="s">
        <v>167</v>
      </c>
      <c r="B162" s="5"/>
      <c r="C162" s="8"/>
    </row>
    <row r="163" spans="1:3" x14ac:dyDescent="0.25">
      <c r="A163" s="4" t="s">
        <v>168</v>
      </c>
      <c r="B163" s="5"/>
      <c r="C163" s="8"/>
    </row>
    <row r="164" spans="1:3" x14ac:dyDescent="0.25">
      <c r="A164" s="4" t="s">
        <v>169</v>
      </c>
      <c r="B164" s="5" t="s">
        <v>16</v>
      </c>
      <c r="C164" s="8"/>
    </row>
    <row r="165" spans="1:3" x14ac:dyDescent="0.25">
      <c r="A165" s="4" t="s">
        <v>170</v>
      </c>
      <c r="B165" s="5"/>
      <c r="C165" s="8"/>
    </row>
    <row r="166" spans="1:3" x14ac:dyDescent="0.25">
      <c r="A166" s="4" t="s">
        <v>171</v>
      </c>
      <c r="B166" s="5"/>
      <c r="C166" s="8"/>
    </row>
    <row r="167" spans="1:3" x14ac:dyDescent="0.25">
      <c r="A167" s="4" t="s">
        <v>172</v>
      </c>
      <c r="B167" s="5" t="s">
        <v>5</v>
      </c>
      <c r="C167" s="8"/>
    </row>
    <row r="168" spans="1:3" x14ac:dyDescent="0.25">
      <c r="A168" s="4" t="s">
        <v>173</v>
      </c>
      <c r="B168" s="5"/>
      <c r="C168" s="8"/>
    </row>
    <row r="169" spans="1:3" x14ac:dyDescent="0.25">
      <c r="A169" s="4" t="s">
        <v>174</v>
      </c>
      <c r="B169" s="5" t="s">
        <v>16</v>
      </c>
      <c r="C169" s="8"/>
    </row>
    <row r="170" spans="1:3" x14ac:dyDescent="0.25">
      <c r="A170" s="4" t="s">
        <v>175</v>
      </c>
      <c r="B170" s="5"/>
      <c r="C170" s="8"/>
    </row>
    <row r="171" spans="1:3" x14ac:dyDescent="0.25">
      <c r="A171" s="4" t="s">
        <v>176</v>
      </c>
      <c r="B171" s="5" t="s">
        <v>16</v>
      </c>
      <c r="C171" s="8"/>
    </row>
    <row r="172" spans="1:3" x14ac:dyDescent="0.25">
      <c r="A172" s="4" t="s">
        <v>179</v>
      </c>
      <c r="B172" s="5" t="s">
        <v>180</v>
      </c>
      <c r="C172" s="8"/>
    </row>
    <row r="173" spans="1:3" x14ac:dyDescent="0.25">
      <c r="A173" s="4" t="s">
        <v>181</v>
      </c>
      <c r="B173" s="5" t="s">
        <v>180</v>
      </c>
      <c r="C173" s="8"/>
    </row>
    <row r="174" spans="1:3" x14ac:dyDescent="0.25">
      <c r="A174" s="4" t="s">
        <v>182</v>
      </c>
      <c r="B174" s="5"/>
      <c r="C174" s="8"/>
    </row>
    <row r="175" spans="1:3" x14ac:dyDescent="0.25">
      <c r="A175" s="4" t="s">
        <v>183</v>
      </c>
      <c r="B175" s="5"/>
      <c r="C175" s="8"/>
    </row>
    <row r="176" spans="1:3" x14ac:dyDescent="0.25">
      <c r="A176" s="4" t="s">
        <v>184</v>
      </c>
      <c r="B176" s="5"/>
      <c r="C176" s="8"/>
    </row>
    <row r="177" spans="1:3" x14ac:dyDescent="0.25">
      <c r="A177" s="4" t="s">
        <v>185</v>
      </c>
      <c r="B177" s="5" t="s">
        <v>5</v>
      </c>
      <c r="C177" s="8"/>
    </row>
    <row r="178" spans="1:3" x14ac:dyDescent="0.25">
      <c r="A178" s="4" t="s">
        <v>186</v>
      </c>
      <c r="B178" s="5" t="s">
        <v>3</v>
      </c>
      <c r="C178" s="8"/>
    </row>
    <row r="179" spans="1:3" x14ac:dyDescent="0.25">
      <c r="A179" s="4" t="s">
        <v>187</v>
      </c>
      <c r="B179" s="5"/>
      <c r="C179" s="8"/>
    </row>
    <row r="180" spans="1:3" x14ac:dyDescent="0.25">
      <c r="A180" s="4" t="s">
        <v>188</v>
      </c>
      <c r="B180" s="5"/>
      <c r="C180" s="8"/>
    </row>
    <row r="181" spans="1:3" x14ac:dyDescent="0.25">
      <c r="A181" s="4" t="s">
        <v>190</v>
      </c>
      <c r="B181" s="5"/>
      <c r="C181" s="8"/>
    </row>
    <row r="182" spans="1:3" x14ac:dyDescent="0.25">
      <c r="A182" s="4" t="s">
        <v>191</v>
      </c>
      <c r="B182" s="5"/>
      <c r="C182" s="8"/>
    </row>
    <row r="183" spans="1:3" x14ac:dyDescent="0.25">
      <c r="A183" s="4" t="s">
        <v>192</v>
      </c>
      <c r="B183" s="5"/>
      <c r="C183" s="8"/>
    </row>
    <row r="184" spans="1:3" x14ac:dyDescent="0.25">
      <c r="A184" s="4" t="s">
        <v>193</v>
      </c>
      <c r="B184" s="5"/>
      <c r="C184" s="8"/>
    </row>
    <row r="185" spans="1:3" x14ac:dyDescent="0.25">
      <c r="A185" s="4" t="s">
        <v>194</v>
      </c>
      <c r="B185" s="5"/>
      <c r="C185" s="8"/>
    </row>
    <row r="186" spans="1:3" x14ac:dyDescent="0.25">
      <c r="A186" s="4" t="s">
        <v>195</v>
      </c>
      <c r="B186" s="5"/>
      <c r="C186" s="8"/>
    </row>
    <row r="187" spans="1:3" x14ac:dyDescent="0.25">
      <c r="A187" s="4" t="s">
        <v>198</v>
      </c>
      <c r="B187" s="5"/>
      <c r="C187" s="8"/>
    </row>
    <row r="188" spans="1:3" x14ac:dyDescent="0.25">
      <c r="A188" s="4" t="s">
        <v>199</v>
      </c>
      <c r="B188" s="5"/>
      <c r="C188" s="8"/>
    </row>
    <row r="189" spans="1:3" x14ac:dyDescent="0.25">
      <c r="A189" s="4" t="s">
        <v>200</v>
      </c>
      <c r="B189" s="5"/>
      <c r="C189" s="8"/>
    </row>
    <row r="190" spans="1:3" x14ac:dyDescent="0.25">
      <c r="A190" s="4" t="s">
        <v>201</v>
      </c>
      <c r="B190" s="5"/>
      <c r="C190" s="8"/>
    </row>
    <row r="191" spans="1:3" x14ac:dyDescent="0.25">
      <c r="A191" s="4" t="s">
        <v>203</v>
      </c>
      <c r="B191" s="5"/>
      <c r="C191" s="8"/>
    </row>
    <row r="192" spans="1:3" x14ac:dyDescent="0.25">
      <c r="A192" s="4" t="s">
        <v>204</v>
      </c>
      <c r="B192" s="5"/>
      <c r="C192" s="8"/>
    </row>
    <row r="193" spans="1:3" x14ac:dyDescent="0.25">
      <c r="A193" s="4" t="s">
        <v>205</v>
      </c>
      <c r="B193" s="5"/>
      <c r="C193" s="8"/>
    </row>
    <row r="194" spans="1:3" x14ac:dyDescent="0.25">
      <c r="A194" s="4" t="s">
        <v>206</v>
      </c>
      <c r="B194" s="5" t="s">
        <v>3</v>
      </c>
      <c r="C194" s="8"/>
    </row>
    <row r="195" spans="1:3" x14ac:dyDescent="0.25">
      <c r="A195" s="4" t="s">
        <v>207</v>
      </c>
      <c r="B195" s="5"/>
      <c r="C195" s="8"/>
    </row>
    <row r="196" spans="1:3" x14ac:dyDescent="0.25">
      <c r="A196" s="4" t="s">
        <v>208</v>
      </c>
      <c r="B196" s="5"/>
      <c r="C196" s="8" t="s">
        <v>308</v>
      </c>
    </row>
    <row r="197" spans="1:3" x14ac:dyDescent="0.25">
      <c r="A197" s="4" t="s">
        <v>209</v>
      </c>
      <c r="B197" s="5"/>
      <c r="C197" s="8"/>
    </row>
    <row r="198" spans="1:3" x14ac:dyDescent="0.25">
      <c r="A198" s="4" t="s">
        <v>210</v>
      </c>
      <c r="B198" s="5"/>
      <c r="C198" s="8"/>
    </row>
    <row r="199" spans="1:3" x14ac:dyDescent="0.25">
      <c r="A199" s="4" t="s">
        <v>211</v>
      </c>
      <c r="B199" s="5" t="s">
        <v>5</v>
      </c>
      <c r="C199" s="8"/>
    </row>
    <row r="200" spans="1:3" x14ac:dyDescent="0.25">
      <c r="A200" s="4" t="s">
        <v>212</v>
      </c>
      <c r="B200" s="5" t="s">
        <v>39</v>
      </c>
      <c r="C200" s="8"/>
    </row>
    <row r="201" spans="1:3" x14ac:dyDescent="0.25">
      <c r="A201" s="4" t="s">
        <v>213</v>
      </c>
      <c r="B201" s="5"/>
      <c r="C201" s="8"/>
    </row>
    <row r="202" spans="1:3" x14ac:dyDescent="0.25">
      <c r="A202" s="4" t="s">
        <v>214</v>
      </c>
      <c r="B202" s="5"/>
      <c r="C202" s="8"/>
    </row>
    <row r="203" spans="1:3" x14ac:dyDescent="0.25">
      <c r="A203" s="4" t="s">
        <v>215</v>
      </c>
      <c r="B203" s="5" t="s">
        <v>16</v>
      </c>
      <c r="C203" s="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Notes</vt:lpstr>
      <vt:lpstr>2000-2009 Field Plan</vt:lpstr>
      <vt:lpstr>2002 Work Plan</vt:lpstr>
      <vt:lpstr>2000-09 All Stands</vt:lpstr>
      <vt:lpstr>'2000-2009 Field Plan'!Print_Titles</vt:lpstr>
      <vt:lpstr>'2002 Work Plan'!Print_Titles</vt:lpstr>
    </vt:vector>
  </TitlesOfParts>
  <Company>University of Washington - Pack Forest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McKinley</dc:creator>
  <cp:lastModifiedBy>Aniket Gupta</cp:lastModifiedBy>
  <cp:lastPrinted>2002-03-08T18:48:55Z</cp:lastPrinted>
  <dcterms:created xsi:type="dcterms:W3CDTF">2002-03-01T22:53:53Z</dcterms:created>
  <dcterms:modified xsi:type="dcterms:W3CDTF">2024-02-03T22:29:53Z</dcterms:modified>
</cp:coreProperties>
</file>