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6CE61B29-D4FA-4FC4-9169-C156D3D1EE6E}" xr6:coauthVersionLast="47" xr6:coauthVersionMax="47" xr10:uidLastSave="{00000000-0000-0000-0000-000000000000}"/>
  <workbookProtection workbookPassword="E1A4" lockStructure="1"/>
  <bookViews>
    <workbookView xWindow="3348" yWindow="3348" windowWidth="17280" windowHeight="8880" tabRatio="503"/>
  </bookViews>
  <sheets>
    <sheet name="Chemical Inventory" sheetId="2" r:id="rId1"/>
    <sheet name="Aggregate Sheet" sheetId="3" r:id="rId2"/>
    <sheet name="INVOICE" sheetId="1" state="hidden" r:id="rId3"/>
  </sheets>
  <definedNames>
    <definedName name="HideArea1">'Chemical Inventory'!$DQ$5,'Chemical Inventory'!$N:$S,'Chemical Inventory'!$U:$V,'Chemical Inventory'!$X:$Y,'Chemical Inventory'!$AA:$AB,'Chemical Inventory'!$AD:$AE,'Chemical Inventory'!$AG:$AH,'Chemical Inventory'!$AJ:$AK,'Chemical Inventory'!$AM:$AN,'Chemical Inventory'!$AP:$AQ,'Chemical Inventory'!$AS:$AT,'Chemical Inventory'!$AV:$AW,'Chemical Inventory'!$AY:$BA,'Chemical Inventory'!$BC:$BD,'Chemical Inventory'!$BF:$BG,'Chemical Inventory'!$BI:$BJ,'Chemical Inventory'!$BL:$BL,'Chemical Inventory'!$BM:$BM,'Chemical Inventory'!$BO:$BP,'Chemical Inventory'!$BR:$BS,'Chemical Inventory'!$BU:$BV,'Chemical Inventory'!$BX:$BY,'Chemical Inventory'!$CA:$CB,'Chemical Inventory'!$CD:$CE,'Chemical Inventory'!$CF:$CF,'Chemical Inventory'!$CH:$CJ,'Chemical Inventory'!$CL:$DJ,'Chemical Inventory'!$DL:$DN,'Chemical Inventory'!$DP:$DQ</definedName>
    <definedName name="HideArea2">'Chemical Inventory'!$DS:$DS,'Chemical Inventory'!$DT:$EL,'Chemical Inventory'!$EN:$FC,'Chemical Inventory'!$FE:$FH,'Chemical Inventory'!$FJ:$GC,'Chemical Inventory'!$GE:$GP,'Chemical Inventory'!$GR:$GU,'Chemical Inventory'!$GW:$GZ,'Chemical Inventory'!$HB:$HE,'Chemical Inventory'!$HG:$HJ,'Chemical Inventory'!$HL:$HX,'Chemical Inventory'!$HZ:$IC,'Chemical Inventory'!$IE:$IH,'Chemical Inventory'!$IJ:$IS</definedName>
    <definedName name="HideArea3">'Chemical Inventory'!$106:$65536</definedName>
    <definedName name="_xlnm.Print_Area" localSheetId="1">'Aggregate Sheet'!$A$1:$G$76</definedName>
    <definedName name="_xlnm.Print_Area" localSheetId="0">'Chemical Inventory'!$A$1:$II$107</definedName>
    <definedName name="_xlnm.Print_Area" localSheetId="2">INVOICE!$A$1:$F$106</definedName>
    <definedName name="_xlnm.Print_Titles" localSheetId="1">'Aggregate Sheet'!$1:$2</definedName>
    <definedName name="_xlnm.Print_Titles" localSheetId="0">'Chemical Inventory'!$A:$A,'Chemical Inventory'!$1:$5</definedName>
    <definedName name="_xlnm.Print_Titles" localSheetId="2">INVOICE!$1:$2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L6" i="2" l="1"/>
  <c r="DN6" i="2"/>
  <c r="CJ6" i="2"/>
  <c r="BA6" i="2"/>
  <c r="S6" i="2"/>
  <c r="CF6" i="2"/>
  <c r="DJ6" i="2"/>
  <c r="HL6" i="2"/>
  <c r="IN6" i="2"/>
  <c r="IS6" i="2" s="1"/>
  <c r="IO6" i="2"/>
  <c r="IP6" i="2"/>
  <c r="IQ6" i="2"/>
  <c r="IR6" i="2"/>
  <c r="DM6" i="2"/>
  <c r="AP6" i="2"/>
  <c r="AQ6" i="2"/>
  <c r="AY6" i="2"/>
  <c r="AZ6" i="2"/>
  <c r="AA6" i="2"/>
  <c r="AB6" i="2"/>
  <c r="AV6" i="2"/>
  <c r="AW6" i="2" s="1"/>
  <c r="X6" i="2"/>
  <c r="Y6" i="2" s="1"/>
  <c r="U6" i="2"/>
  <c r="V6" i="2"/>
  <c r="AG6" i="2"/>
  <c r="AH6" i="2"/>
  <c r="AS6" i="2"/>
  <c r="AT6" i="2"/>
  <c r="AJ6" i="2"/>
  <c r="AK6" i="2"/>
  <c r="AM6" i="2"/>
  <c r="AN6" i="2"/>
  <c r="AD6" i="2"/>
  <c r="AE6" i="2"/>
  <c r="CH6" i="2"/>
  <c r="CI6" i="2"/>
  <c r="C2" i="3"/>
  <c r="C1" i="3"/>
  <c r="Q6" i="2"/>
  <c r="Q7" i="2"/>
  <c r="Q106" i="2" s="1"/>
  <c r="D5" i="3" s="1"/>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P6" i="2"/>
  <c r="P7" i="2"/>
  <c r="P8" i="2"/>
  <c r="P9" i="2"/>
  <c r="P10" i="2"/>
  <c r="P11" i="2"/>
  <c r="P106" i="2" s="1"/>
  <c r="D6" i="3" s="1"/>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O6" i="2"/>
  <c r="O7" i="2"/>
  <c r="O8" i="2"/>
  <c r="O106" i="2" s="1"/>
  <c r="D7" i="3" s="1"/>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N6" i="2"/>
  <c r="N7" i="2"/>
  <c r="N106" i="2" s="1"/>
  <c r="D8" i="3" s="1"/>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BL6" i="2"/>
  <c r="BL7" i="2"/>
  <c r="BL106" i="2" s="1"/>
  <c r="E10" i="3" s="1"/>
  <c r="BL8" i="2"/>
  <c r="BL9" i="2"/>
  <c r="BL10" i="2"/>
  <c r="BL11" i="2"/>
  <c r="BL12" i="2"/>
  <c r="BL13" i="2"/>
  <c r="BL14" i="2"/>
  <c r="BL15" i="2"/>
  <c r="BL16" i="2"/>
  <c r="BL17" i="2"/>
  <c r="BL18" i="2"/>
  <c r="BL19" i="2"/>
  <c r="BL20" i="2"/>
  <c r="BL21" i="2"/>
  <c r="BL22" i="2"/>
  <c r="BL23" i="2"/>
  <c r="BL24" i="2"/>
  <c r="BL25" i="2"/>
  <c r="BL26" i="2"/>
  <c r="BL27" i="2"/>
  <c r="BL28" i="2"/>
  <c r="BL29" i="2"/>
  <c r="BL30" i="2"/>
  <c r="BL31" i="2"/>
  <c r="BL32" i="2"/>
  <c r="BL33" i="2"/>
  <c r="BL34" i="2"/>
  <c r="BL35" i="2"/>
  <c r="BL36" i="2"/>
  <c r="BL37" i="2"/>
  <c r="BL38" i="2"/>
  <c r="BL39" i="2"/>
  <c r="BL40" i="2"/>
  <c r="BL41" i="2"/>
  <c r="BL42" i="2"/>
  <c r="BL43" i="2"/>
  <c r="BL44" i="2"/>
  <c r="BL45" i="2"/>
  <c r="BL46" i="2"/>
  <c r="BL47" i="2"/>
  <c r="BL48" i="2"/>
  <c r="BL49" i="2"/>
  <c r="BL50" i="2"/>
  <c r="BL51" i="2"/>
  <c r="BL52" i="2"/>
  <c r="BL53" i="2"/>
  <c r="BL54" i="2"/>
  <c r="BL55" i="2"/>
  <c r="BL56" i="2"/>
  <c r="BL57" i="2"/>
  <c r="BL58" i="2"/>
  <c r="BL59" i="2"/>
  <c r="BL60" i="2"/>
  <c r="BL61" i="2"/>
  <c r="BL62" i="2"/>
  <c r="BL63" i="2"/>
  <c r="BL64" i="2"/>
  <c r="BL65" i="2"/>
  <c r="BL66" i="2"/>
  <c r="BL67" i="2"/>
  <c r="BL68" i="2"/>
  <c r="BL69" i="2"/>
  <c r="BL70" i="2"/>
  <c r="BL71" i="2"/>
  <c r="BL72" i="2"/>
  <c r="BL73" i="2"/>
  <c r="BL74" i="2"/>
  <c r="BL75" i="2"/>
  <c r="BL76" i="2"/>
  <c r="BL77" i="2"/>
  <c r="BL78" i="2"/>
  <c r="BL79" i="2"/>
  <c r="BL80" i="2"/>
  <c r="BL81" i="2"/>
  <c r="BL82" i="2"/>
  <c r="BL83" i="2"/>
  <c r="BL84" i="2"/>
  <c r="BL85" i="2"/>
  <c r="BL86" i="2"/>
  <c r="BL87" i="2"/>
  <c r="BL88" i="2"/>
  <c r="BL89" i="2"/>
  <c r="BL90" i="2"/>
  <c r="BL91" i="2"/>
  <c r="BL92" i="2"/>
  <c r="BL93" i="2"/>
  <c r="BL94" i="2"/>
  <c r="BL95" i="2"/>
  <c r="BL96" i="2"/>
  <c r="BL97" i="2"/>
  <c r="BL98" i="2"/>
  <c r="BL99" i="2"/>
  <c r="BL100" i="2"/>
  <c r="BL101" i="2"/>
  <c r="BL102" i="2"/>
  <c r="BL103" i="2"/>
  <c r="BL104" i="2"/>
  <c r="BL105" i="2"/>
  <c r="CA6" i="2"/>
  <c r="CA7" i="2"/>
  <c r="CA8" i="2"/>
  <c r="CA9" i="2"/>
  <c r="CA10" i="2"/>
  <c r="CA11" i="2"/>
  <c r="CA106" i="2" s="1"/>
  <c r="E11" i="3" s="1"/>
  <c r="CA12" i="2"/>
  <c r="CA13" i="2"/>
  <c r="CA14" i="2"/>
  <c r="CA15" i="2"/>
  <c r="CA16" i="2"/>
  <c r="CA17" i="2"/>
  <c r="CA18" i="2"/>
  <c r="CA19" i="2"/>
  <c r="CA20" i="2"/>
  <c r="CA21" i="2"/>
  <c r="CA22" i="2"/>
  <c r="CA23" i="2"/>
  <c r="CA24" i="2"/>
  <c r="CA25" i="2"/>
  <c r="CA26" i="2"/>
  <c r="CA27" i="2"/>
  <c r="CA28" i="2"/>
  <c r="CA29" i="2"/>
  <c r="CA30" i="2"/>
  <c r="CA31" i="2"/>
  <c r="CA32" i="2"/>
  <c r="CA33" i="2"/>
  <c r="CA34" i="2"/>
  <c r="CA35" i="2"/>
  <c r="CA36" i="2"/>
  <c r="CA37" i="2"/>
  <c r="CA38" i="2"/>
  <c r="CA39" i="2"/>
  <c r="CA40" i="2"/>
  <c r="CA41" i="2"/>
  <c r="CA42" i="2"/>
  <c r="CA43" i="2"/>
  <c r="CA44" i="2"/>
  <c r="CA45" i="2"/>
  <c r="CA46" i="2"/>
  <c r="CA47" i="2"/>
  <c r="CA48" i="2"/>
  <c r="CA49" i="2"/>
  <c r="CA50" i="2"/>
  <c r="CA51" i="2"/>
  <c r="CA52" i="2"/>
  <c r="CA53" i="2"/>
  <c r="CA54" i="2"/>
  <c r="CA55" i="2"/>
  <c r="CA56" i="2"/>
  <c r="CA57" i="2"/>
  <c r="CA58" i="2"/>
  <c r="CA59" i="2"/>
  <c r="CA60" i="2"/>
  <c r="CA61" i="2"/>
  <c r="CA62" i="2"/>
  <c r="CA63" i="2"/>
  <c r="CA64" i="2"/>
  <c r="CA65" i="2"/>
  <c r="CA66" i="2"/>
  <c r="CA67" i="2"/>
  <c r="CA68" i="2"/>
  <c r="CA69" i="2"/>
  <c r="CA70" i="2"/>
  <c r="CA71" i="2"/>
  <c r="CA72" i="2"/>
  <c r="CA73" i="2"/>
  <c r="CA74" i="2"/>
  <c r="CA75" i="2"/>
  <c r="CA76" i="2"/>
  <c r="CA77" i="2"/>
  <c r="CA78" i="2"/>
  <c r="CA79" i="2"/>
  <c r="CA80" i="2"/>
  <c r="CA81" i="2"/>
  <c r="CA82" i="2"/>
  <c r="CA83" i="2"/>
  <c r="CA84" i="2"/>
  <c r="CA85" i="2"/>
  <c r="CA86" i="2"/>
  <c r="CA87" i="2"/>
  <c r="CA88" i="2"/>
  <c r="CA89" i="2"/>
  <c r="CA90" i="2"/>
  <c r="CA91" i="2"/>
  <c r="CA92" i="2"/>
  <c r="CA93" i="2"/>
  <c r="CA94" i="2"/>
  <c r="CA95" i="2"/>
  <c r="CA96" i="2"/>
  <c r="CA97" i="2"/>
  <c r="CA98" i="2"/>
  <c r="CA99" i="2"/>
  <c r="CA100" i="2"/>
  <c r="CA101" i="2"/>
  <c r="CA102" i="2"/>
  <c r="CA103" i="2"/>
  <c r="CA104" i="2"/>
  <c r="CA105" i="2"/>
  <c r="CD6" i="2"/>
  <c r="CD7" i="2"/>
  <c r="CD8" i="2"/>
  <c r="CD106" i="2" s="1"/>
  <c r="E12" i="3" s="1"/>
  <c r="CD9" i="2"/>
  <c r="CD10" i="2"/>
  <c r="CD11" i="2"/>
  <c r="CD12" i="2"/>
  <c r="CD13" i="2"/>
  <c r="CD14" i="2"/>
  <c r="CD15" i="2"/>
  <c r="CD16" i="2"/>
  <c r="CD17" i="2"/>
  <c r="CD18" i="2"/>
  <c r="CD19" i="2"/>
  <c r="CD20" i="2"/>
  <c r="CD21" i="2"/>
  <c r="CD22" i="2"/>
  <c r="CD23" i="2"/>
  <c r="CD24" i="2"/>
  <c r="CD25" i="2"/>
  <c r="CD26" i="2"/>
  <c r="CD27" i="2"/>
  <c r="CD28" i="2"/>
  <c r="CD29" i="2"/>
  <c r="CD30" i="2"/>
  <c r="CD31" i="2"/>
  <c r="CD32" i="2"/>
  <c r="CD33" i="2"/>
  <c r="CD34" i="2"/>
  <c r="CD35" i="2"/>
  <c r="CD36" i="2"/>
  <c r="CD37" i="2"/>
  <c r="CD38" i="2"/>
  <c r="CD39" i="2"/>
  <c r="CD40" i="2"/>
  <c r="CD41" i="2"/>
  <c r="CD42" i="2"/>
  <c r="CD43" i="2"/>
  <c r="CD44" i="2"/>
  <c r="CD45" i="2"/>
  <c r="CD46" i="2"/>
  <c r="CD47" i="2"/>
  <c r="CD48" i="2"/>
  <c r="CD49" i="2"/>
  <c r="CD50" i="2"/>
  <c r="CD51" i="2"/>
  <c r="CD52" i="2"/>
  <c r="CD53" i="2"/>
  <c r="CD54" i="2"/>
  <c r="CD55" i="2"/>
  <c r="CD56" i="2"/>
  <c r="CD57" i="2"/>
  <c r="CD58" i="2"/>
  <c r="CD59" i="2"/>
  <c r="CD60" i="2"/>
  <c r="CD61" i="2"/>
  <c r="CD62" i="2"/>
  <c r="CD63" i="2"/>
  <c r="CD64" i="2"/>
  <c r="CD65" i="2"/>
  <c r="CD66" i="2"/>
  <c r="CD67" i="2"/>
  <c r="CD68" i="2"/>
  <c r="CD69" i="2"/>
  <c r="CD70" i="2"/>
  <c r="CD71" i="2"/>
  <c r="CD72" i="2"/>
  <c r="CD73" i="2"/>
  <c r="CD74" i="2"/>
  <c r="CD75" i="2"/>
  <c r="CD76" i="2"/>
  <c r="CD77" i="2"/>
  <c r="CD78" i="2"/>
  <c r="CD79" i="2"/>
  <c r="CD80" i="2"/>
  <c r="CD81" i="2"/>
  <c r="CD82" i="2"/>
  <c r="CD83" i="2"/>
  <c r="CD84" i="2"/>
  <c r="CD85" i="2"/>
  <c r="CD86" i="2"/>
  <c r="CD87" i="2"/>
  <c r="CD88" i="2"/>
  <c r="CD89" i="2"/>
  <c r="CD90" i="2"/>
  <c r="CD91" i="2"/>
  <c r="CD92" i="2"/>
  <c r="CD93" i="2"/>
  <c r="CD94" i="2"/>
  <c r="CD95" i="2"/>
  <c r="CD96" i="2"/>
  <c r="CD97" i="2"/>
  <c r="CD98" i="2"/>
  <c r="CD99" i="2"/>
  <c r="CD100" i="2"/>
  <c r="CD101" i="2"/>
  <c r="CD102" i="2"/>
  <c r="CD103" i="2"/>
  <c r="CD104" i="2"/>
  <c r="CD105" i="2"/>
  <c r="CH7" i="2"/>
  <c r="CH106" i="2" s="1"/>
  <c r="D13" i="3" s="1"/>
  <c r="CH8" i="2"/>
  <c r="CH9" i="2"/>
  <c r="CH10" i="2"/>
  <c r="CH11" i="2"/>
  <c r="CH12" i="2"/>
  <c r="CH13" i="2"/>
  <c r="CH14" i="2"/>
  <c r="CH15" i="2"/>
  <c r="CH16" i="2"/>
  <c r="CH17" i="2"/>
  <c r="CH18" i="2"/>
  <c r="CH19" i="2"/>
  <c r="CH20" i="2"/>
  <c r="CH21" i="2"/>
  <c r="CH22" i="2"/>
  <c r="CH23" i="2"/>
  <c r="CH24" i="2"/>
  <c r="CH25" i="2"/>
  <c r="CH26" i="2"/>
  <c r="CH27" i="2"/>
  <c r="CH28" i="2"/>
  <c r="CH29" i="2"/>
  <c r="CH30" i="2"/>
  <c r="CH31" i="2"/>
  <c r="CH32" i="2"/>
  <c r="CH33" i="2"/>
  <c r="CH34" i="2"/>
  <c r="CH35" i="2"/>
  <c r="CH36" i="2"/>
  <c r="CH37" i="2"/>
  <c r="CH38" i="2"/>
  <c r="CH39" i="2"/>
  <c r="CH40" i="2"/>
  <c r="CH41" i="2"/>
  <c r="CH42" i="2"/>
  <c r="CH43" i="2"/>
  <c r="CH44" i="2"/>
  <c r="CH45" i="2"/>
  <c r="CH46" i="2"/>
  <c r="CH47" i="2"/>
  <c r="CH48" i="2"/>
  <c r="CH49" i="2"/>
  <c r="CH50" i="2"/>
  <c r="CH51" i="2"/>
  <c r="CH52" i="2"/>
  <c r="CH53" i="2"/>
  <c r="CH54" i="2"/>
  <c r="CH55" i="2"/>
  <c r="CH56" i="2"/>
  <c r="CH57" i="2"/>
  <c r="CH58" i="2"/>
  <c r="CH59" i="2"/>
  <c r="CH60" i="2"/>
  <c r="CH61" i="2"/>
  <c r="CH62" i="2"/>
  <c r="CH63" i="2"/>
  <c r="CH64" i="2"/>
  <c r="CH65" i="2"/>
  <c r="CH66" i="2"/>
  <c r="CH67" i="2"/>
  <c r="CH68" i="2"/>
  <c r="CH69" i="2"/>
  <c r="CH70" i="2"/>
  <c r="CH71" i="2"/>
  <c r="CH72" i="2"/>
  <c r="CH73" i="2"/>
  <c r="CH74" i="2"/>
  <c r="CH75" i="2"/>
  <c r="CH76" i="2"/>
  <c r="CH77" i="2"/>
  <c r="CH78" i="2"/>
  <c r="CH79" i="2"/>
  <c r="CH80" i="2"/>
  <c r="CH81" i="2"/>
  <c r="CH82" i="2"/>
  <c r="CH83" i="2"/>
  <c r="CH84" i="2"/>
  <c r="CH85" i="2"/>
  <c r="CH86" i="2"/>
  <c r="CH87" i="2"/>
  <c r="CH88" i="2"/>
  <c r="CH89" i="2"/>
  <c r="CH90" i="2"/>
  <c r="CH91" i="2"/>
  <c r="CH92" i="2"/>
  <c r="CH93" i="2"/>
  <c r="CH94" i="2"/>
  <c r="CH95" i="2"/>
  <c r="CH96" i="2"/>
  <c r="CH97" i="2"/>
  <c r="CH98" i="2"/>
  <c r="CH99" i="2"/>
  <c r="CH100" i="2"/>
  <c r="CH101" i="2"/>
  <c r="CH102" i="2"/>
  <c r="CH103" i="2"/>
  <c r="CH104" i="2"/>
  <c r="CH105" i="2"/>
  <c r="DP6" i="2"/>
  <c r="DP7" i="2"/>
  <c r="DP8" i="2"/>
  <c r="DP9" i="2"/>
  <c r="DP10" i="2"/>
  <c r="DP11" i="2"/>
  <c r="DP12" i="2"/>
  <c r="DP13" i="2"/>
  <c r="DP14" i="2"/>
  <c r="DP15" i="2"/>
  <c r="DP16" i="2"/>
  <c r="DP17" i="2"/>
  <c r="DP18" i="2"/>
  <c r="DP19" i="2"/>
  <c r="DP20" i="2"/>
  <c r="DP21" i="2"/>
  <c r="DP22" i="2"/>
  <c r="DP23" i="2"/>
  <c r="DP24" i="2"/>
  <c r="DP25" i="2"/>
  <c r="DP26" i="2"/>
  <c r="DP27" i="2"/>
  <c r="DP28" i="2"/>
  <c r="DP29" i="2"/>
  <c r="DP30" i="2"/>
  <c r="DP31" i="2"/>
  <c r="DP32" i="2"/>
  <c r="DP33" i="2"/>
  <c r="DP34" i="2"/>
  <c r="DP35" i="2"/>
  <c r="DP36" i="2"/>
  <c r="DP37" i="2"/>
  <c r="DP38" i="2"/>
  <c r="DP39" i="2"/>
  <c r="DP40" i="2"/>
  <c r="DP41" i="2"/>
  <c r="DP42" i="2"/>
  <c r="DP43" i="2"/>
  <c r="DP44" i="2"/>
  <c r="DP45" i="2"/>
  <c r="DP46" i="2"/>
  <c r="DP47" i="2"/>
  <c r="DP48" i="2"/>
  <c r="DP49" i="2"/>
  <c r="DP50" i="2"/>
  <c r="DP51" i="2"/>
  <c r="DP52" i="2"/>
  <c r="DP53" i="2"/>
  <c r="DP54" i="2"/>
  <c r="DP55" i="2"/>
  <c r="DP56" i="2"/>
  <c r="DP57" i="2"/>
  <c r="DP58" i="2"/>
  <c r="DP59" i="2"/>
  <c r="DP60" i="2"/>
  <c r="DP61" i="2"/>
  <c r="DP62" i="2"/>
  <c r="DP63" i="2"/>
  <c r="DP64" i="2"/>
  <c r="DP65" i="2"/>
  <c r="DP66" i="2"/>
  <c r="DP67" i="2"/>
  <c r="DP68" i="2"/>
  <c r="DP69" i="2"/>
  <c r="DP70" i="2"/>
  <c r="DP71" i="2"/>
  <c r="DP72" i="2"/>
  <c r="DP73" i="2"/>
  <c r="DP74" i="2"/>
  <c r="DP75" i="2"/>
  <c r="DP76" i="2"/>
  <c r="DP77" i="2"/>
  <c r="DP78" i="2"/>
  <c r="DP79" i="2"/>
  <c r="DP80" i="2"/>
  <c r="DP81" i="2"/>
  <c r="DP82" i="2"/>
  <c r="DP83" i="2"/>
  <c r="DP84" i="2"/>
  <c r="DP85" i="2"/>
  <c r="DP86" i="2"/>
  <c r="DP87" i="2"/>
  <c r="DP88" i="2"/>
  <c r="DP89" i="2"/>
  <c r="DP90" i="2"/>
  <c r="DP91" i="2"/>
  <c r="DP92" i="2"/>
  <c r="DP93" i="2"/>
  <c r="DP94" i="2"/>
  <c r="DP95" i="2"/>
  <c r="DP96" i="2"/>
  <c r="DP97" i="2"/>
  <c r="DP98" i="2"/>
  <c r="DP99" i="2"/>
  <c r="DP100" i="2"/>
  <c r="DP101" i="2"/>
  <c r="DP102" i="2"/>
  <c r="DP103" i="2"/>
  <c r="DP104" i="2"/>
  <c r="DP105" i="2"/>
  <c r="DP106" i="2"/>
  <c r="D14" i="3" s="1"/>
  <c r="X7" i="2"/>
  <c r="X8" i="2"/>
  <c r="X106" i="2" s="1"/>
  <c r="F15" i="3" s="1"/>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DL7" i="2"/>
  <c r="DL8" i="2"/>
  <c r="DL106" i="2" s="1"/>
  <c r="D16" i="3" s="1"/>
  <c r="DL9" i="2"/>
  <c r="DL10" i="2"/>
  <c r="DL11" i="2"/>
  <c r="DL12" i="2"/>
  <c r="DL13" i="2"/>
  <c r="DL14" i="2"/>
  <c r="DL15" i="2"/>
  <c r="DL16" i="2"/>
  <c r="DL17" i="2"/>
  <c r="DL18" i="2"/>
  <c r="DL19" i="2"/>
  <c r="DL20" i="2"/>
  <c r="DL21" i="2"/>
  <c r="DL22" i="2"/>
  <c r="DL23" i="2"/>
  <c r="DL24" i="2"/>
  <c r="DL25" i="2"/>
  <c r="DL26" i="2"/>
  <c r="DL27" i="2"/>
  <c r="DL28" i="2"/>
  <c r="DL29" i="2"/>
  <c r="DL30" i="2"/>
  <c r="DL31" i="2"/>
  <c r="DL32" i="2"/>
  <c r="DL33" i="2"/>
  <c r="DL34" i="2"/>
  <c r="DL35" i="2"/>
  <c r="DL36" i="2"/>
  <c r="DL37" i="2"/>
  <c r="DL38" i="2"/>
  <c r="DL39" i="2"/>
  <c r="DL40" i="2"/>
  <c r="DL41" i="2"/>
  <c r="DL42" i="2"/>
  <c r="DL43" i="2"/>
  <c r="DL44" i="2"/>
  <c r="DL45" i="2"/>
  <c r="DL46" i="2"/>
  <c r="DL47" i="2"/>
  <c r="DL48" i="2"/>
  <c r="DL49" i="2"/>
  <c r="DL50" i="2"/>
  <c r="DL51" i="2"/>
  <c r="DL52" i="2"/>
  <c r="DL53" i="2"/>
  <c r="DL54" i="2"/>
  <c r="DL55" i="2"/>
  <c r="DL56" i="2"/>
  <c r="DL57" i="2"/>
  <c r="DL58" i="2"/>
  <c r="DL59" i="2"/>
  <c r="DL60" i="2"/>
  <c r="DL61" i="2"/>
  <c r="DL62" i="2"/>
  <c r="DL63" i="2"/>
  <c r="DL64" i="2"/>
  <c r="DL65" i="2"/>
  <c r="DL66" i="2"/>
  <c r="DL67" i="2"/>
  <c r="DL68" i="2"/>
  <c r="DL69" i="2"/>
  <c r="DL70" i="2"/>
  <c r="DL71" i="2"/>
  <c r="DL72" i="2"/>
  <c r="DL73" i="2"/>
  <c r="DL74" i="2"/>
  <c r="DL75" i="2"/>
  <c r="DL76" i="2"/>
  <c r="DL77" i="2"/>
  <c r="DL78" i="2"/>
  <c r="DL79" i="2"/>
  <c r="DL80" i="2"/>
  <c r="DL81" i="2"/>
  <c r="DL82" i="2"/>
  <c r="DL83" i="2"/>
  <c r="DL84" i="2"/>
  <c r="DL85" i="2"/>
  <c r="DL86" i="2"/>
  <c r="DL87" i="2"/>
  <c r="DL88" i="2"/>
  <c r="DL89" i="2"/>
  <c r="DL90" i="2"/>
  <c r="DL91" i="2"/>
  <c r="DL92" i="2"/>
  <c r="DL93" i="2"/>
  <c r="DL94" i="2"/>
  <c r="DL95" i="2"/>
  <c r="DL96" i="2"/>
  <c r="DL97" i="2"/>
  <c r="DL98" i="2"/>
  <c r="DL99" i="2"/>
  <c r="DL100" i="2"/>
  <c r="DL101" i="2"/>
  <c r="DL102" i="2"/>
  <c r="DL103" i="2"/>
  <c r="DL104" i="2"/>
  <c r="DL105" i="2"/>
  <c r="DT6" i="2"/>
  <c r="DT7" i="2"/>
  <c r="DT8" i="2"/>
  <c r="DT9" i="2"/>
  <c r="DT10" i="2"/>
  <c r="DT11" i="2"/>
  <c r="DT12" i="2"/>
  <c r="DT13" i="2"/>
  <c r="DT14" i="2"/>
  <c r="DT15" i="2"/>
  <c r="DT16" i="2"/>
  <c r="DT17" i="2"/>
  <c r="DT18" i="2"/>
  <c r="DT19" i="2"/>
  <c r="DT20" i="2"/>
  <c r="DT21" i="2"/>
  <c r="DT22" i="2"/>
  <c r="DT23" i="2"/>
  <c r="DT24" i="2"/>
  <c r="DT25" i="2"/>
  <c r="DT26" i="2"/>
  <c r="DT27" i="2"/>
  <c r="DT28" i="2"/>
  <c r="DT29" i="2"/>
  <c r="DT30" i="2"/>
  <c r="DT31" i="2"/>
  <c r="DT32" i="2"/>
  <c r="DT33" i="2"/>
  <c r="DT34" i="2"/>
  <c r="DT35" i="2"/>
  <c r="DT36" i="2"/>
  <c r="DT37" i="2"/>
  <c r="DT38" i="2"/>
  <c r="DT39" i="2"/>
  <c r="DT40" i="2"/>
  <c r="DT41" i="2"/>
  <c r="DT42" i="2"/>
  <c r="DT43" i="2"/>
  <c r="DT44" i="2"/>
  <c r="DT45" i="2"/>
  <c r="DT46" i="2"/>
  <c r="DT47" i="2"/>
  <c r="DT48" i="2"/>
  <c r="DT49" i="2"/>
  <c r="DT50" i="2"/>
  <c r="DT51" i="2"/>
  <c r="DT52" i="2"/>
  <c r="DT53" i="2"/>
  <c r="DT54" i="2"/>
  <c r="DT55" i="2"/>
  <c r="DT56" i="2"/>
  <c r="DT57" i="2"/>
  <c r="DT58" i="2"/>
  <c r="DT59" i="2"/>
  <c r="DT60" i="2"/>
  <c r="DT61" i="2"/>
  <c r="DT62" i="2"/>
  <c r="DT63" i="2"/>
  <c r="DT64" i="2"/>
  <c r="DT65" i="2"/>
  <c r="DT66" i="2"/>
  <c r="DT67" i="2"/>
  <c r="DT68" i="2"/>
  <c r="DT69" i="2"/>
  <c r="DT70" i="2"/>
  <c r="DT71" i="2"/>
  <c r="DT72" i="2"/>
  <c r="DT73" i="2"/>
  <c r="DT74" i="2"/>
  <c r="DT75" i="2"/>
  <c r="DT76" i="2"/>
  <c r="DT77" i="2"/>
  <c r="DT78" i="2"/>
  <c r="DT79" i="2"/>
  <c r="DT80" i="2"/>
  <c r="DT81" i="2"/>
  <c r="DT82" i="2"/>
  <c r="DT83" i="2"/>
  <c r="DT84" i="2"/>
  <c r="DT85" i="2"/>
  <c r="DT86" i="2"/>
  <c r="DT87" i="2"/>
  <c r="DT88" i="2"/>
  <c r="DT89" i="2"/>
  <c r="DT90" i="2"/>
  <c r="DT91" i="2"/>
  <c r="DT92" i="2"/>
  <c r="DT93" i="2"/>
  <c r="DT94" i="2"/>
  <c r="DT95" i="2"/>
  <c r="DT96" i="2"/>
  <c r="DT97" i="2"/>
  <c r="DT98" i="2"/>
  <c r="DT99" i="2"/>
  <c r="DT100" i="2"/>
  <c r="DT101" i="2"/>
  <c r="DT102" i="2"/>
  <c r="DT103" i="2"/>
  <c r="DT104" i="2"/>
  <c r="DT105" i="2"/>
  <c r="DT106" i="2"/>
  <c r="D29" i="3" s="1"/>
  <c r="DS6" i="2"/>
  <c r="DS7" i="2"/>
  <c r="DS8" i="2"/>
  <c r="DS9" i="2"/>
  <c r="DS10" i="2"/>
  <c r="DS11" i="2"/>
  <c r="DS12" i="2"/>
  <c r="DS13" i="2"/>
  <c r="DS14" i="2"/>
  <c r="DS15" i="2"/>
  <c r="DS16" i="2"/>
  <c r="DS17" i="2"/>
  <c r="DS18" i="2"/>
  <c r="DS19" i="2"/>
  <c r="DS20" i="2"/>
  <c r="DS21" i="2"/>
  <c r="DS22" i="2"/>
  <c r="DS23" i="2"/>
  <c r="DS24" i="2"/>
  <c r="DS25" i="2"/>
  <c r="DS26" i="2"/>
  <c r="DS27" i="2"/>
  <c r="DS28" i="2"/>
  <c r="DS29" i="2"/>
  <c r="DS30" i="2"/>
  <c r="DS31" i="2"/>
  <c r="DS32" i="2"/>
  <c r="DS33" i="2"/>
  <c r="DS34" i="2"/>
  <c r="DS35" i="2"/>
  <c r="DS36" i="2"/>
  <c r="DS37" i="2"/>
  <c r="DS38" i="2"/>
  <c r="DS39" i="2"/>
  <c r="DS40" i="2"/>
  <c r="DS41" i="2"/>
  <c r="DS42" i="2"/>
  <c r="DS43" i="2"/>
  <c r="DS44" i="2"/>
  <c r="DS45" i="2"/>
  <c r="DS46" i="2"/>
  <c r="DS47" i="2"/>
  <c r="DS48" i="2"/>
  <c r="DS49" i="2"/>
  <c r="DS50" i="2"/>
  <c r="DS51" i="2"/>
  <c r="DS52" i="2"/>
  <c r="DS53" i="2"/>
  <c r="DS54" i="2"/>
  <c r="DS55" i="2"/>
  <c r="DS56" i="2"/>
  <c r="DS57" i="2"/>
  <c r="DS58" i="2"/>
  <c r="DS59" i="2"/>
  <c r="DS60" i="2"/>
  <c r="DS61" i="2"/>
  <c r="DS62" i="2"/>
  <c r="DS63" i="2"/>
  <c r="DS64" i="2"/>
  <c r="DS65" i="2"/>
  <c r="DS66" i="2"/>
  <c r="DS67" i="2"/>
  <c r="DS68" i="2"/>
  <c r="DS69" i="2"/>
  <c r="DS70" i="2"/>
  <c r="DS71" i="2"/>
  <c r="DS72" i="2"/>
  <c r="DS73" i="2"/>
  <c r="DS74" i="2"/>
  <c r="DS75" i="2"/>
  <c r="DS76" i="2"/>
  <c r="DS77" i="2"/>
  <c r="DS78" i="2"/>
  <c r="DS79" i="2"/>
  <c r="DS80" i="2"/>
  <c r="DS81" i="2"/>
  <c r="DS82" i="2"/>
  <c r="DS83" i="2"/>
  <c r="DS84" i="2"/>
  <c r="DS85" i="2"/>
  <c r="DS86" i="2"/>
  <c r="DS87" i="2"/>
  <c r="DS88" i="2"/>
  <c r="DS89" i="2"/>
  <c r="DS90" i="2"/>
  <c r="DS91" i="2"/>
  <c r="DS92" i="2"/>
  <c r="DS93" i="2"/>
  <c r="DS94" i="2"/>
  <c r="DS95" i="2"/>
  <c r="DS96" i="2"/>
  <c r="DS97" i="2"/>
  <c r="DS98" i="2"/>
  <c r="DS99" i="2"/>
  <c r="DS100" i="2"/>
  <c r="DS106" i="2" s="1"/>
  <c r="E29" i="3" s="1"/>
  <c r="DS101" i="2"/>
  <c r="DS102" i="2"/>
  <c r="DS103" i="2"/>
  <c r="DS104" i="2"/>
  <c r="DS105" i="2"/>
  <c r="DV6" i="2"/>
  <c r="DV106" i="2" s="1"/>
  <c r="D30" i="3" s="1"/>
  <c r="DV7" i="2"/>
  <c r="DV8" i="2"/>
  <c r="DV9" i="2"/>
  <c r="DV10" i="2"/>
  <c r="DV11" i="2"/>
  <c r="DV12" i="2"/>
  <c r="DV13" i="2"/>
  <c r="DV14" i="2"/>
  <c r="DV15" i="2"/>
  <c r="DV16" i="2"/>
  <c r="DV17" i="2"/>
  <c r="DV18" i="2"/>
  <c r="DV19" i="2"/>
  <c r="DV20" i="2"/>
  <c r="DV21" i="2"/>
  <c r="DV22" i="2"/>
  <c r="DV23" i="2"/>
  <c r="DV24" i="2"/>
  <c r="DV25" i="2"/>
  <c r="DV26" i="2"/>
  <c r="DV27" i="2"/>
  <c r="DV28" i="2"/>
  <c r="DV29" i="2"/>
  <c r="DV30" i="2"/>
  <c r="DV31" i="2"/>
  <c r="DV32" i="2"/>
  <c r="DV33" i="2"/>
  <c r="DV34" i="2"/>
  <c r="DV35" i="2"/>
  <c r="DV36" i="2"/>
  <c r="DV37" i="2"/>
  <c r="DV38" i="2"/>
  <c r="DV39" i="2"/>
  <c r="DV40" i="2"/>
  <c r="DV41" i="2"/>
  <c r="DV42" i="2"/>
  <c r="DV43" i="2"/>
  <c r="DV44" i="2"/>
  <c r="DV45" i="2"/>
  <c r="DV46" i="2"/>
  <c r="DV47" i="2"/>
  <c r="DV48" i="2"/>
  <c r="DV49" i="2"/>
  <c r="DV50" i="2"/>
  <c r="DV51" i="2"/>
  <c r="DV52" i="2"/>
  <c r="DV53" i="2"/>
  <c r="DV54" i="2"/>
  <c r="DV55" i="2"/>
  <c r="DV56" i="2"/>
  <c r="DV57" i="2"/>
  <c r="DV58" i="2"/>
  <c r="DV59" i="2"/>
  <c r="DV60" i="2"/>
  <c r="DV61" i="2"/>
  <c r="DV62" i="2"/>
  <c r="DV63" i="2"/>
  <c r="DV64" i="2"/>
  <c r="DV65" i="2"/>
  <c r="DV66" i="2"/>
  <c r="DV67" i="2"/>
  <c r="DV68" i="2"/>
  <c r="DV69" i="2"/>
  <c r="DV70" i="2"/>
  <c r="DV71" i="2"/>
  <c r="DV72" i="2"/>
  <c r="DV73" i="2"/>
  <c r="DV74" i="2"/>
  <c r="DV75" i="2"/>
  <c r="DV76" i="2"/>
  <c r="DV77" i="2"/>
  <c r="DV78" i="2"/>
  <c r="DV79" i="2"/>
  <c r="DV80" i="2"/>
  <c r="DV81" i="2"/>
  <c r="DV82" i="2"/>
  <c r="DV83" i="2"/>
  <c r="DV84" i="2"/>
  <c r="DV85" i="2"/>
  <c r="DV86" i="2"/>
  <c r="DV87" i="2"/>
  <c r="DV88" i="2"/>
  <c r="DV89" i="2"/>
  <c r="DV90" i="2"/>
  <c r="DV91" i="2"/>
  <c r="DV92" i="2"/>
  <c r="DV93" i="2"/>
  <c r="DV94" i="2"/>
  <c r="DV95" i="2"/>
  <c r="DV96" i="2"/>
  <c r="DV97" i="2"/>
  <c r="DV98" i="2"/>
  <c r="DV99" i="2"/>
  <c r="DV100" i="2"/>
  <c r="DV101" i="2"/>
  <c r="DV102" i="2"/>
  <c r="DV103" i="2"/>
  <c r="DV104" i="2"/>
  <c r="DV105" i="2"/>
  <c r="DU6" i="2"/>
  <c r="DU106" i="2" s="1"/>
  <c r="E30" i="3" s="1"/>
  <c r="DU7" i="2"/>
  <c r="DU8" i="2"/>
  <c r="DU9" i="2"/>
  <c r="DU10" i="2"/>
  <c r="DU11" i="2"/>
  <c r="DU12" i="2"/>
  <c r="DU13" i="2"/>
  <c r="DU14" i="2"/>
  <c r="DU15" i="2"/>
  <c r="DU16" i="2"/>
  <c r="DU17" i="2"/>
  <c r="DU18" i="2"/>
  <c r="DU19" i="2"/>
  <c r="DU20" i="2"/>
  <c r="DU21" i="2"/>
  <c r="DU22" i="2"/>
  <c r="DU23" i="2"/>
  <c r="DU24" i="2"/>
  <c r="DU25" i="2"/>
  <c r="DU26" i="2"/>
  <c r="DU27" i="2"/>
  <c r="DU28" i="2"/>
  <c r="DU29" i="2"/>
  <c r="DU30" i="2"/>
  <c r="DU31" i="2"/>
  <c r="DU32" i="2"/>
  <c r="DU33" i="2"/>
  <c r="DU34" i="2"/>
  <c r="DU35" i="2"/>
  <c r="DU36" i="2"/>
  <c r="DU37" i="2"/>
  <c r="DU38" i="2"/>
  <c r="DU39" i="2"/>
  <c r="DU40" i="2"/>
  <c r="DU41" i="2"/>
  <c r="DU42" i="2"/>
  <c r="DU43" i="2"/>
  <c r="DU44" i="2"/>
  <c r="DU45" i="2"/>
  <c r="DU46" i="2"/>
  <c r="DU47" i="2"/>
  <c r="DU48" i="2"/>
  <c r="DU49" i="2"/>
  <c r="DU50" i="2"/>
  <c r="DU51" i="2"/>
  <c r="DU52" i="2"/>
  <c r="DU53" i="2"/>
  <c r="DU54" i="2"/>
  <c r="DU55" i="2"/>
  <c r="DU56" i="2"/>
  <c r="DU57" i="2"/>
  <c r="DU58" i="2"/>
  <c r="DU59" i="2"/>
  <c r="DU60" i="2"/>
  <c r="DU61" i="2"/>
  <c r="DU62" i="2"/>
  <c r="DU63" i="2"/>
  <c r="DU64" i="2"/>
  <c r="DU65" i="2"/>
  <c r="DU66" i="2"/>
  <c r="DU67" i="2"/>
  <c r="DU68" i="2"/>
  <c r="DU69" i="2"/>
  <c r="DU70" i="2"/>
  <c r="DU71" i="2"/>
  <c r="DU72" i="2"/>
  <c r="DU73" i="2"/>
  <c r="DU74" i="2"/>
  <c r="DU75" i="2"/>
  <c r="DU76" i="2"/>
  <c r="DU77" i="2"/>
  <c r="DU78" i="2"/>
  <c r="DU79" i="2"/>
  <c r="DU80" i="2"/>
  <c r="DU81" i="2"/>
  <c r="DU82" i="2"/>
  <c r="DU83" i="2"/>
  <c r="DU84" i="2"/>
  <c r="DU85" i="2"/>
  <c r="DU86" i="2"/>
  <c r="DU87" i="2"/>
  <c r="DU88" i="2"/>
  <c r="DU89" i="2"/>
  <c r="DU90" i="2"/>
  <c r="DU91" i="2"/>
  <c r="DU92" i="2"/>
  <c r="DU93" i="2"/>
  <c r="DU94" i="2"/>
  <c r="DU95" i="2"/>
  <c r="DU96" i="2"/>
  <c r="DU97" i="2"/>
  <c r="DU98" i="2"/>
  <c r="DU99" i="2"/>
  <c r="DU100" i="2"/>
  <c r="DU101" i="2"/>
  <c r="DU102" i="2"/>
  <c r="DU103" i="2"/>
  <c r="DU104" i="2"/>
  <c r="DU105" i="2"/>
  <c r="DX6" i="2"/>
  <c r="DX7" i="2"/>
  <c r="DX8" i="2"/>
  <c r="DX9" i="2"/>
  <c r="DX10" i="2"/>
  <c r="DX11" i="2"/>
  <c r="DX12" i="2"/>
  <c r="DX13" i="2"/>
  <c r="DX14" i="2"/>
  <c r="DX15" i="2"/>
  <c r="DX16" i="2"/>
  <c r="DX17" i="2"/>
  <c r="DX18" i="2"/>
  <c r="DX19" i="2"/>
  <c r="DX20" i="2"/>
  <c r="DX21" i="2"/>
  <c r="DX22" i="2"/>
  <c r="DX23" i="2"/>
  <c r="DX24" i="2"/>
  <c r="DX25" i="2"/>
  <c r="DX26" i="2"/>
  <c r="DX27" i="2"/>
  <c r="DX28" i="2"/>
  <c r="DX29" i="2"/>
  <c r="DX30" i="2"/>
  <c r="DX31" i="2"/>
  <c r="DX32" i="2"/>
  <c r="DX33" i="2"/>
  <c r="DX34" i="2"/>
  <c r="DX35" i="2"/>
  <c r="DX36" i="2"/>
  <c r="DX37" i="2"/>
  <c r="DX38" i="2"/>
  <c r="DX39" i="2"/>
  <c r="DX40" i="2"/>
  <c r="DX41" i="2"/>
  <c r="DX42" i="2"/>
  <c r="DX43" i="2"/>
  <c r="DX44" i="2"/>
  <c r="DX45" i="2"/>
  <c r="DX46" i="2"/>
  <c r="DX47" i="2"/>
  <c r="DX48" i="2"/>
  <c r="DX49" i="2"/>
  <c r="DX50" i="2"/>
  <c r="DX51" i="2"/>
  <c r="DX52" i="2"/>
  <c r="DX53" i="2"/>
  <c r="DX54" i="2"/>
  <c r="DX55" i="2"/>
  <c r="DX56" i="2"/>
  <c r="DX57" i="2"/>
  <c r="DX58" i="2"/>
  <c r="DX59" i="2"/>
  <c r="DX60" i="2"/>
  <c r="DX61" i="2"/>
  <c r="DX62" i="2"/>
  <c r="DX63" i="2"/>
  <c r="DX64" i="2"/>
  <c r="DX65" i="2"/>
  <c r="DX66" i="2"/>
  <c r="DX67" i="2"/>
  <c r="DX68" i="2"/>
  <c r="DX69" i="2"/>
  <c r="DX70" i="2"/>
  <c r="DX71" i="2"/>
  <c r="DX72" i="2"/>
  <c r="DX73" i="2"/>
  <c r="DX74" i="2"/>
  <c r="DX75" i="2"/>
  <c r="DX76" i="2"/>
  <c r="DX77" i="2"/>
  <c r="DX78" i="2"/>
  <c r="DX79" i="2"/>
  <c r="DX80" i="2"/>
  <c r="DX81" i="2"/>
  <c r="DX82" i="2"/>
  <c r="DX83" i="2"/>
  <c r="DX84" i="2"/>
  <c r="DX85" i="2"/>
  <c r="DX86" i="2"/>
  <c r="DX87" i="2"/>
  <c r="DX88" i="2"/>
  <c r="DX89" i="2"/>
  <c r="DX90" i="2"/>
  <c r="DX91" i="2"/>
  <c r="DX92" i="2"/>
  <c r="DX93" i="2"/>
  <c r="DX94" i="2"/>
  <c r="DX95" i="2"/>
  <c r="DX96" i="2"/>
  <c r="DX97" i="2"/>
  <c r="DX98" i="2"/>
  <c r="DX99" i="2"/>
  <c r="DX100" i="2"/>
  <c r="DX101" i="2"/>
  <c r="DX102" i="2"/>
  <c r="DX103" i="2"/>
  <c r="DX104" i="2"/>
  <c r="DX105" i="2"/>
  <c r="DX106" i="2"/>
  <c r="D31" i="3" s="1"/>
  <c r="DW6" i="2"/>
  <c r="DW7" i="2"/>
  <c r="DW8" i="2"/>
  <c r="DW9" i="2"/>
  <c r="DW10" i="2"/>
  <c r="DW11" i="2"/>
  <c r="DW12" i="2"/>
  <c r="DW13" i="2"/>
  <c r="DW14" i="2"/>
  <c r="DW15" i="2"/>
  <c r="DW16" i="2"/>
  <c r="DW17" i="2"/>
  <c r="DW18" i="2"/>
  <c r="DW19" i="2"/>
  <c r="DW20" i="2"/>
  <c r="DW21" i="2"/>
  <c r="DW22" i="2"/>
  <c r="DW23" i="2"/>
  <c r="DW24" i="2"/>
  <c r="DW25" i="2"/>
  <c r="DW26" i="2"/>
  <c r="DW27" i="2"/>
  <c r="DW28" i="2"/>
  <c r="DW29" i="2"/>
  <c r="DW30" i="2"/>
  <c r="DW31" i="2"/>
  <c r="DW32" i="2"/>
  <c r="DW33" i="2"/>
  <c r="DW34" i="2"/>
  <c r="DW35" i="2"/>
  <c r="DW36" i="2"/>
  <c r="DW37" i="2"/>
  <c r="DW38" i="2"/>
  <c r="DW39" i="2"/>
  <c r="DW40" i="2"/>
  <c r="DW41" i="2"/>
  <c r="DW42" i="2"/>
  <c r="DW43" i="2"/>
  <c r="DW44" i="2"/>
  <c r="DW45" i="2"/>
  <c r="DW46" i="2"/>
  <c r="DW47" i="2"/>
  <c r="DW48" i="2"/>
  <c r="DW49" i="2"/>
  <c r="DW50" i="2"/>
  <c r="DW51" i="2"/>
  <c r="DW52" i="2"/>
  <c r="DW53" i="2"/>
  <c r="DW54" i="2"/>
  <c r="DW55" i="2"/>
  <c r="DW56" i="2"/>
  <c r="DW57" i="2"/>
  <c r="DW58" i="2"/>
  <c r="DW59" i="2"/>
  <c r="DW60" i="2"/>
  <c r="DW61" i="2"/>
  <c r="DW62" i="2"/>
  <c r="DW63" i="2"/>
  <c r="DW64" i="2"/>
  <c r="DW65" i="2"/>
  <c r="DW66" i="2"/>
  <c r="DW67" i="2"/>
  <c r="DW68" i="2"/>
  <c r="DW69" i="2"/>
  <c r="DW70" i="2"/>
  <c r="DW71" i="2"/>
  <c r="DW72" i="2"/>
  <c r="DW73" i="2"/>
  <c r="DW74" i="2"/>
  <c r="DW75" i="2"/>
  <c r="DW76" i="2"/>
  <c r="DW77" i="2"/>
  <c r="DW78" i="2"/>
  <c r="DW79" i="2"/>
  <c r="DW80" i="2"/>
  <c r="DW81" i="2"/>
  <c r="DW82" i="2"/>
  <c r="DW83" i="2"/>
  <c r="DW84" i="2"/>
  <c r="DW106" i="2" s="1"/>
  <c r="E31" i="3" s="1"/>
  <c r="DW85" i="2"/>
  <c r="DW86" i="2"/>
  <c r="DW87" i="2"/>
  <c r="DW88" i="2"/>
  <c r="DW89" i="2"/>
  <c r="DW90" i="2"/>
  <c r="DW91" i="2"/>
  <c r="DW92" i="2"/>
  <c r="DW93" i="2"/>
  <c r="DW94" i="2"/>
  <c r="DW95" i="2"/>
  <c r="DW96" i="2"/>
  <c r="DW97" i="2"/>
  <c r="DW98" i="2"/>
  <c r="DW99" i="2"/>
  <c r="DW100" i="2"/>
  <c r="DW101" i="2"/>
  <c r="DW102" i="2"/>
  <c r="DW103" i="2"/>
  <c r="DW104" i="2"/>
  <c r="DW105" i="2"/>
  <c r="DZ6" i="2"/>
  <c r="DZ106" i="2" s="1"/>
  <c r="D32" i="3" s="1"/>
  <c r="DZ7" i="2"/>
  <c r="DZ8" i="2"/>
  <c r="DZ9" i="2"/>
  <c r="DZ10" i="2"/>
  <c r="DZ11" i="2"/>
  <c r="DZ12" i="2"/>
  <c r="DZ13" i="2"/>
  <c r="DZ14" i="2"/>
  <c r="DZ15" i="2"/>
  <c r="DZ16" i="2"/>
  <c r="DZ17" i="2"/>
  <c r="DZ18" i="2"/>
  <c r="DZ19" i="2"/>
  <c r="DZ20" i="2"/>
  <c r="DZ21" i="2"/>
  <c r="DZ22" i="2"/>
  <c r="DZ23" i="2"/>
  <c r="DZ24" i="2"/>
  <c r="DZ25" i="2"/>
  <c r="DZ26" i="2"/>
  <c r="DZ27" i="2"/>
  <c r="DZ28" i="2"/>
  <c r="DZ29" i="2"/>
  <c r="DZ30" i="2"/>
  <c r="DZ31" i="2"/>
  <c r="DZ32" i="2"/>
  <c r="DZ33" i="2"/>
  <c r="DZ34" i="2"/>
  <c r="DZ35" i="2"/>
  <c r="DZ36" i="2"/>
  <c r="DZ37" i="2"/>
  <c r="DZ38" i="2"/>
  <c r="DZ39" i="2"/>
  <c r="DZ40" i="2"/>
  <c r="DZ41" i="2"/>
  <c r="DZ42" i="2"/>
  <c r="DZ43" i="2"/>
  <c r="DZ44" i="2"/>
  <c r="DZ45" i="2"/>
  <c r="DZ46" i="2"/>
  <c r="DZ47" i="2"/>
  <c r="DZ48" i="2"/>
  <c r="DZ49" i="2"/>
  <c r="DZ50" i="2"/>
  <c r="DZ51" i="2"/>
  <c r="DZ52" i="2"/>
  <c r="DZ53" i="2"/>
  <c r="DZ54" i="2"/>
  <c r="DZ55" i="2"/>
  <c r="DZ56" i="2"/>
  <c r="DZ57" i="2"/>
  <c r="DZ58" i="2"/>
  <c r="DZ59" i="2"/>
  <c r="DZ60" i="2"/>
  <c r="DZ61" i="2"/>
  <c r="DZ62" i="2"/>
  <c r="DZ63" i="2"/>
  <c r="DZ64" i="2"/>
  <c r="DZ65" i="2"/>
  <c r="DZ66" i="2"/>
  <c r="DZ67" i="2"/>
  <c r="DZ68" i="2"/>
  <c r="DZ69" i="2"/>
  <c r="DZ70" i="2"/>
  <c r="DZ71" i="2"/>
  <c r="DZ72" i="2"/>
  <c r="DZ73" i="2"/>
  <c r="DZ74" i="2"/>
  <c r="DZ75" i="2"/>
  <c r="DZ76" i="2"/>
  <c r="DZ77" i="2"/>
  <c r="DZ78" i="2"/>
  <c r="DZ79" i="2"/>
  <c r="DZ80" i="2"/>
  <c r="DZ81" i="2"/>
  <c r="DZ82" i="2"/>
  <c r="DZ83" i="2"/>
  <c r="DZ84" i="2"/>
  <c r="DZ85" i="2"/>
  <c r="DZ86" i="2"/>
  <c r="DZ87" i="2"/>
  <c r="DZ88" i="2"/>
  <c r="DZ89" i="2"/>
  <c r="DZ90" i="2"/>
  <c r="DZ91" i="2"/>
  <c r="DZ92" i="2"/>
  <c r="DZ93" i="2"/>
  <c r="DZ94" i="2"/>
  <c r="DZ95" i="2"/>
  <c r="DZ96" i="2"/>
  <c r="DZ97" i="2"/>
  <c r="DZ98" i="2"/>
  <c r="DZ99" i="2"/>
  <c r="DZ100" i="2"/>
  <c r="DZ101" i="2"/>
  <c r="DZ102" i="2"/>
  <c r="DZ103" i="2"/>
  <c r="DZ104" i="2"/>
  <c r="DZ105" i="2"/>
  <c r="DY6" i="2"/>
  <c r="DY106" i="2" s="1"/>
  <c r="E32" i="3" s="1"/>
  <c r="DY7" i="2"/>
  <c r="DY8" i="2"/>
  <c r="DY9" i="2"/>
  <c r="DY10" i="2"/>
  <c r="DY11" i="2"/>
  <c r="DY12" i="2"/>
  <c r="DY13" i="2"/>
  <c r="DY14" i="2"/>
  <c r="DY15" i="2"/>
  <c r="DY16" i="2"/>
  <c r="DY17" i="2"/>
  <c r="DY18" i="2"/>
  <c r="DY19" i="2"/>
  <c r="DY20" i="2"/>
  <c r="DY21" i="2"/>
  <c r="DY22" i="2"/>
  <c r="DY23" i="2"/>
  <c r="DY24" i="2"/>
  <c r="DY25" i="2"/>
  <c r="DY26" i="2"/>
  <c r="DY27" i="2"/>
  <c r="DY28" i="2"/>
  <c r="DY29" i="2"/>
  <c r="DY30" i="2"/>
  <c r="DY31" i="2"/>
  <c r="DY32" i="2"/>
  <c r="DY33" i="2"/>
  <c r="DY34" i="2"/>
  <c r="DY35" i="2"/>
  <c r="DY36" i="2"/>
  <c r="DY37" i="2"/>
  <c r="DY38" i="2"/>
  <c r="DY39" i="2"/>
  <c r="DY40" i="2"/>
  <c r="DY41" i="2"/>
  <c r="DY42" i="2"/>
  <c r="DY43" i="2"/>
  <c r="DY44" i="2"/>
  <c r="DY45" i="2"/>
  <c r="DY46" i="2"/>
  <c r="DY47" i="2"/>
  <c r="DY48" i="2"/>
  <c r="DY49" i="2"/>
  <c r="DY50" i="2"/>
  <c r="DY51" i="2"/>
  <c r="DY52" i="2"/>
  <c r="DY53" i="2"/>
  <c r="DY54" i="2"/>
  <c r="DY55" i="2"/>
  <c r="DY56" i="2"/>
  <c r="DY57" i="2"/>
  <c r="DY58" i="2"/>
  <c r="DY59" i="2"/>
  <c r="DY60" i="2"/>
  <c r="DY61" i="2"/>
  <c r="DY62" i="2"/>
  <c r="DY63" i="2"/>
  <c r="DY64" i="2"/>
  <c r="DY65" i="2"/>
  <c r="DY66" i="2"/>
  <c r="DY67" i="2"/>
  <c r="DY68" i="2"/>
  <c r="DY69" i="2"/>
  <c r="DY70" i="2"/>
  <c r="DY71" i="2"/>
  <c r="DY72" i="2"/>
  <c r="DY73" i="2"/>
  <c r="DY74" i="2"/>
  <c r="DY75" i="2"/>
  <c r="DY76" i="2"/>
  <c r="DY77" i="2"/>
  <c r="DY78" i="2"/>
  <c r="DY79" i="2"/>
  <c r="DY80" i="2"/>
  <c r="DY81" i="2"/>
  <c r="DY82" i="2"/>
  <c r="DY83" i="2"/>
  <c r="DY84" i="2"/>
  <c r="DY85" i="2"/>
  <c r="DY86" i="2"/>
  <c r="DY87" i="2"/>
  <c r="DY88" i="2"/>
  <c r="DY89" i="2"/>
  <c r="DY90" i="2"/>
  <c r="DY91" i="2"/>
  <c r="DY92" i="2"/>
  <c r="DY93" i="2"/>
  <c r="DY94" i="2"/>
  <c r="DY95" i="2"/>
  <c r="DY96" i="2"/>
  <c r="DY97" i="2"/>
  <c r="DY98" i="2"/>
  <c r="DY99" i="2"/>
  <c r="DY100" i="2"/>
  <c r="DY101" i="2"/>
  <c r="DY102" i="2"/>
  <c r="DY103" i="2"/>
  <c r="DY104" i="2"/>
  <c r="DY105" i="2"/>
  <c r="EB6" i="2"/>
  <c r="EB7" i="2"/>
  <c r="EB8" i="2"/>
  <c r="EB9" i="2"/>
  <c r="EB10" i="2"/>
  <c r="EB11" i="2"/>
  <c r="EB12" i="2"/>
  <c r="EB13" i="2"/>
  <c r="EB14" i="2"/>
  <c r="EB15" i="2"/>
  <c r="EB16" i="2"/>
  <c r="EB17" i="2"/>
  <c r="EB18" i="2"/>
  <c r="EB19" i="2"/>
  <c r="EB20" i="2"/>
  <c r="EB21" i="2"/>
  <c r="EB22" i="2"/>
  <c r="EB23" i="2"/>
  <c r="EB24" i="2"/>
  <c r="EB25" i="2"/>
  <c r="EB26" i="2"/>
  <c r="EB27" i="2"/>
  <c r="EB28" i="2"/>
  <c r="EB29" i="2"/>
  <c r="EB30" i="2"/>
  <c r="EB31" i="2"/>
  <c r="EB32" i="2"/>
  <c r="EB33" i="2"/>
  <c r="EB34" i="2"/>
  <c r="EB35" i="2"/>
  <c r="EB36" i="2"/>
  <c r="EB37" i="2"/>
  <c r="EB38" i="2"/>
  <c r="EB39" i="2"/>
  <c r="EB40" i="2"/>
  <c r="EB41" i="2"/>
  <c r="EB42" i="2"/>
  <c r="EB43" i="2"/>
  <c r="EB44" i="2"/>
  <c r="EB45" i="2"/>
  <c r="EB46" i="2"/>
  <c r="EB47" i="2"/>
  <c r="EB48" i="2"/>
  <c r="EB49" i="2"/>
  <c r="EB50" i="2"/>
  <c r="EB51" i="2"/>
  <c r="EB52" i="2"/>
  <c r="EB53" i="2"/>
  <c r="EB54" i="2"/>
  <c r="EB55" i="2"/>
  <c r="EB56" i="2"/>
  <c r="EB57" i="2"/>
  <c r="EB58" i="2"/>
  <c r="EB59" i="2"/>
  <c r="EB60" i="2"/>
  <c r="EB61" i="2"/>
  <c r="EB62" i="2"/>
  <c r="EB63" i="2"/>
  <c r="EB64" i="2"/>
  <c r="EB65" i="2"/>
  <c r="EB66" i="2"/>
  <c r="EB67" i="2"/>
  <c r="EB68" i="2"/>
  <c r="EB69" i="2"/>
  <c r="EB70" i="2"/>
  <c r="EB71" i="2"/>
  <c r="EB72" i="2"/>
  <c r="EB73" i="2"/>
  <c r="EB74" i="2"/>
  <c r="EB75" i="2"/>
  <c r="EB76" i="2"/>
  <c r="EB77" i="2"/>
  <c r="EB78" i="2"/>
  <c r="EB79" i="2"/>
  <c r="EB80" i="2"/>
  <c r="EB81" i="2"/>
  <c r="EB82" i="2"/>
  <c r="EB83" i="2"/>
  <c r="EB84" i="2"/>
  <c r="EB85" i="2"/>
  <c r="EB86" i="2"/>
  <c r="EB87" i="2"/>
  <c r="EB88" i="2"/>
  <c r="EB89" i="2"/>
  <c r="EB90" i="2"/>
  <c r="EB91" i="2"/>
  <c r="EB92" i="2"/>
  <c r="EB93" i="2"/>
  <c r="EB94" i="2"/>
  <c r="EB95" i="2"/>
  <c r="EB96" i="2"/>
  <c r="EB97" i="2"/>
  <c r="EB98" i="2"/>
  <c r="EB99" i="2"/>
  <c r="EB100" i="2"/>
  <c r="EB101" i="2"/>
  <c r="EB102" i="2"/>
  <c r="EB103" i="2"/>
  <c r="EB104" i="2"/>
  <c r="EB105" i="2"/>
  <c r="EB106" i="2"/>
  <c r="D33" i="3" s="1"/>
  <c r="EA6" i="2"/>
  <c r="EA7" i="2"/>
  <c r="EA8" i="2"/>
  <c r="EA9" i="2"/>
  <c r="EA10" i="2"/>
  <c r="EA11" i="2"/>
  <c r="EA12" i="2"/>
  <c r="EA13" i="2"/>
  <c r="EA14" i="2"/>
  <c r="EA15" i="2"/>
  <c r="EA16" i="2"/>
  <c r="EA17" i="2"/>
  <c r="EA18" i="2"/>
  <c r="EA19" i="2"/>
  <c r="EA20" i="2"/>
  <c r="EA21" i="2"/>
  <c r="EA22" i="2"/>
  <c r="EA23" i="2"/>
  <c r="EA24" i="2"/>
  <c r="EA25" i="2"/>
  <c r="EA26" i="2"/>
  <c r="EA27" i="2"/>
  <c r="EA28" i="2"/>
  <c r="EA29" i="2"/>
  <c r="EA30" i="2"/>
  <c r="EA31" i="2"/>
  <c r="EA32" i="2"/>
  <c r="EA33" i="2"/>
  <c r="EA34" i="2"/>
  <c r="EA35" i="2"/>
  <c r="EA36" i="2"/>
  <c r="EA37" i="2"/>
  <c r="EA38" i="2"/>
  <c r="EA39" i="2"/>
  <c r="EA40" i="2"/>
  <c r="EA41" i="2"/>
  <c r="EA42" i="2"/>
  <c r="EA43" i="2"/>
  <c r="EA44" i="2"/>
  <c r="EA45" i="2"/>
  <c r="EA46" i="2"/>
  <c r="EA47" i="2"/>
  <c r="EA48" i="2"/>
  <c r="EA49" i="2"/>
  <c r="EA50" i="2"/>
  <c r="EA51" i="2"/>
  <c r="EA52" i="2"/>
  <c r="EA53" i="2"/>
  <c r="EA54" i="2"/>
  <c r="EA55" i="2"/>
  <c r="EA56" i="2"/>
  <c r="EA57" i="2"/>
  <c r="EA58" i="2"/>
  <c r="EA59" i="2"/>
  <c r="EA60" i="2"/>
  <c r="EA61" i="2"/>
  <c r="EA62" i="2"/>
  <c r="EA63" i="2"/>
  <c r="EA64" i="2"/>
  <c r="EA65" i="2"/>
  <c r="EA66" i="2"/>
  <c r="EA67" i="2"/>
  <c r="EA68" i="2"/>
  <c r="EA69" i="2"/>
  <c r="EA70" i="2"/>
  <c r="EA71" i="2"/>
  <c r="EA72" i="2"/>
  <c r="EA73" i="2"/>
  <c r="EA74" i="2"/>
  <c r="EA75" i="2"/>
  <c r="EA76" i="2"/>
  <c r="EA77" i="2"/>
  <c r="EA78" i="2"/>
  <c r="EA79" i="2"/>
  <c r="EA80" i="2"/>
  <c r="EA81" i="2"/>
  <c r="EA82" i="2"/>
  <c r="EA83" i="2"/>
  <c r="EA84" i="2"/>
  <c r="EA85" i="2"/>
  <c r="EA86" i="2"/>
  <c r="EA87" i="2"/>
  <c r="EA88" i="2"/>
  <c r="EA89" i="2"/>
  <c r="EA90" i="2"/>
  <c r="EA91" i="2"/>
  <c r="EA92" i="2"/>
  <c r="EA93" i="2"/>
  <c r="EA94" i="2"/>
  <c r="EA95" i="2"/>
  <c r="EA96" i="2"/>
  <c r="EA97" i="2"/>
  <c r="EA98" i="2"/>
  <c r="EA99" i="2"/>
  <c r="EA100" i="2"/>
  <c r="EA106" i="2" s="1"/>
  <c r="E33" i="3" s="1"/>
  <c r="EA101" i="2"/>
  <c r="EA102" i="2"/>
  <c r="EA103" i="2"/>
  <c r="EA104" i="2"/>
  <c r="EA105" i="2"/>
  <c r="EO6" i="2"/>
  <c r="EO106" i="2" s="1"/>
  <c r="D34" i="3" s="1"/>
  <c r="EO7" i="2"/>
  <c r="EO8" i="2"/>
  <c r="EO9" i="2"/>
  <c r="EO10" i="2"/>
  <c r="EO11" i="2"/>
  <c r="EO12" i="2"/>
  <c r="EO13" i="2"/>
  <c r="EO14" i="2"/>
  <c r="EO15" i="2"/>
  <c r="EO16" i="2"/>
  <c r="EO17" i="2"/>
  <c r="EO18" i="2"/>
  <c r="EO19" i="2"/>
  <c r="EO20" i="2"/>
  <c r="EO21" i="2"/>
  <c r="EO22" i="2"/>
  <c r="EO23" i="2"/>
  <c r="EO24" i="2"/>
  <c r="EO25" i="2"/>
  <c r="EO26" i="2"/>
  <c r="EO27" i="2"/>
  <c r="EO28" i="2"/>
  <c r="EO29" i="2"/>
  <c r="EO30" i="2"/>
  <c r="EO31" i="2"/>
  <c r="EO32" i="2"/>
  <c r="EO33" i="2"/>
  <c r="EO34" i="2"/>
  <c r="EO35" i="2"/>
  <c r="EO36" i="2"/>
  <c r="EO37" i="2"/>
  <c r="EO38" i="2"/>
  <c r="EO39" i="2"/>
  <c r="EO40" i="2"/>
  <c r="EO41" i="2"/>
  <c r="EO42" i="2"/>
  <c r="EO43" i="2"/>
  <c r="EO44" i="2"/>
  <c r="EO45" i="2"/>
  <c r="EO46" i="2"/>
  <c r="EO47" i="2"/>
  <c r="EO48" i="2"/>
  <c r="EO49" i="2"/>
  <c r="EO50" i="2"/>
  <c r="EO51" i="2"/>
  <c r="EO52" i="2"/>
  <c r="EO53" i="2"/>
  <c r="EO54" i="2"/>
  <c r="EO55" i="2"/>
  <c r="EO56" i="2"/>
  <c r="EO57" i="2"/>
  <c r="EO58" i="2"/>
  <c r="EO59" i="2"/>
  <c r="EO60" i="2"/>
  <c r="EO61" i="2"/>
  <c r="EO62" i="2"/>
  <c r="EO63" i="2"/>
  <c r="EO64" i="2"/>
  <c r="EO65" i="2"/>
  <c r="EO66" i="2"/>
  <c r="EO67" i="2"/>
  <c r="EO68" i="2"/>
  <c r="EO69" i="2"/>
  <c r="EO70" i="2"/>
  <c r="EO71" i="2"/>
  <c r="EO72" i="2"/>
  <c r="EO73" i="2"/>
  <c r="EO74" i="2"/>
  <c r="EO75" i="2"/>
  <c r="EO76" i="2"/>
  <c r="EO77" i="2"/>
  <c r="EO78" i="2"/>
  <c r="EO79" i="2"/>
  <c r="EO80" i="2"/>
  <c r="EO81" i="2"/>
  <c r="EO82" i="2"/>
  <c r="EO83" i="2"/>
  <c r="EO84" i="2"/>
  <c r="EO85" i="2"/>
  <c r="EO86" i="2"/>
  <c r="EO87" i="2"/>
  <c r="EO88" i="2"/>
  <c r="EO89" i="2"/>
  <c r="EO90" i="2"/>
  <c r="EO91" i="2"/>
  <c r="EO92" i="2"/>
  <c r="EO93" i="2"/>
  <c r="EO94" i="2"/>
  <c r="EO95" i="2"/>
  <c r="EO96" i="2"/>
  <c r="EO97" i="2"/>
  <c r="EO98" i="2"/>
  <c r="EO99" i="2"/>
  <c r="EO100" i="2"/>
  <c r="EO101" i="2"/>
  <c r="EO102" i="2"/>
  <c r="EO103" i="2"/>
  <c r="EO104" i="2"/>
  <c r="EO105" i="2"/>
  <c r="EN6" i="2"/>
  <c r="EN106" i="2" s="1"/>
  <c r="E34" i="3" s="1"/>
  <c r="EN7" i="2"/>
  <c r="EN8" i="2"/>
  <c r="EN9" i="2"/>
  <c r="EN10" i="2"/>
  <c r="EN11" i="2"/>
  <c r="EN12" i="2"/>
  <c r="EN13" i="2"/>
  <c r="EN14" i="2"/>
  <c r="EN15" i="2"/>
  <c r="EN16" i="2"/>
  <c r="EN17" i="2"/>
  <c r="EN18" i="2"/>
  <c r="EN19" i="2"/>
  <c r="EN20" i="2"/>
  <c r="EN21" i="2"/>
  <c r="EN22" i="2"/>
  <c r="EN23" i="2"/>
  <c r="EN24" i="2"/>
  <c r="EN25" i="2"/>
  <c r="EN26" i="2"/>
  <c r="EN27" i="2"/>
  <c r="EN28" i="2"/>
  <c r="EN29" i="2"/>
  <c r="EN30" i="2"/>
  <c r="EN31" i="2"/>
  <c r="EN32" i="2"/>
  <c r="EN33" i="2"/>
  <c r="EN34" i="2"/>
  <c r="EN35" i="2"/>
  <c r="EN36" i="2"/>
  <c r="EN37" i="2"/>
  <c r="EN38" i="2"/>
  <c r="EN39" i="2"/>
  <c r="EN40" i="2"/>
  <c r="EN41" i="2"/>
  <c r="EN42" i="2"/>
  <c r="EN43" i="2"/>
  <c r="EN44" i="2"/>
  <c r="EN45" i="2"/>
  <c r="EN46" i="2"/>
  <c r="EN47" i="2"/>
  <c r="EN48" i="2"/>
  <c r="EN49" i="2"/>
  <c r="EN50" i="2"/>
  <c r="EN51" i="2"/>
  <c r="EN52" i="2"/>
  <c r="EN53" i="2"/>
  <c r="EN54" i="2"/>
  <c r="EN55" i="2"/>
  <c r="EN56" i="2"/>
  <c r="EN57" i="2"/>
  <c r="EN58" i="2"/>
  <c r="EN59" i="2"/>
  <c r="EN60" i="2"/>
  <c r="EN61" i="2"/>
  <c r="EN62" i="2"/>
  <c r="EN63" i="2"/>
  <c r="EN64" i="2"/>
  <c r="EN65" i="2"/>
  <c r="EN66" i="2"/>
  <c r="EN67" i="2"/>
  <c r="EN68" i="2"/>
  <c r="EN69" i="2"/>
  <c r="EN70" i="2"/>
  <c r="EN71" i="2"/>
  <c r="EN72" i="2"/>
  <c r="EN73" i="2"/>
  <c r="EN74" i="2"/>
  <c r="EN75" i="2"/>
  <c r="EN76" i="2"/>
  <c r="EN77" i="2"/>
  <c r="EN78" i="2"/>
  <c r="EN79" i="2"/>
  <c r="EN80" i="2"/>
  <c r="EN81" i="2"/>
  <c r="EN82" i="2"/>
  <c r="EN83" i="2"/>
  <c r="EN84" i="2"/>
  <c r="EN85" i="2"/>
  <c r="EN86" i="2"/>
  <c r="EN87" i="2"/>
  <c r="EN88" i="2"/>
  <c r="EN89" i="2"/>
  <c r="EN90" i="2"/>
  <c r="EN91" i="2"/>
  <c r="EN92" i="2"/>
  <c r="EN93" i="2"/>
  <c r="EN94" i="2"/>
  <c r="EN95" i="2"/>
  <c r="EN96" i="2"/>
  <c r="EN97" i="2"/>
  <c r="EN98" i="2"/>
  <c r="EN99" i="2"/>
  <c r="EN100" i="2"/>
  <c r="EN101" i="2"/>
  <c r="EN102" i="2"/>
  <c r="EN103" i="2"/>
  <c r="EN104" i="2"/>
  <c r="EN105" i="2"/>
  <c r="EP6" i="2"/>
  <c r="EP7" i="2"/>
  <c r="EP8" i="2"/>
  <c r="EP9" i="2"/>
  <c r="EP10" i="2"/>
  <c r="EP11" i="2"/>
  <c r="EP12" i="2"/>
  <c r="EP13" i="2"/>
  <c r="EP14" i="2"/>
  <c r="EP15" i="2"/>
  <c r="EP16" i="2"/>
  <c r="EP17" i="2"/>
  <c r="EP18" i="2"/>
  <c r="EP19" i="2"/>
  <c r="EP20" i="2"/>
  <c r="EP21" i="2"/>
  <c r="EP22" i="2"/>
  <c r="EP23" i="2"/>
  <c r="EP24" i="2"/>
  <c r="EP25" i="2"/>
  <c r="EP26" i="2"/>
  <c r="EP27" i="2"/>
  <c r="EP28" i="2"/>
  <c r="EP29" i="2"/>
  <c r="EP30" i="2"/>
  <c r="EP31" i="2"/>
  <c r="EP32" i="2"/>
  <c r="EP33" i="2"/>
  <c r="EP34" i="2"/>
  <c r="EP35" i="2"/>
  <c r="EP36" i="2"/>
  <c r="EP37" i="2"/>
  <c r="EP38" i="2"/>
  <c r="EP39" i="2"/>
  <c r="EP40" i="2"/>
  <c r="EP41" i="2"/>
  <c r="EP42" i="2"/>
  <c r="EP43" i="2"/>
  <c r="EP44" i="2"/>
  <c r="EP45" i="2"/>
  <c r="EP46" i="2"/>
  <c r="EP47" i="2"/>
  <c r="EP48" i="2"/>
  <c r="EP49" i="2"/>
  <c r="EP50" i="2"/>
  <c r="EP51" i="2"/>
  <c r="EP52" i="2"/>
  <c r="EP53" i="2"/>
  <c r="EP54" i="2"/>
  <c r="EP55" i="2"/>
  <c r="EP56" i="2"/>
  <c r="EP57" i="2"/>
  <c r="EP58" i="2"/>
  <c r="EP59" i="2"/>
  <c r="EP60" i="2"/>
  <c r="EP61" i="2"/>
  <c r="EP62" i="2"/>
  <c r="EP63" i="2"/>
  <c r="EP64" i="2"/>
  <c r="EP65" i="2"/>
  <c r="EP66" i="2"/>
  <c r="EP67" i="2"/>
  <c r="EP68" i="2"/>
  <c r="EP69" i="2"/>
  <c r="EP70" i="2"/>
  <c r="EP71" i="2"/>
  <c r="EP72" i="2"/>
  <c r="EP73" i="2"/>
  <c r="EP74" i="2"/>
  <c r="EP75" i="2"/>
  <c r="EP76" i="2"/>
  <c r="EP77" i="2"/>
  <c r="EP78" i="2"/>
  <c r="EP79" i="2"/>
  <c r="EP80" i="2"/>
  <c r="EP81" i="2"/>
  <c r="EP82" i="2"/>
  <c r="EP83" i="2"/>
  <c r="EP84" i="2"/>
  <c r="EP85" i="2"/>
  <c r="EP86" i="2"/>
  <c r="EP87" i="2"/>
  <c r="EP88" i="2"/>
  <c r="EP89" i="2"/>
  <c r="EP90" i="2"/>
  <c r="EP91" i="2"/>
  <c r="EP92" i="2"/>
  <c r="EP93" i="2"/>
  <c r="EP94" i="2"/>
  <c r="EP95" i="2"/>
  <c r="EP96" i="2"/>
  <c r="EP97" i="2"/>
  <c r="EP98" i="2"/>
  <c r="EP99" i="2"/>
  <c r="EP100" i="2"/>
  <c r="EP101" i="2"/>
  <c r="EP102" i="2"/>
  <c r="EP103" i="2"/>
  <c r="EP104" i="2"/>
  <c r="EP105" i="2"/>
  <c r="EP106" i="2"/>
  <c r="E35" i="3" s="1"/>
  <c r="ES6" i="2"/>
  <c r="ES7" i="2"/>
  <c r="ES8" i="2"/>
  <c r="ES9" i="2"/>
  <c r="ES10" i="2"/>
  <c r="ES11" i="2"/>
  <c r="ES12" i="2"/>
  <c r="ES13" i="2"/>
  <c r="ES14" i="2"/>
  <c r="ES15" i="2"/>
  <c r="ES16" i="2"/>
  <c r="ES17" i="2"/>
  <c r="ES18" i="2"/>
  <c r="ES19" i="2"/>
  <c r="ES20" i="2"/>
  <c r="ES21" i="2"/>
  <c r="ES22" i="2"/>
  <c r="ES23" i="2"/>
  <c r="ES24" i="2"/>
  <c r="ES25" i="2"/>
  <c r="ES26" i="2"/>
  <c r="ES27" i="2"/>
  <c r="ES28" i="2"/>
  <c r="ES29" i="2"/>
  <c r="ES30" i="2"/>
  <c r="ES31" i="2"/>
  <c r="ES32" i="2"/>
  <c r="ES33" i="2"/>
  <c r="ES34" i="2"/>
  <c r="ES35" i="2"/>
  <c r="ES36" i="2"/>
  <c r="ES37" i="2"/>
  <c r="ES38" i="2"/>
  <c r="ES39" i="2"/>
  <c r="ES40" i="2"/>
  <c r="ES41" i="2"/>
  <c r="ES42" i="2"/>
  <c r="ES43" i="2"/>
  <c r="ES44" i="2"/>
  <c r="ES45" i="2"/>
  <c r="ES46" i="2"/>
  <c r="ES47" i="2"/>
  <c r="ES48" i="2"/>
  <c r="ES49" i="2"/>
  <c r="ES50" i="2"/>
  <c r="ES51" i="2"/>
  <c r="ES52" i="2"/>
  <c r="ES53" i="2"/>
  <c r="ES54" i="2"/>
  <c r="ES55" i="2"/>
  <c r="ES56" i="2"/>
  <c r="ES57" i="2"/>
  <c r="ES58" i="2"/>
  <c r="ES59" i="2"/>
  <c r="ES60" i="2"/>
  <c r="ES61" i="2"/>
  <c r="ES62" i="2"/>
  <c r="ES63" i="2"/>
  <c r="ES64" i="2"/>
  <c r="ES65" i="2"/>
  <c r="ES66" i="2"/>
  <c r="ES67" i="2"/>
  <c r="ES68" i="2"/>
  <c r="ES69" i="2"/>
  <c r="ES70" i="2"/>
  <c r="ES71" i="2"/>
  <c r="ES72" i="2"/>
  <c r="ES73" i="2"/>
  <c r="ES74" i="2"/>
  <c r="ES75" i="2"/>
  <c r="ES76" i="2"/>
  <c r="ES77" i="2"/>
  <c r="ES78" i="2"/>
  <c r="ES79" i="2"/>
  <c r="ES80" i="2"/>
  <c r="ES81" i="2"/>
  <c r="ES82" i="2"/>
  <c r="ES83" i="2"/>
  <c r="ES84" i="2"/>
  <c r="ES85" i="2"/>
  <c r="ES86" i="2"/>
  <c r="ES87" i="2"/>
  <c r="ES88" i="2"/>
  <c r="ES89" i="2"/>
  <c r="ES90" i="2"/>
  <c r="ES91" i="2"/>
  <c r="ES92" i="2"/>
  <c r="ES93" i="2"/>
  <c r="ES94" i="2"/>
  <c r="ES95" i="2"/>
  <c r="ES96" i="2"/>
  <c r="ES97" i="2"/>
  <c r="ES98" i="2"/>
  <c r="ES99" i="2"/>
  <c r="ES100" i="2"/>
  <c r="ES101" i="2"/>
  <c r="ES102" i="2"/>
  <c r="ES103" i="2"/>
  <c r="ES104" i="2"/>
  <c r="ES105" i="2"/>
  <c r="ES106" i="2"/>
  <c r="D36" i="3" s="1"/>
  <c r="ER6" i="2"/>
  <c r="ER106" i="2" s="1"/>
  <c r="E36" i="3" s="1"/>
  <c r="ER7" i="2"/>
  <c r="ER8" i="2"/>
  <c r="ER9" i="2"/>
  <c r="ER10" i="2"/>
  <c r="ER11" i="2"/>
  <c r="ER12" i="2"/>
  <c r="ER13" i="2"/>
  <c r="ER14" i="2"/>
  <c r="ER15" i="2"/>
  <c r="ER16" i="2"/>
  <c r="ER17" i="2"/>
  <c r="ER18" i="2"/>
  <c r="ER19" i="2"/>
  <c r="ER20" i="2"/>
  <c r="ER21" i="2"/>
  <c r="ER22" i="2"/>
  <c r="ER23" i="2"/>
  <c r="ER24" i="2"/>
  <c r="ER25" i="2"/>
  <c r="ER26" i="2"/>
  <c r="ER27" i="2"/>
  <c r="ER28" i="2"/>
  <c r="ER29" i="2"/>
  <c r="ER30" i="2"/>
  <c r="ER31" i="2"/>
  <c r="ER32" i="2"/>
  <c r="ER33" i="2"/>
  <c r="ER34" i="2"/>
  <c r="ER35" i="2"/>
  <c r="ER36" i="2"/>
  <c r="ER37" i="2"/>
  <c r="ER38" i="2"/>
  <c r="ER39" i="2"/>
  <c r="ER40" i="2"/>
  <c r="ER41" i="2"/>
  <c r="ER42" i="2"/>
  <c r="ER43" i="2"/>
  <c r="ER44" i="2"/>
  <c r="ER45" i="2"/>
  <c r="ER46" i="2"/>
  <c r="ER47" i="2"/>
  <c r="ER48" i="2"/>
  <c r="ER49" i="2"/>
  <c r="ER50" i="2"/>
  <c r="ER51" i="2"/>
  <c r="ER52" i="2"/>
  <c r="ER53" i="2"/>
  <c r="ER54" i="2"/>
  <c r="ER55" i="2"/>
  <c r="ER56" i="2"/>
  <c r="ER57" i="2"/>
  <c r="ER58" i="2"/>
  <c r="ER59" i="2"/>
  <c r="ER60" i="2"/>
  <c r="ER61" i="2"/>
  <c r="ER62" i="2"/>
  <c r="ER63" i="2"/>
  <c r="ER64" i="2"/>
  <c r="ER65" i="2"/>
  <c r="ER66" i="2"/>
  <c r="ER67" i="2"/>
  <c r="ER68" i="2"/>
  <c r="ER69" i="2"/>
  <c r="ER70" i="2"/>
  <c r="ER71" i="2"/>
  <c r="ER72" i="2"/>
  <c r="ER73" i="2"/>
  <c r="ER74" i="2"/>
  <c r="ER75" i="2"/>
  <c r="ER76" i="2"/>
  <c r="ER77" i="2"/>
  <c r="ER78" i="2"/>
  <c r="ER79" i="2"/>
  <c r="ER80" i="2"/>
  <c r="ER81" i="2"/>
  <c r="ER82" i="2"/>
  <c r="ER83" i="2"/>
  <c r="ER84" i="2"/>
  <c r="ER85" i="2"/>
  <c r="ER86" i="2"/>
  <c r="ER87" i="2"/>
  <c r="ER88" i="2"/>
  <c r="ER89" i="2"/>
  <c r="ER90" i="2"/>
  <c r="ER91" i="2"/>
  <c r="ER92" i="2"/>
  <c r="ER93" i="2"/>
  <c r="ER94" i="2"/>
  <c r="ER95" i="2"/>
  <c r="ER96" i="2"/>
  <c r="ER97" i="2"/>
  <c r="ER98" i="2"/>
  <c r="ER99" i="2"/>
  <c r="ER100" i="2"/>
  <c r="ER101" i="2"/>
  <c r="ER102" i="2"/>
  <c r="ER103" i="2"/>
  <c r="ER104" i="2"/>
  <c r="ER105" i="2"/>
  <c r="EU6" i="2"/>
  <c r="EU106" i="2" s="1"/>
  <c r="D37" i="3" s="1"/>
  <c r="EU7" i="2"/>
  <c r="EU8" i="2"/>
  <c r="EU9" i="2"/>
  <c r="EU10" i="2"/>
  <c r="EU11" i="2"/>
  <c r="EU12" i="2"/>
  <c r="EU13" i="2"/>
  <c r="EU14" i="2"/>
  <c r="EU15" i="2"/>
  <c r="EU16" i="2"/>
  <c r="EU17" i="2"/>
  <c r="EU18" i="2"/>
  <c r="EU19" i="2"/>
  <c r="EU20" i="2"/>
  <c r="EU21" i="2"/>
  <c r="EU22" i="2"/>
  <c r="EU23" i="2"/>
  <c r="EU24" i="2"/>
  <c r="EU25" i="2"/>
  <c r="EU26" i="2"/>
  <c r="EU27" i="2"/>
  <c r="EU28" i="2"/>
  <c r="EU29" i="2"/>
  <c r="EU30" i="2"/>
  <c r="EU31" i="2"/>
  <c r="EU32" i="2"/>
  <c r="EU33" i="2"/>
  <c r="EU34" i="2"/>
  <c r="EU35" i="2"/>
  <c r="EU36" i="2"/>
  <c r="EU37" i="2"/>
  <c r="EU38" i="2"/>
  <c r="EU39" i="2"/>
  <c r="EU40" i="2"/>
  <c r="EU41" i="2"/>
  <c r="EU42" i="2"/>
  <c r="EU43" i="2"/>
  <c r="EU44" i="2"/>
  <c r="EU45" i="2"/>
  <c r="EU46" i="2"/>
  <c r="EU47" i="2"/>
  <c r="EU48" i="2"/>
  <c r="EU49" i="2"/>
  <c r="EU50" i="2"/>
  <c r="EU51" i="2"/>
  <c r="EU52" i="2"/>
  <c r="EU53" i="2"/>
  <c r="EU54" i="2"/>
  <c r="EU55" i="2"/>
  <c r="EU56" i="2"/>
  <c r="EU57" i="2"/>
  <c r="EU58" i="2"/>
  <c r="EU59" i="2"/>
  <c r="EU60" i="2"/>
  <c r="EU61" i="2"/>
  <c r="EU62" i="2"/>
  <c r="EU63" i="2"/>
  <c r="EU64" i="2"/>
  <c r="EU65" i="2"/>
  <c r="EU66" i="2"/>
  <c r="EU67" i="2"/>
  <c r="EU68" i="2"/>
  <c r="EU69" i="2"/>
  <c r="EU70" i="2"/>
  <c r="EU71" i="2"/>
  <c r="EU72" i="2"/>
  <c r="EU73" i="2"/>
  <c r="EU74" i="2"/>
  <c r="EU75" i="2"/>
  <c r="EU76" i="2"/>
  <c r="EU77" i="2"/>
  <c r="EU78" i="2"/>
  <c r="EU79" i="2"/>
  <c r="EU80" i="2"/>
  <c r="EU81" i="2"/>
  <c r="EU82" i="2"/>
  <c r="EU83" i="2"/>
  <c r="EU84" i="2"/>
  <c r="EU85" i="2"/>
  <c r="EU86" i="2"/>
  <c r="EU87" i="2"/>
  <c r="EU88" i="2"/>
  <c r="EU89" i="2"/>
  <c r="EU90" i="2"/>
  <c r="EU91" i="2"/>
  <c r="EU92" i="2"/>
  <c r="EU93" i="2"/>
  <c r="EU94" i="2"/>
  <c r="EU95" i="2"/>
  <c r="EU96" i="2"/>
  <c r="EU97" i="2"/>
  <c r="EU98" i="2"/>
  <c r="EU99" i="2"/>
  <c r="EU100" i="2"/>
  <c r="EU101" i="2"/>
  <c r="EU102" i="2"/>
  <c r="EU103" i="2"/>
  <c r="EU104" i="2"/>
  <c r="EU105" i="2"/>
  <c r="ET6" i="2"/>
  <c r="ET7" i="2"/>
  <c r="ET8" i="2"/>
  <c r="ET9" i="2"/>
  <c r="ET10" i="2"/>
  <c r="ET11" i="2"/>
  <c r="ET12" i="2"/>
  <c r="ET13" i="2"/>
  <c r="ET14" i="2"/>
  <c r="ET15" i="2"/>
  <c r="ET16" i="2"/>
  <c r="ET17" i="2"/>
  <c r="ET18" i="2"/>
  <c r="ET19" i="2"/>
  <c r="ET20" i="2"/>
  <c r="ET21" i="2"/>
  <c r="ET22" i="2"/>
  <c r="ET23" i="2"/>
  <c r="ET24" i="2"/>
  <c r="ET25" i="2"/>
  <c r="ET26" i="2"/>
  <c r="ET27" i="2"/>
  <c r="ET28" i="2"/>
  <c r="ET29" i="2"/>
  <c r="ET30" i="2"/>
  <c r="ET31" i="2"/>
  <c r="ET32" i="2"/>
  <c r="ET33" i="2"/>
  <c r="ET34" i="2"/>
  <c r="ET35" i="2"/>
  <c r="ET36" i="2"/>
  <c r="ET37" i="2"/>
  <c r="ET38" i="2"/>
  <c r="ET39" i="2"/>
  <c r="ET40" i="2"/>
  <c r="ET41" i="2"/>
  <c r="ET42" i="2"/>
  <c r="ET43" i="2"/>
  <c r="ET44" i="2"/>
  <c r="ET45" i="2"/>
  <c r="ET46" i="2"/>
  <c r="ET47" i="2"/>
  <c r="ET48" i="2"/>
  <c r="ET49" i="2"/>
  <c r="ET50" i="2"/>
  <c r="ET51" i="2"/>
  <c r="ET52" i="2"/>
  <c r="ET53" i="2"/>
  <c r="ET54" i="2"/>
  <c r="ET55" i="2"/>
  <c r="ET56" i="2"/>
  <c r="ET57" i="2"/>
  <c r="ET58" i="2"/>
  <c r="ET59" i="2"/>
  <c r="ET60" i="2"/>
  <c r="ET61" i="2"/>
  <c r="ET62" i="2"/>
  <c r="ET63" i="2"/>
  <c r="ET64" i="2"/>
  <c r="ET65" i="2"/>
  <c r="ET66" i="2"/>
  <c r="ET67" i="2"/>
  <c r="ET68" i="2"/>
  <c r="ET69" i="2"/>
  <c r="ET70" i="2"/>
  <c r="ET71" i="2"/>
  <c r="ET72" i="2"/>
  <c r="ET73" i="2"/>
  <c r="ET74" i="2"/>
  <c r="ET75" i="2"/>
  <c r="ET76" i="2"/>
  <c r="ET77" i="2"/>
  <c r="ET78" i="2"/>
  <c r="ET79" i="2"/>
  <c r="ET80" i="2"/>
  <c r="ET81" i="2"/>
  <c r="ET82" i="2"/>
  <c r="ET83" i="2"/>
  <c r="ET84" i="2"/>
  <c r="ET85" i="2"/>
  <c r="ET86" i="2"/>
  <c r="ET87" i="2"/>
  <c r="ET88" i="2"/>
  <c r="ET89" i="2"/>
  <c r="ET90" i="2"/>
  <c r="ET91" i="2"/>
  <c r="ET92" i="2"/>
  <c r="ET93" i="2"/>
  <c r="ET94" i="2"/>
  <c r="ET95" i="2"/>
  <c r="ET96" i="2"/>
  <c r="ET97" i="2"/>
  <c r="ET98" i="2"/>
  <c r="ET99" i="2"/>
  <c r="ET100" i="2"/>
  <c r="ET101" i="2"/>
  <c r="ET102" i="2"/>
  <c r="ET103" i="2"/>
  <c r="ET104" i="2"/>
  <c r="ET105" i="2"/>
  <c r="ET106" i="2"/>
  <c r="E37" i="3" s="1"/>
  <c r="AM7" i="2"/>
  <c r="AM8" i="2"/>
  <c r="AM9" i="2"/>
  <c r="AM10" i="2"/>
  <c r="AM11" i="2"/>
  <c r="AM106" i="2" s="1"/>
  <c r="F38" i="3" s="1"/>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2" i="2"/>
  <c r="AM63" i="2"/>
  <c r="AM64" i="2"/>
  <c r="AM65" i="2"/>
  <c r="AM66" i="2"/>
  <c r="AM67" i="2"/>
  <c r="AM68" i="2"/>
  <c r="AM69" i="2"/>
  <c r="AM70" i="2"/>
  <c r="AM71" i="2"/>
  <c r="AM72" i="2"/>
  <c r="AM73" i="2"/>
  <c r="AM74" i="2"/>
  <c r="AM75" i="2"/>
  <c r="AM76" i="2"/>
  <c r="AM77" i="2"/>
  <c r="AM78" i="2"/>
  <c r="AM79" i="2"/>
  <c r="AM80" i="2"/>
  <c r="AM81" i="2"/>
  <c r="AM82" i="2"/>
  <c r="AM83" i="2"/>
  <c r="AM84" i="2"/>
  <c r="AM85" i="2"/>
  <c r="AM86" i="2"/>
  <c r="AM87" i="2"/>
  <c r="AM88" i="2"/>
  <c r="AM89" i="2"/>
  <c r="AM90" i="2"/>
  <c r="AM91" i="2"/>
  <c r="AM92" i="2"/>
  <c r="AM93" i="2"/>
  <c r="AM94" i="2"/>
  <c r="AM95" i="2"/>
  <c r="AM96" i="2"/>
  <c r="AM97" i="2"/>
  <c r="AM98" i="2"/>
  <c r="AM99" i="2"/>
  <c r="AM100" i="2"/>
  <c r="AM101" i="2"/>
  <c r="AM102" i="2"/>
  <c r="AM103" i="2"/>
  <c r="AM104" i="2"/>
  <c r="AM105" i="2"/>
  <c r="FF6" i="2"/>
  <c r="FF7" i="2"/>
  <c r="FF106" i="2" s="1"/>
  <c r="D39" i="3" s="1"/>
  <c r="FF8" i="2"/>
  <c r="FF9" i="2"/>
  <c r="FF10" i="2"/>
  <c r="FF11" i="2"/>
  <c r="FF12" i="2"/>
  <c r="FF13" i="2"/>
  <c r="FF14" i="2"/>
  <c r="FF15" i="2"/>
  <c r="FF16" i="2"/>
  <c r="FF17" i="2"/>
  <c r="FF18" i="2"/>
  <c r="FF19" i="2"/>
  <c r="FF20" i="2"/>
  <c r="FF21" i="2"/>
  <c r="FF22" i="2"/>
  <c r="FF23" i="2"/>
  <c r="FF24" i="2"/>
  <c r="FF25" i="2"/>
  <c r="FF26" i="2"/>
  <c r="FF27" i="2"/>
  <c r="FF28" i="2"/>
  <c r="FF29" i="2"/>
  <c r="FF30" i="2"/>
  <c r="FF31" i="2"/>
  <c r="FF32" i="2"/>
  <c r="FF33" i="2"/>
  <c r="FF34" i="2"/>
  <c r="FF35" i="2"/>
  <c r="FF36" i="2"/>
  <c r="FF37" i="2"/>
  <c r="FF38" i="2"/>
  <c r="FF39" i="2"/>
  <c r="FF40" i="2"/>
  <c r="FF41" i="2"/>
  <c r="FF42" i="2"/>
  <c r="FF43" i="2"/>
  <c r="FF44" i="2"/>
  <c r="FF45" i="2"/>
  <c r="FF46" i="2"/>
  <c r="FF47" i="2"/>
  <c r="FF48" i="2"/>
  <c r="FF49" i="2"/>
  <c r="FF50" i="2"/>
  <c r="FF51" i="2"/>
  <c r="FF52" i="2"/>
  <c r="FF53" i="2"/>
  <c r="FF54" i="2"/>
  <c r="FF55" i="2"/>
  <c r="FF56" i="2"/>
  <c r="FF57" i="2"/>
  <c r="FF58" i="2"/>
  <c r="FF59" i="2"/>
  <c r="FF60" i="2"/>
  <c r="FF61" i="2"/>
  <c r="FF62" i="2"/>
  <c r="FF63" i="2"/>
  <c r="FF64" i="2"/>
  <c r="FF65" i="2"/>
  <c r="FF66" i="2"/>
  <c r="FF67" i="2"/>
  <c r="FF68" i="2"/>
  <c r="FF69" i="2"/>
  <c r="FF70" i="2"/>
  <c r="FF71" i="2"/>
  <c r="FF72" i="2"/>
  <c r="FF73" i="2"/>
  <c r="FF74" i="2"/>
  <c r="FF75" i="2"/>
  <c r="FF76" i="2"/>
  <c r="FF77" i="2"/>
  <c r="FF78" i="2"/>
  <c r="FF79" i="2"/>
  <c r="FF80" i="2"/>
  <c r="FF81" i="2"/>
  <c r="FF82" i="2"/>
  <c r="FF83" i="2"/>
  <c r="FF84" i="2"/>
  <c r="FF85" i="2"/>
  <c r="FF86" i="2"/>
  <c r="FF87" i="2"/>
  <c r="FF88" i="2"/>
  <c r="FF89" i="2"/>
  <c r="FF90" i="2"/>
  <c r="FF91" i="2"/>
  <c r="FF92" i="2"/>
  <c r="FF93" i="2"/>
  <c r="FF94" i="2"/>
  <c r="FF95" i="2"/>
  <c r="FF96" i="2"/>
  <c r="FF97" i="2"/>
  <c r="FF98" i="2"/>
  <c r="FF99" i="2"/>
  <c r="FF100" i="2"/>
  <c r="FF101" i="2"/>
  <c r="FF102" i="2"/>
  <c r="FF103" i="2"/>
  <c r="FF104" i="2"/>
  <c r="FF105" i="2"/>
  <c r="FE6" i="2"/>
  <c r="FE7" i="2"/>
  <c r="FE106" i="2" s="1"/>
  <c r="E39" i="3" s="1"/>
  <c r="FE8" i="2"/>
  <c r="FE9" i="2"/>
  <c r="FE10" i="2"/>
  <c r="FE11" i="2"/>
  <c r="FE12" i="2"/>
  <c r="FE13" i="2"/>
  <c r="FE14" i="2"/>
  <c r="FE15" i="2"/>
  <c r="FE16" i="2"/>
  <c r="FE17" i="2"/>
  <c r="FE18" i="2"/>
  <c r="FE19" i="2"/>
  <c r="FE20" i="2"/>
  <c r="FE21" i="2"/>
  <c r="FE22" i="2"/>
  <c r="FE23" i="2"/>
  <c r="FE24" i="2"/>
  <c r="FE25" i="2"/>
  <c r="FE26" i="2"/>
  <c r="FE27" i="2"/>
  <c r="FE28" i="2"/>
  <c r="FE29" i="2"/>
  <c r="FE30" i="2"/>
  <c r="FE31" i="2"/>
  <c r="FE32" i="2"/>
  <c r="FE33" i="2"/>
  <c r="FE34" i="2"/>
  <c r="FE35" i="2"/>
  <c r="FE36" i="2"/>
  <c r="FE37" i="2"/>
  <c r="FE38" i="2"/>
  <c r="FE39" i="2"/>
  <c r="FE40" i="2"/>
  <c r="FE41" i="2"/>
  <c r="FE42" i="2"/>
  <c r="FE43" i="2"/>
  <c r="FE44" i="2"/>
  <c r="FE45" i="2"/>
  <c r="FE46" i="2"/>
  <c r="FE47" i="2"/>
  <c r="FE48" i="2"/>
  <c r="FE49" i="2"/>
  <c r="FE50" i="2"/>
  <c r="FE51" i="2"/>
  <c r="FE52" i="2"/>
  <c r="FE53" i="2"/>
  <c r="FE54" i="2"/>
  <c r="FE55" i="2"/>
  <c r="FE56" i="2"/>
  <c r="FE57" i="2"/>
  <c r="FE58" i="2"/>
  <c r="FE59" i="2"/>
  <c r="FE60" i="2"/>
  <c r="FE61" i="2"/>
  <c r="FE62" i="2"/>
  <c r="FE63" i="2"/>
  <c r="FE64" i="2"/>
  <c r="FE65" i="2"/>
  <c r="FE66" i="2"/>
  <c r="FE67" i="2"/>
  <c r="FE68" i="2"/>
  <c r="FE69" i="2"/>
  <c r="FE70" i="2"/>
  <c r="FE71" i="2"/>
  <c r="FE72" i="2"/>
  <c r="FE73" i="2"/>
  <c r="FE74" i="2"/>
  <c r="FE75" i="2"/>
  <c r="FE76" i="2"/>
  <c r="FE77" i="2"/>
  <c r="FE78" i="2"/>
  <c r="FE79" i="2"/>
  <c r="FE80" i="2"/>
  <c r="FE81" i="2"/>
  <c r="FE82" i="2"/>
  <c r="FE83" i="2"/>
  <c r="FE84" i="2"/>
  <c r="FE85" i="2"/>
  <c r="FE86" i="2"/>
  <c r="FE87" i="2"/>
  <c r="FE88" i="2"/>
  <c r="FE89" i="2"/>
  <c r="FE90" i="2"/>
  <c r="FE91" i="2"/>
  <c r="FE92" i="2"/>
  <c r="FE93" i="2"/>
  <c r="FE94" i="2"/>
  <c r="FE95" i="2"/>
  <c r="FE96" i="2"/>
  <c r="FE97" i="2"/>
  <c r="FE98" i="2"/>
  <c r="FE99" i="2"/>
  <c r="FE100" i="2"/>
  <c r="FE101" i="2"/>
  <c r="FE102" i="2"/>
  <c r="FE103" i="2"/>
  <c r="FE104" i="2"/>
  <c r="FE105"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98" i="2"/>
  <c r="AP99" i="2"/>
  <c r="AP100" i="2"/>
  <c r="AP101" i="2"/>
  <c r="AP102" i="2"/>
  <c r="AP103" i="2"/>
  <c r="AP104" i="2"/>
  <c r="AP105" i="2"/>
  <c r="AP106" i="2"/>
  <c r="F39" i="3" s="1"/>
  <c r="FK6" i="2"/>
  <c r="FK7" i="2"/>
  <c r="FK8" i="2"/>
  <c r="FK9" i="2"/>
  <c r="FK10" i="2"/>
  <c r="FK11" i="2"/>
  <c r="FK12" i="2"/>
  <c r="FK106" i="2" s="1"/>
  <c r="D40" i="3" s="1"/>
  <c r="FK13" i="2"/>
  <c r="FK14" i="2"/>
  <c r="FK15" i="2"/>
  <c r="FK16" i="2"/>
  <c r="FK17" i="2"/>
  <c r="FK18" i="2"/>
  <c r="FK19" i="2"/>
  <c r="FK20" i="2"/>
  <c r="FK21" i="2"/>
  <c r="FK22" i="2"/>
  <c r="FK23" i="2"/>
  <c r="FK24" i="2"/>
  <c r="FK25" i="2"/>
  <c r="FK26" i="2"/>
  <c r="FK27" i="2"/>
  <c r="FK28" i="2"/>
  <c r="FK29" i="2"/>
  <c r="FK30" i="2"/>
  <c r="FK31" i="2"/>
  <c r="FK32" i="2"/>
  <c r="FK33" i="2"/>
  <c r="FK34" i="2"/>
  <c r="FK35" i="2"/>
  <c r="FK36" i="2"/>
  <c r="FK37" i="2"/>
  <c r="FK38" i="2"/>
  <c r="FK39" i="2"/>
  <c r="FK40" i="2"/>
  <c r="FK41" i="2"/>
  <c r="FK42" i="2"/>
  <c r="FK43" i="2"/>
  <c r="FK44" i="2"/>
  <c r="FK45" i="2"/>
  <c r="FK46" i="2"/>
  <c r="FK47" i="2"/>
  <c r="FK48" i="2"/>
  <c r="FK49" i="2"/>
  <c r="FK50" i="2"/>
  <c r="FK51" i="2"/>
  <c r="FK52" i="2"/>
  <c r="FK53" i="2"/>
  <c r="FK54" i="2"/>
  <c r="FK55" i="2"/>
  <c r="FK56" i="2"/>
  <c r="FK57" i="2"/>
  <c r="FK58" i="2"/>
  <c r="FK59" i="2"/>
  <c r="FK60" i="2"/>
  <c r="FK61" i="2"/>
  <c r="FK62" i="2"/>
  <c r="FK63" i="2"/>
  <c r="FK64" i="2"/>
  <c r="FK65" i="2"/>
  <c r="FK66" i="2"/>
  <c r="FK67" i="2"/>
  <c r="FK68" i="2"/>
  <c r="FK69" i="2"/>
  <c r="FK70" i="2"/>
  <c r="FK71" i="2"/>
  <c r="FK72" i="2"/>
  <c r="FK73" i="2"/>
  <c r="FK74" i="2"/>
  <c r="FK75" i="2"/>
  <c r="FK76" i="2"/>
  <c r="FK77" i="2"/>
  <c r="FK78" i="2"/>
  <c r="FK79" i="2"/>
  <c r="FK80" i="2"/>
  <c r="FK81" i="2"/>
  <c r="FK82" i="2"/>
  <c r="FK83" i="2"/>
  <c r="FK84" i="2"/>
  <c r="FK85" i="2"/>
  <c r="FK86" i="2"/>
  <c r="FK87" i="2"/>
  <c r="FK88" i="2"/>
  <c r="FK89" i="2"/>
  <c r="FK90" i="2"/>
  <c r="FK91" i="2"/>
  <c r="FK92" i="2"/>
  <c r="FK93" i="2"/>
  <c r="FK94" i="2"/>
  <c r="FK95" i="2"/>
  <c r="FK96" i="2"/>
  <c r="FK97" i="2"/>
  <c r="FK98" i="2"/>
  <c r="FK99" i="2"/>
  <c r="FK100" i="2"/>
  <c r="FK101" i="2"/>
  <c r="FK102" i="2"/>
  <c r="FK103" i="2"/>
  <c r="FK104" i="2"/>
  <c r="FK105" i="2"/>
  <c r="FJ6" i="2"/>
  <c r="FJ7" i="2"/>
  <c r="FJ8" i="2"/>
  <c r="FJ9" i="2"/>
  <c r="FJ10" i="2"/>
  <c r="FJ11" i="2"/>
  <c r="FJ106" i="2" s="1"/>
  <c r="E40" i="3" s="1"/>
  <c r="FJ12" i="2"/>
  <c r="FJ13" i="2"/>
  <c r="FJ14" i="2"/>
  <c r="FJ15" i="2"/>
  <c r="FJ16" i="2"/>
  <c r="FJ17" i="2"/>
  <c r="FJ18" i="2"/>
  <c r="FJ19" i="2"/>
  <c r="FJ20" i="2"/>
  <c r="FJ21" i="2"/>
  <c r="FJ22" i="2"/>
  <c r="FJ23" i="2"/>
  <c r="FJ24" i="2"/>
  <c r="FJ25" i="2"/>
  <c r="FJ26" i="2"/>
  <c r="FJ27" i="2"/>
  <c r="FJ28" i="2"/>
  <c r="FJ29" i="2"/>
  <c r="FJ30" i="2"/>
  <c r="FJ31" i="2"/>
  <c r="FJ32" i="2"/>
  <c r="FJ33" i="2"/>
  <c r="FJ34" i="2"/>
  <c r="FJ35" i="2"/>
  <c r="FJ36" i="2"/>
  <c r="FJ37" i="2"/>
  <c r="FJ38" i="2"/>
  <c r="FJ39" i="2"/>
  <c r="FJ40" i="2"/>
  <c r="FJ41" i="2"/>
  <c r="FJ42" i="2"/>
  <c r="FJ43" i="2"/>
  <c r="FJ44" i="2"/>
  <c r="FJ45" i="2"/>
  <c r="FJ46" i="2"/>
  <c r="FJ47" i="2"/>
  <c r="FJ48" i="2"/>
  <c r="FJ49" i="2"/>
  <c r="FJ50" i="2"/>
  <c r="FJ51" i="2"/>
  <c r="FJ52" i="2"/>
  <c r="FJ53" i="2"/>
  <c r="FJ54" i="2"/>
  <c r="FJ55" i="2"/>
  <c r="FJ56" i="2"/>
  <c r="FJ57" i="2"/>
  <c r="FJ58" i="2"/>
  <c r="FJ59" i="2"/>
  <c r="FJ60" i="2"/>
  <c r="FJ61" i="2"/>
  <c r="FJ62" i="2"/>
  <c r="FJ63" i="2"/>
  <c r="FJ64" i="2"/>
  <c r="FJ65" i="2"/>
  <c r="FJ66" i="2"/>
  <c r="FJ67" i="2"/>
  <c r="FJ68" i="2"/>
  <c r="FJ69" i="2"/>
  <c r="FJ70" i="2"/>
  <c r="FJ71" i="2"/>
  <c r="FJ72" i="2"/>
  <c r="FJ73" i="2"/>
  <c r="FJ74" i="2"/>
  <c r="FJ75" i="2"/>
  <c r="FJ76" i="2"/>
  <c r="FJ77" i="2"/>
  <c r="FJ78" i="2"/>
  <c r="FJ79" i="2"/>
  <c r="FJ80" i="2"/>
  <c r="FJ81" i="2"/>
  <c r="FJ82" i="2"/>
  <c r="FJ83" i="2"/>
  <c r="FJ84" i="2"/>
  <c r="FJ85" i="2"/>
  <c r="FJ86" i="2"/>
  <c r="FJ87" i="2"/>
  <c r="FJ88" i="2"/>
  <c r="FJ89" i="2"/>
  <c r="FJ90" i="2"/>
  <c r="FJ91" i="2"/>
  <c r="FJ92" i="2"/>
  <c r="FJ93" i="2"/>
  <c r="FJ94" i="2"/>
  <c r="FJ95" i="2"/>
  <c r="FJ96" i="2"/>
  <c r="FJ97" i="2"/>
  <c r="FJ98" i="2"/>
  <c r="FJ99" i="2"/>
  <c r="FJ100" i="2"/>
  <c r="FJ101" i="2"/>
  <c r="FJ102" i="2"/>
  <c r="FJ103" i="2"/>
  <c r="FJ104" i="2"/>
  <c r="FJ105" i="2"/>
  <c r="FM6" i="2"/>
  <c r="FM7" i="2"/>
  <c r="FM8" i="2"/>
  <c r="FM9" i="2"/>
  <c r="FM10" i="2"/>
  <c r="FM11" i="2"/>
  <c r="FM12" i="2"/>
  <c r="FM13" i="2"/>
  <c r="FM14" i="2"/>
  <c r="FM15" i="2"/>
  <c r="FM16" i="2"/>
  <c r="FM17" i="2"/>
  <c r="FM18" i="2"/>
  <c r="FM19" i="2"/>
  <c r="FM20" i="2"/>
  <c r="FM21" i="2"/>
  <c r="FM22" i="2"/>
  <c r="FM23" i="2"/>
  <c r="FM24" i="2"/>
  <c r="FM25" i="2"/>
  <c r="FM26" i="2"/>
  <c r="FM27" i="2"/>
  <c r="FM28" i="2"/>
  <c r="FM29" i="2"/>
  <c r="FM30" i="2"/>
  <c r="FM31" i="2"/>
  <c r="FM32" i="2"/>
  <c r="FM33" i="2"/>
  <c r="FM34" i="2"/>
  <c r="FM35" i="2"/>
  <c r="FM36" i="2"/>
  <c r="FM37" i="2"/>
  <c r="FM38" i="2"/>
  <c r="FM39" i="2"/>
  <c r="FM40" i="2"/>
  <c r="FM41" i="2"/>
  <c r="FM42" i="2"/>
  <c r="FM43" i="2"/>
  <c r="FM44" i="2"/>
  <c r="FM45" i="2"/>
  <c r="FM46" i="2"/>
  <c r="FM47" i="2"/>
  <c r="FM48" i="2"/>
  <c r="FM49" i="2"/>
  <c r="FM50" i="2"/>
  <c r="FM51" i="2"/>
  <c r="FM52" i="2"/>
  <c r="FM53" i="2"/>
  <c r="FM54" i="2"/>
  <c r="FM55" i="2"/>
  <c r="FM56" i="2"/>
  <c r="FM57" i="2"/>
  <c r="FM58" i="2"/>
  <c r="FM59" i="2"/>
  <c r="FM60" i="2"/>
  <c r="FM61" i="2"/>
  <c r="FM62" i="2"/>
  <c r="FM63" i="2"/>
  <c r="FM64" i="2"/>
  <c r="FM65" i="2"/>
  <c r="FM66" i="2"/>
  <c r="FM67" i="2"/>
  <c r="FM68" i="2"/>
  <c r="FM69" i="2"/>
  <c r="FM70" i="2"/>
  <c r="FM71" i="2"/>
  <c r="FM72" i="2"/>
  <c r="FM73" i="2"/>
  <c r="FM74" i="2"/>
  <c r="FM75" i="2"/>
  <c r="FM76" i="2"/>
  <c r="FM77" i="2"/>
  <c r="FM78" i="2"/>
  <c r="FM79" i="2"/>
  <c r="FM80" i="2"/>
  <c r="FM81" i="2"/>
  <c r="FM82" i="2"/>
  <c r="FM83" i="2"/>
  <c r="FM84" i="2"/>
  <c r="FM85" i="2"/>
  <c r="FM86" i="2"/>
  <c r="FM87" i="2"/>
  <c r="FM88" i="2"/>
  <c r="FM89" i="2"/>
  <c r="FM90" i="2"/>
  <c r="FM91" i="2"/>
  <c r="FM92" i="2"/>
  <c r="FM93" i="2"/>
  <c r="FM94" i="2"/>
  <c r="FM95" i="2"/>
  <c r="FM96" i="2"/>
  <c r="FM97" i="2"/>
  <c r="FM98" i="2"/>
  <c r="FM99" i="2"/>
  <c r="FM100" i="2"/>
  <c r="FM101" i="2"/>
  <c r="FM102" i="2"/>
  <c r="FM103" i="2"/>
  <c r="FM104" i="2"/>
  <c r="FM105" i="2"/>
  <c r="FO6" i="2"/>
  <c r="FO7" i="2"/>
  <c r="FO8" i="2"/>
  <c r="FO9" i="2"/>
  <c r="FO106" i="2" s="1"/>
  <c r="FO10" i="2"/>
  <c r="FO11" i="2"/>
  <c r="FO12" i="2"/>
  <c r="FO13" i="2"/>
  <c r="FO14" i="2"/>
  <c r="FO15" i="2"/>
  <c r="FO16" i="2"/>
  <c r="FO17" i="2"/>
  <c r="FO18" i="2"/>
  <c r="FO19" i="2"/>
  <c r="FO20" i="2"/>
  <c r="FO21" i="2"/>
  <c r="FO22" i="2"/>
  <c r="FO23" i="2"/>
  <c r="FO24" i="2"/>
  <c r="FO25" i="2"/>
  <c r="FO26" i="2"/>
  <c r="FO27" i="2"/>
  <c r="FO28" i="2"/>
  <c r="FO29" i="2"/>
  <c r="FO30" i="2"/>
  <c r="FO31" i="2"/>
  <c r="FO32" i="2"/>
  <c r="FO33" i="2"/>
  <c r="FO34" i="2"/>
  <c r="FO35" i="2"/>
  <c r="FO36" i="2"/>
  <c r="FO37" i="2"/>
  <c r="FO38" i="2"/>
  <c r="FO39" i="2"/>
  <c r="FO40" i="2"/>
  <c r="FO41" i="2"/>
  <c r="FO42" i="2"/>
  <c r="FO43" i="2"/>
  <c r="FO44" i="2"/>
  <c r="FO45" i="2"/>
  <c r="FO46" i="2"/>
  <c r="FO47" i="2"/>
  <c r="FO48" i="2"/>
  <c r="FO49" i="2"/>
  <c r="FO50" i="2"/>
  <c r="FO51" i="2"/>
  <c r="FO52" i="2"/>
  <c r="FO53" i="2"/>
  <c r="FO54" i="2"/>
  <c r="FO55" i="2"/>
  <c r="FO56" i="2"/>
  <c r="FO57" i="2"/>
  <c r="FO58" i="2"/>
  <c r="FO59" i="2"/>
  <c r="FO60" i="2"/>
  <c r="FO61" i="2"/>
  <c r="FO62" i="2"/>
  <c r="FO63" i="2"/>
  <c r="FO64" i="2"/>
  <c r="FO65" i="2"/>
  <c r="FO66" i="2"/>
  <c r="FO67" i="2"/>
  <c r="FO68" i="2"/>
  <c r="FO69" i="2"/>
  <c r="FO70" i="2"/>
  <c r="FO71" i="2"/>
  <c r="FO72" i="2"/>
  <c r="FO73" i="2"/>
  <c r="FO74" i="2"/>
  <c r="FO75" i="2"/>
  <c r="FO76" i="2"/>
  <c r="FO77" i="2"/>
  <c r="FO78" i="2"/>
  <c r="FO79" i="2"/>
  <c r="FO80" i="2"/>
  <c r="FO81" i="2"/>
  <c r="FO82" i="2"/>
  <c r="FO83" i="2"/>
  <c r="FO84" i="2"/>
  <c r="FO85" i="2"/>
  <c r="FO86" i="2"/>
  <c r="FO87" i="2"/>
  <c r="FO88" i="2"/>
  <c r="FO89" i="2"/>
  <c r="FO90" i="2"/>
  <c r="FO91" i="2"/>
  <c r="FO92" i="2"/>
  <c r="FO93" i="2"/>
  <c r="FO94" i="2"/>
  <c r="FO95" i="2"/>
  <c r="FO96" i="2"/>
  <c r="FO97" i="2"/>
  <c r="FO98" i="2"/>
  <c r="FO99" i="2"/>
  <c r="FO100" i="2"/>
  <c r="FO101" i="2"/>
  <c r="FO102" i="2"/>
  <c r="FO103" i="2"/>
  <c r="FO104" i="2"/>
  <c r="FO105" i="2"/>
  <c r="FL6" i="2"/>
  <c r="FL7" i="2"/>
  <c r="FL8" i="2"/>
  <c r="FL9" i="2"/>
  <c r="FL10" i="2"/>
  <c r="FL11" i="2"/>
  <c r="FL12" i="2"/>
  <c r="FL13" i="2"/>
  <c r="FL14" i="2"/>
  <c r="FL15" i="2"/>
  <c r="FL16" i="2"/>
  <c r="FL17" i="2"/>
  <c r="FL18" i="2"/>
  <c r="FL19" i="2"/>
  <c r="FL20" i="2"/>
  <c r="FL21" i="2"/>
  <c r="FL22" i="2"/>
  <c r="FL23" i="2"/>
  <c r="FL24" i="2"/>
  <c r="FL25" i="2"/>
  <c r="FL26" i="2"/>
  <c r="FL27" i="2"/>
  <c r="FL28" i="2"/>
  <c r="FL29" i="2"/>
  <c r="FL30" i="2"/>
  <c r="FL31" i="2"/>
  <c r="FL32" i="2"/>
  <c r="FL33" i="2"/>
  <c r="FL34" i="2"/>
  <c r="FL35" i="2"/>
  <c r="FL36" i="2"/>
  <c r="FL37" i="2"/>
  <c r="FL38" i="2"/>
  <c r="FL39" i="2"/>
  <c r="FL40" i="2"/>
  <c r="FL41" i="2"/>
  <c r="FL42" i="2"/>
  <c r="FL43" i="2"/>
  <c r="FL44" i="2"/>
  <c r="FL45" i="2"/>
  <c r="FL46" i="2"/>
  <c r="FL47" i="2"/>
  <c r="FL48" i="2"/>
  <c r="FL49" i="2"/>
  <c r="FL50" i="2"/>
  <c r="FL51" i="2"/>
  <c r="FL52" i="2"/>
  <c r="FL53" i="2"/>
  <c r="FL54" i="2"/>
  <c r="FL55" i="2"/>
  <c r="FL56" i="2"/>
  <c r="FL57" i="2"/>
  <c r="FL58" i="2"/>
  <c r="FL59" i="2"/>
  <c r="FL60" i="2"/>
  <c r="FL61" i="2"/>
  <c r="FL62" i="2"/>
  <c r="FL63" i="2"/>
  <c r="FL64" i="2"/>
  <c r="FL65" i="2"/>
  <c r="FL66" i="2"/>
  <c r="FL67" i="2"/>
  <c r="FL68" i="2"/>
  <c r="FL69" i="2"/>
  <c r="FL70" i="2"/>
  <c r="FL71" i="2"/>
  <c r="FL72" i="2"/>
  <c r="FL73" i="2"/>
  <c r="FL74" i="2"/>
  <c r="FL75" i="2"/>
  <c r="FL76" i="2"/>
  <c r="FL77" i="2"/>
  <c r="FL78" i="2"/>
  <c r="FL79" i="2"/>
  <c r="FL80" i="2"/>
  <c r="FL81" i="2"/>
  <c r="FL82" i="2"/>
  <c r="FL83" i="2"/>
  <c r="FL84" i="2"/>
  <c r="FL85" i="2"/>
  <c r="FL86" i="2"/>
  <c r="FL87" i="2"/>
  <c r="FL88" i="2"/>
  <c r="FL89" i="2"/>
  <c r="FL90" i="2"/>
  <c r="FL91" i="2"/>
  <c r="FL92" i="2"/>
  <c r="FL93" i="2"/>
  <c r="FL94" i="2"/>
  <c r="FL95" i="2"/>
  <c r="FL96" i="2"/>
  <c r="FL97" i="2"/>
  <c r="FL98" i="2"/>
  <c r="FL99" i="2"/>
  <c r="FL100" i="2"/>
  <c r="FL101" i="2"/>
  <c r="FL102" i="2"/>
  <c r="FL103" i="2"/>
  <c r="FL104" i="2"/>
  <c r="FL105" i="2"/>
  <c r="FN6" i="2"/>
  <c r="FN7" i="2"/>
  <c r="FN8" i="2"/>
  <c r="FN9" i="2"/>
  <c r="FN10" i="2"/>
  <c r="FN11" i="2"/>
  <c r="FN12" i="2"/>
  <c r="FN13" i="2"/>
  <c r="FN14" i="2"/>
  <c r="FN15" i="2"/>
  <c r="FN16" i="2"/>
  <c r="FN17" i="2"/>
  <c r="FN18" i="2"/>
  <c r="FN19" i="2"/>
  <c r="FN20" i="2"/>
  <c r="FN21" i="2"/>
  <c r="FN22" i="2"/>
  <c r="FN23" i="2"/>
  <c r="FN24" i="2"/>
  <c r="FN25" i="2"/>
  <c r="FN26" i="2"/>
  <c r="FN27" i="2"/>
  <c r="FN28" i="2"/>
  <c r="FN29" i="2"/>
  <c r="FN30" i="2"/>
  <c r="FN31" i="2"/>
  <c r="FN32" i="2"/>
  <c r="FN33" i="2"/>
  <c r="FN34" i="2"/>
  <c r="FN35" i="2"/>
  <c r="FN36" i="2"/>
  <c r="FN37" i="2"/>
  <c r="FN38" i="2"/>
  <c r="FN39" i="2"/>
  <c r="FN40" i="2"/>
  <c r="FN41" i="2"/>
  <c r="FN42" i="2"/>
  <c r="FN43" i="2"/>
  <c r="FN44" i="2"/>
  <c r="FN45" i="2"/>
  <c r="FN46" i="2"/>
  <c r="FN47" i="2"/>
  <c r="FN48" i="2"/>
  <c r="FN49" i="2"/>
  <c r="FN50" i="2"/>
  <c r="FN51" i="2"/>
  <c r="FN52" i="2"/>
  <c r="FN53" i="2"/>
  <c r="FN54" i="2"/>
  <c r="FN55" i="2"/>
  <c r="FN56" i="2"/>
  <c r="FN57" i="2"/>
  <c r="FN58" i="2"/>
  <c r="FN59" i="2"/>
  <c r="FN60" i="2"/>
  <c r="FN61" i="2"/>
  <c r="FN62" i="2"/>
  <c r="FN63" i="2"/>
  <c r="FN64" i="2"/>
  <c r="FN65" i="2"/>
  <c r="FN66" i="2"/>
  <c r="FN67" i="2"/>
  <c r="FN68" i="2"/>
  <c r="FN69" i="2"/>
  <c r="FN70" i="2"/>
  <c r="FN71" i="2"/>
  <c r="FN72" i="2"/>
  <c r="FN73" i="2"/>
  <c r="FN74" i="2"/>
  <c r="FN75" i="2"/>
  <c r="FN76" i="2"/>
  <c r="FN77" i="2"/>
  <c r="FN78" i="2"/>
  <c r="FN79" i="2"/>
  <c r="FN80" i="2"/>
  <c r="FN81" i="2"/>
  <c r="FN82" i="2"/>
  <c r="FN83" i="2"/>
  <c r="FN84" i="2"/>
  <c r="FN85" i="2"/>
  <c r="FN86" i="2"/>
  <c r="FN87" i="2"/>
  <c r="FN88" i="2"/>
  <c r="FN89" i="2"/>
  <c r="FN90" i="2"/>
  <c r="FN91" i="2"/>
  <c r="FN92" i="2"/>
  <c r="FN93" i="2"/>
  <c r="FN94" i="2"/>
  <c r="FN95" i="2"/>
  <c r="FN96" i="2"/>
  <c r="FN97" i="2"/>
  <c r="FN98" i="2"/>
  <c r="FN99" i="2"/>
  <c r="FN100" i="2"/>
  <c r="FN101" i="2"/>
  <c r="FN102" i="2"/>
  <c r="FN103" i="2"/>
  <c r="FN104" i="2"/>
  <c r="FN105" i="2"/>
  <c r="FN106" i="2"/>
  <c r="FL106" i="2" s="1"/>
  <c r="E41" i="3" s="1"/>
  <c r="FQ6" i="2"/>
  <c r="FQ7" i="2"/>
  <c r="FQ8" i="2"/>
  <c r="FQ9" i="2"/>
  <c r="FQ10" i="2"/>
  <c r="FQ11" i="2"/>
  <c r="FQ12" i="2"/>
  <c r="FQ13" i="2"/>
  <c r="FQ106" i="2" s="1"/>
  <c r="D43" i="3" s="1"/>
  <c r="FQ14" i="2"/>
  <c r="FQ15" i="2"/>
  <c r="FQ16" i="2"/>
  <c r="FQ17" i="2"/>
  <c r="FQ18" i="2"/>
  <c r="FQ19" i="2"/>
  <c r="FQ20" i="2"/>
  <c r="FQ21" i="2"/>
  <c r="FQ22" i="2"/>
  <c r="FQ23" i="2"/>
  <c r="FQ24" i="2"/>
  <c r="FQ25" i="2"/>
  <c r="FQ26" i="2"/>
  <c r="FQ27" i="2"/>
  <c r="FQ28" i="2"/>
  <c r="FQ29" i="2"/>
  <c r="FQ30" i="2"/>
  <c r="FQ31" i="2"/>
  <c r="FQ32" i="2"/>
  <c r="FQ33" i="2"/>
  <c r="FQ34" i="2"/>
  <c r="FQ35" i="2"/>
  <c r="FQ36" i="2"/>
  <c r="FQ37" i="2"/>
  <c r="FQ38" i="2"/>
  <c r="FQ39" i="2"/>
  <c r="FQ40" i="2"/>
  <c r="FQ41" i="2"/>
  <c r="FQ42" i="2"/>
  <c r="FQ43" i="2"/>
  <c r="FQ44" i="2"/>
  <c r="FQ45" i="2"/>
  <c r="FQ46" i="2"/>
  <c r="FQ47" i="2"/>
  <c r="FQ48" i="2"/>
  <c r="FQ49" i="2"/>
  <c r="FQ50" i="2"/>
  <c r="FQ51" i="2"/>
  <c r="FQ52" i="2"/>
  <c r="FQ53" i="2"/>
  <c r="FQ54" i="2"/>
  <c r="FQ55" i="2"/>
  <c r="FQ56" i="2"/>
  <c r="FQ57" i="2"/>
  <c r="FQ58" i="2"/>
  <c r="FQ59" i="2"/>
  <c r="FQ60" i="2"/>
  <c r="FQ61" i="2"/>
  <c r="FQ62" i="2"/>
  <c r="FQ63" i="2"/>
  <c r="FQ64" i="2"/>
  <c r="FQ65" i="2"/>
  <c r="FQ66" i="2"/>
  <c r="FQ67" i="2"/>
  <c r="FQ68" i="2"/>
  <c r="FQ69" i="2"/>
  <c r="FQ70" i="2"/>
  <c r="FQ71" i="2"/>
  <c r="FQ72" i="2"/>
  <c r="FQ73" i="2"/>
  <c r="FQ74" i="2"/>
  <c r="FQ75" i="2"/>
  <c r="FQ76" i="2"/>
  <c r="FQ77" i="2"/>
  <c r="FQ78" i="2"/>
  <c r="FQ79" i="2"/>
  <c r="FQ80" i="2"/>
  <c r="FQ81" i="2"/>
  <c r="FQ82" i="2"/>
  <c r="FQ83" i="2"/>
  <c r="FQ84" i="2"/>
  <c r="FQ85" i="2"/>
  <c r="FQ86" i="2"/>
  <c r="FQ87" i="2"/>
  <c r="FQ88" i="2"/>
  <c r="FQ89" i="2"/>
  <c r="FQ90" i="2"/>
  <c r="FQ91" i="2"/>
  <c r="FQ92" i="2"/>
  <c r="FQ93" i="2"/>
  <c r="FQ94" i="2"/>
  <c r="FQ95" i="2"/>
  <c r="FQ96" i="2"/>
  <c r="FQ97" i="2"/>
  <c r="FQ98" i="2"/>
  <c r="FQ99" i="2"/>
  <c r="FQ100" i="2"/>
  <c r="FQ101" i="2"/>
  <c r="FQ102" i="2"/>
  <c r="FQ103" i="2"/>
  <c r="FQ104" i="2"/>
  <c r="FQ105" i="2"/>
  <c r="FP6" i="2"/>
  <c r="FP7" i="2"/>
  <c r="FP8" i="2"/>
  <c r="FP9" i="2"/>
  <c r="FP10" i="2"/>
  <c r="FP11" i="2"/>
  <c r="FP12" i="2"/>
  <c r="FP13" i="2"/>
  <c r="FP14" i="2"/>
  <c r="FP15" i="2"/>
  <c r="FP16" i="2"/>
  <c r="FP17" i="2"/>
  <c r="FP18" i="2"/>
  <c r="FP19" i="2"/>
  <c r="FP20" i="2"/>
  <c r="FP21" i="2"/>
  <c r="FP22" i="2"/>
  <c r="FP23" i="2"/>
  <c r="FP24" i="2"/>
  <c r="FP25" i="2"/>
  <c r="FP26" i="2"/>
  <c r="FP27" i="2"/>
  <c r="FP28" i="2"/>
  <c r="FP29" i="2"/>
  <c r="FP30" i="2"/>
  <c r="FP31" i="2"/>
  <c r="FP32" i="2"/>
  <c r="FP33" i="2"/>
  <c r="FP34" i="2"/>
  <c r="FP35" i="2"/>
  <c r="FP36" i="2"/>
  <c r="FP37" i="2"/>
  <c r="FP38" i="2"/>
  <c r="FP39" i="2"/>
  <c r="FP40" i="2"/>
  <c r="FP41" i="2"/>
  <c r="FP42" i="2"/>
  <c r="FP43" i="2"/>
  <c r="FP44" i="2"/>
  <c r="FP45" i="2"/>
  <c r="FP46" i="2"/>
  <c r="FP47" i="2"/>
  <c r="FP48" i="2"/>
  <c r="FP49" i="2"/>
  <c r="FP50" i="2"/>
  <c r="FP51" i="2"/>
  <c r="FP52" i="2"/>
  <c r="FP53" i="2"/>
  <c r="FP54" i="2"/>
  <c r="FP55" i="2"/>
  <c r="FP56" i="2"/>
  <c r="FP57" i="2"/>
  <c r="FP58" i="2"/>
  <c r="FP59" i="2"/>
  <c r="FP106" i="2" s="1"/>
  <c r="E43" i="3" s="1"/>
  <c r="FP60" i="2"/>
  <c r="FP61" i="2"/>
  <c r="FP62" i="2"/>
  <c r="FP63" i="2"/>
  <c r="FP64" i="2"/>
  <c r="FP65" i="2"/>
  <c r="FP66" i="2"/>
  <c r="FP67" i="2"/>
  <c r="FP68" i="2"/>
  <c r="FP69" i="2"/>
  <c r="FP70" i="2"/>
  <c r="FP71" i="2"/>
  <c r="FP72" i="2"/>
  <c r="FP73" i="2"/>
  <c r="FP74" i="2"/>
  <c r="FP75" i="2"/>
  <c r="FP76" i="2"/>
  <c r="FP77" i="2"/>
  <c r="FP78" i="2"/>
  <c r="FP79" i="2"/>
  <c r="FP80" i="2"/>
  <c r="FP81" i="2"/>
  <c r="FP82" i="2"/>
  <c r="FP83" i="2"/>
  <c r="FP84" i="2"/>
  <c r="FP85" i="2"/>
  <c r="FP86" i="2"/>
  <c r="FP87" i="2"/>
  <c r="FP88" i="2"/>
  <c r="FP89" i="2"/>
  <c r="FP90" i="2"/>
  <c r="FP91" i="2"/>
  <c r="FP92" i="2"/>
  <c r="FP93" i="2"/>
  <c r="FP94" i="2"/>
  <c r="FP95" i="2"/>
  <c r="FP96" i="2"/>
  <c r="FP97" i="2"/>
  <c r="FP98" i="2"/>
  <c r="FP99" i="2"/>
  <c r="FP100" i="2"/>
  <c r="FP101" i="2"/>
  <c r="FP102" i="2"/>
  <c r="FP103" i="2"/>
  <c r="FP104" i="2"/>
  <c r="FP105" i="2"/>
  <c r="FS6" i="2"/>
  <c r="FS7" i="2"/>
  <c r="FS8" i="2"/>
  <c r="FS9" i="2"/>
  <c r="FS10" i="2"/>
  <c r="FS11" i="2"/>
  <c r="FS12" i="2"/>
  <c r="FS13" i="2"/>
  <c r="FS14" i="2"/>
  <c r="FS15" i="2"/>
  <c r="FS16" i="2"/>
  <c r="FS17" i="2"/>
  <c r="FS18" i="2"/>
  <c r="FS19" i="2"/>
  <c r="FS20" i="2"/>
  <c r="FS21" i="2"/>
  <c r="FS22" i="2"/>
  <c r="FS23" i="2"/>
  <c r="FS24" i="2"/>
  <c r="FS25" i="2"/>
  <c r="FS26" i="2"/>
  <c r="FS27" i="2"/>
  <c r="FS28" i="2"/>
  <c r="FS29" i="2"/>
  <c r="FS30" i="2"/>
  <c r="FS31" i="2"/>
  <c r="FS32" i="2"/>
  <c r="FS33" i="2"/>
  <c r="FS34" i="2"/>
  <c r="FS35" i="2"/>
  <c r="FS36" i="2"/>
  <c r="FS37" i="2"/>
  <c r="FS38" i="2"/>
  <c r="FS39" i="2"/>
  <c r="FS40" i="2"/>
  <c r="FS41" i="2"/>
  <c r="FS42" i="2"/>
  <c r="FS43" i="2"/>
  <c r="FS44" i="2"/>
  <c r="FS45" i="2"/>
  <c r="FS46" i="2"/>
  <c r="FS47" i="2"/>
  <c r="FS48" i="2"/>
  <c r="FS49" i="2"/>
  <c r="FS50" i="2"/>
  <c r="FS51" i="2"/>
  <c r="FS52" i="2"/>
  <c r="FS53" i="2"/>
  <c r="FS54" i="2"/>
  <c r="FS55" i="2"/>
  <c r="FS56" i="2"/>
  <c r="FS57" i="2"/>
  <c r="FS58" i="2"/>
  <c r="FS59" i="2"/>
  <c r="FS60" i="2"/>
  <c r="FS61" i="2"/>
  <c r="FS62" i="2"/>
  <c r="FS63" i="2"/>
  <c r="FS64" i="2"/>
  <c r="FS65" i="2"/>
  <c r="FS66" i="2"/>
  <c r="FS67" i="2"/>
  <c r="FS68" i="2"/>
  <c r="FS69" i="2"/>
  <c r="FS70" i="2"/>
  <c r="FS71" i="2"/>
  <c r="FS72" i="2"/>
  <c r="FS73" i="2"/>
  <c r="FS74" i="2"/>
  <c r="FS75" i="2"/>
  <c r="FS76" i="2"/>
  <c r="FS77" i="2"/>
  <c r="FS78" i="2"/>
  <c r="FS79" i="2"/>
  <c r="FS80" i="2"/>
  <c r="FS81" i="2"/>
  <c r="FS82" i="2"/>
  <c r="FS83" i="2"/>
  <c r="FS84" i="2"/>
  <c r="FS85" i="2"/>
  <c r="FS86" i="2"/>
  <c r="FS87" i="2"/>
  <c r="FS88" i="2"/>
  <c r="FS89" i="2"/>
  <c r="FS90" i="2"/>
  <c r="FS91" i="2"/>
  <c r="FS92" i="2"/>
  <c r="FS93" i="2"/>
  <c r="FS94" i="2"/>
  <c r="FS95" i="2"/>
  <c r="FS96" i="2"/>
  <c r="FS97" i="2"/>
  <c r="FS98" i="2"/>
  <c r="FS99" i="2"/>
  <c r="FS100" i="2"/>
  <c r="FS101" i="2"/>
  <c r="FS102" i="2"/>
  <c r="FS103" i="2"/>
  <c r="FS104" i="2"/>
  <c r="FS105" i="2"/>
  <c r="FS106" i="2"/>
  <c r="D44" i="3" s="1"/>
  <c r="FR6" i="2"/>
  <c r="FR7" i="2"/>
  <c r="FR8" i="2"/>
  <c r="FR9" i="2"/>
  <c r="FR10" i="2"/>
  <c r="FR11" i="2"/>
  <c r="FR12" i="2"/>
  <c r="FR13" i="2"/>
  <c r="FR14" i="2"/>
  <c r="FR15" i="2"/>
  <c r="FR16" i="2"/>
  <c r="FR17" i="2"/>
  <c r="FR18" i="2"/>
  <c r="FR19" i="2"/>
  <c r="FR20" i="2"/>
  <c r="FR21" i="2"/>
  <c r="FR22" i="2"/>
  <c r="FR23" i="2"/>
  <c r="FR24" i="2"/>
  <c r="FR25" i="2"/>
  <c r="FR26" i="2"/>
  <c r="FR27" i="2"/>
  <c r="FR28" i="2"/>
  <c r="FR29" i="2"/>
  <c r="FR30" i="2"/>
  <c r="FR31" i="2"/>
  <c r="FR32" i="2"/>
  <c r="FR33" i="2"/>
  <c r="FR34" i="2"/>
  <c r="FR35" i="2"/>
  <c r="FR36" i="2"/>
  <c r="FR37" i="2"/>
  <c r="FR38" i="2"/>
  <c r="FR39" i="2"/>
  <c r="FR40" i="2"/>
  <c r="FR41" i="2"/>
  <c r="FR42" i="2"/>
  <c r="FR43" i="2"/>
  <c r="FR44" i="2"/>
  <c r="FR45" i="2"/>
  <c r="FR46" i="2"/>
  <c r="FR47" i="2"/>
  <c r="FR48" i="2"/>
  <c r="FR49" i="2"/>
  <c r="FR50" i="2"/>
  <c r="FR51" i="2"/>
  <c r="FR52" i="2"/>
  <c r="FR53" i="2"/>
  <c r="FR54" i="2"/>
  <c r="FR55" i="2"/>
  <c r="FR56" i="2"/>
  <c r="FR57" i="2"/>
  <c r="FR58" i="2"/>
  <c r="FR59" i="2"/>
  <c r="FR60" i="2"/>
  <c r="FR61" i="2"/>
  <c r="FR62" i="2"/>
  <c r="FR63" i="2"/>
  <c r="FR64" i="2"/>
  <c r="FR65" i="2"/>
  <c r="FR66" i="2"/>
  <c r="FR67" i="2"/>
  <c r="FR68" i="2"/>
  <c r="FR69" i="2"/>
  <c r="FR70" i="2"/>
  <c r="FR71" i="2"/>
  <c r="FR72" i="2"/>
  <c r="FR73" i="2"/>
  <c r="FR74" i="2"/>
  <c r="FR75" i="2"/>
  <c r="FR76" i="2"/>
  <c r="FR77" i="2"/>
  <c r="FR78" i="2"/>
  <c r="FR79" i="2"/>
  <c r="FR80" i="2"/>
  <c r="FR81" i="2"/>
  <c r="FR82" i="2"/>
  <c r="FR83" i="2"/>
  <c r="FR84" i="2"/>
  <c r="FR85" i="2"/>
  <c r="FR86" i="2"/>
  <c r="FR87" i="2"/>
  <c r="FR88" i="2"/>
  <c r="FR89" i="2"/>
  <c r="FR90" i="2"/>
  <c r="FR91" i="2"/>
  <c r="FR92" i="2"/>
  <c r="FR93" i="2"/>
  <c r="FR94" i="2"/>
  <c r="FR95" i="2"/>
  <c r="FR96" i="2"/>
  <c r="FR97" i="2"/>
  <c r="FR98" i="2"/>
  <c r="FR99" i="2"/>
  <c r="FR100" i="2"/>
  <c r="FR101" i="2"/>
  <c r="FR102" i="2"/>
  <c r="FR103" i="2"/>
  <c r="FR104" i="2"/>
  <c r="FR105" i="2"/>
  <c r="AY7" i="2"/>
  <c r="AY8" i="2"/>
  <c r="AY9" i="2"/>
  <c r="AY10" i="2"/>
  <c r="AY11" i="2"/>
  <c r="AY12" i="2"/>
  <c r="AY13" i="2"/>
  <c r="AY14" i="2"/>
  <c r="AY15" i="2"/>
  <c r="AY16" i="2"/>
  <c r="AY17" i="2"/>
  <c r="AY18" i="2"/>
  <c r="AY19" i="2"/>
  <c r="AY20" i="2"/>
  <c r="AY21" i="2"/>
  <c r="AY22" i="2"/>
  <c r="AY23" i="2"/>
  <c r="AY24" i="2"/>
  <c r="AY25" i="2"/>
  <c r="AY26" i="2"/>
  <c r="AY27" i="2"/>
  <c r="AY28" i="2"/>
  <c r="AY29" i="2"/>
  <c r="AY30" i="2"/>
  <c r="AY31" i="2"/>
  <c r="AY32"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Y71" i="2"/>
  <c r="AY72" i="2"/>
  <c r="AY73" i="2"/>
  <c r="AY74" i="2"/>
  <c r="AY75" i="2"/>
  <c r="AY76" i="2"/>
  <c r="AY77" i="2"/>
  <c r="AY78" i="2"/>
  <c r="AY79" i="2"/>
  <c r="AY80" i="2"/>
  <c r="AY81" i="2"/>
  <c r="AY82" i="2"/>
  <c r="AY83" i="2"/>
  <c r="AY84" i="2"/>
  <c r="AY85" i="2"/>
  <c r="AY86" i="2"/>
  <c r="AY87" i="2"/>
  <c r="AY88" i="2"/>
  <c r="AY89" i="2"/>
  <c r="AY90" i="2"/>
  <c r="AY91" i="2"/>
  <c r="AY92" i="2"/>
  <c r="AY93" i="2"/>
  <c r="AY94" i="2"/>
  <c r="AY95" i="2"/>
  <c r="AY96" i="2"/>
  <c r="AY97" i="2"/>
  <c r="AY98" i="2"/>
  <c r="AY99" i="2"/>
  <c r="AY100" i="2"/>
  <c r="AY101" i="2"/>
  <c r="AY102" i="2"/>
  <c r="AY103" i="2"/>
  <c r="AY104" i="2"/>
  <c r="AY105" i="2"/>
  <c r="GF6" i="2"/>
  <c r="GF7" i="2"/>
  <c r="GF8" i="2"/>
  <c r="GF9" i="2"/>
  <c r="GF10" i="2"/>
  <c r="GF11" i="2"/>
  <c r="GF12" i="2"/>
  <c r="GF13" i="2"/>
  <c r="GF14" i="2"/>
  <c r="GF15" i="2"/>
  <c r="GF16" i="2"/>
  <c r="GF17" i="2"/>
  <c r="GF18" i="2"/>
  <c r="GF19" i="2"/>
  <c r="GF20" i="2"/>
  <c r="GF21" i="2"/>
  <c r="GF22" i="2"/>
  <c r="GF23" i="2"/>
  <c r="GF24" i="2"/>
  <c r="GF25" i="2"/>
  <c r="GF26" i="2"/>
  <c r="GF27" i="2"/>
  <c r="GF28" i="2"/>
  <c r="GF29" i="2"/>
  <c r="GF30" i="2"/>
  <c r="GF31" i="2"/>
  <c r="GF32" i="2"/>
  <c r="GF33" i="2"/>
  <c r="GF34" i="2"/>
  <c r="GF35" i="2"/>
  <c r="GF36" i="2"/>
  <c r="GF37" i="2"/>
  <c r="GF38" i="2"/>
  <c r="GF39" i="2"/>
  <c r="GF40" i="2"/>
  <c r="GF41" i="2"/>
  <c r="GF42" i="2"/>
  <c r="GF43" i="2"/>
  <c r="GF44" i="2"/>
  <c r="GF45" i="2"/>
  <c r="GF46" i="2"/>
  <c r="GF47" i="2"/>
  <c r="GF48" i="2"/>
  <c r="GF49" i="2"/>
  <c r="GF50" i="2"/>
  <c r="GF51" i="2"/>
  <c r="GF52" i="2"/>
  <c r="GF53" i="2"/>
  <c r="GF54" i="2"/>
  <c r="GF55" i="2"/>
  <c r="GF56" i="2"/>
  <c r="GF57" i="2"/>
  <c r="GF58" i="2"/>
  <c r="GF59" i="2"/>
  <c r="GF60" i="2"/>
  <c r="GF61" i="2"/>
  <c r="GF62" i="2"/>
  <c r="GF63" i="2"/>
  <c r="GF64" i="2"/>
  <c r="GF65" i="2"/>
  <c r="GF66" i="2"/>
  <c r="GF67" i="2"/>
  <c r="GF68" i="2"/>
  <c r="GF69" i="2"/>
  <c r="GF70" i="2"/>
  <c r="GF71" i="2"/>
  <c r="GF72" i="2"/>
  <c r="GF73" i="2"/>
  <c r="GF74" i="2"/>
  <c r="GF75" i="2"/>
  <c r="GF76" i="2"/>
  <c r="GF77" i="2"/>
  <c r="GF78" i="2"/>
  <c r="GF79" i="2"/>
  <c r="GF80" i="2"/>
  <c r="GF81" i="2"/>
  <c r="GF82" i="2"/>
  <c r="GF83" i="2"/>
  <c r="GF84" i="2"/>
  <c r="GF85" i="2"/>
  <c r="GF86" i="2"/>
  <c r="GF87" i="2"/>
  <c r="GF88" i="2"/>
  <c r="GF89" i="2"/>
  <c r="GF90" i="2"/>
  <c r="GF91" i="2"/>
  <c r="GF92" i="2"/>
  <c r="GF93" i="2"/>
  <c r="GF94" i="2"/>
  <c r="GF95" i="2"/>
  <c r="GF96" i="2"/>
  <c r="GF97" i="2"/>
  <c r="GF98" i="2"/>
  <c r="GF99" i="2"/>
  <c r="GF100" i="2"/>
  <c r="GF101" i="2"/>
  <c r="GF102" i="2"/>
  <c r="GF103" i="2"/>
  <c r="GF104" i="2"/>
  <c r="GF105" i="2"/>
  <c r="GE6" i="2"/>
  <c r="GE7" i="2"/>
  <c r="GE8" i="2"/>
  <c r="GE9" i="2"/>
  <c r="GE10" i="2"/>
  <c r="GE11" i="2"/>
  <c r="GK11" i="2" s="1"/>
  <c r="GE12" i="2"/>
  <c r="GE13" i="2"/>
  <c r="GE14" i="2"/>
  <c r="GE15" i="2"/>
  <c r="GE16" i="2"/>
  <c r="GE17" i="2"/>
  <c r="GE18" i="2"/>
  <c r="GE19" i="2"/>
  <c r="GK19" i="2" s="1"/>
  <c r="GE20" i="2"/>
  <c r="GE21" i="2"/>
  <c r="GE22" i="2"/>
  <c r="GE23" i="2"/>
  <c r="GE24" i="2"/>
  <c r="GE25" i="2"/>
  <c r="GE26" i="2"/>
  <c r="GE27" i="2"/>
  <c r="GK27" i="2" s="1"/>
  <c r="GE28" i="2"/>
  <c r="GE29" i="2"/>
  <c r="GE30" i="2"/>
  <c r="GE31" i="2"/>
  <c r="GE32" i="2"/>
  <c r="GE33" i="2"/>
  <c r="GE34" i="2"/>
  <c r="GE35" i="2"/>
  <c r="GK35" i="2" s="1"/>
  <c r="GE36" i="2"/>
  <c r="GE37" i="2"/>
  <c r="GE38" i="2"/>
  <c r="GE39" i="2"/>
  <c r="GE40" i="2"/>
  <c r="GE41" i="2"/>
  <c r="GE42" i="2"/>
  <c r="GE43" i="2"/>
  <c r="GK43" i="2" s="1"/>
  <c r="GE44" i="2"/>
  <c r="GE45" i="2"/>
  <c r="GE46" i="2"/>
  <c r="GE47" i="2"/>
  <c r="GE48" i="2"/>
  <c r="GE49" i="2"/>
  <c r="GE50" i="2"/>
  <c r="GE51" i="2"/>
  <c r="GK51" i="2" s="1"/>
  <c r="GE52" i="2"/>
  <c r="GE53" i="2"/>
  <c r="GE54" i="2"/>
  <c r="GE55" i="2"/>
  <c r="GE56" i="2"/>
  <c r="GE57" i="2"/>
  <c r="GE58" i="2"/>
  <c r="GE59" i="2"/>
  <c r="GK59" i="2" s="1"/>
  <c r="GE60" i="2"/>
  <c r="GE61" i="2"/>
  <c r="GE62" i="2"/>
  <c r="GE63" i="2"/>
  <c r="GE64" i="2"/>
  <c r="GE65" i="2"/>
  <c r="GE66" i="2"/>
  <c r="GE67" i="2"/>
  <c r="GK67" i="2" s="1"/>
  <c r="GE68" i="2"/>
  <c r="GE69" i="2"/>
  <c r="GE70" i="2"/>
  <c r="GE71" i="2"/>
  <c r="GE72" i="2"/>
  <c r="GE73" i="2"/>
  <c r="GE74" i="2"/>
  <c r="GE75" i="2"/>
  <c r="GK75" i="2" s="1"/>
  <c r="GE76" i="2"/>
  <c r="GE77" i="2"/>
  <c r="GE78" i="2"/>
  <c r="GE79" i="2"/>
  <c r="GE80" i="2"/>
  <c r="GE81" i="2"/>
  <c r="GE82" i="2"/>
  <c r="GE83" i="2"/>
  <c r="GK83" i="2" s="1"/>
  <c r="GE84" i="2"/>
  <c r="GE85" i="2"/>
  <c r="GE86" i="2"/>
  <c r="GE87" i="2"/>
  <c r="GE88" i="2"/>
  <c r="GE89" i="2"/>
  <c r="GE90" i="2"/>
  <c r="GE91" i="2"/>
  <c r="GK91" i="2" s="1"/>
  <c r="GE92" i="2"/>
  <c r="GE93" i="2"/>
  <c r="GE94" i="2"/>
  <c r="GE95" i="2"/>
  <c r="GE96" i="2"/>
  <c r="GE97" i="2"/>
  <c r="GE98" i="2"/>
  <c r="GE99" i="2"/>
  <c r="GK99" i="2" s="1"/>
  <c r="GE100" i="2"/>
  <c r="GE101" i="2"/>
  <c r="GE102" i="2"/>
  <c r="GE103" i="2"/>
  <c r="GE104" i="2"/>
  <c r="GE105" i="2"/>
  <c r="GH6" i="2"/>
  <c r="GH106" i="2" s="1"/>
  <c r="D47" i="3" s="1"/>
  <c r="GH7" i="2"/>
  <c r="GH8" i="2"/>
  <c r="GH9" i="2"/>
  <c r="GH10" i="2"/>
  <c r="GH11" i="2"/>
  <c r="GH12" i="2"/>
  <c r="GH13" i="2"/>
  <c r="GH14" i="2"/>
  <c r="GH15" i="2"/>
  <c r="GH16" i="2"/>
  <c r="GH17" i="2"/>
  <c r="GH18" i="2"/>
  <c r="GH19" i="2"/>
  <c r="GH20" i="2"/>
  <c r="GH21" i="2"/>
  <c r="GH22" i="2"/>
  <c r="GH23" i="2"/>
  <c r="GH24" i="2"/>
  <c r="GH25" i="2"/>
  <c r="GH26" i="2"/>
  <c r="GH27" i="2"/>
  <c r="GH28" i="2"/>
  <c r="GH29" i="2"/>
  <c r="GH30" i="2"/>
  <c r="GH31" i="2"/>
  <c r="GH32" i="2"/>
  <c r="GH33" i="2"/>
  <c r="GH34" i="2"/>
  <c r="GH35" i="2"/>
  <c r="GH36" i="2"/>
  <c r="GH37" i="2"/>
  <c r="GH38" i="2"/>
  <c r="GH39" i="2"/>
  <c r="GH40" i="2"/>
  <c r="GH41" i="2"/>
  <c r="GH42" i="2"/>
  <c r="GH43" i="2"/>
  <c r="GH44" i="2"/>
  <c r="GH45" i="2"/>
  <c r="GH46" i="2"/>
  <c r="GH47" i="2"/>
  <c r="GH48" i="2"/>
  <c r="GH49" i="2"/>
  <c r="GH50" i="2"/>
  <c r="GH51" i="2"/>
  <c r="GH52" i="2"/>
  <c r="GH53" i="2"/>
  <c r="GH54" i="2"/>
  <c r="GH55" i="2"/>
  <c r="GH56" i="2"/>
  <c r="GH57" i="2"/>
  <c r="GH58" i="2"/>
  <c r="GH59" i="2"/>
  <c r="GH60" i="2"/>
  <c r="GH61" i="2"/>
  <c r="GH62" i="2"/>
  <c r="GH63" i="2"/>
  <c r="GH64" i="2"/>
  <c r="GH65" i="2"/>
  <c r="GH66" i="2"/>
  <c r="GH67" i="2"/>
  <c r="GH68" i="2"/>
  <c r="GH69" i="2"/>
  <c r="GH70" i="2"/>
  <c r="GH71" i="2"/>
  <c r="GH72" i="2"/>
  <c r="GH73" i="2"/>
  <c r="GH74" i="2"/>
  <c r="GH75" i="2"/>
  <c r="GH76" i="2"/>
  <c r="GH77" i="2"/>
  <c r="GH78" i="2"/>
  <c r="GH79" i="2"/>
  <c r="GH80" i="2"/>
  <c r="GH81" i="2"/>
  <c r="GH82" i="2"/>
  <c r="GH83" i="2"/>
  <c r="GH84" i="2"/>
  <c r="GH85" i="2"/>
  <c r="GH86" i="2"/>
  <c r="GH87" i="2"/>
  <c r="GH88" i="2"/>
  <c r="GH89" i="2"/>
  <c r="GH90" i="2"/>
  <c r="GH91" i="2"/>
  <c r="GH92" i="2"/>
  <c r="GH93" i="2"/>
  <c r="GH94" i="2"/>
  <c r="GH95" i="2"/>
  <c r="GH96" i="2"/>
  <c r="GH97" i="2"/>
  <c r="GH98" i="2"/>
  <c r="GH99" i="2"/>
  <c r="GH100" i="2"/>
  <c r="GH101" i="2"/>
  <c r="GH102" i="2"/>
  <c r="GH103" i="2"/>
  <c r="GH104" i="2"/>
  <c r="GH105" i="2"/>
  <c r="GG6" i="2"/>
  <c r="GG7" i="2"/>
  <c r="GG8" i="2"/>
  <c r="GG9" i="2"/>
  <c r="GG10" i="2"/>
  <c r="GG11" i="2"/>
  <c r="GG12" i="2"/>
  <c r="GG13" i="2"/>
  <c r="GG14" i="2"/>
  <c r="GG15" i="2"/>
  <c r="GG16" i="2"/>
  <c r="GG17" i="2"/>
  <c r="GG18" i="2"/>
  <c r="GG19" i="2"/>
  <c r="GG20" i="2"/>
  <c r="GG21" i="2"/>
  <c r="GG22" i="2"/>
  <c r="GG23" i="2"/>
  <c r="GG24" i="2"/>
  <c r="GG25" i="2"/>
  <c r="GG26" i="2"/>
  <c r="GG27" i="2"/>
  <c r="GG28" i="2"/>
  <c r="GG29" i="2"/>
  <c r="GG30" i="2"/>
  <c r="GG31" i="2"/>
  <c r="GG32" i="2"/>
  <c r="GG33" i="2"/>
  <c r="GG34" i="2"/>
  <c r="GG35" i="2"/>
  <c r="GG36" i="2"/>
  <c r="GG37" i="2"/>
  <c r="GG38" i="2"/>
  <c r="GG39" i="2"/>
  <c r="GG40" i="2"/>
  <c r="GG41" i="2"/>
  <c r="GG42" i="2"/>
  <c r="GG43" i="2"/>
  <c r="GG44" i="2"/>
  <c r="GG45" i="2"/>
  <c r="GG46" i="2"/>
  <c r="GG47" i="2"/>
  <c r="GG48" i="2"/>
  <c r="GG49" i="2"/>
  <c r="GG50" i="2"/>
  <c r="GG51" i="2"/>
  <c r="GG52" i="2"/>
  <c r="GG53" i="2"/>
  <c r="GG54" i="2"/>
  <c r="GG55" i="2"/>
  <c r="GG56" i="2"/>
  <c r="GG57" i="2"/>
  <c r="GG58" i="2"/>
  <c r="GG59" i="2"/>
  <c r="GG60" i="2"/>
  <c r="GG61" i="2"/>
  <c r="GG62" i="2"/>
  <c r="GG63" i="2"/>
  <c r="GG64" i="2"/>
  <c r="GG65" i="2"/>
  <c r="GG66" i="2"/>
  <c r="GG67" i="2"/>
  <c r="GG68" i="2"/>
  <c r="GG69" i="2"/>
  <c r="GG70" i="2"/>
  <c r="GG71" i="2"/>
  <c r="GG72" i="2"/>
  <c r="GG73" i="2"/>
  <c r="GG74" i="2"/>
  <c r="GG75" i="2"/>
  <c r="GG76" i="2"/>
  <c r="GG77" i="2"/>
  <c r="GG78" i="2"/>
  <c r="GG79" i="2"/>
  <c r="GG80" i="2"/>
  <c r="GG81" i="2"/>
  <c r="GG82" i="2"/>
  <c r="GG83" i="2"/>
  <c r="GG84" i="2"/>
  <c r="GG85" i="2"/>
  <c r="GG86" i="2"/>
  <c r="GG87" i="2"/>
  <c r="GG88" i="2"/>
  <c r="GG89" i="2"/>
  <c r="GG90" i="2"/>
  <c r="GG91" i="2"/>
  <c r="GG92" i="2"/>
  <c r="GG93" i="2"/>
  <c r="GG94" i="2"/>
  <c r="GG95" i="2"/>
  <c r="GG96" i="2"/>
  <c r="GG97" i="2"/>
  <c r="GG98" i="2"/>
  <c r="GG99" i="2"/>
  <c r="GG100" i="2"/>
  <c r="GG101" i="2"/>
  <c r="GG102" i="2"/>
  <c r="GG103" i="2"/>
  <c r="GG104" i="2"/>
  <c r="GG105" i="2"/>
  <c r="GJ6" i="2"/>
  <c r="GJ7" i="2"/>
  <c r="GJ8" i="2"/>
  <c r="GJ9" i="2"/>
  <c r="GJ10" i="2"/>
  <c r="GJ11" i="2"/>
  <c r="GJ12" i="2"/>
  <c r="GJ13" i="2"/>
  <c r="GJ14" i="2"/>
  <c r="GJ15" i="2"/>
  <c r="GJ16" i="2"/>
  <c r="GJ17" i="2"/>
  <c r="GJ18" i="2"/>
  <c r="GJ19" i="2"/>
  <c r="GJ20" i="2"/>
  <c r="GJ21" i="2"/>
  <c r="GJ22" i="2"/>
  <c r="GJ23" i="2"/>
  <c r="GJ24" i="2"/>
  <c r="GJ25" i="2"/>
  <c r="GJ26" i="2"/>
  <c r="GJ27" i="2"/>
  <c r="GJ28" i="2"/>
  <c r="GJ29" i="2"/>
  <c r="GJ30" i="2"/>
  <c r="GJ31" i="2"/>
  <c r="GJ32" i="2"/>
  <c r="GJ33" i="2"/>
  <c r="GJ34" i="2"/>
  <c r="GJ35" i="2"/>
  <c r="GJ36" i="2"/>
  <c r="GJ37" i="2"/>
  <c r="GJ38" i="2"/>
  <c r="GJ39" i="2"/>
  <c r="GJ40" i="2"/>
  <c r="GJ41" i="2"/>
  <c r="GJ42" i="2"/>
  <c r="GJ43" i="2"/>
  <c r="GJ44" i="2"/>
  <c r="GJ45" i="2"/>
  <c r="GJ46" i="2"/>
  <c r="GJ47" i="2"/>
  <c r="GJ48" i="2"/>
  <c r="GJ49" i="2"/>
  <c r="GJ50" i="2"/>
  <c r="GJ51" i="2"/>
  <c r="GJ52" i="2"/>
  <c r="GJ53" i="2"/>
  <c r="GJ54" i="2"/>
  <c r="GJ55" i="2"/>
  <c r="GJ56" i="2"/>
  <c r="GJ57" i="2"/>
  <c r="GJ58" i="2"/>
  <c r="GJ59" i="2"/>
  <c r="GJ60" i="2"/>
  <c r="GJ61" i="2"/>
  <c r="GJ62" i="2"/>
  <c r="GJ63" i="2"/>
  <c r="GJ64" i="2"/>
  <c r="GJ65" i="2"/>
  <c r="GJ66" i="2"/>
  <c r="GJ67" i="2"/>
  <c r="GJ68" i="2"/>
  <c r="GJ69" i="2"/>
  <c r="GJ70" i="2"/>
  <c r="GJ71" i="2"/>
  <c r="GJ72" i="2"/>
  <c r="GJ73" i="2"/>
  <c r="GJ74" i="2"/>
  <c r="GJ75" i="2"/>
  <c r="GJ76" i="2"/>
  <c r="GJ77" i="2"/>
  <c r="GJ78" i="2"/>
  <c r="GJ79" i="2"/>
  <c r="GJ80" i="2"/>
  <c r="GJ81" i="2"/>
  <c r="GJ82" i="2"/>
  <c r="GJ83" i="2"/>
  <c r="GJ84" i="2"/>
  <c r="GJ85" i="2"/>
  <c r="GJ86" i="2"/>
  <c r="GJ87" i="2"/>
  <c r="GJ88" i="2"/>
  <c r="GJ89" i="2"/>
  <c r="GJ90" i="2"/>
  <c r="GJ91" i="2"/>
  <c r="GJ92" i="2"/>
  <c r="GJ93" i="2"/>
  <c r="GJ94" i="2"/>
  <c r="GJ95" i="2"/>
  <c r="GJ96" i="2"/>
  <c r="GJ97" i="2"/>
  <c r="GJ98" i="2"/>
  <c r="GJ99" i="2"/>
  <c r="GJ100" i="2"/>
  <c r="GJ101" i="2"/>
  <c r="GJ102" i="2"/>
  <c r="GJ103" i="2"/>
  <c r="GJ104" i="2"/>
  <c r="GJ105" i="2"/>
  <c r="GI6" i="2"/>
  <c r="GI7" i="2"/>
  <c r="GI8" i="2"/>
  <c r="GI9" i="2"/>
  <c r="GI10" i="2"/>
  <c r="GI11" i="2"/>
  <c r="GI12" i="2"/>
  <c r="GI13" i="2"/>
  <c r="GI14" i="2"/>
  <c r="GI15" i="2"/>
  <c r="GI16" i="2"/>
  <c r="GI17" i="2"/>
  <c r="GI18" i="2"/>
  <c r="GI19" i="2"/>
  <c r="GI20" i="2"/>
  <c r="GI21" i="2"/>
  <c r="GI22" i="2"/>
  <c r="GI23" i="2"/>
  <c r="GI24" i="2"/>
  <c r="GI25" i="2"/>
  <c r="GI26" i="2"/>
  <c r="GI27" i="2"/>
  <c r="GI28" i="2"/>
  <c r="GI29" i="2"/>
  <c r="GI30" i="2"/>
  <c r="GI31" i="2"/>
  <c r="GI32" i="2"/>
  <c r="GI33" i="2"/>
  <c r="GI34" i="2"/>
  <c r="GI35" i="2"/>
  <c r="GI36" i="2"/>
  <c r="GI37" i="2"/>
  <c r="GI38" i="2"/>
  <c r="GI39" i="2"/>
  <c r="GI40" i="2"/>
  <c r="GI41" i="2"/>
  <c r="GI42" i="2"/>
  <c r="GI43" i="2"/>
  <c r="GI44" i="2"/>
  <c r="GI45" i="2"/>
  <c r="GI46" i="2"/>
  <c r="GI47" i="2"/>
  <c r="GI48" i="2"/>
  <c r="GI49" i="2"/>
  <c r="GI50" i="2"/>
  <c r="GI51" i="2"/>
  <c r="GI52" i="2"/>
  <c r="GI53" i="2"/>
  <c r="GI54" i="2"/>
  <c r="GI55" i="2"/>
  <c r="GI56" i="2"/>
  <c r="GI57" i="2"/>
  <c r="GI58" i="2"/>
  <c r="GI59" i="2"/>
  <c r="GI60" i="2"/>
  <c r="GI61" i="2"/>
  <c r="GI62" i="2"/>
  <c r="GI63" i="2"/>
  <c r="GI64" i="2"/>
  <c r="GI65" i="2"/>
  <c r="GI66" i="2"/>
  <c r="GI67" i="2"/>
  <c r="GI68" i="2"/>
  <c r="GI69" i="2"/>
  <c r="GI70" i="2"/>
  <c r="GI71" i="2"/>
  <c r="GI72" i="2"/>
  <c r="GI73" i="2"/>
  <c r="GI74" i="2"/>
  <c r="GI75" i="2"/>
  <c r="GI76" i="2"/>
  <c r="GI77" i="2"/>
  <c r="GI78" i="2"/>
  <c r="GI79" i="2"/>
  <c r="GI80" i="2"/>
  <c r="GI81" i="2"/>
  <c r="GI82" i="2"/>
  <c r="GI83" i="2"/>
  <c r="GI84" i="2"/>
  <c r="GI85" i="2"/>
  <c r="GI86" i="2"/>
  <c r="GI87" i="2"/>
  <c r="GI88" i="2"/>
  <c r="GI89" i="2"/>
  <c r="GI90" i="2"/>
  <c r="GI91" i="2"/>
  <c r="GI92" i="2"/>
  <c r="GI93" i="2"/>
  <c r="GI94" i="2"/>
  <c r="GI95" i="2"/>
  <c r="GI96" i="2"/>
  <c r="GI97" i="2"/>
  <c r="GI98" i="2"/>
  <c r="GI99" i="2"/>
  <c r="GI100" i="2"/>
  <c r="GI101" i="2"/>
  <c r="GI102" i="2"/>
  <c r="GI103" i="2"/>
  <c r="GI104" i="2"/>
  <c r="GI105" i="2"/>
  <c r="AD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GX6" i="2"/>
  <c r="GX7" i="2"/>
  <c r="GX8" i="2"/>
  <c r="GX9" i="2"/>
  <c r="GX10" i="2"/>
  <c r="GX11" i="2"/>
  <c r="GX12" i="2"/>
  <c r="GX13" i="2"/>
  <c r="GX14" i="2"/>
  <c r="GX15" i="2"/>
  <c r="GX16" i="2"/>
  <c r="GX17" i="2"/>
  <c r="GX18" i="2"/>
  <c r="GX19" i="2"/>
  <c r="GX20" i="2"/>
  <c r="GX21" i="2"/>
  <c r="GX22" i="2"/>
  <c r="GX23" i="2"/>
  <c r="GX24" i="2"/>
  <c r="GX25" i="2"/>
  <c r="GX26" i="2"/>
  <c r="GX27" i="2"/>
  <c r="GX28" i="2"/>
  <c r="GX29" i="2"/>
  <c r="GX30" i="2"/>
  <c r="GX31" i="2"/>
  <c r="GX32" i="2"/>
  <c r="GX33" i="2"/>
  <c r="GX34" i="2"/>
  <c r="GX35" i="2"/>
  <c r="GX36" i="2"/>
  <c r="GX37" i="2"/>
  <c r="GX38" i="2"/>
  <c r="GX39" i="2"/>
  <c r="GX40" i="2"/>
  <c r="GX41" i="2"/>
  <c r="GX42" i="2"/>
  <c r="GX43" i="2"/>
  <c r="GX44" i="2"/>
  <c r="GX45" i="2"/>
  <c r="GX46" i="2"/>
  <c r="GX47" i="2"/>
  <c r="GX48" i="2"/>
  <c r="GX49" i="2"/>
  <c r="GX50" i="2"/>
  <c r="GX51" i="2"/>
  <c r="GX52" i="2"/>
  <c r="GX53" i="2"/>
  <c r="GX54" i="2"/>
  <c r="GX55" i="2"/>
  <c r="GX56" i="2"/>
  <c r="GX57" i="2"/>
  <c r="GX58" i="2"/>
  <c r="GX59" i="2"/>
  <c r="GX60" i="2"/>
  <c r="GX61" i="2"/>
  <c r="GX62" i="2"/>
  <c r="GX63" i="2"/>
  <c r="GX64" i="2"/>
  <c r="GX65" i="2"/>
  <c r="GX66" i="2"/>
  <c r="GX67" i="2"/>
  <c r="GX68" i="2"/>
  <c r="GX69" i="2"/>
  <c r="GX70" i="2"/>
  <c r="GX71" i="2"/>
  <c r="GX72" i="2"/>
  <c r="GX73" i="2"/>
  <c r="GX74" i="2"/>
  <c r="GX75" i="2"/>
  <c r="GX76" i="2"/>
  <c r="GX77" i="2"/>
  <c r="GX78" i="2"/>
  <c r="GX79" i="2"/>
  <c r="GX80" i="2"/>
  <c r="GX81" i="2"/>
  <c r="GX82" i="2"/>
  <c r="GX83" i="2"/>
  <c r="GX84" i="2"/>
  <c r="GX85" i="2"/>
  <c r="GX86" i="2"/>
  <c r="GX87" i="2"/>
  <c r="GX88" i="2"/>
  <c r="GX89" i="2"/>
  <c r="GX90" i="2"/>
  <c r="GX91" i="2"/>
  <c r="GX92" i="2"/>
  <c r="GX93" i="2"/>
  <c r="GX94" i="2"/>
  <c r="GX95" i="2"/>
  <c r="GX96" i="2"/>
  <c r="GX97" i="2"/>
  <c r="GX98" i="2"/>
  <c r="GX99" i="2"/>
  <c r="GX100" i="2"/>
  <c r="GX101" i="2"/>
  <c r="GX102" i="2"/>
  <c r="GX103" i="2"/>
  <c r="GX104" i="2"/>
  <c r="GX105" i="2"/>
  <c r="GW6" i="2"/>
  <c r="GW7" i="2"/>
  <c r="GW8" i="2"/>
  <c r="GW9" i="2"/>
  <c r="GW10" i="2"/>
  <c r="GW11" i="2"/>
  <c r="GW12" i="2"/>
  <c r="GW13" i="2"/>
  <c r="GW14" i="2"/>
  <c r="GW15" i="2"/>
  <c r="GW16" i="2"/>
  <c r="GW17" i="2"/>
  <c r="GW18" i="2"/>
  <c r="GW19" i="2"/>
  <c r="GW20" i="2"/>
  <c r="GW21" i="2"/>
  <c r="GW22" i="2"/>
  <c r="GW23" i="2"/>
  <c r="GW24" i="2"/>
  <c r="GW25" i="2"/>
  <c r="GW26" i="2"/>
  <c r="GW27" i="2"/>
  <c r="GW28" i="2"/>
  <c r="GW29" i="2"/>
  <c r="GW30" i="2"/>
  <c r="GW31" i="2"/>
  <c r="GW32" i="2"/>
  <c r="GW33" i="2"/>
  <c r="GW34" i="2"/>
  <c r="GW35" i="2"/>
  <c r="GW36" i="2"/>
  <c r="GW37" i="2"/>
  <c r="GW38" i="2"/>
  <c r="GW39" i="2"/>
  <c r="GW40" i="2"/>
  <c r="GW41" i="2"/>
  <c r="GW42" i="2"/>
  <c r="GW43" i="2"/>
  <c r="GW44" i="2"/>
  <c r="GW45" i="2"/>
  <c r="GW46" i="2"/>
  <c r="GW47" i="2"/>
  <c r="GW48" i="2"/>
  <c r="GW49" i="2"/>
  <c r="GW50" i="2"/>
  <c r="GW51" i="2"/>
  <c r="GW52" i="2"/>
  <c r="GW53" i="2"/>
  <c r="GW54" i="2"/>
  <c r="GW55" i="2"/>
  <c r="GW56" i="2"/>
  <c r="GW57" i="2"/>
  <c r="GW58" i="2"/>
  <c r="GW59" i="2"/>
  <c r="GW60" i="2"/>
  <c r="GW61" i="2"/>
  <c r="GW62" i="2"/>
  <c r="GW63" i="2"/>
  <c r="GW64" i="2"/>
  <c r="GW65" i="2"/>
  <c r="GW66" i="2"/>
  <c r="GW67" i="2"/>
  <c r="GW68" i="2"/>
  <c r="GW69" i="2"/>
  <c r="GW70" i="2"/>
  <c r="GW71" i="2"/>
  <c r="GW72" i="2"/>
  <c r="GW73" i="2"/>
  <c r="GW74" i="2"/>
  <c r="GW75" i="2"/>
  <c r="GW76" i="2"/>
  <c r="GW77" i="2"/>
  <c r="GW78" i="2"/>
  <c r="GW79" i="2"/>
  <c r="GW80" i="2"/>
  <c r="GW81" i="2"/>
  <c r="GW82" i="2"/>
  <c r="GW83" i="2"/>
  <c r="GW84" i="2"/>
  <c r="GW85" i="2"/>
  <c r="GW86" i="2"/>
  <c r="GW87" i="2"/>
  <c r="GW88" i="2"/>
  <c r="GW89" i="2"/>
  <c r="GW90" i="2"/>
  <c r="GW91" i="2"/>
  <c r="GW92" i="2"/>
  <c r="GW93" i="2"/>
  <c r="GW94" i="2"/>
  <c r="GW95" i="2"/>
  <c r="GW96" i="2"/>
  <c r="GW97" i="2"/>
  <c r="GW98" i="2"/>
  <c r="GW99" i="2"/>
  <c r="GW100" i="2"/>
  <c r="GW101" i="2"/>
  <c r="GW102" i="2"/>
  <c r="GW103" i="2"/>
  <c r="GW104" i="2"/>
  <c r="GW105" i="2"/>
  <c r="GW106" i="2"/>
  <c r="E57" i="3" s="1"/>
  <c r="BC6" i="2"/>
  <c r="BC7" i="2"/>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0"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BC91" i="2"/>
  <c r="BC92" i="2"/>
  <c r="BC93" i="2"/>
  <c r="BC94" i="2"/>
  <c r="BC95" i="2"/>
  <c r="BC96" i="2"/>
  <c r="BC97" i="2"/>
  <c r="BC98" i="2"/>
  <c r="BC99" i="2"/>
  <c r="BC100" i="2"/>
  <c r="BC101" i="2"/>
  <c r="BC102" i="2"/>
  <c r="BC103" i="2"/>
  <c r="BC104" i="2"/>
  <c r="BC105" i="2"/>
  <c r="BF6" i="2"/>
  <c r="BF7"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F90" i="2"/>
  <c r="BF91" i="2"/>
  <c r="BF92" i="2"/>
  <c r="BF93" i="2"/>
  <c r="BF94" i="2"/>
  <c r="BF95" i="2"/>
  <c r="BF96" i="2"/>
  <c r="BF97" i="2"/>
  <c r="BF98" i="2"/>
  <c r="BF99" i="2"/>
  <c r="BF100" i="2"/>
  <c r="BF101" i="2"/>
  <c r="BF102" i="2"/>
  <c r="BF103" i="2"/>
  <c r="BF104" i="2"/>
  <c r="BF105" i="2"/>
  <c r="BI6" i="2"/>
  <c r="BI7" i="2"/>
  <c r="BI8" i="2"/>
  <c r="BI9" i="2"/>
  <c r="BI10" i="2"/>
  <c r="BI11" i="2"/>
  <c r="BI12" i="2"/>
  <c r="BI13" i="2"/>
  <c r="BI14" i="2"/>
  <c r="BI15" i="2"/>
  <c r="BI16" i="2"/>
  <c r="BJ16" i="2" s="1"/>
  <c r="BI17" i="2"/>
  <c r="BI18" i="2"/>
  <c r="BI19" i="2"/>
  <c r="BI20" i="2"/>
  <c r="BI21" i="2"/>
  <c r="BI22" i="2"/>
  <c r="BI23" i="2"/>
  <c r="BI24" i="2"/>
  <c r="BJ24" i="2" s="1"/>
  <c r="BI25" i="2"/>
  <c r="BI26" i="2"/>
  <c r="BI27" i="2"/>
  <c r="BI28" i="2"/>
  <c r="BI29" i="2"/>
  <c r="BI30" i="2"/>
  <c r="BI31" i="2"/>
  <c r="BI32" i="2"/>
  <c r="BJ32" i="2" s="1"/>
  <c r="BI33" i="2"/>
  <c r="BI34" i="2"/>
  <c r="BI35" i="2"/>
  <c r="BI36" i="2"/>
  <c r="BI37" i="2"/>
  <c r="BI38" i="2"/>
  <c r="BI39" i="2"/>
  <c r="BI40" i="2"/>
  <c r="BJ40" i="2" s="1"/>
  <c r="BI41" i="2"/>
  <c r="BI42" i="2"/>
  <c r="BI43" i="2"/>
  <c r="BI44" i="2"/>
  <c r="BI45" i="2"/>
  <c r="BI46" i="2"/>
  <c r="BI47" i="2"/>
  <c r="BI48" i="2"/>
  <c r="BJ48" i="2" s="1"/>
  <c r="BI49" i="2"/>
  <c r="BI50" i="2"/>
  <c r="BI51" i="2"/>
  <c r="BI52" i="2"/>
  <c r="BI53" i="2"/>
  <c r="BI54" i="2"/>
  <c r="BI55" i="2"/>
  <c r="BI56" i="2"/>
  <c r="BJ56" i="2" s="1"/>
  <c r="BI57" i="2"/>
  <c r="BI58" i="2"/>
  <c r="BI59" i="2"/>
  <c r="BI60" i="2"/>
  <c r="BI61" i="2"/>
  <c r="BI62" i="2"/>
  <c r="BI63" i="2"/>
  <c r="BI64" i="2"/>
  <c r="BJ64" i="2" s="1"/>
  <c r="BI65" i="2"/>
  <c r="BI66" i="2"/>
  <c r="BI67" i="2"/>
  <c r="BI68" i="2"/>
  <c r="BI69" i="2"/>
  <c r="BI70" i="2"/>
  <c r="BI71" i="2"/>
  <c r="BI72" i="2"/>
  <c r="BJ72" i="2" s="1"/>
  <c r="BI73" i="2"/>
  <c r="BI74" i="2"/>
  <c r="BI75" i="2"/>
  <c r="BI76" i="2"/>
  <c r="BI77" i="2"/>
  <c r="BI78" i="2"/>
  <c r="BI79" i="2"/>
  <c r="BI80" i="2"/>
  <c r="BJ80" i="2" s="1"/>
  <c r="BI81" i="2"/>
  <c r="BI82" i="2"/>
  <c r="BI83" i="2"/>
  <c r="BI84" i="2"/>
  <c r="BI85" i="2"/>
  <c r="BI86" i="2"/>
  <c r="BI87" i="2"/>
  <c r="BI88" i="2"/>
  <c r="BJ88" i="2" s="1"/>
  <c r="BI89" i="2"/>
  <c r="BI90" i="2"/>
  <c r="BI91" i="2"/>
  <c r="BI92" i="2"/>
  <c r="BI93" i="2"/>
  <c r="BI94" i="2"/>
  <c r="BI95" i="2"/>
  <c r="BI96" i="2"/>
  <c r="BJ96" i="2" s="1"/>
  <c r="BI97" i="2"/>
  <c r="BI98" i="2"/>
  <c r="BI99" i="2"/>
  <c r="BI100" i="2"/>
  <c r="BI101" i="2"/>
  <c r="BI102" i="2"/>
  <c r="BI103" i="2"/>
  <c r="BI104" i="2"/>
  <c r="BJ104" i="2" s="1"/>
  <c r="BI105" i="2"/>
  <c r="HC6" i="2"/>
  <c r="HC7" i="2"/>
  <c r="HC8" i="2"/>
  <c r="HC9" i="2"/>
  <c r="HC10" i="2"/>
  <c r="HC11" i="2"/>
  <c r="HC12" i="2"/>
  <c r="HC13" i="2"/>
  <c r="HC14" i="2"/>
  <c r="HC15" i="2"/>
  <c r="HC16" i="2"/>
  <c r="HC17" i="2"/>
  <c r="HC18" i="2"/>
  <c r="HC19" i="2"/>
  <c r="HC20" i="2"/>
  <c r="HC21" i="2"/>
  <c r="HC22" i="2"/>
  <c r="HC23" i="2"/>
  <c r="HC24" i="2"/>
  <c r="HC25" i="2"/>
  <c r="HC26" i="2"/>
  <c r="HC27" i="2"/>
  <c r="HC28" i="2"/>
  <c r="HC29" i="2"/>
  <c r="HC30" i="2"/>
  <c r="HC31" i="2"/>
  <c r="HC32" i="2"/>
  <c r="HC33" i="2"/>
  <c r="HC34" i="2"/>
  <c r="HC35" i="2"/>
  <c r="HC36" i="2"/>
  <c r="HC37" i="2"/>
  <c r="HC38" i="2"/>
  <c r="HC39" i="2"/>
  <c r="HC40" i="2"/>
  <c r="HC41" i="2"/>
  <c r="HC42" i="2"/>
  <c r="HC43" i="2"/>
  <c r="HC44" i="2"/>
  <c r="HC45" i="2"/>
  <c r="HC46" i="2"/>
  <c r="HC47" i="2"/>
  <c r="HC48" i="2"/>
  <c r="HC49" i="2"/>
  <c r="HC50" i="2"/>
  <c r="HC51" i="2"/>
  <c r="HC52" i="2"/>
  <c r="HC53" i="2"/>
  <c r="HC54" i="2"/>
  <c r="HC55" i="2"/>
  <c r="HC56" i="2"/>
  <c r="HC57" i="2"/>
  <c r="HC58" i="2"/>
  <c r="HC59" i="2"/>
  <c r="HC60" i="2"/>
  <c r="HC61" i="2"/>
  <c r="HC62" i="2"/>
  <c r="HC63" i="2"/>
  <c r="HC64" i="2"/>
  <c r="HC65" i="2"/>
  <c r="HC66" i="2"/>
  <c r="HC67" i="2"/>
  <c r="HC68" i="2"/>
  <c r="HC69" i="2"/>
  <c r="HC70" i="2"/>
  <c r="HC71" i="2"/>
  <c r="HC72" i="2"/>
  <c r="HC73" i="2"/>
  <c r="HC74" i="2"/>
  <c r="HC75" i="2"/>
  <c r="HC76" i="2"/>
  <c r="HC77" i="2"/>
  <c r="HC78" i="2"/>
  <c r="HC79" i="2"/>
  <c r="HC80" i="2"/>
  <c r="HC81" i="2"/>
  <c r="HC82" i="2"/>
  <c r="HC83" i="2"/>
  <c r="HC84" i="2"/>
  <c r="HC85" i="2"/>
  <c r="HC86" i="2"/>
  <c r="HC87" i="2"/>
  <c r="HC88" i="2"/>
  <c r="HC89" i="2"/>
  <c r="HC90" i="2"/>
  <c r="HC91" i="2"/>
  <c r="HC92" i="2"/>
  <c r="HC93" i="2"/>
  <c r="HC94" i="2"/>
  <c r="HC95" i="2"/>
  <c r="HC96" i="2"/>
  <c r="HC97" i="2"/>
  <c r="HC98" i="2"/>
  <c r="HC99" i="2"/>
  <c r="HC100" i="2"/>
  <c r="HC101" i="2"/>
  <c r="HC102" i="2"/>
  <c r="HC103" i="2"/>
  <c r="HC104" i="2"/>
  <c r="HC105" i="2"/>
  <c r="HB6" i="2"/>
  <c r="HB7" i="2"/>
  <c r="HB8" i="2"/>
  <c r="HB9" i="2"/>
  <c r="HB10" i="2"/>
  <c r="HB11" i="2"/>
  <c r="HB12" i="2"/>
  <c r="HB13" i="2"/>
  <c r="HB14" i="2"/>
  <c r="HB15" i="2"/>
  <c r="HB16" i="2"/>
  <c r="HB17" i="2"/>
  <c r="HB18" i="2"/>
  <c r="HB19" i="2"/>
  <c r="HB20" i="2"/>
  <c r="HB21" i="2"/>
  <c r="HB22" i="2"/>
  <c r="HB23" i="2"/>
  <c r="HB24" i="2"/>
  <c r="HB25" i="2"/>
  <c r="HB26" i="2"/>
  <c r="HB27" i="2"/>
  <c r="HB28" i="2"/>
  <c r="HB29" i="2"/>
  <c r="HB30" i="2"/>
  <c r="HB31" i="2"/>
  <c r="HB32" i="2"/>
  <c r="HB33" i="2"/>
  <c r="HB34" i="2"/>
  <c r="HB35" i="2"/>
  <c r="HB36" i="2"/>
  <c r="HB37" i="2"/>
  <c r="HB38" i="2"/>
  <c r="HB39" i="2"/>
  <c r="HB40" i="2"/>
  <c r="HB41" i="2"/>
  <c r="HB42" i="2"/>
  <c r="HB43" i="2"/>
  <c r="HB44" i="2"/>
  <c r="HB45" i="2"/>
  <c r="HB46" i="2"/>
  <c r="HB47" i="2"/>
  <c r="HB48" i="2"/>
  <c r="HB49" i="2"/>
  <c r="HB50" i="2"/>
  <c r="HB51" i="2"/>
  <c r="HB52" i="2"/>
  <c r="HB53" i="2"/>
  <c r="HB54" i="2"/>
  <c r="HB55" i="2"/>
  <c r="HB56" i="2"/>
  <c r="HB57" i="2"/>
  <c r="HB58" i="2"/>
  <c r="HB59" i="2"/>
  <c r="HB60" i="2"/>
  <c r="HB61" i="2"/>
  <c r="HB62" i="2"/>
  <c r="HB63" i="2"/>
  <c r="HB64" i="2"/>
  <c r="HB65" i="2"/>
  <c r="HB66" i="2"/>
  <c r="HB67" i="2"/>
  <c r="HB68" i="2"/>
  <c r="HB69" i="2"/>
  <c r="HB70" i="2"/>
  <c r="HB71" i="2"/>
  <c r="HB72" i="2"/>
  <c r="HB73" i="2"/>
  <c r="HB74" i="2"/>
  <c r="HB75" i="2"/>
  <c r="HB76" i="2"/>
  <c r="HB77" i="2"/>
  <c r="HB78" i="2"/>
  <c r="HB79" i="2"/>
  <c r="HB80" i="2"/>
  <c r="HB81" i="2"/>
  <c r="HB82" i="2"/>
  <c r="HB83" i="2"/>
  <c r="HB84" i="2"/>
  <c r="HB85" i="2"/>
  <c r="HB86" i="2"/>
  <c r="HB87" i="2"/>
  <c r="HB88" i="2"/>
  <c r="HB89" i="2"/>
  <c r="HB90" i="2"/>
  <c r="HB91" i="2"/>
  <c r="HB92" i="2"/>
  <c r="HB93" i="2"/>
  <c r="HB94" i="2"/>
  <c r="HB95" i="2"/>
  <c r="HB96" i="2"/>
  <c r="HB97" i="2"/>
  <c r="HB98" i="2"/>
  <c r="HB99" i="2"/>
  <c r="HB100" i="2"/>
  <c r="HB101" i="2"/>
  <c r="HB102" i="2"/>
  <c r="HB103" i="2"/>
  <c r="HB104" i="2"/>
  <c r="HB105" i="2"/>
  <c r="BO6" i="2"/>
  <c r="BO7" i="2"/>
  <c r="BO8" i="2"/>
  <c r="BO9" i="2"/>
  <c r="BO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71" i="2"/>
  <c r="BO72" i="2"/>
  <c r="BO73" i="2"/>
  <c r="BO74" i="2"/>
  <c r="BO75" i="2"/>
  <c r="BO76" i="2"/>
  <c r="BO77" i="2"/>
  <c r="BO78" i="2"/>
  <c r="BO79" i="2"/>
  <c r="BO80" i="2"/>
  <c r="BO81" i="2"/>
  <c r="BO82" i="2"/>
  <c r="BO83" i="2"/>
  <c r="BO84" i="2"/>
  <c r="BO85" i="2"/>
  <c r="BO86" i="2"/>
  <c r="BO87" i="2"/>
  <c r="BO88" i="2"/>
  <c r="BO89" i="2"/>
  <c r="BO90" i="2"/>
  <c r="BO91" i="2"/>
  <c r="BO92" i="2"/>
  <c r="BO93" i="2"/>
  <c r="BO94" i="2"/>
  <c r="BO95" i="2"/>
  <c r="BO96" i="2"/>
  <c r="BO97" i="2"/>
  <c r="BO98" i="2"/>
  <c r="BO99" i="2"/>
  <c r="BO100" i="2"/>
  <c r="BO101" i="2"/>
  <c r="BO102" i="2"/>
  <c r="BO103" i="2"/>
  <c r="BO104" i="2"/>
  <c r="BO105" i="2"/>
  <c r="BR6" i="2"/>
  <c r="BR7" i="2"/>
  <c r="BR8" i="2"/>
  <c r="BR9" i="2"/>
  <c r="BR10" i="2"/>
  <c r="BR11" i="2"/>
  <c r="BR12" i="2"/>
  <c r="BR13" i="2"/>
  <c r="BR14" i="2"/>
  <c r="BR15" i="2"/>
  <c r="BR16" i="2"/>
  <c r="BR17" i="2"/>
  <c r="BR18" i="2"/>
  <c r="BR19" i="2"/>
  <c r="BR20" i="2"/>
  <c r="BR21" i="2"/>
  <c r="BR22" i="2"/>
  <c r="BR23" i="2"/>
  <c r="BR24" i="2"/>
  <c r="BR25" i="2"/>
  <c r="BR26" i="2"/>
  <c r="BR27" i="2"/>
  <c r="BR28" i="2"/>
  <c r="BR29" i="2"/>
  <c r="BR30" i="2"/>
  <c r="BR31" i="2"/>
  <c r="BR32" i="2"/>
  <c r="BR33" i="2"/>
  <c r="BR34" i="2"/>
  <c r="BR35" i="2"/>
  <c r="BR36" i="2"/>
  <c r="BR37" i="2"/>
  <c r="BR38" i="2"/>
  <c r="BR39" i="2"/>
  <c r="BR40" i="2"/>
  <c r="BR41" i="2"/>
  <c r="BR42" i="2"/>
  <c r="BR43" i="2"/>
  <c r="BR44" i="2"/>
  <c r="BR45" i="2"/>
  <c r="BR46" i="2"/>
  <c r="BR47" i="2"/>
  <c r="BR48" i="2"/>
  <c r="BR49" i="2"/>
  <c r="BR50" i="2"/>
  <c r="BR51" i="2"/>
  <c r="BR52" i="2"/>
  <c r="BR53" i="2"/>
  <c r="BR54" i="2"/>
  <c r="BR55" i="2"/>
  <c r="BR56" i="2"/>
  <c r="BR57" i="2"/>
  <c r="BR58" i="2"/>
  <c r="BR59" i="2"/>
  <c r="BR60" i="2"/>
  <c r="BR61" i="2"/>
  <c r="BR62" i="2"/>
  <c r="BR63" i="2"/>
  <c r="BR64" i="2"/>
  <c r="BR65" i="2"/>
  <c r="BR66" i="2"/>
  <c r="BR67" i="2"/>
  <c r="BR68" i="2"/>
  <c r="BR69" i="2"/>
  <c r="BR70" i="2"/>
  <c r="BR71" i="2"/>
  <c r="BR72" i="2"/>
  <c r="BR73" i="2"/>
  <c r="BR74" i="2"/>
  <c r="BR75" i="2"/>
  <c r="BR76" i="2"/>
  <c r="BR77" i="2"/>
  <c r="BR78" i="2"/>
  <c r="BR79" i="2"/>
  <c r="BR80" i="2"/>
  <c r="BR81" i="2"/>
  <c r="BR82" i="2"/>
  <c r="BR83" i="2"/>
  <c r="BR84" i="2"/>
  <c r="BR85" i="2"/>
  <c r="BR86" i="2"/>
  <c r="BR87" i="2"/>
  <c r="BR88" i="2"/>
  <c r="BR89" i="2"/>
  <c r="BR90" i="2"/>
  <c r="BR91" i="2"/>
  <c r="BR92" i="2"/>
  <c r="BR93" i="2"/>
  <c r="BR94" i="2"/>
  <c r="BR95" i="2"/>
  <c r="BR96" i="2"/>
  <c r="BR97" i="2"/>
  <c r="BR98" i="2"/>
  <c r="BR99" i="2"/>
  <c r="BR100" i="2"/>
  <c r="BR101" i="2"/>
  <c r="BR102" i="2"/>
  <c r="BR103" i="2"/>
  <c r="BR104" i="2"/>
  <c r="BR105" i="2"/>
  <c r="IA6" i="2"/>
  <c r="IA7" i="2"/>
  <c r="IA8" i="2"/>
  <c r="IA9" i="2"/>
  <c r="IA10" i="2"/>
  <c r="IA11" i="2"/>
  <c r="IA12" i="2"/>
  <c r="IA13" i="2"/>
  <c r="IA14" i="2"/>
  <c r="IA15" i="2"/>
  <c r="IA16" i="2"/>
  <c r="IA17" i="2"/>
  <c r="IA18" i="2"/>
  <c r="IA19" i="2"/>
  <c r="IA20" i="2"/>
  <c r="IA21" i="2"/>
  <c r="IA22" i="2"/>
  <c r="IA23" i="2"/>
  <c r="IA24" i="2"/>
  <c r="IA25" i="2"/>
  <c r="IA26" i="2"/>
  <c r="IA27" i="2"/>
  <c r="IA28" i="2"/>
  <c r="IA29" i="2"/>
  <c r="IA30" i="2"/>
  <c r="IA31" i="2"/>
  <c r="IA32" i="2"/>
  <c r="IA33" i="2"/>
  <c r="IA34" i="2"/>
  <c r="IA35" i="2"/>
  <c r="IA36" i="2"/>
  <c r="IA37" i="2"/>
  <c r="IA38" i="2"/>
  <c r="IA39" i="2"/>
  <c r="IA40" i="2"/>
  <c r="IA41" i="2"/>
  <c r="IA42" i="2"/>
  <c r="IA43" i="2"/>
  <c r="IA44" i="2"/>
  <c r="IA45" i="2"/>
  <c r="IA46" i="2"/>
  <c r="IA47" i="2"/>
  <c r="IA48" i="2"/>
  <c r="IA49" i="2"/>
  <c r="IA50" i="2"/>
  <c r="IA51" i="2"/>
  <c r="IA52" i="2"/>
  <c r="IA53" i="2"/>
  <c r="IA54" i="2"/>
  <c r="IA55" i="2"/>
  <c r="IA56" i="2"/>
  <c r="IA57" i="2"/>
  <c r="IA58" i="2"/>
  <c r="IA59" i="2"/>
  <c r="IA60" i="2"/>
  <c r="IA61" i="2"/>
  <c r="IA62" i="2"/>
  <c r="IA63" i="2"/>
  <c r="IA64" i="2"/>
  <c r="IA65" i="2"/>
  <c r="IA66" i="2"/>
  <c r="IA67" i="2"/>
  <c r="IA68" i="2"/>
  <c r="IA69" i="2"/>
  <c r="IA70" i="2"/>
  <c r="IA71" i="2"/>
  <c r="IA72" i="2"/>
  <c r="IA73" i="2"/>
  <c r="IA74" i="2"/>
  <c r="IA75" i="2"/>
  <c r="IA76" i="2"/>
  <c r="IA77" i="2"/>
  <c r="IA78" i="2"/>
  <c r="IA79" i="2"/>
  <c r="IA80" i="2"/>
  <c r="IA81" i="2"/>
  <c r="IA82" i="2"/>
  <c r="IA83" i="2"/>
  <c r="IA84" i="2"/>
  <c r="IA85" i="2"/>
  <c r="IA86" i="2"/>
  <c r="IA87" i="2"/>
  <c r="IA88" i="2"/>
  <c r="IA89" i="2"/>
  <c r="IA90" i="2"/>
  <c r="IA91" i="2"/>
  <c r="IA92" i="2"/>
  <c r="IA93" i="2"/>
  <c r="IA94" i="2"/>
  <c r="IA95" i="2"/>
  <c r="IA96" i="2"/>
  <c r="IA97" i="2"/>
  <c r="IA98" i="2"/>
  <c r="IA99" i="2"/>
  <c r="IA100" i="2"/>
  <c r="IA101" i="2"/>
  <c r="IA102" i="2"/>
  <c r="IA103" i="2"/>
  <c r="IA104" i="2"/>
  <c r="IA105" i="2"/>
  <c r="HZ6" i="2"/>
  <c r="HZ7" i="2"/>
  <c r="HZ8" i="2"/>
  <c r="HZ9" i="2"/>
  <c r="HZ10" i="2"/>
  <c r="HZ11" i="2"/>
  <c r="HZ12" i="2"/>
  <c r="HZ13" i="2"/>
  <c r="HZ14" i="2"/>
  <c r="HZ15" i="2"/>
  <c r="HZ16" i="2"/>
  <c r="HZ17" i="2"/>
  <c r="HZ18" i="2"/>
  <c r="HZ19" i="2"/>
  <c r="HZ20" i="2"/>
  <c r="HZ21" i="2"/>
  <c r="HZ22" i="2"/>
  <c r="HZ23" i="2"/>
  <c r="HZ24" i="2"/>
  <c r="HZ25" i="2"/>
  <c r="HZ26" i="2"/>
  <c r="HZ27" i="2"/>
  <c r="HZ28" i="2"/>
  <c r="HZ29" i="2"/>
  <c r="HZ30" i="2"/>
  <c r="HZ31" i="2"/>
  <c r="HZ32" i="2"/>
  <c r="HZ33" i="2"/>
  <c r="HZ34" i="2"/>
  <c r="HZ35" i="2"/>
  <c r="HZ36" i="2"/>
  <c r="HZ37" i="2"/>
  <c r="HZ38" i="2"/>
  <c r="HZ39" i="2"/>
  <c r="HZ40" i="2"/>
  <c r="HZ41" i="2"/>
  <c r="HZ42" i="2"/>
  <c r="HZ43" i="2"/>
  <c r="HZ44" i="2"/>
  <c r="HZ45" i="2"/>
  <c r="HZ46" i="2"/>
  <c r="HZ47" i="2"/>
  <c r="HZ48" i="2"/>
  <c r="HZ49" i="2"/>
  <c r="HZ50" i="2"/>
  <c r="HZ51" i="2"/>
  <c r="HZ52" i="2"/>
  <c r="HZ53" i="2"/>
  <c r="HZ54" i="2"/>
  <c r="HZ55" i="2"/>
  <c r="HZ56" i="2"/>
  <c r="HZ57" i="2"/>
  <c r="HZ58" i="2"/>
  <c r="HZ59" i="2"/>
  <c r="HZ60" i="2"/>
  <c r="HZ61" i="2"/>
  <c r="HZ62" i="2"/>
  <c r="HZ63" i="2"/>
  <c r="HZ64" i="2"/>
  <c r="HZ65" i="2"/>
  <c r="HZ66" i="2"/>
  <c r="HZ67" i="2"/>
  <c r="HZ68" i="2"/>
  <c r="HZ69" i="2"/>
  <c r="HZ70" i="2"/>
  <c r="HZ71" i="2"/>
  <c r="HZ72" i="2"/>
  <c r="HZ73" i="2"/>
  <c r="HZ74" i="2"/>
  <c r="HZ75" i="2"/>
  <c r="HZ76" i="2"/>
  <c r="HZ77" i="2"/>
  <c r="HZ78" i="2"/>
  <c r="HZ79" i="2"/>
  <c r="HZ80" i="2"/>
  <c r="HZ81" i="2"/>
  <c r="HZ82" i="2"/>
  <c r="HZ83" i="2"/>
  <c r="HZ84" i="2"/>
  <c r="HZ85" i="2"/>
  <c r="HZ86" i="2"/>
  <c r="HZ87" i="2"/>
  <c r="HZ88" i="2"/>
  <c r="HZ89" i="2"/>
  <c r="HZ90" i="2"/>
  <c r="HZ91" i="2"/>
  <c r="HZ92" i="2"/>
  <c r="HZ93" i="2"/>
  <c r="HZ94" i="2"/>
  <c r="HZ95" i="2"/>
  <c r="HZ96" i="2"/>
  <c r="HZ97" i="2"/>
  <c r="HZ98" i="2"/>
  <c r="HZ99" i="2"/>
  <c r="HZ100" i="2"/>
  <c r="HZ101" i="2"/>
  <c r="HZ102" i="2"/>
  <c r="HZ103" i="2"/>
  <c r="HZ104" i="2"/>
  <c r="HZ105" i="2"/>
  <c r="IK6" i="2"/>
  <c r="IK7" i="2"/>
  <c r="IK8" i="2"/>
  <c r="IK9" i="2"/>
  <c r="IK10" i="2"/>
  <c r="IK11" i="2"/>
  <c r="IK12" i="2"/>
  <c r="IK13" i="2"/>
  <c r="IK14" i="2"/>
  <c r="IK15" i="2"/>
  <c r="IK16" i="2"/>
  <c r="IK17" i="2"/>
  <c r="IK18" i="2"/>
  <c r="IK19" i="2"/>
  <c r="IK20" i="2"/>
  <c r="IK21" i="2"/>
  <c r="IK22" i="2"/>
  <c r="IK23" i="2"/>
  <c r="IK24" i="2"/>
  <c r="IK25" i="2"/>
  <c r="IK26" i="2"/>
  <c r="IK27" i="2"/>
  <c r="IK28" i="2"/>
  <c r="IK29" i="2"/>
  <c r="IK30" i="2"/>
  <c r="IK31" i="2"/>
  <c r="IK32" i="2"/>
  <c r="IK33" i="2"/>
  <c r="IK34" i="2"/>
  <c r="IK35" i="2"/>
  <c r="IK36" i="2"/>
  <c r="IK37" i="2"/>
  <c r="IK38" i="2"/>
  <c r="IK39" i="2"/>
  <c r="IK40" i="2"/>
  <c r="IK41" i="2"/>
  <c r="IK42" i="2"/>
  <c r="IK43" i="2"/>
  <c r="IK44" i="2"/>
  <c r="IK45" i="2"/>
  <c r="IK46" i="2"/>
  <c r="IK47" i="2"/>
  <c r="IK48" i="2"/>
  <c r="IK49" i="2"/>
  <c r="IK50" i="2"/>
  <c r="IK51" i="2"/>
  <c r="IK52" i="2"/>
  <c r="IK53" i="2"/>
  <c r="IK54" i="2"/>
  <c r="IK55" i="2"/>
  <c r="IK56" i="2"/>
  <c r="IK57" i="2"/>
  <c r="IK58" i="2"/>
  <c r="IK59" i="2"/>
  <c r="IK60" i="2"/>
  <c r="IK61" i="2"/>
  <c r="IK62" i="2"/>
  <c r="IK63" i="2"/>
  <c r="IK64" i="2"/>
  <c r="IK65" i="2"/>
  <c r="IK66" i="2"/>
  <c r="IK67" i="2"/>
  <c r="IK68" i="2"/>
  <c r="IK69" i="2"/>
  <c r="IK70" i="2"/>
  <c r="IK71" i="2"/>
  <c r="IK72" i="2"/>
  <c r="IK73" i="2"/>
  <c r="IK74" i="2"/>
  <c r="IK75" i="2"/>
  <c r="IK76" i="2"/>
  <c r="IK77" i="2"/>
  <c r="IK78" i="2"/>
  <c r="IK79" i="2"/>
  <c r="IK80" i="2"/>
  <c r="IK81" i="2"/>
  <c r="IK82" i="2"/>
  <c r="IK83" i="2"/>
  <c r="IK84" i="2"/>
  <c r="IK85" i="2"/>
  <c r="IK86" i="2"/>
  <c r="IK87" i="2"/>
  <c r="IK88" i="2"/>
  <c r="IK89" i="2"/>
  <c r="IK90" i="2"/>
  <c r="IK91" i="2"/>
  <c r="IK92" i="2"/>
  <c r="IK93" i="2"/>
  <c r="IK94" i="2"/>
  <c r="IK95" i="2"/>
  <c r="IK96" i="2"/>
  <c r="IK97" i="2"/>
  <c r="IK98" i="2"/>
  <c r="IK99" i="2"/>
  <c r="IK100" i="2"/>
  <c r="IK101" i="2"/>
  <c r="IK102" i="2"/>
  <c r="IK103" i="2"/>
  <c r="IK104" i="2"/>
  <c r="IK105" i="2"/>
  <c r="IJ6" i="2"/>
  <c r="IJ7" i="2"/>
  <c r="IJ106" i="2" s="1"/>
  <c r="E67" i="3" s="1"/>
  <c r="IJ8" i="2"/>
  <c r="IJ9" i="2"/>
  <c r="IJ10" i="2"/>
  <c r="IJ11" i="2"/>
  <c r="IJ12" i="2"/>
  <c r="IJ13" i="2"/>
  <c r="IJ14" i="2"/>
  <c r="IJ15" i="2"/>
  <c r="IJ16" i="2"/>
  <c r="IJ17" i="2"/>
  <c r="IJ18" i="2"/>
  <c r="IJ19" i="2"/>
  <c r="IJ20" i="2"/>
  <c r="IJ21" i="2"/>
  <c r="IJ22" i="2"/>
  <c r="IJ23" i="2"/>
  <c r="IJ24" i="2"/>
  <c r="IJ25" i="2"/>
  <c r="IJ26" i="2"/>
  <c r="IJ27" i="2"/>
  <c r="IJ28" i="2"/>
  <c r="IJ29" i="2"/>
  <c r="IJ30" i="2"/>
  <c r="IJ31" i="2"/>
  <c r="IJ32" i="2"/>
  <c r="IJ33" i="2"/>
  <c r="IJ34" i="2"/>
  <c r="IJ35" i="2"/>
  <c r="IJ36" i="2"/>
  <c r="IJ37" i="2"/>
  <c r="IJ38" i="2"/>
  <c r="IJ39" i="2"/>
  <c r="IJ40" i="2"/>
  <c r="IJ41" i="2"/>
  <c r="IJ42" i="2"/>
  <c r="IJ43" i="2"/>
  <c r="IJ44" i="2"/>
  <c r="IJ45" i="2"/>
  <c r="IJ46" i="2"/>
  <c r="IJ47" i="2"/>
  <c r="IJ48" i="2"/>
  <c r="IJ49" i="2"/>
  <c r="IJ50" i="2"/>
  <c r="IJ51" i="2"/>
  <c r="IJ52" i="2"/>
  <c r="IJ53" i="2"/>
  <c r="IJ54" i="2"/>
  <c r="IJ55" i="2"/>
  <c r="IJ56" i="2"/>
  <c r="IJ57" i="2"/>
  <c r="IJ58" i="2"/>
  <c r="IJ59" i="2"/>
  <c r="IJ60" i="2"/>
  <c r="IJ61" i="2"/>
  <c r="IJ62" i="2"/>
  <c r="IJ63" i="2"/>
  <c r="IJ64" i="2"/>
  <c r="IJ65" i="2"/>
  <c r="IJ66" i="2"/>
  <c r="IJ67" i="2"/>
  <c r="IJ68" i="2"/>
  <c r="IJ69" i="2"/>
  <c r="IJ70" i="2"/>
  <c r="IJ71" i="2"/>
  <c r="IJ72" i="2"/>
  <c r="IJ73" i="2"/>
  <c r="IJ74" i="2"/>
  <c r="IJ75" i="2"/>
  <c r="IJ76" i="2"/>
  <c r="IJ77" i="2"/>
  <c r="IJ78" i="2"/>
  <c r="IJ79" i="2"/>
  <c r="IJ80" i="2"/>
  <c r="IJ81" i="2"/>
  <c r="IJ82" i="2"/>
  <c r="IJ83" i="2"/>
  <c r="IJ84" i="2"/>
  <c r="IJ85" i="2"/>
  <c r="IJ86" i="2"/>
  <c r="IJ87" i="2"/>
  <c r="IJ88" i="2"/>
  <c r="IJ89" i="2"/>
  <c r="IJ90" i="2"/>
  <c r="IJ91" i="2"/>
  <c r="IJ92" i="2"/>
  <c r="IJ93" i="2"/>
  <c r="IJ94" i="2"/>
  <c r="IJ95" i="2"/>
  <c r="IJ96" i="2"/>
  <c r="IJ97" i="2"/>
  <c r="IJ98" i="2"/>
  <c r="IJ99" i="2"/>
  <c r="IJ100" i="2"/>
  <c r="IJ101" i="2"/>
  <c r="IJ102" i="2"/>
  <c r="IJ103" i="2"/>
  <c r="IJ104" i="2"/>
  <c r="IJ105" i="2"/>
  <c r="IF6" i="2"/>
  <c r="IF7" i="2"/>
  <c r="IF8" i="2"/>
  <c r="IF9" i="2"/>
  <c r="IF10" i="2"/>
  <c r="IF11" i="2"/>
  <c r="IF12" i="2"/>
  <c r="IF13" i="2"/>
  <c r="IF14" i="2"/>
  <c r="IF15" i="2"/>
  <c r="IF16" i="2"/>
  <c r="IF17" i="2"/>
  <c r="IF18" i="2"/>
  <c r="IF19" i="2"/>
  <c r="IH19" i="2" s="1"/>
  <c r="IF20" i="2"/>
  <c r="IF21" i="2"/>
  <c r="IF22" i="2"/>
  <c r="IF23" i="2"/>
  <c r="IF24" i="2"/>
  <c r="IF25" i="2"/>
  <c r="IF26" i="2"/>
  <c r="IF27" i="2"/>
  <c r="IH27" i="2" s="1"/>
  <c r="IF28" i="2"/>
  <c r="IF29" i="2"/>
  <c r="IF30" i="2"/>
  <c r="IF31" i="2"/>
  <c r="IF32" i="2"/>
  <c r="IF33" i="2"/>
  <c r="IF34" i="2"/>
  <c r="IF35" i="2"/>
  <c r="IH35" i="2" s="1"/>
  <c r="IF36" i="2"/>
  <c r="IF37" i="2"/>
  <c r="IF38" i="2"/>
  <c r="IF39" i="2"/>
  <c r="IF40" i="2"/>
  <c r="IF41" i="2"/>
  <c r="IF42" i="2"/>
  <c r="IF43" i="2"/>
  <c r="IH43" i="2" s="1"/>
  <c r="IF44" i="2"/>
  <c r="IF45" i="2"/>
  <c r="IF46" i="2"/>
  <c r="IF47" i="2"/>
  <c r="IF48" i="2"/>
  <c r="IF49" i="2"/>
  <c r="IF50" i="2"/>
  <c r="IF51" i="2"/>
  <c r="IH51" i="2" s="1"/>
  <c r="IF52" i="2"/>
  <c r="IF53" i="2"/>
  <c r="IF54" i="2"/>
  <c r="IF55" i="2"/>
  <c r="IF56" i="2"/>
  <c r="IF57" i="2"/>
  <c r="IF58" i="2"/>
  <c r="IF59" i="2"/>
  <c r="IH59" i="2" s="1"/>
  <c r="IF60" i="2"/>
  <c r="IF61" i="2"/>
  <c r="IF62" i="2"/>
  <c r="IF63" i="2"/>
  <c r="IF64" i="2"/>
  <c r="IF65" i="2"/>
  <c r="IF66" i="2"/>
  <c r="IF67" i="2"/>
  <c r="IH67" i="2" s="1"/>
  <c r="IF68" i="2"/>
  <c r="IF69" i="2"/>
  <c r="IF70" i="2"/>
  <c r="IF71" i="2"/>
  <c r="IF72" i="2"/>
  <c r="IF73" i="2"/>
  <c r="IF74" i="2"/>
  <c r="IF75" i="2"/>
  <c r="IH75" i="2" s="1"/>
  <c r="IF76" i="2"/>
  <c r="IF77" i="2"/>
  <c r="IF78" i="2"/>
  <c r="IF79" i="2"/>
  <c r="IF80" i="2"/>
  <c r="IF81" i="2"/>
  <c r="IF82" i="2"/>
  <c r="IF83" i="2"/>
  <c r="IH83" i="2" s="1"/>
  <c r="IF84" i="2"/>
  <c r="IF85" i="2"/>
  <c r="IF86" i="2"/>
  <c r="IF87" i="2"/>
  <c r="IF88" i="2"/>
  <c r="IF89" i="2"/>
  <c r="IF90" i="2"/>
  <c r="IF91" i="2"/>
  <c r="IH91" i="2" s="1"/>
  <c r="IF92" i="2"/>
  <c r="IF93" i="2"/>
  <c r="IF94" i="2"/>
  <c r="IF95" i="2"/>
  <c r="IF96" i="2"/>
  <c r="IF97" i="2"/>
  <c r="IF98" i="2"/>
  <c r="IF99" i="2"/>
  <c r="IH99" i="2" s="1"/>
  <c r="IF100" i="2"/>
  <c r="IF101" i="2"/>
  <c r="IF102" i="2"/>
  <c r="IF103" i="2"/>
  <c r="IF104" i="2"/>
  <c r="IF105" i="2"/>
  <c r="IE6" i="2"/>
  <c r="IE7" i="2"/>
  <c r="IE8" i="2"/>
  <c r="IE9" i="2"/>
  <c r="IE10" i="2"/>
  <c r="IE11" i="2"/>
  <c r="IE12" i="2"/>
  <c r="IE13" i="2"/>
  <c r="IE14" i="2"/>
  <c r="IE15" i="2"/>
  <c r="IE16" i="2"/>
  <c r="IE17" i="2"/>
  <c r="IE18" i="2"/>
  <c r="IE19" i="2"/>
  <c r="IE20" i="2"/>
  <c r="IE21" i="2"/>
  <c r="IE22" i="2"/>
  <c r="IE23" i="2"/>
  <c r="IE24" i="2"/>
  <c r="IE25" i="2"/>
  <c r="IE26" i="2"/>
  <c r="IE27" i="2"/>
  <c r="IE28" i="2"/>
  <c r="IE29" i="2"/>
  <c r="IE30" i="2"/>
  <c r="IE31" i="2"/>
  <c r="IE32" i="2"/>
  <c r="IE33" i="2"/>
  <c r="IE34" i="2"/>
  <c r="IE35" i="2"/>
  <c r="IE36" i="2"/>
  <c r="IE37" i="2"/>
  <c r="IE38" i="2"/>
  <c r="IE39" i="2"/>
  <c r="IE40" i="2"/>
  <c r="IE41" i="2"/>
  <c r="IE42" i="2"/>
  <c r="IE43" i="2"/>
  <c r="IE44" i="2"/>
  <c r="IE45" i="2"/>
  <c r="IE46" i="2"/>
  <c r="IE47" i="2"/>
  <c r="IE48" i="2"/>
  <c r="IE49" i="2"/>
  <c r="IE50" i="2"/>
  <c r="IE51" i="2"/>
  <c r="IE52" i="2"/>
  <c r="IE53" i="2"/>
  <c r="IE54" i="2"/>
  <c r="IE55" i="2"/>
  <c r="IE56" i="2"/>
  <c r="IE57" i="2"/>
  <c r="IE58" i="2"/>
  <c r="IE59" i="2"/>
  <c r="IE60" i="2"/>
  <c r="IE61" i="2"/>
  <c r="IE62" i="2"/>
  <c r="IE63" i="2"/>
  <c r="IE64" i="2"/>
  <c r="IE65" i="2"/>
  <c r="IE66" i="2"/>
  <c r="IE67" i="2"/>
  <c r="IE68" i="2"/>
  <c r="IE69" i="2"/>
  <c r="IE70" i="2"/>
  <c r="IE71" i="2"/>
  <c r="IE72" i="2"/>
  <c r="IE73" i="2"/>
  <c r="IE74" i="2"/>
  <c r="IE75" i="2"/>
  <c r="IE76" i="2"/>
  <c r="IE77" i="2"/>
  <c r="IE78" i="2"/>
  <c r="IE79" i="2"/>
  <c r="IE80" i="2"/>
  <c r="IE81" i="2"/>
  <c r="IE82" i="2"/>
  <c r="IE83" i="2"/>
  <c r="IE84" i="2"/>
  <c r="IE85" i="2"/>
  <c r="IE86" i="2"/>
  <c r="IE87" i="2"/>
  <c r="IE88" i="2"/>
  <c r="IE89" i="2"/>
  <c r="IE90" i="2"/>
  <c r="IE91" i="2"/>
  <c r="IE92" i="2"/>
  <c r="IE93" i="2"/>
  <c r="IE94" i="2"/>
  <c r="IE95" i="2"/>
  <c r="IE96" i="2"/>
  <c r="IE97" i="2"/>
  <c r="IE98" i="2"/>
  <c r="IE99" i="2"/>
  <c r="IE100" i="2"/>
  <c r="IE101" i="2"/>
  <c r="IE102" i="2"/>
  <c r="IE103" i="2"/>
  <c r="IE104" i="2"/>
  <c r="IE105" i="2"/>
  <c r="HQ6" i="2"/>
  <c r="HQ7" i="2"/>
  <c r="HQ8" i="2"/>
  <c r="HQ9" i="2"/>
  <c r="HQ10" i="2"/>
  <c r="HQ11" i="2"/>
  <c r="HQ12" i="2"/>
  <c r="HQ13" i="2"/>
  <c r="HQ14" i="2"/>
  <c r="HQ15" i="2"/>
  <c r="HQ16" i="2"/>
  <c r="HQ17" i="2"/>
  <c r="HQ18" i="2"/>
  <c r="HQ19" i="2"/>
  <c r="HQ20" i="2"/>
  <c r="HQ21" i="2"/>
  <c r="HQ22" i="2"/>
  <c r="HQ23" i="2"/>
  <c r="HQ24" i="2"/>
  <c r="HQ25" i="2"/>
  <c r="HQ26" i="2"/>
  <c r="HQ27" i="2"/>
  <c r="HQ28" i="2"/>
  <c r="HQ29" i="2"/>
  <c r="HQ30" i="2"/>
  <c r="HQ31" i="2"/>
  <c r="HQ32" i="2"/>
  <c r="HQ33" i="2"/>
  <c r="HQ34" i="2"/>
  <c r="HQ35" i="2"/>
  <c r="HQ36" i="2"/>
  <c r="HQ37" i="2"/>
  <c r="HQ38" i="2"/>
  <c r="HQ39" i="2"/>
  <c r="HQ40" i="2"/>
  <c r="HQ41" i="2"/>
  <c r="HQ42" i="2"/>
  <c r="HQ43" i="2"/>
  <c r="HQ44" i="2"/>
  <c r="HQ45" i="2"/>
  <c r="HQ46" i="2"/>
  <c r="HQ47" i="2"/>
  <c r="HQ48" i="2"/>
  <c r="HQ49" i="2"/>
  <c r="HQ50" i="2"/>
  <c r="HQ51" i="2"/>
  <c r="HQ52" i="2"/>
  <c r="HQ53" i="2"/>
  <c r="HQ54" i="2"/>
  <c r="HQ55" i="2"/>
  <c r="HQ56" i="2"/>
  <c r="HQ57" i="2"/>
  <c r="HQ58" i="2"/>
  <c r="HQ59" i="2"/>
  <c r="HQ60" i="2"/>
  <c r="HQ61" i="2"/>
  <c r="HQ62" i="2"/>
  <c r="HQ63" i="2"/>
  <c r="HQ64" i="2"/>
  <c r="HQ65" i="2"/>
  <c r="HQ66" i="2"/>
  <c r="HQ67" i="2"/>
  <c r="HQ68" i="2"/>
  <c r="HQ69" i="2"/>
  <c r="HQ70" i="2"/>
  <c r="HQ71" i="2"/>
  <c r="HQ72" i="2"/>
  <c r="HQ73" i="2"/>
  <c r="HQ74" i="2"/>
  <c r="HQ75" i="2"/>
  <c r="HQ76" i="2"/>
  <c r="HQ77" i="2"/>
  <c r="HQ78" i="2"/>
  <c r="HQ79" i="2"/>
  <c r="HQ80" i="2"/>
  <c r="HQ81" i="2"/>
  <c r="HQ82" i="2"/>
  <c r="HQ83" i="2"/>
  <c r="HQ84" i="2"/>
  <c r="HQ85" i="2"/>
  <c r="HQ86" i="2"/>
  <c r="HQ87" i="2"/>
  <c r="HQ88" i="2"/>
  <c r="HQ89" i="2"/>
  <c r="HQ90" i="2"/>
  <c r="HQ91" i="2"/>
  <c r="HQ92" i="2"/>
  <c r="HQ93" i="2"/>
  <c r="HQ94" i="2"/>
  <c r="HQ95" i="2"/>
  <c r="HQ96" i="2"/>
  <c r="HQ97" i="2"/>
  <c r="HQ98" i="2"/>
  <c r="HQ99" i="2"/>
  <c r="HQ100" i="2"/>
  <c r="HQ101" i="2"/>
  <c r="HQ102" i="2"/>
  <c r="HQ103" i="2"/>
  <c r="HQ104" i="2"/>
  <c r="HQ105" i="2"/>
  <c r="HO6" i="2"/>
  <c r="HO7" i="2"/>
  <c r="HO8" i="2"/>
  <c r="HO9" i="2"/>
  <c r="HO10" i="2"/>
  <c r="HO11" i="2"/>
  <c r="HO12" i="2"/>
  <c r="HO13" i="2"/>
  <c r="HO14" i="2"/>
  <c r="HO15" i="2"/>
  <c r="HO16" i="2"/>
  <c r="HO17" i="2"/>
  <c r="HO18" i="2"/>
  <c r="HO19" i="2"/>
  <c r="HO20" i="2"/>
  <c r="HO21" i="2"/>
  <c r="HO22" i="2"/>
  <c r="HO23" i="2"/>
  <c r="HO24" i="2"/>
  <c r="HO25" i="2"/>
  <c r="HO26" i="2"/>
  <c r="HO27" i="2"/>
  <c r="HO28" i="2"/>
  <c r="HO29" i="2"/>
  <c r="HO30" i="2"/>
  <c r="HO31" i="2"/>
  <c r="HO32" i="2"/>
  <c r="HO33" i="2"/>
  <c r="HO34" i="2"/>
  <c r="HO35" i="2"/>
  <c r="HO36" i="2"/>
  <c r="HO37" i="2"/>
  <c r="HO38" i="2"/>
  <c r="HO39" i="2"/>
  <c r="HO40" i="2"/>
  <c r="HO41" i="2"/>
  <c r="HO42" i="2"/>
  <c r="HO43" i="2"/>
  <c r="HO44" i="2"/>
  <c r="HO45" i="2"/>
  <c r="HO46" i="2"/>
  <c r="HO47" i="2"/>
  <c r="HO48" i="2"/>
  <c r="HO49" i="2"/>
  <c r="HO50" i="2"/>
  <c r="HO51" i="2"/>
  <c r="HO52" i="2"/>
  <c r="HO53" i="2"/>
  <c r="HO54" i="2"/>
  <c r="HO55" i="2"/>
  <c r="HO56" i="2"/>
  <c r="HO57" i="2"/>
  <c r="HO58" i="2"/>
  <c r="HO59" i="2"/>
  <c r="HO60" i="2"/>
  <c r="HO61" i="2"/>
  <c r="HO62" i="2"/>
  <c r="HO63" i="2"/>
  <c r="HO64" i="2"/>
  <c r="HO65" i="2"/>
  <c r="HO66" i="2"/>
  <c r="HO67" i="2"/>
  <c r="HO68" i="2"/>
  <c r="HO69" i="2"/>
  <c r="HO70" i="2"/>
  <c r="HO71" i="2"/>
  <c r="HO72" i="2"/>
  <c r="HO73" i="2"/>
  <c r="HO74" i="2"/>
  <c r="HO75" i="2"/>
  <c r="HO76" i="2"/>
  <c r="HO77" i="2"/>
  <c r="HO78" i="2"/>
  <c r="HO79" i="2"/>
  <c r="HO80" i="2"/>
  <c r="HO81" i="2"/>
  <c r="HO82" i="2"/>
  <c r="HO83" i="2"/>
  <c r="HO84" i="2"/>
  <c r="HO85" i="2"/>
  <c r="HO86" i="2"/>
  <c r="HO87" i="2"/>
  <c r="HO88" i="2"/>
  <c r="HO89" i="2"/>
  <c r="HO90" i="2"/>
  <c r="HO91" i="2"/>
  <c r="HO92" i="2"/>
  <c r="HO93" i="2"/>
  <c r="HO94" i="2"/>
  <c r="HO95" i="2"/>
  <c r="HO96" i="2"/>
  <c r="HO97" i="2"/>
  <c r="HO98" i="2"/>
  <c r="HO99" i="2"/>
  <c r="HO100" i="2"/>
  <c r="HO101" i="2"/>
  <c r="HO102" i="2"/>
  <c r="HO103" i="2"/>
  <c r="HO104" i="2"/>
  <c r="HO105" i="2"/>
  <c r="HM6" i="2"/>
  <c r="HM7" i="2"/>
  <c r="HM8" i="2"/>
  <c r="HM9" i="2"/>
  <c r="HM10" i="2"/>
  <c r="HM11" i="2"/>
  <c r="HM12" i="2"/>
  <c r="HM13" i="2"/>
  <c r="HM14" i="2"/>
  <c r="HM15" i="2"/>
  <c r="HM16" i="2"/>
  <c r="HM17" i="2"/>
  <c r="HM18" i="2"/>
  <c r="HM19" i="2"/>
  <c r="HM20" i="2"/>
  <c r="HM21" i="2"/>
  <c r="HM22" i="2"/>
  <c r="HM23" i="2"/>
  <c r="HM24" i="2"/>
  <c r="HM25" i="2"/>
  <c r="HM26" i="2"/>
  <c r="HM27" i="2"/>
  <c r="HM28" i="2"/>
  <c r="HM29" i="2"/>
  <c r="HM30" i="2"/>
  <c r="HM31" i="2"/>
  <c r="HM32" i="2"/>
  <c r="HM33" i="2"/>
  <c r="HM34" i="2"/>
  <c r="HM35" i="2"/>
  <c r="HM36" i="2"/>
  <c r="HM37" i="2"/>
  <c r="HM38" i="2"/>
  <c r="HM39" i="2"/>
  <c r="HM40" i="2"/>
  <c r="HM41" i="2"/>
  <c r="HM42" i="2"/>
  <c r="HM43" i="2"/>
  <c r="HM44" i="2"/>
  <c r="HM45" i="2"/>
  <c r="HM46" i="2"/>
  <c r="HM47" i="2"/>
  <c r="HM48" i="2"/>
  <c r="HM49" i="2"/>
  <c r="HM50" i="2"/>
  <c r="HM51" i="2"/>
  <c r="HM52" i="2"/>
  <c r="HM53" i="2"/>
  <c r="HM54" i="2"/>
  <c r="HM55" i="2"/>
  <c r="HM56" i="2"/>
  <c r="HM57" i="2"/>
  <c r="HM58" i="2"/>
  <c r="HM59" i="2"/>
  <c r="HM60" i="2"/>
  <c r="HM61" i="2"/>
  <c r="HM62" i="2"/>
  <c r="HM63" i="2"/>
  <c r="HM64" i="2"/>
  <c r="HM65" i="2"/>
  <c r="HM66" i="2"/>
  <c r="HM67" i="2"/>
  <c r="HM68" i="2"/>
  <c r="HM69" i="2"/>
  <c r="HM70" i="2"/>
  <c r="HM71" i="2"/>
  <c r="HM72" i="2"/>
  <c r="HM73" i="2"/>
  <c r="HM74" i="2"/>
  <c r="HM75" i="2"/>
  <c r="HM76" i="2"/>
  <c r="HM77" i="2"/>
  <c r="HM78" i="2"/>
  <c r="HM79" i="2"/>
  <c r="HM80" i="2"/>
  <c r="HM81" i="2"/>
  <c r="HM82" i="2"/>
  <c r="HM83" i="2"/>
  <c r="HM84" i="2"/>
  <c r="HM85" i="2"/>
  <c r="HM86" i="2"/>
  <c r="HM87" i="2"/>
  <c r="HM88" i="2"/>
  <c r="HM89" i="2"/>
  <c r="HM90" i="2"/>
  <c r="HM91" i="2"/>
  <c r="HM92" i="2"/>
  <c r="HM93" i="2"/>
  <c r="HM94" i="2"/>
  <c r="HM95" i="2"/>
  <c r="HM96" i="2"/>
  <c r="HM97" i="2"/>
  <c r="HM98" i="2"/>
  <c r="HM99" i="2"/>
  <c r="HM100" i="2"/>
  <c r="HM101" i="2"/>
  <c r="HM102" i="2"/>
  <c r="HM103" i="2"/>
  <c r="HM104" i="2"/>
  <c r="HM105" i="2"/>
  <c r="HR6" i="2"/>
  <c r="HR7" i="2"/>
  <c r="HR8" i="2"/>
  <c r="HR9" i="2"/>
  <c r="HR10" i="2"/>
  <c r="HR11" i="2"/>
  <c r="HR12" i="2"/>
  <c r="HR13" i="2"/>
  <c r="HX13" i="2" s="1"/>
  <c r="HR14" i="2"/>
  <c r="HR15" i="2"/>
  <c r="HR16" i="2"/>
  <c r="HR17" i="2"/>
  <c r="HR18" i="2"/>
  <c r="HR19" i="2"/>
  <c r="HR20" i="2"/>
  <c r="HR21" i="2"/>
  <c r="HX21" i="2" s="1"/>
  <c r="HR22" i="2"/>
  <c r="HR23" i="2"/>
  <c r="HR24" i="2"/>
  <c r="HR25" i="2"/>
  <c r="HR26" i="2"/>
  <c r="HR27" i="2"/>
  <c r="HR28" i="2"/>
  <c r="HR29" i="2"/>
  <c r="HX29" i="2" s="1"/>
  <c r="HR30" i="2"/>
  <c r="HR31" i="2"/>
  <c r="HR32" i="2"/>
  <c r="HR33" i="2"/>
  <c r="HR34" i="2"/>
  <c r="HR35" i="2"/>
  <c r="HR36" i="2"/>
  <c r="HR37" i="2"/>
  <c r="HX37" i="2" s="1"/>
  <c r="HR38" i="2"/>
  <c r="HR39" i="2"/>
  <c r="HR40" i="2"/>
  <c r="HR41" i="2"/>
  <c r="HR42" i="2"/>
  <c r="HR43" i="2"/>
  <c r="HR44" i="2"/>
  <c r="HR45" i="2"/>
  <c r="HX45" i="2" s="1"/>
  <c r="HR46" i="2"/>
  <c r="HR47" i="2"/>
  <c r="HR48" i="2"/>
  <c r="HR49" i="2"/>
  <c r="HR50" i="2"/>
  <c r="HR51" i="2"/>
  <c r="HR52" i="2"/>
  <c r="HR53" i="2"/>
  <c r="HX53" i="2" s="1"/>
  <c r="HR54" i="2"/>
  <c r="HR55" i="2"/>
  <c r="HR56" i="2"/>
  <c r="HR57" i="2"/>
  <c r="HR58" i="2"/>
  <c r="HR59" i="2"/>
  <c r="HR60" i="2"/>
  <c r="HR61" i="2"/>
  <c r="HX61" i="2" s="1"/>
  <c r="HR62" i="2"/>
  <c r="HR63" i="2"/>
  <c r="HR64" i="2"/>
  <c r="HR65" i="2"/>
  <c r="HR66" i="2"/>
  <c r="HR67" i="2"/>
  <c r="HR68" i="2"/>
  <c r="HR69" i="2"/>
  <c r="HX69" i="2" s="1"/>
  <c r="HR70" i="2"/>
  <c r="HR71" i="2"/>
  <c r="HR72" i="2"/>
  <c r="HR73" i="2"/>
  <c r="HR74" i="2"/>
  <c r="HR75" i="2"/>
  <c r="HR76" i="2"/>
  <c r="HR77" i="2"/>
  <c r="HX77" i="2" s="1"/>
  <c r="HR78" i="2"/>
  <c r="HR79" i="2"/>
  <c r="HR80" i="2"/>
  <c r="HR81" i="2"/>
  <c r="HR82" i="2"/>
  <c r="HR83" i="2"/>
  <c r="HR84" i="2"/>
  <c r="HR85" i="2"/>
  <c r="HX85" i="2" s="1"/>
  <c r="HR86" i="2"/>
  <c r="HR87" i="2"/>
  <c r="HR88" i="2"/>
  <c r="HR89" i="2"/>
  <c r="HR90" i="2"/>
  <c r="HR91" i="2"/>
  <c r="HR92" i="2"/>
  <c r="HR93" i="2"/>
  <c r="HX93" i="2" s="1"/>
  <c r="HR94" i="2"/>
  <c r="HR95" i="2"/>
  <c r="HR96" i="2"/>
  <c r="HR97" i="2"/>
  <c r="HR98" i="2"/>
  <c r="HR99" i="2"/>
  <c r="HR100" i="2"/>
  <c r="HR101" i="2"/>
  <c r="HX101" i="2" s="1"/>
  <c r="HR102" i="2"/>
  <c r="HR103" i="2"/>
  <c r="HR104" i="2"/>
  <c r="HR105" i="2"/>
  <c r="HP6" i="2"/>
  <c r="HP7" i="2"/>
  <c r="HP8" i="2"/>
  <c r="HP9" i="2"/>
  <c r="HP10" i="2"/>
  <c r="HP11" i="2"/>
  <c r="HP12" i="2"/>
  <c r="HP13" i="2"/>
  <c r="HP14" i="2"/>
  <c r="HP15" i="2"/>
  <c r="HP16" i="2"/>
  <c r="HP17" i="2"/>
  <c r="HP18" i="2"/>
  <c r="HP19" i="2"/>
  <c r="HP20" i="2"/>
  <c r="HP21" i="2"/>
  <c r="HP22" i="2"/>
  <c r="HP23" i="2"/>
  <c r="HP24" i="2"/>
  <c r="HP25" i="2"/>
  <c r="HP26" i="2"/>
  <c r="HP27" i="2"/>
  <c r="HP28" i="2"/>
  <c r="HP29" i="2"/>
  <c r="HP30" i="2"/>
  <c r="HP31" i="2"/>
  <c r="HP32" i="2"/>
  <c r="HP33" i="2"/>
  <c r="HP34" i="2"/>
  <c r="HP35" i="2"/>
  <c r="HP36" i="2"/>
  <c r="HP37" i="2"/>
  <c r="HP38" i="2"/>
  <c r="HP39" i="2"/>
  <c r="HP40" i="2"/>
  <c r="HP41" i="2"/>
  <c r="HP42" i="2"/>
  <c r="HP43" i="2"/>
  <c r="HP44" i="2"/>
  <c r="HP45" i="2"/>
  <c r="HP46" i="2"/>
  <c r="HP47" i="2"/>
  <c r="HP48" i="2"/>
  <c r="HP49" i="2"/>
  <c r="HP50" i="2"/>
  <c r="HP51" i="2"/>
  <c r="HP52" i="2"/>
  <c r="HP53" i="2"/>
  <c r="HP54" i="2"/>
  <c r="HP55" i="2"/>
  <c r="HP56" i="2"/>
  <c r="HP57" i="2"/>
  <c r="HP58" i="2"/>
  <c r="HP59" i="2"/>
  <c r="HP60" i="2"/>
  <c r="HP61" i="2"/>
  <c r="HP62" i="2"/>
  <c r="HP63" i="2"/>
  <c r="HP64" i="2"/>
  <c r="HP65" i="2"/>
  <c r="HP66" i="2"/>
  <c r="HP67" i="2"/>
  <c r="HP68" i="2"/>
  <c r="HP69" i="2"/>
  <c r="HP70" i="2"/>
  <c r="HP71" i="2"/>
  <c r="HP72" i="2"/>
  <c r="HP73" i="2"/>
  <c r="HP74" i="2"/>
  <c r="HP75" i="2"/>
  <c r="HP76" i="2"/>
  <c r="HP77" i="2"/>
  <c r="HP78" i="2"/>
  <c r="HP79" i="2"/>
  <c r="HP80" i="2"/>
  <c r="HP81" i="2"/>
  <c r="HP82" i="2"/>
  <c r="HP83" i="2"/>
  <c r="HP84" i="2"/>
  <c r="HP85" i="2"/>
  <c r="HP86" i="2"/>
  <c r="HP87" i="2"/>
  <c r="HP88" i="2"/>
  <c r="HP89" i="2"/>
  <c r="HP90" i="2"/>
  <c r="HP91" i="2"/>
  <c r="HP92" i="2"/>
  <c r="HP93" i="2"/>
  <c r="HP94" i="2"/>
  <c r="HP95" i="2"/>
  <c r="HP96" i="2"/>
  <c r="HP97" i="2"/>
  <c r="HP98" i="2"/>
  <c r="HP99" i="2"/>
  <c r="HP100" i="2"/>
  <c r="HP101" i="2"/>
  <c r="HP102" i="2"/>
  <c r="HP103" i="2"/>
  <c r="HP104" i="2"/>
  <c r="HP105" i="2"/>
  <c r="HN6" i="2"/>
  <c r="HN7" i="2"/>
  <c r="HN8" i="2"/>
  <c r="HN9" i="2"/>
  <c r="HN10" i="2"/>
  <c r="HN11" i="2"/>
  <c r="HN12" i="2"/>
  <c r="HN13" i="2"/>
  <c r="HN14" i="2"/>
  <c r="HN15" i="2"/>
  <c r="HN16" i="2"/>
  <c r="HN17" i="2"/>
  <c r="HN18" i="2"/>
  <c r="HN19" i="2"/>
  <c r="HN20" i="2"/>
  <c r="HN21" i="2"/>
  <c r="HN22" i="2"/>
  <c r="HN23" i="2"/>
  <c r="HN24" i="2"/>
  <c r="HN25" i="2"/>
  <c r="HN26" i="2"/>
  <c r="HN27" i="2"/>
  <c r="HN28" i="2"/>
  <c r="HN29" i="2"/>
  <c r="HN30" i="2"/>
  <c r="HN31" i="2"/>
  <c r="HN32" i="2"/>
  <c r="HN33" i="2"/>
  <c r="HN34" i="2"/>
  <c r="HN35" i="2"/>
  <c r="HN36" i="2"/>
  <c r="HN37" i="2"/>
  <c r="HN38" i="2"/>
  <c r="HN39" i="2"/>
  <c r="HN40" i="2"/>
  <c r="HN41" i="2"/>
  <c r="HN42" i="2"/>
  <c r="HN43" i="2"/>
  <c r="HN44" i="2"/>
  <c r="HN45" i="2"/>
  <c r="HN46" i="2"/>
  <c r="HN47" i="2"/>
  <c r="HN48" i="2"/>
  <c r="HN49" i="2"/>
  <c r="HN50" i="2"/>
  <c r="HN51" i="2"/>
  <c r="HN52" i="2"/>
  <c r="HN53" i="2"/>
  <c r="HN54" i="2"/>
  <c r="HN55" i="2"/>
  <c r="HN56" i="2"/>
  <c r="HN57" i="2"/>
  <c r="HN58" i="2"/>
  <c r="HN59" i="2"/>
  <c r="HN60" i="2"/>
  <c r="HN61" i="2"/>
  <c r="HN62" i="2"/>
  <c r="HN63" i="2"/>
  <c r="HN64" i="2"/>
  <c r="HN65" i="2"/>
  <c r="HN66" i="2"/>
  <c r="HN67" i="2"/>
  <c r="HN68" i="2"/>
  <c r="HN69" i="2"/>
  <c r="HN70" i="2"/>
  <c r="HN71" i="2"/>
  <c r="HN72" i="2"/>
  <c r="HN73" i="2"/>
  <c r="HN74" i="2"/>
  <c r="HN75" i="2"/>
  <c r="HN76" i="2"/>
  <c r="HN77" i="2"/>
  <c r="HN78" i="2"/>
  <c r="HN79" i="2"/>
  <c r="HN80" i="2"/>
  <c r="HN81" i="2"/>
  <c r="HN82" i="2"/>
  <c r="HN83" i="2"/>
  <c r="HN84" i="2"/>
  <c r="HN85" i="2"/>
  <c r="HN86" i="2"/>
  <c r="HN87" i="2"/>
  <c r="HN88" i="2"/>
  <c r="HN89" i="2"/>
  <c r="HN90" i="2"/>
  <c r="HN91" i="2"/>
  <c r="HN92" i="2"/>
  <c r="HN93" i="2"/>
  <c r="HN94" i="2"/>
  <c r="HN95" i="2"/>
  <c r="HN96" i="2"/>
  <c r="HN97" i="2"/>
  <c r="HN98" i="2"/>
  <c r="HN99" i="2"/>
  <c r="HN100" i="2"/>
  <c r="HN101" i="2"/>
  <c r="HN102" i="2"/>
  <c r="HN103" i="2"/>
  <c r="HN104" i="2"/>
  <c r="HN105" i="2"/>
  <c r="EQ6" i="2"/>
  <c r="EQ7" i="2"/>
  <c r="EQ8" i="2"/>
  <c r="EQ9" i="2"/>
  <c r="EQ10" i="2"/>
  <c r="EQ11" i="2"/>
  <c r="EQ12" i="2"/>
  <c r="EQ13" i="2"/>
  <c r="EQ14" i="2"/>
  <c r="EQ15" i="2"/>
  <c r="EQ16" i="2"/>
  <c r="EQ17" i="2"/>
  <c r="EQ18" i="2"/>
  <c r="EQ19" i="2"/>
  <c r="EQ20" i="2"/>
  <c r="EQ21" i="2"/>
  <c r="EQ22" i="2"/>
  <c r="EQ23" i="2"/>
  <c r="EQ24" i="2"/>
  <c r="EQ25" i="2"/>
  <c r="EQ26" i="2"/>
  <c r="EQ27" i="2"/>
  <c r="EQ28" i="2"/>
  <c r="EQ29" i="2"/>
  <c r="EQ30" i="2"/>
  <c r="EQ31" i="2"/>
  <c r="EQ32" i="2"/>
  <c r="EQ33" i="2"/>
  <c r="EQ34" i="2"/>
  <c r="EQ35" i="2"/>
  <c r="EQ36" i="2"/>
  <c r="EQ37" i="2"/>
  <c r="EQ38" i="2"/>
  <c r="EQ39" i="2"/>
  <c r="EQ40" i="2"/>
  <c r="EQ41" i="2"/>
  <c r="EQ42" i="2"/>
  <c r="EQ43" i="2"/>
  <c r="EQ44" i="2"/>
  <c r="EQ45" i="2"/>
  <c r="EQ46" i="2"/>
  <c r="EQ47" i="2"/>
  <c r="EQ48" i="2"/>
  <c r="EQ49" i="2"/>
  <c r="EQ50" i="2"/>
  <c r="EQ51" i="2"/>
  <c r="EQ52" i="2"/>
  <c r="EQ53" i="2"/>
  <c r="EQ54" i="2"/>
  <c r="EQ55" i="2"/>
  <c r="EQ56" i="2"/>
  <c r="EQ57" i="2"/>
  <c r="EQ58" i="2"/>
  <c r="EQ59" i="2"/>
  <c r="EQ60" i="2"/>
  <c r="EQ61" i="2"/>
  <c r="EQ62" i="2"/>
  <c r="EQ63" i="2"/>
  <c r="EQ64" i="2"/>
  <c r="EQ65" i="2"/>
  <c r="EQ66" i="2"/>
  <c r="EQ67" i="2"/>
  <c r="EQ68" i="2"/>
  <c r="EQ69" i="2"/>
  <c r="EQ70" i="2"/>
  <c r="EQ71" i="2"/>
  <c r="EQ72" i="2"/>
  <c r="EQ73" i="2"/>
  <c r="EQ74" i="2"/>
  <c r="EQ75" i="2"/>
  <c r="EQ76" i="2"/>
  <c r="EQ77" i="2"/>
  <c r="EQ78" i="2"/>
  <c r="EQ79" i="2"/>
  <c r="EQ80" i="2"/>
  <c r="EQ81" i="2"/>
  <c r="EQ82" i="2"/>
  <c r="EQ83" i="2"/>
  <c r="EQ84" i="2"/>
  <c r="EQ85" i="2"/>
  <c r="EQ86" i="2"/>
  <c r="EQ87" i="2"/>
  <c r="EQ88" i="2"/>
  <c r="EQ89" i="2"/>
  <c r="EQ90" i="2"/>
  <c r="EQ91" i="2"/>
  <c r="EQ92" i="2"/>
  <c r="EQ93" i="2"/>
  <c r="EQ94" i="2"/>
  <c r="EQ95" i="2"/>
  <c r="EQ96" i="2"/>
  <c r="EQ97" i="2"/>
  <c r="EQ98" i="2"/>
  <c r="EQ99" i="2"/>
  <c r="EQ100" i="2"/>
  <c r="EQ101" i="2"/>
  <c r="EQ102" i="2"/>
  <c r="EQ103" i="2"/>
  <c r="EQ104" i="2"/>
  <c r="EQ105"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AG81" i="2"/>
  <c r="AG82" i="2"/>
  <c r="AG83" i="2"/>
  <c r="AG84" i="2"/>
  <c r="AG85" i="2"/>
  <c r="AG86" i="2"/>
  <c r="AG87" i="2"/>
  <c r="AG88" i="2"/>
  <c r="AG89" i="2"/>
  <c r="AG90" i="2"/>
  <c r="AG91" i="2"/>
  <c r="AG92" i="2"/>
  <c r="AG93" i="2"/>
  <c r="AG94" i="2"/>
  <c r="AG95" i="2"/>
  <c r="AG96" i="2"/>
  <c r="AG97" i="2"/>
  <c r="AG98" i="2"/>
  <c r="AG99" i="2"/>
  <c r="AG100" i="2"/>
  <c r="AG101" i="2"/>
  <c r="AG102" i="2"/>
  <c r="AG103" i="2"/>
  <c r="AG104" i="2"/>
  <c r="AG105" i="2"/>
  <c r="AS7"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S91" i="2"/>
  <c r="AS92" i="2"/>
  <c r="AS93" i="2"/>
  <c r="AS94" i="2"/>
  <c r="AS95" i="2"/>
  <c r="AS96" i="2"/>
  <c r="AS97" i="2"/>
  <c r="AS98" i="2"/>
  <c r="AS99" i="2"/>
  <c r="AS100" i="2"/>
  <c r="AS101" i="2"/>
  <c r="AS102" i="2"/>
  <c r="AS103" i="2"/>
  <c r="AS104" i="2"/>
  <c r="AS105" i="2"/>
  <c r="AJ7" i="2"/>
  <c r="AJ8" i="2"/>
  <c r="AJ9" i="2"/>
  <c r="AJ10" i="2"/>
  <c r="AJ11" i="2"/>
  <c r="AJ12" i="2"/>
  <c r="AJ13" i="2"/>
  <c r="AJ14" i="2"/>
  <c r="AJ15" i="2"/>
  <c r="AJ16" i="2"/>
  <c r="AJ17"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45" i="2"/>
  <c r="AJ46" i="2"/>
  <c r="AJ47" i="2"/>
  <c r="AJ48" i="2"/>
  <c r="AJ49" i="2"/>
  <c r="AJ50" i="2"/>
  <c r="AJ51" i="2"/>
  <c r="AJ52" i="2"/>
  <c r="AJ53" i="2"/>
  <c r="AJ54" i="2"/>
  <c r="AJ55"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87" i="2"/>
  <c r="AJ88" i="2"/>
  <c r="AJ89" i="2"/>
  <c r="AJ90" i="2"/>
  <c r="AJ91" i="2"/>
  <c r="AJ92" i="2"/>
  <c r="AJ93" i="2"/>
  <c r="AJ94" i="2"/>
  <c r="AJ95" i="2"/>
  <c r="AJ96" i="2"/>
  <c r="AJ97" i="2"/>
  <c r="AJ98" i="2"/>
  <c r="AJ99" i="2"/>
  <c r="AJ100" i="2"/>
  <c r="AJ101" i="2"/>
  <c r="AJ102" i="2"/>
  <c r="AJ103" i="2"/>
  <c r="AJ104" i="2"/>
  <c r="AJ105" i="2"/>
  <c r="AJ106" i="2"/>
  <c r="F67" i="3" s="1"/>
  <c r="AV7"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0"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V91" i="2"/>
  <c r="AV92" i="2"/>
  <c r="AV93" i="2"/>
  <c r="AV94" i="2"/>
  <c r="AV95" i="2"/>
  <c r="AV96" i="2"/>
  <c r="AV97" i="2"/>
  <c r="AV98" i="2"/>
  <c r="AV99" i="2"/>
  <c r="AV100" i="2"/>
  <c r="AV101" i="2"/>
  <c r="AV102" i="2"/>
  <c r="AV103" i="2"/>
  <c r="AV104" i="2"/>
  <c r="AV105" i="2"/>
  <c r="CL6" i="2"/>
  <c r="CL7" i="2"/>
  <c r="CL8" i="2"/>
  <c r="CL9" i="2"/>
  <c r="CL10" i="2"/>
  <c r="CL11" i="2"/>
  <c r="CL12" i="2"/>
  <c r="CL13" i="2"/>
  <c r="CL14" i="2"/>
  <c r="CL15" i="2"/>
  <c r="CL16" i="2"/>
  <c r="CL17" i="2"/>
  <c r="CL18" i="2"/>
  <c r="CL19" i="2"/>
  <c r="CL20" i="2"/>
  <c r="CL21" i="2"/>
  <c r="CL22" i="2"/>
  <c r="CL23" i="2"/>
  <c r="CL24" i="2"/>
  <c r="CL25" i="2"/>
  <c r="CL26" i="2"/>
  <c r="CL27" i="2"/>
  <c r="CL28" i="2"/>
  <c r="CL29" i="2"/>
  <c r="CL30" i="2"/>
  <c r="CL31" i="2"/>
  <c r="CL32" i="2"/>
  <c r="CL33" i="2"/>
  <c r="CL34" i="2"/>
  <c r="CL35" i="2"/>
  <c r="CL36" i="2"/>
  <c r="CL37" i="2"/>
  <c r="CL38" i="2"/>
  <c r="CL39" i="2"/>
  <c r="CL40" i="2"/>
  <c r="CL41" i="2"/>
  <c r="CL42" i="2"/>
  <c r="CL43" i="2"/>
  <c r="CL44" i="2"/>
  <c r="CL45" i="2"/>
  <c r="CL46" i="2"/>
  <c r="CL47" i="2"/>
  <c r="CL48" i="2"/>
  <c r="CL49" i="2"/>
  <c r="CL50" i="2"/>
  <c r="CL51" i="2"/>
  <c r="CL52" i="2"/>
  <c r="CL53" i="2"/>
  <c r="CL54" i="2"/>
  <c r="CL55" i="2"/>
  <c r="CL56" i="2"/>
  <c r="CL57" i="2"/>
  <c r="CL58" i="2"/>
  <c r="CL59" i="2"/>
  <c r="CL60" i="2"/>
  <c r="CL61" i="2"/>
  <c r="CL62" i="2"/>
  <c r="CL63" i="2"/>
  <c r="CL64" i="2"/>
  <c r="CL65" i="2"/>
  <c r="CL66" i="2"/>
  <c r="CL67" i="2"/>
  <c r="CL68" i="2"/>
  <c r="CL69" i="2"/>
  <c r="CL70" i="2"/>
  <c r="CL71" i="2"/>
  <c r="CL72" i="2"/>
  <c r="CL73" i="2"/>
  <c r="CL74" i="2"/>
  <c r="CL75" i="2"/>
  <c r="CL76" i="2"/>
  <c r="CL77" i="2"/>
  <c r="CL78" i="2"/>
  <c r="CL79" i="2"/>
  <c r="CL80" i="2"/>
  <c r="CL81" i="2"/>
  <c r="CL82" i="2"/>
  <c r="CL83" i="2"/>
  <c r="CL84" i="2"/>
  <c r="CL85" i="2"/>
  <c r="CL86" i="2"/>
  <c r="CL87" i="2"/>
  <c r="CL88" i="2"/>
  <c r="CL89" i="2"/>
  <c r="CL90" i="2"/>
  <c r="CL91" i="2"/>
  <c r="CL92" i="2"/>
  <c r="CL93" i="2"/>
  <c r="CL94" i="2"/>
  <c r="CL95" i="2"/>
  <c r="CL96" i="2"/>
  <c r="CL97" i="2"/>
  <c r="CL98" i="2"/>
  <c r="CL99" i="2"/>
  <c r="CL100" i="2"/>
  <c r="CL101" i="2"/>
  <c r="CL102" i="2"/>
  <c r="CL103" i="2"/>
  <c r="CL104" i="2"/>
  <c r="CL105" i="2"/>
  <c r="CM6" i="2"/>
  <c r="CM7" i="2"/>
  <c r="CM8" i="2"/>
  <c r="CM9" i="2"/>
  <c r="CM10" i="2"/>
  <c r="CM11" i="2"/>
  <c r="CM12" i="2"/>
  <c r="CM13" i="2"/>
  <c r="CM14" i="2"/>
  <c r="CM15" i="2"/>
  <c r="CM16" i="2"/>
  <c r="CM17" i="2"/>
  <c r="CM18" i="2"/>
  <c r="CM19" i="2"/>
  <c r="CM20" i="2"/>
  <c r="CM21" i="2"/>
  <c r="CM22" i="2"/>
  <c r="CM23" i="2"/>
  <c r="CM24" i="2"/>
  <c r="CM25" i="2"/>
  <c r="CM26" i="2"/>
  <c r="CM27" i="2"/>
  <c r="CM28" i="2"/>
  <c r="CM29" i="2"/>
  <c r="CM30" i="2"/>
  <c r="CM31" i="2"/>
  <c r="CM32" i="2"/>
  <c r="CM33" i="2"/>
  <c r="CM34" i="2"/>
  <c r="CM35" i="2"/>
  <c r="CM36" i="2"/>
  <c r="CM37" i="2"/>
  <c r="CM38" i="2"/>
  <c r="CM39" i="2"/>
  <c r="CM40" i="2"/>
  <c r="CM41" i="2"/>
  <c r="CM42" i="2"/>
  <c r="CM43" i="2"/>
  <c r="CM44" i="2"/>
  <c r="CM45" i="2"/>
  <c r="CM46" i="2"/>
  <c r="CM47" i="2"/>
  <c r="CM48" i="2"/>
  <c r="CM49" i="2"/>
  <c r="CM50" i="2"/>
  <c r="CM51" i="2"/>
  <c r="CM52" i="2"/>
  <c r="CM53" i="2"/>
  <c r="CM54" i="2"/>
  <c r="CM55" i="2"/>
  <c r="CM56" i="2"/>
  <c r="CM57" i="2"/>
  <c r="CM58" i="2"/>
  <c r="CM59" i="2"/>
  <c r="CM60" i="2"/>
  <c r="CM61" i="2"/>
  <c r="CM62" i="2"/>
  <c r="CM63" i="2"/>
  <c r="CM64" i="2"/>
  <c r="CM65" i="2"/>
  <c r="CM66" i="2"/>
  <c r="CM67" i="2"/>
  <c r="CM68" i="2"/>
  <c r="CM69" i="2"/>
  <c r="CM70" i="2"/>
  <c r="CM71" i="2"/>
  <c r="CM72" i="2"/>
  <c r="CM73" i="2"/>
  <c r="CM74" i="2"/>
  <c r="CM75" i="2"/>
  <c r="CM76" i="2"/>
  <c r="CM77" i="2"/>
  <c r="CM78" i="2"/>
  <c r="CM79" i="2"/>
  <c r="CM80" i="2"/>
  <c r="CM81" i="2"/>
  <c r="CM82" i="2"/>
  <c r="CM83" i="2"/>
  <c r="CM84" i="2"/>
  <c r="CM85" i="2"/>
  <c r="CM86" i="2"/>
  <c r="CM87" i="2"/>
  <c r="CM88" i="2"/>
  <c r="CM89" i="2"/>
  <c r="CM90" i="2"/>
  <c r="CM91" i="2"/>
  <c r="CM92" i="2"/>
  <c r="CM93" i="2"/>
  <c r="CM94" i="2"/>
  <c r="CM95" i="2"/>
  <c r="CM96" i="2"/>
  <c r="CM97" i="2"/>
  <c r="CM98" i="2"/>
  <c r="CM99" i="2"/>
  <c r="CM100" i="2"/>
  <c r="CM101" i="2"/>
  <c r="CM102" i="2"/>
  <c r="CM103" i="2"/>
  <c r="CM104" i="2"/>
  <c r="CM105" i="2"/>
  <c r="CN6" i="2"/>
  <c r="CN7" i="2"/>
  <c r="CN8" i="2"/>
  <c r="CN9" i="2"/>
  <c r="CN106" i="2" s="1"/>
  <c r="E19" i="3" s="1"/>
  <c r="CN10" i="2"/>
  <c r="CN11" i="2"/>
  <c r="CN12" i="2"/>
  <c r="CN13" i="2"/>
  <c r="CN14" i="2"/>
  <c r="CN15" i="2"/>
  <c r="CN16" i="2"/>
  <c r="CN17" i="2"/>
  <c r="CN18" i="2"/>
  <c r="CN19" i="2"/>
  <c r="CN20" i="2"/>
  <c r="CN21" i="2"/>
  <c r="CN22" i="2"/>
  <c r="CN23" i="2"/>
  <c r="CN24" i="2"/>
  <c r="CN25" i="2"/>
  <c r="CN26" i="2"/>
  <c r="CN27" i="2"/>
  <c r="CN28" i="2"/>
  <c r="CN29" i="2"/>
  <c r="CN30" i="2"/>
  <c r="CN31" i="2"/>
  <c r="CN32" i="2"/>
  <c r="CN33" i="2"/>
  <c r="CN34" i="2"/>
  <c r="CN35" i="2"/>
  <c r="CN36" i="2"/>
  <c r="CN37" i="2"/>
  <c r="CN38" i="2"/>
  <c r="CN39" i="2"/>
  <c r="CN40" i="2"/>
  <c r="CN41" i="2"/>
  <c r="CN42" i="2"/>
  <c r="CN43" i="2"/>
  <c r="CN44" i="2"/>
  <c r="CN45" i="2"/>
  <c r="CN46" i="2"/>
  <c r="CN47" i="2"/>
  <c r="CN48" i="2"/>
  <c r="CN49" i="2"/>
  <c r="CN50" i="2"/>
  <c r="CN51" i="2"/>
  <c r="CN52" i="2"/>
  <c r="CN53" i="2"/>
  <c r="CN54" i="2"/>
  <c r="CN55" i="2"/>
  <c r="CN56" i="2"/>
  <c r="CN57" i="2"/>
  <c r="CN58" i="2"/>
  <c r="CN59" i="2"/>
  <c r="CN60" i="2"/>
  <c r="CN61" i="2"/>
  <c r="CN62" i="2"/>
  <c r="CN63" i="2"/>
  <c r="CN64" i="2"/>
  <c r="CN65" i="2"/>
  <c r="CN66" i="2"/>
  <c r="CN67" i="2"/>
  <c r="CN68" i="2"/>
  <c r="CN69" i="2"/>
  <c r="CN70" i="2"/>
  <c r="CN71" i="2"/>
  <c r="CN72" i="2"/>
  <c r="CN73" i="2"/>
  <c r="CN74" i="2"/>
  <c r="CN75" i="2"/>
  <c r="CN76" i="2"/>
  <c r="CN77" i="2"/>
  <c r="CN78" i="2"/>
  <c r="CN79" i="2"/>
  <c r="CN80" i="2"/>
  <c r="CN81" i="2"/>
  <c r="CN82" i="2"/>
  <c r="CN83" i="2"/>
  <c r="CN84" i="2"/>
  <c r="CN85" i="2"/>
  <c r="CN86" i="2"/>
  <c r="CN87" i="2"/>
  <c r="CN88" i="2"/>
  <c r="CN89" i="2"/>
  <c r="CN90" i="2"/>
  <c r="CN91" i="2"/>
  <c r="CN92" i="2"/>
  <c r="CN93" i="2"/>
  <c r="CN94" i="2"/>
  <c r="CN95" i="2"/>
  <c r="CN96" i="2"/>
  <c r="CN97" i="2"/>
  <c r="CN98" i="2"/>
  <c r="CN99" i="2"/>
  <c r="CN100" i="2"/>
  <c r="CN101" i="2"/>
  <c r="CN102" i="2"/>
  <c r="CN103" i="2"/>
  <c r="CN104" i="2"/>
  <c r="CN105" i="2"/>
  <c r="CO6" i="2"/>
  <c r="CO106" i="2" s="1"/>
  <c r="E20" i="3" s="1"/>
  <c r="CO7" i="2"/>
  <c r="CO8" i="2"/>
  <c r="CO9" i="2"/>
  <c r="CO10" i="2"/>
  <c r="CO11" i="2"/>
  <c r="CO12" i="2"/>
  <c r="CO13" i="2"/>
  <c r="CO14" i="2"/>
  <c r="CO15" i="2"/>
  <c r="CO16" i="2"/>
  <c r="CO17" i="2"/>
  <c r="CO18" i="2"/>
  <c r="CO19" i="2"/>
  <c r="CO20" i="2"/>
  <c r="CO21" i="2"/>
  <c r="CO22" i="2"/>
  <c r="CO23" i="2"/>
  <c r="CO24" i="2"/>
  <c r="CO25" i="2"/>
  <c r="CO26" i="2"/>
  <c r="CO27" i="2"/>
  <c r="CO28" i="2"/>
  <c r="CO29" i="2"/>
  <c r="CO30" i="2"/>
  <c r="CO31" i="2"/>
  <c r="CO32" i="2"/>
  <c r="CO33" i="2"/>
  <c r="CO34" i="2"/>
  <c r="CO35" i="2"/>
  <c r="CO36" i="2"/>
  <c r="CO37" i="2"/>
  <c r="CO38" i="2"/>
  <c r="CO39" i="2"/>
  <c r="CO40" i="2"/>
  <c r="CO41" i="2"/>
  <c r="CO42" i="2"/>
  <c r="CO43" i="2"/>
  <c r="CO44" i="2"/>
  <c r="CO45" i="2"/>
  <c r="CO46" i="2"/>
  <c r="CO47" i="2"/>
  <c r="CO48" i="2"/>
  <c r="CO49" i="2"/>
  <c r="CO50" i="2"/>
  <c r="CO51" i="2"/>
  <c r="CO52" i="2"/>
  <c r="CO53" i="2"/>
  <c r="CO54" i="2"/>
  <c r="CO55" i="2"/>
  <c r="CO56" i="2"/>
  <c r="CO57" i="2"/>
  <c r="CO58" i="2"/>
  <c r="CO59" i="2"/>
  <c r="CO60" i="2"/>
  <c r="CO61" i="2"/>
  <c r="CO62" i="2"/>
  <c r="CO63" i="2"/>
  <c r="CO64" i="2"/>
  <c r="CO65" i="2"/>
  <c r="CO66" i="2"/>
  <c r="CO67" i="2"/>
  <c r="CO68" i="2"/>
  <c r="CO69" i="2"/>
  <c r="CO70" i="2"/>
  <c r="CO71" i="2"/>
  <c r="CO72" i="2"/>
  <c r="CO73" i="2"/>
  <c r="CO74" i="2"/>
  <c r="CO75" i="2"/>
  <c r="CO76" i="2"/>
  <c r="CO77" i="2"/>
  <c r="CO78" i="2"/>
  <c r="CO79" i="2"/>
  <c r="CO80" i="2"/>
  <c r="CO81" i="2"/>
  <c r="CO82" i="2"/>
  <c r="CO83" i="2"/>
  <c r="CO84" i="2"/>
  <c r="CO85" i="2"/>
  <c r="CO86" i="2"/>
  <c r="CO87" i="2"/>
  <c r="CO88" i="2"/>
  <c r="CO89" i="2"/>
  <c r="CO90" i="2"/>
  <c r="CO91" i="2"/>
  <c r="CO92" i="2"/>
  <c r="CO93" i="2"/>
  <c r="CO94" i="2"/>
  <c r="CO95" i="2"/>
  <c r="CO96" i="2"/>
  <c r="CO97" i="2"/>
  <c r="CO98" i="2"/>
  <c r="CO99" i="2"/>
  <c r="CO100" i="2"/>
  <c r="CO101" i="2"/>
  <c r="CO102" i="2"/>
  <c r="CO103" i="2"/>
  <c r="CO104" i="2"/>
  <c r="CO105" i="2"/>
  <c r="CP6" i="2"/>
  <c r="CP7" i="2"/>
  <c r="CP8" i="2"/>
  <c r="CP9" i="2"/>
  <c r="CP10" i="2"/>
  <c r="CP11" i="2"/>
  <c r="CP12" i="2"/>
  <c r="CP13" i="2"/>
  <c r="CP14" i="2"/>
  <c r="CP15" i="2"/>
  <c r="CP16" i="2"/>
  <c r="CP17" i="2"/>
  <c r="CP18" i="2"/>
  <c r="CP19" i="2"/>
  <c r="CP20" i="2"/>
  <c r="CP21" i="2"/>
  <c r="CP22" i="2"/>
  <c r="CP23" i="2"/>
  <c r="CP24" i="2"/>
  <c r="CP25" i="2"/>
  <c r="CP26" i="2"/>
  <c r="CP27" i="2"/>
  <c r="CP28" i="2"/>
  <c r="CP29" i="2"/>
  <c r="CP30" i="2"/>
  <c r="CP31" i="2"/>
  <c r="CP32" i="2"/>
  <c r="CP33" i="2"/>
  <c r="CP34" i="2"/>
  <c r="CP35" i="2"/>
  <c r="CP36" i="2"/>
  <c r="CP37" i="2"/>
  <c r="CP38" i="2"/>
  <c r="CP39" i="2"/>
  <c r="CP40" i="2"/>
  <c r="CP41" i="2"/>
  <c r="CP42" i="2"/>
  <c r="CP43" i="2"/>
  <c r="CP44" i="2"/>
  <c r="CP45" i="2"/>
  <c r="CP46" i="2"/>
  <c r="CP47" i="2"/>
  <c r="CP48" i="2"/>
  <c r="CP49" i="2"/>
  <c r="CP50" i="2"/>
  <c r="CP51" i="2"/>
  <c r="CP52" i="2"/>
  <c r="CP53" i="2"/>
  <c r="CP54" i="2"/>
  <c r="CP55" i="2"/>
  <c r="CP56" i="2"/>
  <c r="CP57" i="2"/>
  <c r="CP58" i="2"/>
  <c r="CP59" i="2"/>
  <c r="CP60" i="2"/>
  <c r="CP61" i="2"/>
  <c r="CP62" i="2"/>
  <c r="CP63" i="2"/>
  <c r="CP64" i="2"/>
  <c r="CP65" i="2"/>
  <c r="CP66" i="2"/>
  <c r="CP67" i="2"/>
  <c r="CP68" i="2"/>
  <c r="CP69" i="2"/>
  <c r="CP70" i="2"/>
  <c r="CP71" i="2"/>
  <c r="CP72" i="2"/>
  <c r="CP73" i="2"/>
  <c r="CP74" i="2"/>
  <c r="CP75" i="2"/>
  <c r="CP76" i="2"/>
  <c r="CP77" i="2"/>
  <c r="CP78" i="2"/>
  <c r="CP79" i="2"/>
  <c r="CP80" i="2"/>
  <c r="CP81" i="2"/>
  <c r="CP82" i="2"/>
  <c r="CP83" i="2"/>
  <c r="CP84" i="2"/>
  <c r="CP85" i="2"/>
  <c r="CP86" i="2"/>
  <c r="CP87" i="2"/>
  <c r="CP88" i="2"/>
  <c r="CP89" i="2"/>
  <c r="CP90" i="2"/>
  <c r="CP91" i="2"/>
  <c r="CP92" i="2"/>
  <c r="CP93" i="2"/>
  <c r="CP94" i="2"/>
  <c r="CP95" i="2"/>
  <c r="CP96" i="2"/>
  <c r="CP97" i="2"/>
  <c r="CP98" i="2"/>
  <c r="CP99" i="2"/>
  <c r="CP100" i="2"/>
  <c r="CP101" i="2"/>
  <c r="CP102" i="2"/>
  <c r="CP103" i="2"/>
  <c r="CP104" i="2"/>
  <c r="CP105" i="2"/>
  <c r="CQ6" i="2"/>
  <c r="CQ7" i="2"/>
  <c r="CQ106" i="2" s="1"/>
  <c r="E22" i="3" s="1"/>
  <c r="CQ8" i="2"/>
  <c r="CQ9" i="2"/>
  <c r="CQ10" i="2"/>
  <c r="CQ11" i="2"/>
  <c r="CQ12" i="2"/>
  <c r="CQ13" i="2"/>
  <c r="CQ14" i="2"/>
  <c r="CQ15" i="2"/>
  <c r="CQ16" i="2"/>
  <c r="CQ17" i="2"/>
  <c r="CQ18" i="2"/>
  <c r="CQ19" i="2"/>
  <c r="CQ20" i="2"/>
  <c r="CQ21" i="2"/>
  <c r="CQ22" i="2"/>
  <c r="CQ23" i="2"/>
  <c r="CQ24" i="2"/>
  <c r="CQ25" i="2"/>
  <c r="CQ26" i="2"/>
  <c r="CQ27" i="2"/>
  <c r="CQ28" i="2"/>
  <c r="CQ29" i="2"/>
  <c r="CQ30" i="2"/>
  <c r="CQ31" i="2"/>
  <c r="CQ32" i="2"/>
  <c r="CQ33" i="2"/>
  <c r="CQ34" i="2"/>
  <c r="CQ35" i="2"/>
  <c r="CQ36" i="2"/>
  <c r="CQ37" i="2"/>
  <c r="CQ38" i="2"/>
  <c r="CQ39" i="2"/>
  <c r="CQ40" i="2"/>
  <c r="CQ41" i="2"/>
  <c r="CQ42" i="2"/>
  <c r="CQ43" i="2"/>
  <c r="CQ44" i="2"/>
  <c r="CQ45" i="2"/>
  <c r="CQ46" i="2"/>
  <c r="CQ47" i="2"/>
  <c r="CQ48" i="2"/>
  <c r="CQ49" i="2"/>
  <c r="CQ50" i="2"/>
  <c r="CQ51" i="2"/>
  <c r="CQ52" i="2"/>
  <c r="CQ53" i="2"/>
  <c r="CQ54" i="2"/>
  <c r="CQ55" i="2"/>
  <c r="CQ56" i="2"/>
  <c r="CQ57" i="2"/>
  <c r="CQ58" i="2"/>
  <c r="CQ59" i="2"/>
  <c r="CQ60" i="2"/>
  <c r="CQ61" i="2"/>
  <c r="CQ62" i="2"/>
  <c r="CQ63" i="2"/>
  <c r="CQ64" i="2"/>
  <c r="CQ65" i="2"/>
  <c r="CQ66" i="2"/>
  <c r="CQ67" i="2"/>
  <c r="CQ68" i="2"/>
  <c r="CQ69" i="2"/>
  <c r="CQ70" i="2"/>
  <c r="CQ71" i="2"/>
  <c r="CQ72" i="2"/>
  <c r="CQ73" i="2"/>
  <c r="CQ74" i="2"/>
  <c r="CQ75" i="2"/>
  <c r="CQ76" i="2"/>
  <c r="CQ77" i="2"/>
  <c r="CQ78" i="2"/>
  <c r="CQ79" i="2"/>
  <c r="CQ80" i="2"/>
  <c r="CQ81" i="2"/>
  <c r="CQ82" i="2"/>
  <c r="CQ83" i="2"/>
  <c r="CQ84" i="2"/>
  <c r="CQ85" i="2"/>
  <c r="CQ86" i="2"/>
  <c r="CQ87" i="2"/>
  <c r="CQ88" i="2"/>
  <c r="CQ89" i="2"/>
  <c r="CQ90" i="2"/>
  <c r="CQ91" i="2"/>
  <c r="CQ92" i="2"/>
  <c r="CQ93" i="2"/>
  <c r="CQ94" i="2"/>
  <c r="CQ95" i="2"/>
  <c r="CQ96" i="2"/>
  <c r="CQ97" i="2"/>
  <c r="CQ98" i="2"/>
  <c r="CQ99" i="2"/>
  <c r="CQ100" i="2"/>
  <c r="CQ101" i="2"/>
  <c r="CQ102" i="2"/>
  <c r="CQ103" i="2"/>
  <c r="CQ104" i="2"/>
  <c r="CQ105" i="2"/>
  <c r="CR6" i="2"/>
  <c r="CR7" i="2"/>
  <c r="CR8" i="2"/>
  <c r="CR9" i="2"/>
  <c r="CR10" i="2"/>
  <c r="CR11" i="2"/>
  <c r="CR12" i="2"/>
  <c r="CR13" i="2"/>
  <c r="CR14" i="2"/>
  <c r="CR15" i="2"/>
  <c r="CR16" i="2"/>
  <c r="CR17" i="2"/>
  <c r="CR18" i="2"/>
  <c r="CR19" i="2"/>
  <c r="CR20" i="2"/>
  <c r="CR21" i="2"/>
  <c r="CR22" i="2"/>
  <c r="CR23" i="2"/>
  <c r="CR24" i="2"/>
  <c r="CR25" i="2"/>
  <c r="CR26" i="2"/>
  <c r="CR27" i="2"/>
  <c r="CR28" i="2"/>
  <c r="CR29" i="2"/>
  <c r="CR30" i="2"/>
  <c r="CR31" i="2"/>
  <c r="CR32" i="2"/>
  <c r="CR33" i="2"/>
  <c r="CR34" i="2"/>
  <c r="CR35" i="2"/>
  <c r="CR36" i="2"/>
  <c r="CR37" i="2"/>
  <c r="CR38" i="2"/>
  <c r="CR39" i="2"/>
  <c r="CR40" i="2"/>
  <c r="CR41" i="2"/>
  <c r="CR42" i="2"/>
  <c r="CR43" i="2"/>
  <c r="CR44" i="2"/>
  <c r="CR45" i="2"/>
  <c r="CR46" i="2"/>
  <c r="CR47" i="2"/>
  <c r="CR48" i="2"/>
  <c r="CR49" i="2"/>
  <c r="CR50" i="2"/>
  <c r="CR51" i="2"/>
  <c r="CR52" i="2"/>
  <c r="CR53" i="2"/>
  <c r="CR54" i="2"/>
  <c r="CR55" i="2"/>
  <c r="CR56" i="2"/>
  <c r="CR57" i="2"/>
  <c r="CR58" i="2"/>
  <c r="CR59" i="2"/>
  <c r="CR60" i="2"/>
  <c r="CR61" i="2"/>
  <c r="CR62" i="2"/>
  <c r="CR63" i="2"/>
  <c r="CR64" i="2"/>
  <c r="CR65" i="2"/>
  <c r="CR66" i="2"/>
  <c r="CR67" i="2"/>
  <c r="CR68" i="2"/>
  <c r="CR69" i="2"/>
  <c r="CR70" i="2"/>
  <c r="CR71" i="2"/>
  <c r="CR72" i="2"/>
  <c r="CR73" i="2"/>
  <c r="CR74" i="2"/>
  <c r="CR75" i="2"/>
  <c r="CR76" i="2"/>
  <c r="CR77" i="2"/>
  <c r="CR78" i="2"/>
  <c r="CR79" i="2"/>
  <c r="CR80" i="2"/>
  <c r="CR81" i="2"/>
  <c r="CR82" i="2"/>
  <c r="CR83" i="2"/>
  <c r="CR84" i="2"/>
  <c r="CR85" i="2"/>
  <c r="CR86" i="2"/>
  <c r="CR87" i="2"/>
  <c r="CR88" i="2"/>
  <c r="CR89" i="2"/>
  <c r="CR90" i="2"/>
  <c r="CR91" i="2"/>
  <c r="CR92" i="2"/>
  <c r="CR93" i="2"/>
  <c r="CR94" i="2"/>
  <c r="CR95" i="2"/>
  <c r="CR96" i="2"/>
  <c r="CR97" i="2"/>
  <c r="CR98" i="2"/>
  <c r="CR99" i="2"/>
  <c r="CR100" i="2"/>
  <c r="CR101" i="2"/>
  <c r="CR102" i="2"/>
  <c r="CR103" i="2"/>
  <c r="CR104" i="2"/>
  <c r="CR105" i="2"/>
  <c r="CS6" i="2"/>
  <c r="CS106" i="2" s="1"/>
  <c r="E24" i="3" s="1"/>
  <c r="CS7" i="2"/>
  <c r="CS8" i="2"/>
  <c r="CS9" i="2"/>
  <c r="CS10" i="2"/>
  <c r="CS11" i="2"/>
  <c r="CS12" i="2"/>
  <c r="CS13" i="2"/>
  <c r="CS14" i="2"/>
  <c r="CS15" i="2"/>
  <c r="CS16" i="2"/>
  <c r="CS17" i="2"/>
  <c r="CS18" i="2"/>
  <c r="CS19" i="2"/>
  <c r="CS20" i="2"/>
  <c r="CS21" i="2"/>
  <c r="CS22" i="2"/>
  <c r="CS23" i="2"/>
  <c r="CS24" i="2"/>
  <c r="CS25" i="2"/>
  <c r="CS26" i="2"/>
  <c r="CS27" i="2"/>
  <c r="CS28" i="2"/>
  <c r="CS29" i="2"/>
  <c r="CS30" i="2"/>
  <c r="CS31" i="2"/>
  <c r="CS32" i="2"/>
  <c r="CS33" i="2"/>
  <c r="CS34" i="2"/>
  <c r="CS35" i="2"/>
  <c r="CS36" i="2"/>
  <c r="CS37" i="2"/>
  <c r="CS38" i="2"/>
  <c r="CS39" i="2"/>
  <c r="CS40" i="2"/>
  <c r="CS41" i="2"/>
  <c r="CS42" i="2"/>
  <c r="CS43" i="2"/>
  <c r="CS44" i="2"/>
  <c r="CS45" i="2"/>
  <c r="CS46" i="2"/>
  <c r="CS47" i="2"/>
  <c r="CS48" i="2"/>
  <c r="CS49" i="2"/>
  <c r="CS50" i="2"/>
  <c r="CS51" i="2"/>
  <c r="CS52" i="2"/>
  <c r="CS53" i="2"/>
  <c r="CS54" i="2"/>
  <c r="CS55" i="2"/>
  <c r="CS56" i="2"/>
  <c r="CS57" i="2"/>
  <c r="CS58" i="2"/>
  <c r="CS59" i="2"/>
  <c r="CS60" i="2"/>
  <c r="CS61" i="2"/>
  <c r="CS62" i="2"/>
  <c r="CS63" i="2"/>
  <c r="CS64" i="2"/>
  <c r="CS65" i="2"/>
  <c r="CS66" i="2"/>
  <c r="CS67" i="2"/>
  <c r="CS68" i="2"/>
  <c r="CS69" i="2"/>
  <c r="CS70" i="2"/>
  <c r="CS71" i="2"/>
  <c r="CS72" i="2"/>
  <c r="CS73" i="2"/>
  <c r="CS74" i="2"/>
  <c r="CS75" i="2"/>
  <c r="CS76" i="2"/>
  <c r="CS77" i="2"/>
  <c r="CS78" i="2"/>
  <c r="CS79" i="2"/>
  <c r="CS80" i="2"/>
  <c r="CS81" i="2"/>
  <c r="CS82" i="2"/>
  <c r="CS83" i="2"/>
  <c r="CS84" i="2"/>
  <c r="CS85" i="2"/>
  <c r="CS86" i="2"/>
  <c r="CS87" i="2"/>
  <c r="CS88" i="2"/>
  <c r="CS89" i="2"/>
  <c r="CS90" i="2"/>
  <c r="CS91" i="2"/>
  <c r="CS92" i="2"/>
  <c r="CS93" i="2"/>
  <c r="CS94" i="2"/>
  <c r="CS95" i="2"/>
  <c r="CS96" i="2"/>
  <c r="CS97" i="2"/>
  <c r="CS98" i="2"/>
  <c r="CS99" i="2"/>
  <c r="CS100" i="2"/>
  <c r="CS101" i="2"/>
  <c r="CS102" i="2"/>
  <c r="CS103" i="2"/>
  <c r="CS104" i="2"/>
  <c r="CS105" i="2"/>
  <c r="CU6" i="2"/>
  <c r="CU7" i="2"/>
  <c r="CU8" i="2"/>
  <c r="CU9" i="2"/>
  <c r="CU10" i="2"/>
  <c r="CU11" i="2"/>
  <c r="CU12" i="2"/>
  <c r="CU13" i="2"/>
  <c r="CU14" i="2"/>
  <c r="CU15" i="2"/>
  <c r="CU16" i="2"/>
  <c r="CU17" i="2"/>
  <c r="CU18" i="2"/>
  <c r="CU19" i="2"/>
  <c r="CU20" i="2"/>
  <c r="CU21" i="2"/>
  <c r="CU22" i="2"/>
  <c r="CU23" i="2"/>
  <c r="CU24" i="2"/>
  <c r="CU25" i="2"/>
  <c r="CU26" i="2"/>
  <c r="CU27" i="2"/>
  <c r="CU28" i="2"/>
  <c r="CU29" i="2"/>
  <c r="CU30" i="2"/>
  <c r="CU31" i="2"/>
  <c r="CU32" i="2"/>
  <c r="CU33" i="2"/>
  <c r="CU34" i="2"/>
  <c r="CU35" i="2"/>
  <c r="CU36" i="2"/>
  <c r="CU37" i="2"/>
  <c r="CU38" i="2"/>
  <c r="CU39" i="2"/>
  <c r="CU40" i="2"/>
  <c r="CU41" i="2"/>
  <c r="CU42" i="2"/>
  <c r="CU43" i="2"/>
  <c r="CU44" i="2"/>
  <c r="CU45" i="2"/>
  <c r="CU46" i="2"/>
  <c r="CU47" i="2"/>
  <c r="CU48" i="2"/>
  <c r="CU49" i="2"/>
  <c r="CU50" i="2"/>
  <c r="CU51" i="2"/>
  <c r="CU52" i="2"/>
  <c r="CU53" i="2"/>
  <c r="CU54" i="2"/>
  <c r="CU55" i="2"/>
  <c r="CU56" i="2"/>
  <c r="CU57" i="2"/>
  <c r="CU58" i="2"/>
  <c r="CU59" i="2"/>
  <c r="CU60" i="2"/>
  <c r="CU61" i="2"/>
  <c r="CU62" i="2"/>
  <c r="CU63" i="2"/>
  <c r="CU64" i="2"/>
  <c r="CU65" i="2"/>
  <c r="CU66" i="2"/>
  <c r="CU67" i="2"/>
  <c r="CU68" i="2"/>
  <c r="CU69" i="2"/>
  <c r="CU70" i="2"/>
  <c r="CU71" i="2"/>
  <c r="CU72" i="2"/>
  <c r="CU73" i="2"/>
  <c r="CU74" i="2"/>
  <c r="CU75" i="2"/>
  <c r="CU76" i="2"/>
  <c r="CU77" i="2"/>
  <c r="CU78" i="2"/>
  <c r="CU79" i="2"/>
  <c r="CU80" i="2"/>
  <c r="CU81" i="2"/>
  <c r="CU82" i="2"/>
  <c r="CU83" i="2"/>
  <c r="CU84" i="2"/>
  <c r="CU85" i="2"/>
  <c r="CU86" i="2"/>
  <c r="CU87" i="2"/>
  <c r="CU88" i="2"/>
  <c r="CU89" i="2"/>
  <c r="CU90" i="2"/>
  <c r="CU91" i="2"/>
  <c r="CU92" i="2"/>
  <c r="CU93" i="2"/>
  <c r="CU94" i="2"/>
  <c r="CU95" i="2"/>
  <c r="CU96" i="2"/>
  <c r="CU97" i="2"/>
  <c r="CU98" i="2"/>
  <c r="CU99" i="2"/>
  <c r="CU100" i="2"/>
  <c r="CU101" i="2"/>
  <c r="CU102" i="2"/>
  <c r="CU103" i="2"/>
  <c r="CU104" i="2"/>
  <c r="CU105" i="2"/>
  <c r="CV6" i="2"/>
  <c r="CV7" i="2"/>
  <c r="CV106" i="2" s="1"/>
  <c r="E27" i="3" s="1"/>
  <c r="CV8" i="2"/>
  <c r="CV9" i="2"/>
  <c r="CV10" i="2"/>
  <c r="CV11" i="2"/>
  <c r="CV12" i="2"/>
  <c r="CV13" i="2"/>
  <c r="CV14" i="2"/>
  <c r="CV15" i="2"/>
  <c r="CV16" i="2"/>
  <c r="CV17" i="2"/>
  <c r="CV18" i="2"/>
  <c r="CV19" i="2"/>
  <c r="CV20" i="2"/>
  <c r="CV21" i="2"/>
  <c r="CV22" i="2"/>
  <c r="CV23" i="2"/>
  <c r="CV24" i="2"/>
  <c r="CV25" i="2"/>
  <c r="CV26" i="2"/>
  <c r="CV27" i="2"/>
  <c r="CV28" i="2"/>
  <c r="CV29" i="2"/>
  <c r="CV30" i="2"/>
  <c r="CV31" i="2"/>
  <c r="CV32" i="2"/>
  <c r="CV33" i="2"/>
  <c r="CV34" i="2"/>
  <c r="CV35" i="2"/>
  <c r="CV36" i="2"/>
  <c r="CV37" i="2"/>
  <c r="CV38" i="2"/>
  <c r="CV39" i="2"/>
  <c r="CV40" i="2"/>
  <c r="CV41" i="2"/>
  <c r="CV42" i="2"/>
  <c r="CV43" i="2"/>
  <c r="CV44" i="2"/>
  <c r="CV45" i="2"/>
  <c r="CV46" i="2"/>
  <c r="CV47" i="2"/>
  <c r="CV48" i="2"/>
  <c r="CV49" i="2"/>
  <c r="CV50" i="2"/>
  <c r="CV51" i="2"/>
  <c r="CV52" i="2"/>
  <c r="CV53" i="2"/>
  <c r="CV54" i="2"/>
  <c r="CV55" i="2"/>
  <c r="CV56" i="2"/>
  <c r="CV57" i="2"/>
  <c r="CV58" i="2"/>
  <c r="CV59" i="2"/>
  <c r="CV60" i="2"/>
  <c r="CV61" i="2"/>
  <c r="CV62" i="2"/>
  <c r="CV63" i="2"/>
  <c r="CV64" i="2"/>
  <c r="CV65" i="2"/>
  <c r="CV66" i="2"/>
  <c r="CV67" i="2"/>
  <c r="CV68" i="2"/>
  <c r="CV69" i="2"/>
  <c r="CV70" i="2"/>
  <c r="CV71" i="2"/>
  <c r="CV72" i="2"/>
  <c r="CV73" i="2"/>
  <c r="CV74" i="2"/>
  <c r="CV75" i="2"/>
  <c r="CV76" i="2"/>
  <c r="CV77" i="2"/>
  <c r="CV78" i="2"/>
  <c r="CV79" i="2"/>
  <c r="CV80" i="2"/>
  <c r="CV81" i="2"/>
  <c r="CV82" i="2"/>
  <c r="CV83" i="2"/>
  <c r="CV84" i="2"/>
  <c r="CV85" i="2"/>
  <c r="CV86" i="2"/>
  <c r="CV87" i="2"/>
  <c r="CV88" i="2"/>
  <c r="CV89" i="2"/>
  <c r="CV90" i="2"/>
  <c r="CV91" i="2"/>
  <c r="CV92" i="2"/>
  <c r="CV93" i="2"/>
  <c r="CV94" i="2"/>
  <c r="CV95" i="2"/>
  <c r="CV96" i="2"/>
  <c r="CV97" i="2"/>
  <c r="CV98" i="2"/>
  <c r="CV99" i="2"/>
  <c r="CV100" i="2"/>
  <c r="CV101" i="2"/>
  <c r="CV102" i="2"/>
  <c r="CV103" i="2"/>
  <c r="CV104" i="2"/>
  <c r="CV105" i="2"/>
  <c r="CW6" i="2"/>
  <c r="CW7" i="2"/>
  <c r="CW8" i="2"/>
  <c r="CW9" i="2"/>
  <c r="CW10" i="2"/>
  <c r="CW11" i="2"/>
  <c r="CW12" i="2"/>
  <c r="CW13" i="2"/>
  <c r="CW14" i="2"/>
  <c r="CW15" i="2"/>
  <c r="CW16" i="2"/>
  <c r="CW17" i="2"/>
  <c r="CW18" i="2"/>
  <c r="CW19" i="2"/>
  <c r="CW20" i="2"/>
  <c r="CW21" i="2"/>
  <c r="CW22" i="2"/>
  <c r="CW23" i="2"/>
  <c r="CW24" i="2"/>
  <c r="CW25" i="2"/>
  <c r="CW26" i="2"/>
  <c r="CW27" i="2"/>
  <c r="CW28" i="2"/>
  <c r="CW29" i="2"/>
  <c r="CW30" i="2"/>
  <c r="CW31" i="2"/>
  <c r="CW32" i="2"/>
  <c r="CW33" i="2"/>
  <c r="CW34" i="2"/>
  <c r="CW35" i="2"/>
  <c r="CW36" i="2"/>
  <c r="CW37" i="2"/>
  <c r="CW38" i="2"/>
  <c r="CW39" i="2"/>
  <c r="CW40" i="2"/>
  <c r="CW41" i="2"/>
  <c r="CW42" i="2"/>
  <c r="CW43" i="2"/>
  <c r="CW44" i="2"/>
  <c r="CW45" i="2"/>
  <c r="CW46" i="2"/>
  <c r="CW47" i="2"/>
  <c r="CW48" i="2"/>
  <c r="CW49" i="2"/>
  <c r="CW50" i="2"/>
  <c r="CW51" i="2"/>
  <c r="CW52" i="2"/>
  <c r="CW53" i="2"/>
  <c r="CW54" i="2"/>
  <c r="CW55" i="2"/>
  <c r="CW56" i="2"/>
  <c r="CW57" i="2"/>
  <c r="CW58" i="2"/>
  <c r="CW59" i="2"/>
  <c r="CW60" i="2"/>
  <c r="CW61" i="2"/>
  <c r="CW62" i="2"/>
  <c r="CW63" i="2"/>
  <c r="CW64" i="2"/>
  <c r="CW65" i="2"/>
  <c r="CW66" i="2"/>
  <c r="CW67" i="2"/>
  <c r="CW68" i="2"/>
  <c r="CW69" i="2"/>
  <c r="CW70" i="2"/>
  <c r="CW71" i="2"/>
  <c r="CW72" i="2"/>
  <c r="CW73" i="2"/>
  <c r="CW74" i="2"/>
  <c r="CW75" i="2"/>
  <c r="CW76" i="2"/>
  <c r="CW77" i="2"/>
  <c r="CW78" i="2"/>
  <c r="CW79" i="2"/>
  <c r="CW80" i="2"/>
  <c r="CW81" i="2"/>
  <c r="CW82" i="2"/>
  <c r="CW83" i="2"/>
  <c r="CW84" i="2"/>
  <c r="CW85" i="2"/>
  <c r="CW86" i="2"/>
  <c r="CW87" i="2"/>
  <c r="CW88" i="2"/>
  <c r="CW89" i="2"/>
  <c r="CW90" i="2"/>
  <c r="CW91" i="2"/>
  <c r="CW92" i="2"/>
  <c r="CW93" i="2"/>
  <c r="CW94" i="2"/>
  <c r="CW95" i="2"/>
  <c r="CW96" i="2"/>
  <c r="CW97" i="2"/>
  <c r="CW98" i="2"/>
  <c r="CW99" i="2"/>
  <c r="CW100" i="2"/>
  <c r="CW101" i="2"/>
  <c r="CW102" i="2"/>
  <c r="CW103" i="2"/>
  <c r="CW104" i="2"/>
  <c r="CW105" i="2"/>
  <c r="CT6" i="2"/>
  <c r="CT7" i="2"/>
  <c r="CT8" i="2"/>
  <c r="CT9" i="2"/>
  <c r="CT10" i="2"/>
  <c r="CT11" i="2"/>
  <c r="CT12" i="2"/>
  <c r="CT13" i="2"/>
  <c r="CT14" i="2"/>
  <c r="CT15" i="2"/>
  <c r="CT16" i="2"/>
  <c r="CT17" i="2"/>
  <c r="CT18" i="2"/>
  <c r="CT19" i="2"/>
  <c r="CT20" i="2"/>
  <c r="CT21" i="2"/>
  <c r="CT22" i="2"/>
  <c r="CT23" i="2"/>
  <c r="CT24" i="2"/>
  <c r="CT25" i="2"/>
  <c r="CT26" i="2"/>
  <c r="CT27" i="2"/>
  <c r="CT28" i="2"/>
  <c r="CT29" i="2"/>
  <c r="CT30" i="2"/>
  <c r="CT31" i="2"/>
  <c r="CT32" i="2"/>
  <c r="CT33" i="2"/>
  <c r="CT34" i="2"/>
  <c r="CT35" i="2"/>
  <c r="CT36" i="2"/>
  <c r="CT37" i="2"/>
  <c r="CT38" i="2"/>
  <c r="CT39" i="2"/>
  <c r="CT40" i="2"/>
  <c r="CT41" i="2"/>
  <c r="CT42" i="2"/>
  <c r="CT43" i="2"/>
  <c r="CT44" i="2"/>
  <c r="CT45" i="2"/>
  <c r="CT46" i="2"/>
  <c r="CT47" i="2"/>
  <c r="CT48" i="2"/>
  <c r="CT49" i="2"/>
  <c r="CT50" i="2"/>
  <c r="CT51" i="2"/>
  <c r="CT52" i="2"/>
  <c r="CT53" i="2"/>
  <c r="CT54" i="2"/>
  <c r="CT55" i="2"/>
  <c r="CT56" i="2"/>
  <c r="CT57" i="2"/>
  <c r="CT58" i="2"/>
  <c r="CT59" i="2"/>
  <c r="CT60" i="2"/>
  <c r="CT61" i="2"/>
  <c r="CT62" i="2"/>
  <c r="CT63" i="2"/>
  <c r="CT64" i="2"/>
  <c r="CT65" i="2"/>
  <c r="CT66" i="2"/>
  <c r="CT67" i="2"/>
  <c r="CT68" i="2"/>
  <c r="CT69" i="2"/>
  <c r="CT70" i="2"/>
  <c r="CT71" i="2"/>
  <c r="CT72" i="2"/>
  <c r="CT73" i="2"/>
  <c r="CT74" i="2"/>
  <c r="CT75" i="2"/>
  <c r="CT76" i="2"/>
  <c r="CT77" i="2"/>
  <c r="CT78" i="2"/>
  <c r="CT79" i="2"/>
  <c r="CT80" i="2"/>
  <c r="CT81" i="2"/>
  <c r="CT82" i="2"/>
  <c r="CT83" i="2"/>
  <c r="CT84" i="2"/>
  <c r="CT85" i="2"/>
  <c r="CT86" i="2"/>
  <c r="CT87" i="2"/>
  <c r="CT88" i="2"/>
  <c r="CT89" i="2"/>
  <c r="CT90" i="2"/>
  <c r="CT91" i="2"/>
  <c r="CT92" i="2"/>
  <c r="CT93" i="2"/>
  <c r="CT94" i="2"/>
  <c r="CT95" i="2"/>
  <c r="CT96" i="2"/>
  <c r="CT97" i="2"/>
  <c r="CT98" i="2"/>
  <c r="CT99" i="2"/>
  <c r="CT100" i="2"/>
  <c r="CT101" i="2"/>
  <c r="CT102" i="2"/>
  <c r="CT103" i="2"/>
  <c r="CT104" i="2"/>
  <c r="CT105" i="2"/>
  <c r="HH6" i="2"/>
  <c r="HH7" i="2"/>
  <c r="HH8" i="2"/>
  <c r="HH9" i="2"/>
  <c r="HH10" i="2"/>
  <c r="HH11" i="2"/>
  <c r="HH12" i="2"/>
  <c r="HH13" i="2"/>
  <c r="HH14" i="2"/>
  <c r="HH15" i="2"/>
  <c r="HH16" i="2"/>
  <c r="HH17" i="2"/>
  <c r="HH18" i="2"/>
  <c r="HH19" i="2"/>
  <c r="HH20" i="2"/>
  <c r="HH21" i="2"/>
  <c r="HH22" i="2"/>
  <c r="HH23" i="2"/>
  <c r="HH24" i="2"/>
  <c r="HH25" i="2"/>
  <c r="HH26" i="2"/>
  <c r="HH27" i="2"/>
  <c r="HH28" i="2"/>
  <c r="HH29" i="2"/>
  <c r="HH30" i="2"/>
  <c r="HH31" i="2"/>
  <c r="HH32" i="2"/>
  <c r="HH33" i="2"/>
  <c r="HH34" i="2"/>
  <c r="HH35" i="2"/>
  <c r="HH36" i="2"/>
  <c r="HH37" i="2"/>
  <c r="HH38" i="2"/>
  <c r="HH39" i="2"/>
  <c r="HH40" i="2"/>
  <c r="HH41" i="2"/>
  <c r="HH42" i="2"/>
  <c r="HH43" i="2"/>
  <c r="HH44" i="2"/>
  <c r="HH45" i="2"/>
  <c r="HH46" i="2"/>
  <c r="HH47" i="2"/>
  <c r="HH48" i="2"/>
  <c r="HH49" i="2"/>
  <c r="HH50" i="2"/>
  <c r="HH51" i="2"/>
  <c r="HH52" i="2"/>
  <c r="HH53" i="2"/>
  <c r="HH54" i="2"/>
  <c r="HH55" i="2"/>
  <c r="HH56" i="2"/>
  <c r="HH57" i="2"/>
  <c r="HH58" i="2"/>
  <c r="HH59" i="2"/>
  <c r="HH60" i="2"/>
  <c r="HH61" i="2"/>
  <c r="HH62" i="2"/>
  <c r="HH63" i="2"/>
  <c r="HH64" i="2"/>
  <c r="HH65" i="2"/>
  <c r="HH66" i="2"/>
  <c r="HH67" i="2"/>
  <c r="HH68" i="2"/>
  <c r="HH69" i="2"/>
  <c r="HH70" i="2"/>
  <c r="HH71" i="2"/>
  <c r="HH72" i="2"/>
  <c r="HH73" i="2"/>
  <c r="HH74" i="2"/>
  <c r="HH75" i="2"/>
  <c r="HH76" i="2"/>
  <c r="HH77" i="2"/>
  <c r="HH78" i="2"/>
  <c r="HH79" i="2"/>
  <c r="HH80" i="2"/>
  <c r="HH81" i="2"/>
  <c r="HH82" i="2"/>
  <c r="HH83" i="2"/>
  <c r="HH84" i="2"/>
  <c r="HH85" i="2"/>
  <c r="HH86" i="2"/>
  <c r="HH87" i="2"/>
  <c r="HH88" i="2"/>
  <c r="HH89" i="2"/>
  <c r="HH90" i="2"/>
  <c r="HH91" i="2"/>
  <c r="HH92" i="2"/>
  <c r="HH93" i="2"/>
  <c r="HH94" i="2"/>
  <c r="HH95" i="2"/>
  <c r="HH96" i="2"/>
  <c r="HH97" i="2"/>
  <c r="HH98" i="2"/>
  <c r="HH99" i="2"/>
  <c r="HH100" i="2"/>
  <c r="HH101" i="2"/>
  <c r="HH102" i="2"/>
  <c r="HH103" i="2"/>
  <c r="HH104" i="2"/>
  <c r="HH105" i="2"/>
  <c r="HG6" i="2"/>
  <c r="HG7" i="2"/>
  <c r="HG8" i="2"/>
  <c r="HG9" i="2"/>
  <c r="HG10" i="2"/>
  <c r="HG11" i="2"/>
  <c r="HG12" i="2"/>
  <c r="HG13" i="2"/>
  <c r="HG14" i="2"/>
  <c r="HG15" i="2"/>
  <c r="HG16" i="2"/>
  <c r="HG17" i="2"/>
  <c r="HG18" i="2"/>
  <c r="HG19" i="2"/>
  <c r="HG20" i="2"/>
  <c r="HG21" i="2"/>
  <c r="HG22" i="2"/>
  <c r="HG23" i="2"/>
  <c r="HG24" i="2"/>
  <c r="HG25" i="2"/>
  <c r="HG26" i="2"/>
  <c r="HG27" i="2"/>
  <c r="HG28" i="2"/>
  <c r="HG29" i="2"/>
  <c r="HG30" i="2"/>
  <c r="HG31" i="2"/>
  <c r="HG32" i="2"/>
  <c r="HG33" i="2"/>
  <c r="HG34" i="2"/>
  <c r="HG35" i="2"/>
  <c r="HG36" i="2"/>
  <c r="HG37" i="2"/>
  <c r="HG38" i="2"/>
  <c r="HG39" i="2"/>
  <c r="HG40" i="2"/>
  <c r="HG41" i="2"/>
  <c r="HG42" i="2"/>
  <c r="HG43" i="2"/>
  <c r="HG44" i="2"/>
  <c r="HG45" i="2"/>
  <c r="HG46" i="2"/>
  <c r="HG47" i="2"/>
  <c r="HG48" i="2"/>
  <c r="HG49" i="2"/>
  <c r="HG50" i="2"/>
  <c r="HG51" i="2"/>
  <c r="HG52" i="2"/>
  <c r="HG53" i="2"/>
  <c r="HG54" i="2"/>
  <c r="HG55" i="2"/>
  <c r="HG56" i="2"/>
  <c r="HG57" i="2"/>
  <c r="HG58" i="2"/>
  <c r="HG59" i="2"/>
  <c r="HG60" i="2"/>
  <c r="HG61" i="2"/>
  <c r="HG62" i="2"/>
  <c r="HG63" i="2"/>
  <c r="HG64" i="2"/>
  <c r="HG65" i="2"/>
  <c r="HG66" i="2"/>
  <c r="HG67" i="2"/>
  <c r="HG68" i="2"/>
  <c r="HG69" i="2"/>
  <c r="HG70" i="2"/>
  <c r="HG71" i="2"/>
  <c r="HG72" i="2"/>
  <c r="HG73" i="2"/>
  <c r="HG74" i="2"/>
  <c r="HG75" i="2"/>
  <c r="HG76" i="2"/>
  <c r="HG77" i="2"/>
  <c r="HG78" i="2"/>
  <c r="HG79" i="2"/>
  <c r="HG80" i="2"/>
  <c r="HG81" i="2"/>
  <c r="HG82" i="2"/>
  <c r="HG83" i="2"/>
  <c r="HG84" i="2"/>
  <c r="HG85" i="2"/>
  <c r="HG86" i="2"/>
  <c r="HG87" i="2"/>
  <c r="HG88" i="2"/>
  <c r="HG89" i="2"/>
  <c r="HG90" i="2"/>
  <c r="HG91" i="2"/>
  <c r="HG92" i="2"/>
  <c r="HG93" i="2"/>
  <c r="HG94" i="2"/>
  <c r="HG95" i="2"/>
  <c r="HG96" i="2"/>
  <c r="HG97" i="2"/>
  <c r="HG98" i="2"/>
  <c r="HG99" i="2"/>
  <c r="HG100" i="2"/>
  <c r="HG101" i="2"/>
  <c r="HG102" i="2"/>
  <c r="HG103" i="2"/>
  <c r="HG104" i="2"/>
  <c r="HG105" i="2"/>
  <c r="BJ6" i="2"/>
  <c r="BJ7" i="2"/>
  <c r="BJ9" i="2"/>
  <c r="BJ10" i="2"/>
  <c r="BJ11" i="2"/>
  <c r="BJ12" i="2"/>
  <c r="BJ13" i="2"/>
  <c r="BJ14" i="2"/>
  <c r="BJ15" i="2"/>
  <c r="BJ17" i="2"/>
  <c r="BJ18" i="2"/>
  <c r="BJ19" i="2"/>
  <c r="BJ20" i="2"/>
  <c r="BJ21" i="2"/>
  <c r="BJ22" i="2"/>
  <c r="BJ23" i="2"/>
  <c r="BJ25" i="2"/>
  <c r="BJ26" i="2"/>
  <c r="BJ27" i="2"/>
  <c r="BJ28" i="2"/>
  <c r="BJ29" i="2"/>
  <c r="BJ30" i="2"/>
  <c r="BJ31" i="2"/>
  <c r="BJ33" i="2"/>
  <c r="BJ34" i="2"/>
  <c r="BJ35" i="2"/>
  <c r="BJ36" i="2"/>
  <c r="BJ37" i="2"/>
  <c r="BJ38" i="2"/>
  <c r="BJ39" i="2"/>
  <c r="BJ41" i="2"/>
  <c r="BJ42" i="2"/>
  <c r="BJ43" i="2"/>
  <c r="BJ44" i="2"/>
  <c r="BJ45" i="2"/>
  <c r="BJ46" i="2"/>
  <c r="BJ47" i="2"/>
  <c r="BJ49" i="2"/>
  <c r="BJ50" i="2"/>
  <c r="BJ51" i="2"/>
  <c r="BJ52" i="2"/>
  <c r="BJ53" i="2"/>
  <c r="BJ54" i="2"/>
  <c r="BJ55" i="2"/>
  <c r="BJ57" i="2"/>
  <c r="BJ58" i="2"/>
  <c r="BJ59" i="2"/>
  <c r="BJ60" i="2"/>
  <c r="BJ61" i="2"/>
  <c r="BJ62" i="2"/>
  <c r="BJ63" i="2"/>
  <c r="BJ65" i="2"/>
  <c r="BJ66" i="2"/>
  <c r="BJ67" i="2"/>
  <c r="BJ68" i="2"/>
  <c r="BJ69" i="2"/>
  <c r="BJ70" i="2"/>
  <c r="BJ71" i="2"/>
  <c r="BJ73" i="2"/>
  <c r="BJ74" i="2"/>
  <c r="BJ75" i="2"/>
  <c r="BJ76" i="2"/>
  <c r="BJ77" i="2"/>
  <c r="BJ78" i="2"/>
  <c r="BJ79" i="2"/>
  <c r="BJ81" i="2"/>
  <c r="BJ82" i="2"/>
  <c r="BJ83" i="2"/>
  <c r="BJ84" i="2"/>
  <c r="BJ85" i="2"/>
  <c r="BJ86" i="2"/>
  <c r="BJ87" i="2"/>
  <c r="BJ89" i="2"/>
  <c r="BJ90" i="2"/>
  <c r="BJ91" i="2"/>
  <c r="BJ92" i="2"/>
  <c r="BJ93" i="2"/>
  <c r="BJ94" i="2"/>
  <c r="BJ95" i="2"/>
  <c r="BJ97" i="2"/>
  <c r="BJ98" i="2"/>
  <c r="BJ99" i="2"/>
  <c r="BJ100" i="2"/>
  <c r="BJ101" i="2"/>
  <c r="BJ102" i="2"/>
  <c r="BJ103" i="2"/>
  <c r="BJ105" i="2"/>
  <c r="GS6" i="2"/>
  <c r="GS7" i="2"/>
  <c r="GS8" i="2"/>
  <c r="GS9" i="2"/>
  <c r="GS10" i="2"/>
  <c r="GS11" i="2"/>
  <c r="GS12" i="2"/>
  <c r="GS13" i="2"/>
  <c r="GS14" i="2"/>
  <c r="GS15" i="2"/>
  <c r="GS16" i="2"/>
  <c r="GS17" i="2"/>
  <c r="GS18" i="2"/>
  <c r="GS19" i="2"/>
  <c r="GS20" i="2"/>
  <c r="GS21" i="2"/>
  <c r="GS22" i="2"/>
  <c r="GS23" i="2"/>
  <c r="GS24" i="2"/>
  <c r="GS25" i="2"/>
  <c r="GS26" i="2"/>
  <c r="GS27" i="2"/>
  <c r="GS28" i="2"/>
  <c r="GS29" i="2"/>
  <c r="GS30" i="2"/>
  <c r="GS31" i="2"/>
  <c r="GS32" i="2"/>
  <c r="GS33" i="2"/>
  <c r="GS34" i="2"/>
  <c r="GS35" i="2"/>
  <c r="GS36" i="2"/>
  <c r="GS37" i="2"/>
  <c r="GS38" i="2"/>
  <c r="GS39" i="2"/>
  <c r="GS40" i="2"/>
  <c r="GS41" i="2"/>
  <c r="GS42" i="2"/>
  <c r="GS43" i="2"/>
  <c r="GS44" i="2"/>
  <c r="GS45" i="2"/>
  <c r="GS46" i="2"/>
  <c r="GS47" i="2"/>
  <c r="GS48" i="2"/>
  <c r="GS49" i="2"/>
  <c r="GS50" i="2"/>
  <c r="GS51" i="2"/>
  <c r="GS52" i="2"/>
  <c r="GS53" i="2"/>
  <c r="GS54" i="2"/>
  <c r="GS55" i="2"/>
  <c r="GS56" i="2"/>
  <c r="GS57" i="2"/>
  <c r="GS58" i="2"/>
  <c r="GS59" i="2"/>
  <c r="GS60" i="2"/>
  <c r="GS61" i="2"/>
  <c r="GS62" i="2"/>
  <c r="GS63" i="2"/>
  <c r="GS64" i="2"/>
  <c r="GS65" i="2"/>
  <c r="GS66" i="2"/>
  <c r="GS67" i="2"/>
  <c r="GS68" i="2"/>
  <c r="GS69" i="2"/>
  <c r="GS70" i="2"/>
  <c r="GS71" i="2"/>
  <c r="GS72" i="2"/>
  <c r="GS73" i="2"/>
  <c r="GS74" i="2"/>
  <c r="GS75" i="2"/>
  <c r="GS76" i="2"/>
  <c r="GS77" i="2"/>
  <c r="GS78" i="2"/>
  <c r="GS79" i="2"/>
  <c r="GS80" i="2"/>
  <c r="GS81" i="2"/>
  <c r="GS82" i="2"/>
  <c r="GS83" i="2"/>
  <c r="GS84" i="2"/>
  <c r="GS85" i="2"/>
  <c r="GS86" i="2"/>
  <c r="GS87" i="2"/>
  <c r="GS88" i="2"/>
  <c r="GS89" i="2"/>
  <c r="GS90" i="2"/>
  <c r="GS91" i="2"/>
  <c r="GS92" i="2"/>
  <c r="GS93" i="2"/>
  <c r="GS94" i="2"/>
  <c r="GS95" i="2"/>
  <c r="GS96" i="2"/>
  <c r="GS97" i="2"/>
  <c r="GS98" i="2"/>
  <c r="GS99" i="2"/>
  <c r="GS100" i="2"/>
  <c r="GS101" i="2"/>
  <c r="GS102" i="2"/>
  <c r="GS103" i="2"/>
  <c r="GS104" i="2"/>
  <c r="GS105" i="2"/>
  <c r="GR6" i="2"/>
  <c r="GR106" i="2" s="1"/>
  <c r="E55" i="3" s="1"/>
  <c r="GR7" i="2"/>
  <c r="GR8" i="2"/>
  <c r="GR9" i="2"/>
  <c r="GR10" i="2"/>
  <c r="GR11" i="2"/>
  <c r="GR12" i="2"/>
  <c r="GR13" i="2"/>
  <c r="GR14" i="2"/>
  <c r="GR15" i="2"/>
  <c r="GR16" i="2"/>
  <c r="GR17" i="2"/>
  <c r="GR18" i="2"/>
  <c r="GR19" i="2"/>
  <c r="GR20" i="2"/>
  <c r="GR21" i="2"/>
  <c r="GR22" i="2"/>
  <c r="GR23" i="2"/>
  <c r="GR24" i="2"/>
  <c r="GR25" i="2"/>
  <c r="GR26" i="2"/>
  <c r="GR27" i="2"/>
  <c r="GR28" i="2"/>
  <c r="GR29" i="2"/>
  <c r="GR30" i="2"/>
  <c r="GR31" i="2"/>
  <c r="GR32" i="2"/>
  <c r="GR33" i="2"/>
  <c r="GR34" i="2"/>
  <c r="GR35" i="2"/>
  <c r="GR36" i="2"/>
  <c r="GR37" i="2"/>
  <c r="GR38" i="2"/>
  <c r="GR39" i="2"/>
  <c r="GR40" i="2"/>
  <c r="GR41" i="2"/>
  <c r="GR42" i="2"/>
  <c r="GR43" i="2"/>
  <c r="GR44" i="2"/>
  <c r="GR45" i="2"/>
  <c r="GR46" i="2"/>
  <c r="GR47" i="2"/>
  <c r="GR48" i="2"/>
  <c r="GR49" i="2"/>
  <c r="GR50" i="2"/>
  <c r="GR51" i="2"/>
  <c r="GR52" i="2"/>
  <c r="GR53" i="2"/>
  <c r="GR54" i="2"/>
  <c r="GR55" i="2"/>
  <c r="GR56" i="2"/>
  <c r="GR57" i="2"/>
  <c r="GR58" i="2"/>
  <c r="GR59" i="2"/>
  <c r="GR60" i="2"/>
  <c r="GR61" i="2"/>
  <c r="GR62" i="2"/>
  <c r="GR63" i="2"/>
  <c r="GR64" i="2"/>
  <c r="GR65" i="2"/>
  <c r="GR66" i="2"/>
  <c r="GR67" i="2"/>
  <c r="GR68" i="2"/>
  <c r="GR69" i="2"/>
  <c r="GR70" i="2"/>
  <c r="GR71" i="2"/>
  <c r="GR72" i="2"/>
  <c r="GR73" i="2"/>
  <c r="GR74" i="2"/>
  <c r="GR75" i="2"/>
  <c r="GR76" i="2"/>
  <c r="GR77" i="2"/>
  <c r="GR78" i="2"/>
  <c r="GR79" i="2"/>
  <c r="GR80" i="2"/>
  <c r="GR81" i="2"/>
  <c r="GR82" i="2"/>
  <c r="GR83" i="2"/>
  <c r="GR84" i="2"/>
  <c r="GR85" i="2"/>
  <c r="GR86" i="2"/>
  <c r="GR87" i="2"/>
  <c r="GR88" i="2"/>
  <c r="GR89" i="2"/>
  <c r="GR90" i="2"/>
  <c r="GR91" i="2"/>
  <c r="GR92" i="2"/>
  <c r="GR93" i="2"/>
  <c r="GR94" i="2"/>
  <c r="GR95" i="2"/>
  <c r="GR96" i="2"/>
  <c r="GR97" i="2"/>
  <c r="GR98" i="2"/>
  <c r="GR99" i="2"/>
  <c r="GR100" i="2"/>
  <c r="GR101" i="2"/>
  <c r="GR102" i="2"/>
  <c r="GR103" i="2"/>
  <c r="GR104" i="2"/>
  <c r="GR105" i="2"/>
  <c r="IN7" i="2"/>
  <c r="IO7" i="2"/>
  <c r="IP7" i="2"/>
  <c r="IQ7" i="2"/>
  <c r="IR7" i="2"/>
  <c r="IN8" i="2"/>
  <c r="IS8" i="2" s="1"/>
  <c r="IO8" i="2"/>
  <c r="IP8" i="2"/>
  <c r="IQ8" i="2"/>
  <c r="IR8" i="2"/>
  <c r="IN9" i="2"/>
  <c r="IS9" i="2" s="1"/>
  <c r="IO9" i="2"/>
  <c r="IP9" i="2"/>
  <c r="IQ9" i="2"/>
  <c r="IR9" i="2"/>
  <c r="IN10" i="2"/>
  <c r="IO10" i="2"/>
  <c r="IP10" i="2"/>
  <c r="IQ10" i="2"/>
  <c r="IR10" i="2"/>
  <c r="IN11" i="2"/>
  <c r="IO11" i="2"/>
  <c r="IP11" i="2"/>
  <c r="IQ11" i="2"/>
  <c r="IR11" i="2"/>
  <c r="IN12" i="2"/>
  <c r="IS12" i="2" s="1"/>
  <c r="IO12" i="2"/>
  <c r="IP12" i="2"/>
  <c r="IQ12" i="2"/>
  <c r="IR12" i="2"/>
  <c r="IN13" i="2"/>
  <c r="IS13" i="2" s="1"/>
  <c r="IO13" i="2"/>
  <c r="IP13" i="2"/>
  <c r="IQ13" i="2"/>
  <c r="IR13" i="2"/>
  <c r="IN14" i="2"/>
  <c r="IO14" i="2"/>
  <c r="IP14" i="2"/>
  <c r="IQ14" i="2"/>
  <c r="IR14" i="2"/>
  <c r="IN15" i="2"/>
  <c r="IO15" i="2"/>
  <c r="IP15" i="2"/>
  <c r="IQ15" i="2"/>
  <c r="IR15" i="2"/>
  <c r="IN16" i="2"/>
  <c r="IS16" i="2" s="1"/>
  <c r="IO16" i="2"/>
  <c r="IP16" i="2"/>
  <c r="IQ16" i="2"/>
  <c r="IR16" i="2"/>
  <c r="IN17" i="2"/>
  <c r="IS17" i="2" s="1"/>
  <c r="IO17" i="2"/>
  <c r="IP17" i="2"/>
  <c r="IQ17" i="2"/>
  <c r="IR17" i="2"/>
  <c r="IN18" i="2"/>
  <c r="IO18" i="2"/>
  <c r="IP18" i="2"/>
  <c r="IQ18" i="2"/>
  <c r="IR18" i="2"/>
  <c r="IN19" i="2"/>
  <c r="IS19" i="2" s="1"/>
  <c r="IO19" i="2"/>
  <c r="IP19" i="2"/>
  <c r="IQ19" i="2"/>
  <c r="IR19" i="2"/>
  <c r="IN20" i="2"/>
  <c r="IS20" i="2" s="1"/>
  <c r="IO20" i="2"/>
  <c r="IP20" i="2"/>
  <c r="IQ20" i="2"/>
  <c r="IR20" i="2"/>
  <c r="IN21" i="2"/>
  <c r="IS21" i="2" s="1"/>
  <c r="IO21" i="2"/>
  <c r="IP21" i="2"/>
  <c r="IQ21" i="2"/>
  <c r="IR21" i="2"/>
  <c r="IN22" i="2"/>
  <c r="IO22" i="2"/>
  <c r="IP22" i="2"/>
  <c r="IQ22" i="2"/>
  <c r="IR22" i="2"/>
  <c r="IN23" i="2"/>
  <c r="IO23" i="2"/>
  <c r="IP23" i="2"/>
  <c r="IQ23" i="2"/>
  <c r="IR23" i="2"/>
  <c r="IN24" i="2"/>
  <c r="IS24" i="2" s="1"/>
  <c r="IO24" i="2"/>
  <c r="IP24" i="2"/>
  <c r="IQ24" i="2"/>
  <c r="IR24" i="2"/>
  <c r="IN25" i="2"/>
  <c r="IS25" i="2" s="1"/>
  <c r="IO25" i="2"/>
  <c r="IP25" i="2"/>
  <c r="IQ25" i="2"/>
  <c r="IR25" i="2"/>
  <c r="IN26" i="2"/>
  <c r="IO26" i="2"/>
  <c r="IP26" i="2"/>
  <c r="IQ26" i="2"/>
  <c r="IR26" i="2"/>
  <c r="IN27" i="2"/>
  <c r="IS27" i="2" s="1"/>
  <c r="IO27" i="2"/>
  <c r="IP27" i="2"/>
  <c r="IQ27" i="2"/>
  <c r="IR27" i="2"/>
  <c r="IN28" i="2"/>
  <c r="IS28" i="2" s="1"/>
  <c r="IO28" i="2"/>
  <c r="IP28" i="2"/>
  <c r="IQ28" i="2"/>
  <c r="IR28" i="2"/>
  <c r="IN29" i="2"/>
  <c r="IS29" i="2" s="1"/>
  <c r="IO29" i="2"/>
  <c r="IP29" i="2"/>
  <c r="IQ29" i="2"/>
  <c r="IR29" i="2"/>
  <c r="IN30" i="2"/>
  <c r="IO30" i="2"/>
  <c r="IP30" i="2"/>
  <c r="IQ30" i="2"/>
  <c r="IR30" i="2"/>
  <c r="IN31" i="2"/>
  <c r="IO31" i="2"/>
  <c r="IP31" i="2"/>
  <c r="IQ31" i="2"/>
  <c r="IR31" i="2"/>
  <c r="IN32" i="2"/>
  <c r="IO32" i="2"/>
  <c r="IP32" i="2"/>
  <c r="IQ32" i="2"/>
  <c r="IR32" i="2"/>
  <c r="IN33" i="2"/>
  <c r="IS33" i="2" s="1"/>
  <c r="IO33" i="2"/>
  <c r="IP33" i="2"/>
  <c r="IQ33" i="2"/>
  <c r="IR33" i="2"/>
  <c r="IN34" i="2"/>
  <c r="IO34" i="2"/>
  <c r="IP34" i="2"/>
  <c r="IQ34" i="2"/>
  <c r="IR34" i="2"/>
  <c r="IN35" i="2"/>
  <c r="IS35" i="2" s="1"/>
  <c r="IO35" i="2"/>
  <c r="IP35" i="2"/>
  <c r="IQ35" i="2"/>
  <c r="IR35" i="2"/>
  <c r="IN36" i="2"/>
  <c r="IS36" i="2" s="1"/>
  <c r="IO36" i="2"/>
  <c r="IP36" i="2"/>
  <c r="IQ36" i="2"/>
  <c r="IR36" i="2"/>
  <c r="IN37" i="2"/>
  <c r="IS37" i="2" s="1"/>
  <c r="IO37" i="2"/>
  <c r="IP37" i="2"/>
  <c r="IQ37" i="2"/>
  <c r="IR37" i="2"/>
  <c r="IN38" i="2"/>
  <c r="IO38" i="2"/>
  <c r="IP38" i="2"/>
  <c r="IQ38" i="2"/>
  <c r="IR38" i="2"/>
  <c r="IN39" i="2"/>
  <c r="IO39" i="2"/>
  <c r="IP39" i="2"/>
  <c r="IQ39" i="2"/>
  <c r="IR39" i="2"/>
  <c r="IN40" i="2"/>
  <c r="IO40" i="2"/>
  <c r="IP40" i="2"/>
  <c r="IQ40" i="2"/>
  <c r="IR40" i="2"/>
  <c r="IN41" i="2"/>
  <c r="IS41" i="2" s="1"/>
  <c r="IO41" i="2"/>
  <c r="IP41" i="2"/>
  <c r="IQ41" i="2"/>
  <c r="IR41" i="2"/>
  <c r="IN42" i="2"/>
  <c r="IO42" i="2"/>
  <c r="IP42" i="2"/>
  <c r="IQ42" i="2"/>
  <c r="IR42" i="2"/>
  <c r="IN43" i="2"/>
  <c r="IS43" i="2" s="1"/>
  <c r="IO43" i="2"/>
  <c r="IP43" i="2"/>
  <c r="IQ43" i="2"/>
  <c r="IR43" i="2"/>
  <c r="IN44" i="2"/>
  <c r="IS44" i="2" s="1"/>
  <c r="IO44" i="2"/>
  <c r="IP44" i="2"/>
  <c r="IQ44" i="2"/>
  <c r="IR44" i="2"/>
  <c r="IN45" i="2"/>
  <c r="IS45" i="2" s="1"/>
  <c r="IO45" i="2"/>
  <c r="IP45" i="2"/>
  <c r="IQ45" i="2"/>
  <c r="IR45" i="2"/>
  <c r="IN46" i="2"/>
  <c r="IO46" i="2"/>
  <c r="IP46" i="2"/>
  <c r="IQ46" i="2"/>
  <c r="IR46" i="2"/>
  <c r="IN47" i="2"/>
  <c r="IO47" i="2"/>
  <c r="IP47" i="2"/>
  <c r="IQ47" i="2"/>
  <c r="IR47" i="2"/>
  <c r="IN48" i="2"/>
  <c r="IO48" i="2"/>
  <c r="IP48" i="2"/>
  <c r="IQ48" i="2"/>
  <c r="IR48" i="2"/>
  <c r="IN49" i="2"/>
  <c r="IS49" i="2" s="1"/>
  <c r="IO49" i="2"/>
  <c r="IP49" i="2"/>
  <c r="IQ49" i="2"/>
  <c r="IR49" i="2"/>
  <c r="IN50" i="2"/>
  <c r="IO50" i="2"/>
  <c r="IP50" i="2"/>
  <c r="IQ50" i="2"/>
  <c r="IR50" i="2"/>
  <c r="IN51" i="2"/>
  <c r="IS51" i="2" s="1"/>
  <c r="IO51" i="2"/>
  <c r="IP51" i="2"/>
  <c r="IQ51" i="2"/>
  <c r="IR51" i="2"/>
  <c r="IN52" i="2"/>
  <c r="IS52" i="2" s="1"/>
  <c r="IO52" i="2"/>
  <c r="IP52" i="2"/>
  <c r="IQ52" i="2"/>
  <c r="IR52" i="2"/>
  <c r="IN53" i="2"/>
  <c r="IS53" i="2" s="1"/>
  <c r="IO53" i="2"/>
  <c r="IP53" i="2"/>
  <c r="IQ53" i="2"/>
  <c r="IR53" i="2"/>
  <c r="IN54" i="2"/>
  <c r="IO54" i="2"/>
  <c r="IP54" i="2"/>
  <c r="IQ54" i="2"/>
  <c r="IR54" i="2"/>
  <c r="IN55" i="2"/>
  <c r="IO55" i="2"/>
  <c r="IP55" i="2"/>
  <c r="IQ55" i="2"/>
  <c r="IR55" i="2"/>
  <c r="IN56" i="2"/>
  <c r="IO56" i="2"/>
  <c r="IP56" i="2"/>
  <c r="IQ56" i="2"/>
  <c r="IR56" i="2"/>
  <c r="IN57" i="2"/>
  <c r="IO57" i="2"/>
  <c r="IP57" i="2"/>
  <c r="IQ57" i="2"/>
  <c r="IR57" i="2"/>
  <c r="IN58" i="2"/>
  <c r="IO58" i="2"/>
  <c r="IP58" i="2"/>
  <c r="IQ58" i="2"/>
  <c r="IR58" i="2"/>
  <c r="IN59" i="2"/>
  <c r="IS59" i="2" s="1"/>
  <c r="IO59" i="2"/>
  <c r="IP59" i="2"/>
  <c r="IQ59" i="2"/>
  <c r="IR59" i="2"/>
  <c r="IN60" i="2"/>
  <c r="IS60" i="2" s="1"/>
  <c r="IO60" i="2"/>
  <c r="IP60" i="2"/>
  <c r="IQ60" i="2"/>
  <c r="IR60" i="2"/>
  <c r="IN61" i="2"/>
  <c r="IO61" i="2"/>
  <c r="IP61" i="2"/>
  <c r="IQ61" i="2"/>
  <c r="IR61" i="2"/>
  <c r="IN62" i="2"/>
  <c r="IS62" i="2" s="1"/>
  <c r="IO62" i="2"/>
  <c r="IP62" i="2"/>
  <c r="IQ62" i="2"/>
  <c r="IR62" i="2"/>
  <c r="IN63" i="2"/>
  <c r="IO63" i="2"/>
  <c r="IP63" i="2"/>
  <c r="IQ63" i="2"/>
  <c r="IR63" i="2"/>
  <c r="IN64" i="2"/>
  <c r="IO64" i="2"/>
  <c r="IP64" i="2"/>
  <c r="IQ64" i="2"/>
  <c r="IR64" i="2"/>
  <c r="IN65" i="2"/>
  <c r="IO65" i="2"/>
  <c r="IP65" i="2"/>
  <c r="IQ65" i="2"/>
  <c r="IR65" i="2"/>
  <c r="IN66" i="2"/>
  <c r="IO66" i="2"/>
  <c r="IP66" i="2"/>
  <c r="IQ66" i="2"/>
  <c r="IR66" i="2"/>
  <c r="IN67" i="2"/>
  <c r="IS67" i="2" s="1"/>
  <c r="IO67" i="2"/>
  <c r="IP67" i="2"/>
  <c r="IQ67" i="2"/>
  <c r="IR67" i="2"/>
  <c r="IN68" i="2"/>
  <c r="IS68" i="2" s="1"/>
  <c r="IO68" i="2"/>
  <c r="IP68" i="2"/>
  <c r="IQ68" i="2"/>
  <c r="IR68" i="2"/>
  <c r="IN69" i="2"/>
  <c r="IO69" i="2"/>
  <c r="IP69" i="2"/>
  <c r="IQ69" i="2"/>
  <c r="IR69" i="2"/>
  <c r="IN70" i="2"/>
  <c r="IS70" i="2" s="1"/>
  <c r="IO70" i="2"/>
  <c r="IP70" i="2"/>
  <c r="IQ70" i="2"/>
  <c r="IR70" i="2"/>
  <c r="IN71" i="2"/>
  <c r="IO71" i="2"/>
  <c r="IP71" i="2"/>
  <c r="IQ71" i="2"/>
  <c r="IR71" i="2"/>
  <c r="IN72" i="2"/>
  <c r="IO72" i="2"/>
  <c r="IP72" i="2"/>
  <c r="IQ72" i="2"/>
  <c r="IR72" i="2"/>
  <c r="IN73" i="2"/>
  <c r="IO73" i="2"/>
  <c r="IP73" i="2"/>
  <c r="IQ73" i="2"/>
  <c r="IR73" i="2"/>
  <c r="IN74" i="2"/>
  <c r="IO74" i="2"/>
  <c r="IP74" i="2"/>
  <c r="IQ74" i="2"/>
  <c r="IR74" i="2"/>
  <c r="IN75" i="2"/>
  <c r="IS75" i="2" s="1"/>
  <c r="IO75" i="2"/>
  <c r="IP75" i="2"/>
  <c r="IQ75" i="2"/>
  <c r="IR75" i="2"/>
  <c r="IN76" i="2"/>
  <c r="IS76" i="2" s="1"/>
  <c r="IO76" i="2"/>
  <c r="IP76" i="2"/>
  <c r="IQ76" i="2"/>
  <c r="IR76" i="2"/>
  <c r="IN77" i="2"/>
  <c r="IO77" i="2"/>
  <c r="IP77" i="2"/>
  <c r="IQ77" i="2"/>
  <c r="IR77" i="2"/>
  <c r="IN78" i="2"/>
  <c r="IS78" i="2" s="1"/>
  <c r="IO78" i="2"/>
  <c r="IP78" i="2"/>
  <c r="IQ78" i="2"/>
  <c r="IR78" i="2"/>
  <c r="IN79" i="2"/>
  <c r="IO79" i="2"/>
  <c r="IP79" i="2"/>
  <c r="IQ79" i="2"/>
  <c r="IR79" i="2"/>
  <c r="IN80" i="2"/>
  <c r="IO80" i="2"/>
  <c r="IP80" i="2"/>
  <c r="IQ80" i="2"/>
  <c r="IR80" i="2"/>
  <c r="IN81" i="2"/>
  <c r="IO81" i="2"/>
  <c r="IP81" i="2"/>
  <c r="IQ81" i="2"/>
  <c r="IR81" i="2"/>
  <c r="IN82" i="2"/>
  <c r="IO82" i="2"/>
  <c r="IP82" i="2"/>
  <c r="IQ82" i="2"/>
  <c r="IR82" i="2"/>
  <c r="IN83" i="2"/>
  <c r="IS83" i="2" s="1"/>
  <c r="IO83" i="2"/>
  <c r="IP83" i="2"/>
  <c r="IQ83" i="2"/>
  <c r="IR83" i="2"/>
  <c r="IN84" i="2"/>
  <c r="IS84" i="2" s="1"/>
  <c r="IO84" i="2"/>
  <c r="IP84" i="2"/>
  <c r="IQ84" i="2"/>
  <c r="IR84" i="2"/>
  <c r="IN85" i="2"/>
  <c r="IO85" i="2"/>
  <c r="IP85" i="2"/>
  <c r="IQ85" i="2"/>
  <c r="IR85" i="2"/>
  <c r="IN86" i="2"/>
  <c r="IS86" i="2" s="1"/>
  <c r="IO86" i="2"/>
  <c r="IP86" i="2"/>
  <c r="IQ86" i="2"/>
  <c r="IR86" i="2"/>
  <c r="IN87" i="2"/>
  <c r="IO87" i="2"/>
  <c r="IP87" i="2"/>
  <c r="IQ87" i="2"/>
  <c r="IR87" i="2"/>
  <c r="IN88" i="2"/>
  <c r="IO88" i="2"/>
  <c r="IP88" i="2"/>
  <c r="IQ88" i="2"/>
  <c r="IR88" i="2"/>
  <c r="IN89" i="2"/>
  <c r="IO89" i="2"/>
  <c r="IP89" i="2"/>
  <c r="IQ89" i="2"/>
  <c r="IR89" i="2"/>
  <c r="IN90" i="2"/>
  <c r="IO90" i="2"/>
  <c r="IP90" i="2"/>
  <c r="IQ90" i="2"/>
  <c r="IR90" i="2"/>
  <c r="IN91" i="2"/>
  <c r="IS91" i="2" s="1"/>
  <c r="IO91" i="2"/>
  <c r="IP91" i="2"/>
  <c r="IQ91" i="2"/>
  <c r="IR91" i="2"/>
  <c r="IN92" i="2"/>
  <c r="IS92" i="2" s="1"/>
  <c r="IO92" i="2"/>
  <c r="IP92" i="2"/>
  <c r="IQ92" i="2"/>
  <c r="IR92" i="2"/>
  <c r="IN93" i="2"/>
  <c r="IO93" i="2"/>
  <c r="IP93" i="2"/>
  <c r="IQ93" i="2"/>
  <c r="IR93" i="2"/>
  <c r="IN94" i="2"/>
  <c r="IS94" i="2" s="1"/>
  <c r="IO94" i="2"/>
  <c r="IP94" i="2"/>
  <c r="IQ94" i="2"/>
  <c r="IR94" i="2"/>
  <c r="IN95" i="2"/>
  <c r="IO95" i="2"/>
  <c r="IP95" i="2"/>
  <c r="IQ95" i="2"/>
  <c r="IR95" i="2"/>
  <c r="IN96" i="2"/>
  <c r="IO96" i="2"/>
  <c r="IP96" i="2"/>
  <c r="IQ96" i="2"/>
  <c r="IR96" i="2"/>
  <c r="IN97" i="2"/>
  <c r="IO97" i="2"/>
  <c r="IP97" i="2"/>
  <c r="IQ97" i="2"/>
  <c r="IR97" i="2"/>
  <c r="IN98" i="2"/>
  <c r="IO98" i="2"/>
  <c r="IP98" i="2"/>
  <c r="IQ98" i="2"/>
  <c r="IR98" i="2"/>
  <c r="IN99" i="2"/>
  <c r="IO99" i="2"/>
  <c r="IP99" i="2"/>
  <c r="IQ99" i="2"/>
  <c r="IR99" i="2"/>
  <c r="IS99" i="2"/>
  <c r="IN100" i="2"/>
  <c r="IO100" i="2"/>
  <c r="IP100" i="2"/>
  <c r="IQ100" i="2"/>
  <c r="IR100" i="2"/>
  <c r="IN101" i="2"/>
  <c r="IO101" i="2"/>
  <c r="IP101" i="2"/>
  <c r="IQ101" i="2"/>
  <c r="IR101" i="2"/>
  <c r="IN102" i="2"/>
  <c r="IO102" i="2"/>
  <c r="IP102" i="2"/>
  <c r="IQ102" i="2"/>
  <c r="IR102" i="2"/>
  <c r="IS102" i="2"/>
  <c r="IN103" i="2"/>
  <c r="IS103" i="2" s="1"/>
  <c r="IO103" i="2"/>
  <c r="IP103" i="2"/>
  <c r="IQ103" i="2"/>
  <c r="IR103" i="2"/>
  <c r="IN104" i="2"/>
  <c r="IO104" i="2"/>
  <c r="IS104" i="2" s="1"/>
  <c r="IP104" i="2"/>
  <c r="IQ104" i="2"/>
  <c r="IR104" i="2"/>
  <c r="IN105" i="2"/>
  <c r="IO105" i="2"/>
  <c r="IP105" i="2"/>
  <c r="IQ105" i="2"/>
  <c r="IS105" i="2" s="1"/>
  <c r="IR105" i="2"/>
  <c r="IM6" i="2"/>
  <c r="IM7" i="2"/>
  <c r="IM8" i="2"/>
  <c r="IM9" i="2"/>
  <c r="IM10" i="2"/>
  <c r="IM11" i="2"/>
  <c r="IM12" i="2"/>
  <c r="IM13" i="2"/>
  <c r="IM14" i="2"/>
  <c r="IM15" i="2"/>
  <c r="IM16" i="2"/>
  <c r="IM17" i="2"/>
  <c r="IM18" i="2"/>
  <c r="IM19" i="2"/>
  <c r="IM20" i="2"/>
  <c r="IM21" i="2"/>
  <c r="IM22" i="2"/>
  <c r="IM23" i="2"/>
  <c r="IM24" i="2"/>
  <c r="IM25" i="2"/>
  <c r="IM26" i="2"/>
  <c r="IM27" i="2"/>
  <c r="IM28" i="2"/>
  <c r="IM29" i="2"/>
  <c r="IM30" i="2"/>
  <c r="IM31" i="2"/>
  <c r="IM32" i="2"/>
  <c r="IM33" i="2"/>
  <c r="IM34" i="2"/>
  <c r="IM35" i="2"/>
  <c r="IM36" i="2"/>
  <c r="IM37" i="2"/>
  <c r="IM38" i="2"/>
  <c r="IM39" i="2"/>
  <c r="IM40" i="2"/>
  <c r="IM41" i="2"/>
  <c r="IM42" i="2"/>
  <c r="IM43" i="2"/>
  <c r="IM44" i="2"/>
  <c r="IM45" i="2"/>
  <c r="IM46" i="2"/>
  <c r="IM47" i="2"/>
  <c r="IM48" i="2"/>
  <c r="IM49" i="2"/>
  <c r="IM50" i="2"/>
  <c r="IM51" i="2"/>
  <c r="IM52" i="2"/>
  <c r="IM53" i="2"/>
  <c r="IM54" i="2"/>
  <c r="IM55" i="2"/>
  <c r="IM56" i="2"/>
  <c r="IM57" i="2"/>
  <c r="IM58" i="2"/>
  <c r="IM59" i="2"/>
  <c r="IM60" i="2"/>
  <c r="IM61" i="2"/>
  <c r="IM62" i="2"/>
  <c r="IM63" i="2"/>
  <c r="IM64" i="2"/>
  <c r="IM65" i="2"/>
  <c r="IM66" i="2"/>
  <c r="IM67" i="2"/>
  <c r="IM68" i="2"/>
  <c r="IM69" i="2"/>
  <c r="IM70" i="2"/>
  <c r="IM71" i="2"/>
  <c r="IM72" i="2"/>
  <c r="IM73" i="2"/>
  <c r="IM74" i="2"/>
  <c r="IM75" i="2"/>
  <c r="IM76" i="2"/>
  <c r="IM77" i="2"/>
  <c r="IM78" i="2"/>
  <c r="IM79" i="2"/>
  <c r="IM80" i="2"/>
  <c r="IM81" i="2"/>
  <c r="IM82" i="2"/>
  <c r="IM83" i="2"/>
  <c r="IM84" i="2"/>
  <c r="IM85" i="2"/>
  <c r="IM86" i="2"/>
  <c r="IM87" i="2"/>
  <c r="IM88" i="2"/>
  <c r="IM89" i="2"/>
  <c r="IM90" i="2"/>
  <c r="IM91" i="2"/>
  <c r="IM92" i="2"/>
  <c r="IM93" i="2"/>
  <c r="IM94" i="2"/>
  <c r="IM95" i="2"/>
  <c r="IM96" i="2"/>
  <c r="IM97" i="2"/>
  <c r="IM98" i="2"/>
  <c r="IM99" i="2"/>
  <c r="IM100" i="2"/>
  <c r="IM101" i="2"/>
  <c r="IM102" i="2"/>
  <c r="IM103" i="2"/>
  <c r="IM104" i="2"/>
  <c r="IM105" i="2"/>
  <c r="IM106" i="2"/>
  <c r="D98" i="1" s="1"/>
  <c r="IL6" i="2"/>
  <c r="IL7" i="2"/>
  <c r="IL8" i="2"/>
  <c r="IL9" i="2"/>
  <c r="IL10" i="2"/>
  <c r="IL11" i="2"/>
  <c r="IL12" i="2"/>
  <c r="IL13" i="2"/>
  <c r="IL14" i="2"/>
  <c r="IL15" i="2"/>
  <c r="IL16" i="2"/>
  <c r="IL17" i="2"/>
  <c r="IL18" i="2"/>
  <c r="IL19" i="2"/>
  <c r="IL20" i="2"/>
  <c r="IL21" i="2"/>
  <c r="IL22" i="2"/>
  <c r="IL23" i="2"/>
  <c r="IL24" i="2"/>
  <c r="IL25" i="2"/>
  <c r="IL26" i="2"/>
  <c r="IL27" i="2"/>
  <c r="IL28" i="2"/>
  <c r="IL29" i="2"/>
  <c r="IL30" i="2"/>
  <c r="IL31" i="2"/>
  <c r="IL32" i="2"/>
  <c r="IL33" i="2"/>
  <c r="IL34" i="2"/>
  <c r="IL35" i="2"/>
  <c r="IL36" i="2"/>
  <c r="IL37" i="2"/>
  <c r="IL38" i="2"/>
  <c r="IL39" i="2"/>
  <c r="IL40" i="2"/>
  <c r="IL41" i="2"/>
  <c r="IL42" i="2"/>
  <c r="IL43" i="2"/>
  <c r="IL44" i="2"/>
  <c r="IL45" i="2"/>
  <c r="IL46" i="2"/>
  <c r="IL47" i="2"/>
  <c r="IL48" i="2"/>
  <c r="IL49" i="2"/>
  <c r="IL50" i="2"/>
  <c r="IL51" i="2"/>
  <c r="IL52" i="2"/>
  <c r="IL53" i="2"/>
  <c r="IL54" i="2"/>
  <c r="IL55" i="2"/>
  <c r="IL56" i="2"/>
  <c r="IL57" i="2"/>
  <c r="IL58" i="2"/>
  <c r="IL59" i="2"/>
  <c r="IL60" i="2"/>
  <c r="IL61" i="2"/>
  <c r="IL62" i="2"/>
  <c r="IL63" i="2"/>
  <c r="IL64" i="2"/>
  <c r="IL65" i="2"/>
  <c r="IL66" i="2"/>
  <c r="IL67" i="2"/>
  <c r="IL68" i="2"/>
  <c r="IL69" i="2"/>
  <c r="IL70" i="2"/>
  <c r="IL71" i="2"/>
  <c r="IL72" i="2"/>
  <c r="IL73" i="2"/>
  <c r="IL74" i="2"/>
  <c r="IL75" i="2"/>
  <c r="IL76" i="2"/>
  <c r="IL77" i="2"/>
  <c r="IL78" i="2"/>
  <c r="IL79" i="2"/>
  <c r="IL80" i="2"/>
  <c r="IL81" i="2"/>
  <c r="IL82" i="2"/>
  <c r="IL83" i="2"/>
  <c r="IL84" i="2"/>
  <c r="IL85" i="2"/>
  <c r="IL86" i="2"/>
  <c r="IL87" i="2"/>
  <c r="IL88" i="2"/>
  <c r="IL89" i="2"/>
  <c r="IL90" i="2"/>
  <c r="IL91" i="2"/>
  <c r="IL92" i="2"/>
  <c r="IL93" i="2"/>
  <c r="IL94" i="2"/>
  <c r="IL95" i="2"/>
  <c r="IL96" i="2"/>
  <c r="IL97" i="2"/>
  <c r="IL98" i="2"/>
  <c r="IL99" i="2"/>
  <c r="IL100" i="2"/>
  <c r="IL101" i="2"/>
  <c r="IL102" i="2"/>
  <c r="IL103" i="2"/>
  <c r="IL104" i="2"/>
  <c r="IL105" i="2"/>
  <c r="IH6" i="2"/>
  <c r="IH7" i="2"/>
  <c r="IH8" i="2"/>
  <c r="IH9" i="2"/>
  <c r="IH10" i="2"/>
  <c r="IH12" i="2"/>
  <c r="IH13" i="2"/>
  <c r="IH14" i="2"/>
  <c r="IH15" i="2"/>
  <c r="IH16" i="2"/>
  <c r="IH17" i="2"/>
  <c r="IH18" i="2"/>
  <c r="IH20" i="2"/>
  <c r="IH21" i="2"/>
  <c r="IH22" i="2"/>
  <c r="IH23" i="2"/>
  <c r="IH24" i="2"/>
  <c r="IH25" i="2"/>
  <c r="IH26" i="2"/>
  <c r="IH28" i="2"/>
  <c r="IH29" i="2"/>
  <c r="IH30" i="2"/>
  <c r="IH31" i="2"/>
  <c r="IH32" i="2"/>
  <c r="IH33" i="2"/>
  <c r="IH34" i="2"/>
  <c r="IH36" i="2"/>
  <c r="IH37" i="2"/>
  <c r="IH38" i="2"/>
  <c r="IH39" i="2"/>
  <c r="IH40" i="2"/>
  <c r="IH41" i="2"/>
  <c r="IH42" i="2"/>
  <c r="IH44" i="2"/>
  <c r="IH45" i="2"/>
  <c r="IH46" i="2"/>
  <c r="IH47" i="2"/>
  <c r="IH48" i="2"/>
  <c r="IH49" i="2"/>
  <c r="IH50" i="2"/>
  <c r="IH52" i="2"/>
  <c r="IH53" i="2"/>
  <c r="IH54" i="2"/>
  <c r="IH55" i="2"/>
  <c r="IH56" i="2"/>
  <c r="IH57" i="2"/>
  <c r="IH58" i="2"/>
  <c r="IH60" i="2"/>
  <c r="IH61" i="2"/>
  <c r="IH62" i="2"/>
  <c r="IH63" i="2"/>
  <c r="IH64" i="2"/>
  <c r="IH65" i="2"/>
  <c r="IH66" i="2"/>
  <c r="IH68" i="2"/>
  <c r="IH69" i="2"/>
  <c r="IH70" i="2"/>
  <c r="IH71" i="2"/>
  <c r="IH72" i="2"/>
  <c r="IH73" i="2"/>
  <c r="IH74" i="2"/>
  <c r="IH76" i="2"/>
  <c r="IH77" i="2"/>
  <c r="IH78" i="2"/>
  <c r="IH79" i="2"/>
  <c r="IH80" i="2"/>
  <c r="IH81" i="2"/>
  <c r="IH82" i="2"/>
  <c r="IH84" i="2"/>
  <c r="IH85" i="2"/>
  <c r="IH86" i="2"/>
  <c r="IH87" i="2"/>
  <c r="IH88" i="2"/>
  <c r="IH89" i="2"/>
  <c r="IH90" i="2"/>
  <c r="IH92" i="2"/>
  <c r="IH93" i="2"/>
  <c r="IH94" i="2"/>
  <c r="IH95" i="2"/>
  <c r="IH96" i="2"/>
  <c r="IH97" i="2"/>
  <c r="IH98" i="2"/>
  <c r="IH100" i="2"/>
  <c r="IH101" i="2"/>
  <c r="IH102" i="2"/>
  <c r="IH103" i="2"/>
  <c r="IH104" i="2"/>
  <c r="IH105" i="2"/>
  <c r="IG6" i="2"/>
  <c r="IG7" i="2"/>
  <c r="IG8" i="2"/>
  <c r="IG9" i="2"/>
  <c r="IG10" i="2"/>
  <c r="IG11" i="2"/>
  <c r="IG12" i="2"/>
  <c r="IG13" i="2"/>
  <c r="IG14" i="2"/>
  <c r="IG15" i="2"/>
  <c r="IG16" i="2"/>
  <c r="IG17" i="2"/>
  <c r="IG18" i="2"/>
  <c r="IG19" i="2"/>
  <c r="IG20" i="2"/>
  <c r="IG21" i="2"/>
  <c r="IG22" i="2"/>
  <c r="IG23" i="2"/>
  <c r="IG24" i="2"/>
  <c r="IG25" i="2"/>
  <c r="IG26" i="2"/>
  <c r="IG27" i="2"/>
  <c r="IG28" i="2"/>
  <c r="IG29" i="2"/>
  <c r="IG30" i="2"/>
  <c r="IG31" i="2"/>
  <c r="IG32" i="2"/>
  <c r="IG33" i="2"/>
  <c r="IG34" i="2"/>
  <c r="IG35" i="2"/>
  <c r="IG36" i="2"/>
  <c r="IG37" i="2"/>
  <c r="IG38" i="2"/>
  <c r="IG39" i="2"/>
  <c r="IG40" i="2"/>
  <c r="IG41" i="2"/>
  <c r="IG42" i="2"/>
  <c r="IG43" i="2"/>
  <c r="IG44" i="2"/>
  <c r="IG45" i="2"/>
  <c r="IG46" i="2"/>
  <c r="IG47" i="2"/>
  <c r="IG48" i="2"/>
  <c r="IG49" i="2"/>
  <c r="IG50" i="2"/>
  <c r="IG51" i="2"/>
  <c r="IG52" i="2"/>
  <c r="IG53" i="2"/>
  <c r="IG54" i="2"/>
  <c r="IG55" i="2"/>
  <c r="IG56" i="2"/>
  <c r="IG57" i="2"/>
  <c r="IG58" i="2"/>
  <c r="IG59" i="2"/>
  <c r="IG60" i="2"/>
  <c r="IG61" i="2"/>
  <c r="IG62" i="2"/>
  <c r="IG63" i="2"/>
  <c r="IG64" i="2"/>
  <c r="IG65" i="2"/>
  <c r="IG66" i="2"/>
  <c r="IG67" i="2"/>
  <c r="IG68" i="2"/>
  <c r="IG69" i="2"/>
  <c r="IG70" i="2"/>
  <c r="IG71" i="2"/>
  <c r="IG72" i="2"/>
  <c r="IG73" i="2"/>
  <c r="IG74" i="2"/>
  <c r="IG75" i="2"/>
  <c r="IG76" i="2"/>
  <c r="IG77" i="2"/>
  <c r="IG78" i="2"/>
  <c r="IG79" i="2"/>
  <c r="IG80" i="2"/>
  <c r="IG81" i="2"/>
  <c r="IG82" i="2"/>
  <c r="IG83" i="2"/>
  <c r="IG84" i="2"/>
  <c r="IG85" i="2"/>
  <c r="IG86" i="2"/>
  <c r="IG87" i="2"/>
  <c r="IG88" i="2"/>
  <c r="IG89" i="2"/>
  <c r="IG90" i="2"/>
  <c r="IG91" i="2"/>
  <c r="IG92" i="2"/>
  <c r="IG93" i="2"/>
  <c r="IG94" i="2"/>
  <c r="IG95" i="2"/>
  <c r="IG96" i="2"/>
  <c r="IG97" i="2"/>
  <c r="IG98" i="2"/>
  <c r="IG99" i="2"/>
  <c r="IG100" i="2"/>
  <c r="IG101" i="2"/>
  <c r="IG102" i="2"/>
  <c r="IG103" i="2"/>
  <c r="IG104" i="2"/>
  <c r="IG105" i="2"/>
  <c r="IC6" i="2"/>
  <c r="IC7" i="2"/>
  <c r="IC8" i="2"/>
  <c r="IC9" i="2"/>
  <c r="IC10" i="2"/>
  <c r="IC11" i="2"/>
  <c r="IC12" i="2"/>
  <c r="IC13" i="2"/>
  <c r="IC14" i="2"/>
  <c r="IC15" i="2"/>
  <c r="IC16" i="2"/>
  <c r="IC17" i="2"/>
  <c r="IC18" i="2"/>
  <c r="IC19" i="2"/>
  <c r="IC20" i="2"/>
  <c r="IC21" i="2"/>
  <c r="IC22" i="2"/>
  <c r="IC23" i="2"/>
  <c r="IC24" i="2"/>
  <c r="IC25" i="2"/>
  <c r="IC26" i="2"/>
  <c r="IC27" i="2"/>
  <c r="IC28" i="2"/>
  <c r="IC29" i="2"/>
  <c r="IC30" i="2"/>
  <c r="IC31" i="2"/>
  <c r="IC32" i="2"/>
  <c r="IC33" i="2"/>
  <c r="IC34" i="2"/>
  <c r="IC35" i="2"/>
  <c r="IC36" i="2"/>
  <c r="IC37" i="2"/>
  <c r="IC38" i="2"/>
  <c r="IC39" i="2"/>
  <c r="IC40" i="2"/>
  <c r="IC41" i="2"/>
  <c r="IC42" i="2"/>
  <c r="IC43" i="2"/>
  <c r="IC44" i="2"/>
  <c r="IC45" i="2"/>
  <c r="IC46" i="2"/>
  <c r="IC47" i="2"/>
  <c r="IC48" i="2"/>
  <c r="IC49" i="2"/>
  <c r="IC50" i="2"/>
  <c r="IC51" i="2"/>
  <c r="IC52" i="2"/>
  <c r="IC53" i="2"/>
  <c r="IC54" i="2"/>
  <c r="IC55" i="2"/>
  <c r="IC56" i="2"/>
  <c r="IC57" i="2"/>
  <c r="IC58" i="2"/>
  <c r="IC59" i="2"/>
  <c r="IC60" i="2"/>
  <c r="IC61" i="2"/>
  <c r="IC62" i="2"/>
  <c r="IC63" i="2"/>
  <c r="IC64" i="2"/>
  <c r="IC65" i="2"/>
  <c r="IC66" i="2"/>
  <c r="IC67" i="2"/>
  <c r="IC68" i="2"/>
  <c r="IC69" i="2"/>
  <c r="IC70" i="2"/>
  <c r="IC71" i="2"/>
  <c r="IC72" i="2"/>
  <c r="IC73" i="2"/>
  <c r="IC74" i="2"/>
  <c r="IC75" i="2"/>
  <c r="IC76" i="2"/>
  <c r="IC77" i="2"/>
  <c r="IC78" i="2"/>
  <c r="IC79" i="2"/>
  <c r="IC80" i="2"/>
  <c r="IC81" i="2"/>
  <c r="IC82" i="2"/>
  <c r="IC83" i="2"/>
  <c r="IC84" i="2"/>
  <c r="IC85" i="2"/>
  <c r="IC86" i="2"/>
  <c r="IC87" i="2"/>
  <c r="IC88" i="2"/>
  <c r="IC89" i="2"/>
  <c r="IC90" i="2"/>
  <c r="IC91" i="2"/>
  <c r="IC92" i="2"/>
  <c r="IC93" i="2"/>
  <c r="IC94" i="2"/>
  <c r="IC95" i="2"/>
  <c r="IC96" i="2"/>
  <c r="IC97" i="2"/>
  <c r="IC98" i="2"/>
  <c r="IC99" i="2"/>
  <c r="IC100" i="2"/>
  <c r="IC101" i="2"/>
  <c r="IC102" i="2"/>
  <c r="IC103" i="2"/>
  <c r="IC104" i="2"/>
  <c r="IC105" i="2"/>
  <c r="IB6" i="2"/>
  <c r="IB7" i="2"/>
  <c r="IB8" i="2"/>
  <c r="IB9" i="2"/>
  <c r="IB10" i="2"/>
  <c r="IB11" i="2"/>
  <c r="IB12" i="2"/>
  <c r="IB13" i="2"/>
  <c r="IB14" i="2"/>
  <c r="IB15" i="2"/>
  <c r="IB16" i="2"/>
  <c r="IB17" i="2"/>
  <c r="IB18" i="2"/>
  <c r="IB19" i="2"/>
  <c r="IB20" i="2"/>
  <c r="IB21" i="2"/>
  <c r="IB22" i="2"/>
  <c r="IB23" i="2"/>
  <c r="IB24" i="2"/>
  <c r="IB25" i="2"/>
  <c r="IB26" i="2"/>
  <c r="IB27" i="2"/>
  <c r="IB28" i="2"/>
  <c r="IB29" i="2"/>
  <c r="IB30" i="2"/>
  <c r="IB31" i="2"/>
  <c r="IB32" i="2"/>
  <c r="IB33" i="2"/>
  <c r="IB34" i="2"/>
  <c r="IB35" i="2"/>
  <c r="IB36" i="2"/>
  <c r="IB37" i="2"/>
  <c r="IB38" i="2"/>
  <c r="IB39" i="2"/>
  <c r="IB40" i="2"/>
  <c r="IB41" i="2"/>
  <c r="IB42" i="2"/>
  <c r="IB43" i="2"/>
  <c r="IB44" i="2"/>
  <c r="IB45" i="2"/>
  <c r="IB46" i="2"/>
  <c r="IB47" i="2"/>
  <c r="IB48" i="2"/>
  <c r="IB49" i="2"/>
  <c r="IB50" i="2"/>
  <c r="IB51" i="2"/>
  <c r="IB52" i="2"/>
  <c r="IB53" i="2"/>
  <c r="IB54" i="2"/>
  <c r="IB55" i="2"/>
  <c r="IB56" i="2"/>
  <c r="IB57" i="2"/>
  <c r="IB58" i="2"/>
  <c r="IB59" i="2"/>
  <c r="IB60" i="2"/>
  <c r="IB61" i="2"/>
  <c r="IB62" i="2"/>
  <c r="IB63" i="2"/>
  <c r="IB64" i="2"/>
  <c r="IB65" i="2"/>
  <c r="IB66" i="2"/>
  <c r="IB67" i="2"/>
  <c r="IB68" i="2"/>
  <c r="IB69" i="2"/>
  <c r="IB70" i="2"/>
  <c r="IB71" i="2"/>
  <c r="IB72" i="2"/>
  <c r="IB73" i="2"/>
  <c r="IB74" i="2"/>
  <c r="IB75" i="2"/>
  <c r="IB76" i="2"/>
  <c r="IB77" i="2"/>
  <c r="IB78" i="2"/>
  <c r="IB79" i="2"/>
  <c r="IB80" i="2"/>
  <c r="IB81" i="2"/>
  <c r="IB82" i="2"/>
  <c r="IB83" i="2"/>
  <c r="IB84" i="2"/>
  <c r="IB85" i="2"/>
  <c r="IB86" i="2"/>
  <c r="IB87" i="2"/>
  <c r="IB88" i="2"/>
  <c r="IB89" i="2"/>
  <c r="IB90" i="2"/>
  <c r="IB91" i="2"/>
  <c r="IB92" i="2"/>
  <c r="IB93" i="2"/>
  <c r="IB94" i="2"/>
  <c r="IB95" i="2"/>
  <c r="IB96" i="2"/>
  <c r="IB97" i="2"/>
  <c r="IB98" i="2"/>
  <c r="IB99" i="2"/>
  <c r="IB100" i="2"/>
  <c r="IB101" i="2"/>
  <c r="IB102" i="2"/>
  <c r="IB103" i="2"/>
  <c r="IB104" i="2"/>
  <c r="IB105" i="2"/>
  <c r="HX6" i="2"/>
  <c r="HX7" i="2"/>
  <c r="HX8" i="2"/>
  <c r="HX9" i="2"/>
  <c r="HX10" i="2"/>
  <c r="HX11" i="2"/>
  <c r="HX12" i="2"/>
  <c r="HX14" i="2"/>
  <c r="HX15" i="2"/>
  <c r="HX16" i="2"/>
  <c r="HX17" i="2"/>
  <c r="HX18" i="2"/>
  <c r="HX19" i="2"/>
  <c r="HX20" i="2"/>
  <c r="HX22" i="2"/>
  <c r="HX23" i="2"/>
  <c r="HX24" i="2"/>
  <c r="HX25" i="2"/>
  <c r="HX26" i="2"/>
  <c r="HX27" i="2"/>
  <c r="HX28" i="2"/>
  <c r="HX30" i="2"/>
  <c r="HX31" i="2"/>
  <c r="HX32" i="2"/>
  <c r="HX33" i="2"/>
  <c r="HX34" i="2"/>
  <c r="HX35" i="2"/>
  <c r="HX36" i="2"/>
  <c r="HX38" i="2"/>
  <c r="HX39" i="2"/>
  <c r="HX40" i="2"/>
  <c r="HX41" i="2"/>
  <c r="HX42" i="2"/>
  <c r="HX43" i="2"/>
  <c r="HX44" i="2"/>
  <c r="HX46" i="2"/>
  <c r="HX47" i="2"/>
  <c r="HX48" i="2"/>
  <c r="HX49" i="2"/>
  <c r="HX50" i="2"/>
  <c r="HX51" i="2"/>
  <c r="HX52" i="2"/>
  <c r="HX54" i="2"/>
  <c r="HX55" i="2"/>
  <c r="HX56" i="2"/>
  <c r="HX57" i="2"/>
  <c r="HX58" i="2"/>
  <c r="HX59" i="2"/>
  <c r="HX60" i="2"/>
  <c r="HX62" i="2"/>
  <c r="HX63" i="2"/>
  <c r="HX64" i="2"/>
  <c r="HX65" i="2"/>
  <c r="HX66" i="2"/>
  <c r="HX67" i="2"/>
  <c r="HX68" i="2"/>
  <c r="HX70" i="2"/>
  <c r="HX71" i="2"/>
  <c r="HX72" i="2"/>
  <c r="HX73" i="2"/>
  <c r="HX74" i="2"/>
  <c r="HX75" i="2"/>
  <c r="HX76" i="2"/>
  <c r="HX78" i="2"/>
  <c r="HX79" i="2"/>
  <c r="HX80" i="2"/>
  <c r="HX81" i="2"/>
  <c r="HX82" i="2"/>
  <c r="HX83" i="2"/>
  <c r="HX84" i="2"/>
  <c r="HX86" i="2"/>
  <c r="HX87" i="2"/>
  <c r="HX88" i="2"/>
  <c r="HX89" i="2"/>
  <c r="HX90" i="2"/>
  <c r="HX91" i="2"/>
  <c r="HX92" i="2"/>
  <c r="HX94" i="2"/>
  <c r="HX95" i="2"/>
  <c r="HX96" i="2"/>
  <c r="HX97" i="2"/>
  <c r="HX98" i="2"/>
  <c r="HX99" i="2"/>
  <c r="HX100" i="2"/>
  <c r="HX102" i="2"/>
  <c r="HX103" i="2"/>
  <c r="HX104" i="2"/>
  <c r="HX105" i="2"/>
  <c r="HW6" i="2"/>
  <c r="HW7" i="2"/>
  <c r="HW8" i="2"/>
  <c r="HW9" i="2"/>
  <c r="HW10" i="2"/>
  <c r="HW11" i="2"/>
  <c r="HW12" i="2"/>
  <c r="HW13" i="2"/>
  <c r="HW14" i="2"/>
  <c r="HW15" i="2"/>
  <c r="HW16" i="2"/>
  <c r="HW17" i="2"/>
  <c r="HW18" i="2"/>
  <c r="HW19" i="2"/>
  <c r="HW20" i="2"/>
  <c r="HW21" i="2"/>
  <c r="HW22" i="2"/>
  <c r="HW23" i="2"/>
  <c r="HW24" i="2"/>
  <c r="HW25" i="2"/>
  <c r="HW26" i="2"/>
  <c r="HW27" i="2"/>
  <c r="HW28" i="2"/>
  <c r="HW29" i="2"/>
  <c r="HW30" i="2"/>
  <c r="HW31" i="2"/>
  <c r="HW32" i="2"/>
  <c r="HW33" i="2"/>
  <c r="HW34" i="2"/>
  <c r="HW35" i="2"/>
  <c r="HW36" i="2"/>
  <c r="HW37" i="2"/>
  <c r="HW38" i="2"/>
  <c r="HW39" i="2"/>
  <c r="HW40" i="2"/>
  <c r="HW41" i="2"/>
  <c r="HW42" i="2"/>
  <c r="HW43" i="2"/>
  <c r="HW44" i="2"/>
  <c r="HW45" i="2"/>
  <c r="HW46" i="2"/>
  <c r="HW47" i="2"/>
  <c r="HW48" i="2"/>
  <c r="HW49" i="2"/>
  <c r="HW50" i="2"/>
  <c r="HW51" i="2"/>
  <c r="HW52" i="2"/>
  <c r="HW53" i="2"/>
  <c r="HW54" i="2"/>
  <c r="HW55" i="2"/>
  <c r="HW56" i="2"/>
  <c r="HW57" i="2"/>
  <c r="HW58" i="2"/>
  <c r="HW59" i="2"/>
  <c r="HW60" i="2"/>
  <c r="HW61" i="2"/>
  <c r="HW62" i="2"/>
  <c r="HW63" i="2"/>
  <c r="HW64" i="2"/>
  <c r="HW65" i="2"/>
  <c r="HW66" i="2"/>
  <c r="HW67" i="2"/>
  <c r="HW68" i="2"/>
  <c r="HW69" i="2"/>
  <c r="HW70" i="2"/>
  <c r="HW71" i="2"/>
  <c r="HW72" i="2"/>
  <c r="HW73" i="2"/>
  <c r="HW74" i="2"/>
  <c r="HW75" i="2"/>
  <c r="HW76" i="2"/>
  <c r="HW77" i="2"/>
  <c r="HW78" i="2"/>
  <c r="HW79" i="2"/>
  <c r="HW80" i="2"/>
  <c r="HW81" i="2"/>
  <c r="HW82" i="2"/>
  <c r="HW83" i="2"/>
  <c r="HW84" i="2"/>
  <c r="HW85" i="2"/>
  <c r="HW86" i="2"/>
  <c r="HW87" i="2"/>
  <c r="HW88" i="2"/>
  <c r="HW89" i="2"/>
  <c r="HW90" i="2"/>
  <c r="HW91" i="2"/>
  <c r="HW92" i="2"/>
  <c r="HW93" i="2"/>
  <c r="HW94" i="2"/>
  <c r="HW95" i="2"/>
  <c r="HW96" i="2"/>
  <c r="HW97" i="2"/>
  <c r="HW98" i="2"/>
  <c r="HW99" i="2"/>
  <c r="HW100" i="2"/>
  <c r="HW101" i="2"/>
  <c r="HW102" i="2"/>
  <c r="HW103" i="2"/>
  <c r="HW104" i="2"/>
  <c r="HW105" i="2"/>
  <c r="HV6" i="2"/>
  <c r="HV7" i="2"/>
  <c r="HV8" i="2"/>
  <c r="HV9" i="2"/>
  <c r="HV10" i="2"/>
  <c r="HV11" i="2"/>
  <c r="HV12" i="2"/>
  <c r="HV13" i="2"/>
  <c r="HV14" i="2"/>
  <c r="HV15" i="2"/>
  <c r="HV16" i="2"/>
  <c r="HV17" i="2"/>
  <c r="HV18" i="2"/>
  <c r="HV19" i="2"/>
  <c r="HV20" i="2"/>
  <c r="HV21" i="2"/>
  <c r="HV22" i="2"/>
  <c r="HV23" i="2"/>
  <c r="HV24" i="2"/>
  <c r="HV25" i="2"/>
  <c r="HV26" i="2"/>
  <c r="HV27" i="2"/>
  <c r="HV28" i="2"/>
  <c r="HV29" i="2"/>
  <c r="HV30" i="2"/>
  <c r="HV31" i="2"/>
  <c r="HV32" i="2"/>
  <c r="HV33" i="2"/>
  <c r="HV34" i="2"/>
  <c r="HV35" i="2"/>
  <c r="HV36" i="2"/>
  <c r="HV37" i="2"/>
  <c r="HV38" i="2"/>
  <c r="HV39" i="2"/>
  <c r="HV40" i="2"/>
  <c r="HV41" i="2"/>
  <c r="HV42" i="2"/>
  <c r="HV43" i="2"/>
  <c r="HV44" i="2"/>
  <c r="HV45" i="2"/>
  <c r="HV46" i="2"/>
  <c r="HV47" i="2"/>
  <c r="HV48" i="2"/>
  <c r="HV49" i="2"/>
  <c r="HV50" i="2"/>
  <c r="HV51" i="2"/>
  <c r="HV52" i="2"/>
  <c r="HV53" i="2"/>
  <c r="HV54" i="2"/>
  <c r="HV55" i="2"/>
  <c r="HV56" i="2"/>
  <c r="HV57" i="2"/>
  <c r="HV58" i="2"/>
  <c r="HV59" i="2"/>
  <c r="HV60" i="2"/>
  <c r="HV61" i="2"/>
  <c r="HV62" i="2"/>
  <c r="HV63" i="2"/>
  <c r="HV64" i="2"/>
  <c r="HV65" i="2"/>
  <c r="HV66" i="2"/>
  <c r="HV67" i="2"/>
  <c r="HV68" i="2"/>
  <c r="HV69" i="2"/>
  <c r="HV70" i="2"/>
  <c r="HV71" i="2"/>
  <c r="HV72" i="2"/>
  <c r="HV73" i="2"/>
  <c r="HV74" i="2"/>
  <c r="HV75" i="2"/>
  <c r="HV76" i="2"/>
  <c r="HV77" i="2"/>
  <c r="HV78" i="2"/>
  <c r="HV79" i="2"/>
  <c r="HV80" i="2"/>
  <c r="HV81" i="2"/>
  <c r="HV82" i="2"/>
  <c r="HV83" i="2"/>
  <c r="HV84" i="2"/>
  <c r="HV85" i="2"/>
  <c r="HV86" i="2"/>
  <c r="HV87" i="2"/>
  <c r="HV88" i="2"/>
  <c r="HV89" i="2"/>
  <c r="HV90" i="2"/>
  <c r="HV91" i="2"/>
  <c r="HV92" i="2"/>
  <c r="HV93" i="2"/>
  <c r="HV94" i="2"/>
  <c r="HV95" i="2"/>
  <c r="HV96" i="2"/>
  <c r="HV97" i="2"/>
  <c r="HV98" i="2"/>
  <c r="HV99" i="2"/>
  <c r="HV100" i="2"/>
  <c r="HV101" i="2"/>
  <c r="HV102" i="2"/>
  <c r="HV103" i="2"/>
  <c r="HV104" i="2"/>
  <c r="HV105" i="2"/>
  <c r="HV106" i="2"/>
  <c r="HU6" i="2"/>
  <c r="HU106" i="2" s="1"/>
  <c r="HU7" i="2"/>
  <c r="HU8" i="2"/>
  <c r="HU9" i="2"/>
  <c r="HU10" i="2"/>
  <c r="HU11" i="2"/>
  <c r="HU12" i="2"/>
  <c r="HU13" i="2"/>
  <c r="HU14" i="2"/>
  <c r="HU15" i="2"/>
  <c r="HU16" i="2"/>
  <c r="HU17" i="2"/>
  <c r="HU18" i="2"/>
  <c r="HU19" i="2"/>
  <c r="HU20" i="2"/>
  <c r="HU21" i="2"/>
  <c r="HU22" i="2"/>
  <c r="HU23" i="2"/>
  <c r="HU24" i="2"/>
  <c r="HU25" i="2"/>
  <c r="HU26" i="2"/>
  <c r="HU27" i="2"/>
  <c r="HU28" i="2"/>
  <c r="HU29" i="2"/>
  <c r="HU30" i="2"/>
  <c r="HU31" i="2"/>
  <c r="HU32" i="2"/>
  <c r="HU33" i="2"/>
  <c r="HU34" i="2"/>
  <c r="HU35" i="2"/>
  <c r="HU36" i="2"/>
  <c r="HU37" i="2"/>
  <c r="HU38" i="2"/>
  <c r="HU39" i="2"/>
  <c r="HU40" i="2"/>
  <c r="HU41" i="2"/>
  <c r="HU42" i="2"/>
  <c r="HU43" i="2"/>
  <c r="HU44" i="2"/>
  <c r="HU45" i="2"/>
  <c r="HU46" i="2"/>
  <c r="HU47" i="2"/>
  <c r="HU48" i="2"/>
  <c r="HU49" i="2"/>
  <c r="HU50" i="2"/>
  <c r="HU51" i="2"/>
  <c r="HU52" i="2"/>
  <c r="HU53" i="2"/>
  <c r="HU54" i="2"/>
  <c r="HU55" i="2"/>
  <c r="HU56" i="2"/>
  <c r="HU57" i="2"/>
  <c r="HU58" i="2"/>
  <c r="HU59" i="2"/>
  <c r="HU60" i="2"/>
  <c r="HU61" i="2"/>
  <c r="HU62" i="2"/>
  <c r="HU63" i="2"/>
  <c r="HU64" i="2"/>
  <c r="HU65" i="2"/>
  <c r="HU66" i="2"/>
  <c r="HU67" i="2"/>
  <c r="HU68" i="2"/>
  <c r="HU69" i="2"/>
  <c r="HU70" i="2"/>
  <c r="HU71" i="2"/>
  <c r="HU72" i="2"/>
  <c r="HU73" i="2"/>
  <c r="HU74" i="2"/>
  <c r="HU75" i="2"/>
  <c r="HU76" i="2"/>
  <c r="HU77" i="2"/>
  <c r="HU78" i="2"/>
  <c r="HU79" i="2"/>
  <c r="HU80" i="2"/>
  <c r="HU81" i="2"/>
  <c r="HU82" i="2"/>
  <c r="HU83" i="2"/>
  <c r="HU84" i="2"/>
  <c r="HU85" i="2"/>
  <c r="HU86" i="2"/>
  <c r="HU87" i="2"/>
  <c r="HU88" i="2"/>
  <c r="HU89" i="2"/>
  <c r="HU90" i="2"/>
  <c r="HU91" i="2"/>
  <c r="HU92" i="2"/>
  <c r="HU93" i="2"/>
  <c r="HU94" i="2"/>
  <c r="HU95" i="2"/>
  <c r="HU96" i="2"/>
  <c r="HU97" i="2"/>
  <c r="HU98" i="2"/>
  <c r="HU99" i="2"/>
  <c r="HU100" i="2"/>
  <c r="HU101" i="2"/>
  <c r="HU102" i="2"/>
  <c r="HU103" i="2"/>
  <c r="HU104" i="2"/>
  <c r="HU105" i="2"/>
  <c r="HT6" i="2"/>
  <c r="HT7" i="2"/>
  <c r="HT8" i="2"/>
  <c r="HT9" i="2"/>
  <c r="HT10" i="2"/>
  <c r="HT11" i="2"/>
  <c r="HT12" i="2"/>
  <c r="HT13" i="2"/>
  <c r="HT14" i="2"/>
  <c r="HT15" i="2"/>
  <c r="HT16" i="2"/>
  <c r="HT17" i="2"/>
  <c r="HT18" i="2"/>
  <c r="HT19" i="2"/>
  <c r="HT20" i="2"/>
  <c r="HT21" i="2"/>
  <c r="HT22" i="2"/>
  <c r="HT23" i="2"/>
  <c r="HT24" i="2"/>
  <c r="HT25" i="2"/>
  <c r="HT26" i="2"/>
  <c r="HT27" i="2"/>
  <c r="HT28" i="2"/>
  <c r="HT29" i="2"/>
  <c r="HT30" i="2"/>
  <c r="HT31" i="2"/>
  <c r="HT32" i="2"/>
  <c r="HT33" i="2"/>
  <c r="HT34" i="2"/>
  <c r="HT35" i="2"/>
  <c r="HT36" i="2"/>
  <c r="HT37" i="2"/>
  <c r="HT38" i="2"/>
  <c r="HT39" i="2"/>
  <c r="HT40" i="2"/>
  <c r="HT41" i="2"/>
  <c r="HT42" i="2"/>
  <c r="HT43" i="2"/>
  <c r="HT44" i="2"/>
  <c r="HT45" i="2"/>
  <c r="HT46" i="2"/>
  <c r="HT47" i="2"/>
  <c r="HT48" i="2"/>
  <c r="HT49" i="2"/>
  <c r="HT50" i="2"/>
  <c r="HT51" i="2"/>
  <c r="HT52" i="2"/>
  <c r="HT53" i="2"/>
  <c r="HT54" i="2"/>
  <c r="HT55" i="2"/>
  <c r="HT56" i="2"/>
  <c r="HT57" i="2"/>
  <c r="HT58" i="2"/>
  <c r="HT59" i="2"/>
  <c r="HT60" i="2"/>
  <c r="HT61" i="2"/>
  <c r="HT62" i="2"/>
  <c r="HT63" i="2"/>
  <c r="HT64" i="2"/>
  <c r="HT65" i="2"/>
  <c r="HT66" i="2"/>
  <c r="HT67" i="2"/>
  <c r="HT68" i="2"/>
  <c r="HT69" i="2"/>
  <c r="HT70" i="2"/>
  <c r="HT71" i="2"/>
  <c r="HT72" i="2"/>
  <c r="HT73" i="2"/>
  <c r="HT74" i="2"/>
  <c r="HT75" i="2"/>
  <c r="HT76" i="2"/>
  <c r="HT77" i="2"/>
  <c r="HT78" i="2"/>
  <c r="HT79" i="2"/>
  <c r="HT80" i="2"/>
  <c r="HT81" i="2"/>
  <c r="HT82" i="2"/>
  <c r="HT83" i="2"/>
  <c r="HT84" i="2"/>
  <c r="HT85" i="2"/>
  <c r="HT86" i="2"/>
  <c r="HT87" i="2"/>
  <c r="HT88" i="2"/>
  <c r="HT89" i="2"/>
  <c r="HT90" i="2"/>
  <c r="HT91" i="2"/>
  <c r="HT92" i="2"/>
  <c r="HT93" i="2"/>
  <c r="HT94" i="2"/>
  <c r="HT95" i="2"/>
  <c r="HT96" i="2"/>
  <c r="HT97" i="2"/>
  <c r="HT98" i="2"/>
  <c r="HT99" i="2"/>
  <c r="HT100" i="2"/>
  <c r="HT101" i="2"/>
  <c r="HT102" i="2"/>
  <c r="HT103" i="2"/>
  <c r="HT104" i="2"/>
  <c r="HT105" i="2"/>
  <c r="HS6" i="2"/>
  <c r="HS7" i="2"/>
  <c r="HS8" i="2"/>
  <c r="HS9" i="2"/>
  <c r="HS10" i="2"/>
  <c r="HS11" i="2"/>
  <c r="HS12" i="2"/>
  <c r="HS13" i="2"/>
  <c r="HS14" i="2"/>
  <c r="HS15" i="2"/>
  <c r="HS16" i="2"/>
  <c r="HS17" i="2"/>
  <c r="HS18" i="2"/>
  <c r="HS19" i="2"/>
  <c r="HS20" i="2"/>
  <c r="HS21" i="2"/>
  <c r="HS22" i="2"/>
  <c r="HS23" i="2"/>
  <c r="HS24" i="2"/>
  <c r="HS25" i="2"/>
  <c r="HS26" i="2"/>
  <c r="HS27" i="2"/>
  <c r="HS28" i="2"/>
  <c r="HS29" i="2"/>
  <c r="HS30" i="2"/>
  <c r="HS31" i="2"/>
  <c r="HS32" i="2"/>
  <c r="HS33" i="2"/>
  <c r="HS34" i="2"/>
  <c r="HS35" i="2"/>
  <c r="HS36" i="2"/>
  <c r="HS37" i="2"/>
  <c r="HS38" i="2"/>
  <c r="HS39" i="2"/>
  <c r="HS40" i="2"/>
  <c r="HS41" i="2"/>
  <c r="HS42" i="2"/>
  <c r="HS43" i="2"/>
  <c r="HS44" i="2"/>
  <c r="HS45" i="2"/>
  <c r="HS46" i="2"/>
  <c r="HS47" i="2"/>
  <c r="HS48" i="2"/>
  <c r="HS49" i="2"/>
  <c r="HS50" i="2"/>
  <c r="HS51" i="2"/>
  <c r="HS52" i="2"/>
  <c r="HS53" i="2"/>
  <c r="HS54" i="2"/>
  <c r="HS55" i="2"/>
  <c r="HS56" i="2"/>
  <c r="HS57" i="2"/>
  <c r="HS58" i="2"/>
  <c r="HS59" i="2"/>
  <c r="HS60" i="2"/>
  <c r="HS61" i="2"/>
  <c r="HS62" i="2"/>
  <c r="HS63" i="2"/>
  <c r="HS64" i="2"/>
  <c r="HS65" i="2"/>
  <c r="HS66" i="2"/>
  <c r="HS67" i="2"/>
  <c r="HS68" i="2"/>
  <c r="HS69" i="2"/>
  <c r="HS70" i="2"/>
  <c r="HS71" i="2"/>
  <c r="HS72" i="2"/>
  <c r="HS73" i="2"/>
  <c r="HS74" i="2"/>
  <c r="HS75" i="2"/>
  <c r="HS76" i="2"/>
  <c r="HS77" i="2"/>
  <c r="HS78" i="2"/>
  <c r="HS79" i="2"/>
  <c r="HS80" i="2"/>
  <c r="HS81" i="2"/>
  <c r="HS82" i="2"/>
  <c r="HS83" i="2"/>
  <c r="HS84" i="2"/>
  <c r="HS85" i="2"/>
  <c r="HS86" i="2"/>
  <c r="HS87" i="2"/>
  <c r="HS88" i="2"/>
  <c r="HS89" i="2"/>
  <c r="HS90" i="2"/>
  <c r="HS91" i="2"/>
  <c r="HS92" i="2"/>
  <c r="HS93" i="2"/>
  <c r="HS94" i="2"/>
  <c r="HS95" i="2"/>
  <c r="HS96" i="2"/>
  <c r="HS97" i="2"/>
  <c r="HS98" i="2"/>
  <c r="HS99" i="2"/>
  <c r="HS100" i="2"/>
  <c r="HS101" i="2"/>
  <c r="HS102" i="2"/>
  <c r="HS103" i="2"/>
  <c r="HS104" i="2"/>
  <c r="HS105" i="2"/>
  <c r="HJ6" i="2"/>
  <c r="HJ7" i="2"/>
  <c r="HJ8" i="2"/>
  <c r="HJ9" i="2"/>
  <c r="HJ10" i="2"/>
  <c r="HJ11" i="2"/>
  <c r="HJ12" i="2"/>
  <c r="HJ13" i="2"/>
  <c r="HJ14" i="2"/>
  <c r="HJ15" i="2"/>
  <c r="HJ16" i="2"/>
  <c r="HJ17" i="2"/>
  <c r="HJ18" i="2"/>
  <c r="HJ19" i="2"/>
  <c r="HJ20" i="2"/>
  <c r="HJ21" i="2"/>
  <c r="HJ22" i="2"/>
  <c r="HJ23" i="2"/>
  <c r="HJ24" i="2"/>
  <c r="HJ25" i="2"/>
  <c r="HJ26" i="2"/>
  <c r="HJ27" i="2"/>
  <c r="HJ28" i="2"/>
  <c r="HJ29" i="2"/>
  <c r="HJ30" i="2"/>
  <c r="HJ31" i="2"/>
  <c r="HJ32" i="2"/>
  <c r="HJ33" i="2"/>
  <c r="HJ34" i="2"/>
  <c r="HJ35" i="2"/>
  <c r="HJ36" i="2"/>
  <c r="HJ37" i="2"/>
  <c r="HJ38" i="2"/>
  <c r="HJ39" i="2"/>
  <c r="HJ40" i="2"/>
  <c r="HJ41" i="2"/>
  <c r="HJ42" i="2"/>
  <c r="HJ43" i="2"/>
  <c r="HJ44" i="2"/>
  <c r="HJ45" i="2"/>
  <c r="HJ46" i="2"/>
  <c r="HJ47" i="2"/>
  <c r="HJ48" i="2"/>
  <c r="HJ49" i="2"/>
  <c r="HJ50" i="2"/>
  <c r="HJ51" i="2"/>
  <c r="HJ52" i="2"/>
  <c r="HJ53" i="2"/>
  <c r="HJ54" i="2"/>
  <c r="HJ55" i="2"/>
  <c r="HJ56" i="2"/>
  <c r="HJ57" i="2"/>
  <c r="HJ58" i="2"/>
  <c r="HJ59" i="2"/>
  <c r="HJ60" i="2"/>
  <c r="HJ61" i="2"/>
  <c r="HJ62" i="2"/>
  <c r="HJ63" i="2"/>
  <c r="HJ64" i="2"/>
  <c r="HJ65" i="2"/>
  <c r="HJ66" i="2"/>
  <c r="HJ67" i="2"/>
  <c r="HJ68" i="2"/>
  <c r="HJ69" i="2"/>
  <c r="HJ70" i="2"/>
  <c r="HJ71" i="2"/>
  <c r="HJ72" i="2"/>
  <c r="HJ73" i="2"/>
  <c r="HJ74" i="2"/>
  <c r="HJ75" i="2"/>
  <c r="HJ76" i="2"/>
  <c r="HJ77" i="2"/>
  <c r="HJ78" i="2"/>
  <c r="HJ79" i="2"/>
  <c r="HJ80" i="2"/>
  <c r="HJ81" i="2"/>
  <c r="HJ82" i="2"/>
  <c r="HJ83" i="2"/>
  <c r="HJ84" i="2"/>
  <c r="HJ85" i="2"/>
  <c r="HJ86" i="2"/>
  <c r="HJ87" i="2"/>
  <c r="HJ88" i="2"/>
  <c r="HJ89" i="2"/>
  <c r="HJ90" i="2"/>
  <c r="HJ91" i="2"/>
  <c r="HJ92" i="2"/>
  <c r="HJ93" i="2"/>
  <c r="HJ94" i="2"/>
  <c r="HJ95" i="2"/>
  <c r="HJ96" i="2"/>
  <c r="HJ97" i="2"/>
  <c r="HJ98" i="2"/>
  <c r="HJ99" i="2"/>
  <c r="HJ100" i="2"/>
  <c r="HJ101" i="2"/>
  <c r="HJ102" i="2"/>
  <c r="HJ103" i="2"/>
  <c r="HJ104" i="2"/>
  <c r="HJ105" i="2"/>
  <c r="HI6" i="2"/>
  <c r="HI7" i="2"/>
  <c r="HI8" i="2"/>
  <c r="HI9" i="2"/>
  <c r="HI10" i="2"/>
  <c r="HI11" i="2"/>
  <c r="HI12" i="2"/>
  <c r="HI13" i="2"/>
  <c r="HI14" i="2"/>
  <c r="HI15" i="2"/>
  <c r="HI16" i="2"/>
  <c r="HI17" i="2"/>
  <c r="HI18" i="2"/>
  <c r="HI19" i="2"/>
  <c r="HI20" i="2"/>
  <c r="HI21" i="2"/>
  <c r="HI22" i="2"/>
  <c r="HI23" i="2"/>
  <c r="HI24" i="2"/>
  <c r="HI25" i="2"/>
  <c r="HI26" i="2"/>
  <c r="HI27" i="2"/>
  <c r="HI28" i="2"/>
  <c r="HI29" i="2"/>
  <c r="HI30" i="2"/>
  <c r="HI31" i="2"/>
  <c r="HI32" i="2"/>
  <c r="HI33" i="2"/>
  <c r="HI34" i="2"/>
  <c r="HI35" i="2"/>
  <c r="HI36" i="2"/>
  <c r="HI37" i="2"/>
  <c r="HI38" i="2"/>
  <c r="HI39" i="2"/>
  <c r="HI40" i="2"/>
  <c r="HI41" i="2"/>
  <c r="HI42" i="2"/>
  <c r="HI43" i="2"/>
  <c r="HI44" i="2"/>
  <c r="HI45" i="2"/>
  <c r="HI46" i="2"/>
  <c r="HI47" i="2"/>
  <c r="HI48" i="2"/>
  <c r="HI49" i="2"/>
  <c r="HI50" i="2"/>
  <c r="HI51" i="2"/>
  <c r="HI52" i="2"/>
  <c r="HI53" i="2"/>
  <c r="HI54" i="2"/>
  <c r="HI55" i="2"/>
  <c r="HI56" i="2"/>
  <c r="HI57" i="2"/>
  <c r="HI58" i="2"/>
  <c r="HI59" i="2"/>
  <c r="HI60" i="2"/>
  <c r="HI61" i="2"/>
  <c r="HI62" i="2"/>
  <c r="HI63" i="2"/>
  <c r="HI64" i="2"/>
  <c r="HI65" i="2"/>
  <c r="HI66" i="2"/>
  <c r="HI67" i="2"/>
  <c r="HI68" i="2"/>
  <c r="HI69" i="2"/>
  <c r="HI70" i="2"/>
  <c r="HI71" i="2"/>
  <c r="HI72" i="2"/>
  <c r="HI73" i="2"/>
  <c r="HI74" i="2"/>
  <c r="HI75" i="2"/>
  <c r="HI76" i="2"/>
  <c r="HI77" i="2"/>
  <c r="HI78" i="2"/>
  <c r="HI79" i="2"/>
  <c r="HI80" i="2"/>
  <c r="HI81" i="2"/>
  <c r="HI82" i="2"/>
  <c r="HI83" i="2"/>
  <c r="HI84" i="2"/>
  <c r="HI85" i="2"/>
  <c r="HI86" i="2"/>
  <c r="HI87" i="2"/>
  <c r="HI88" i="2"/>
  <c r="HI89" i="2"/>
  <c r="HI90" i="2"/>
  <c r="HI91" i="2"/>
  <c r="HI92" i="2"/>
  <c r="HI93" i="2"/>
  <c r="HI94" i="2"/>
  <c r="HI95" i="2"/>
  <c r="HI96" i="2"/>
  <c r="HI97" i="2"/>
  <c r="HI98" i="2"/>
  <c r="HI99" i="2"/>
  <c r="HI100" i="2"/>
  <c r="HI101" i="2"/>
  <c r="HI102" i="2"/>
  <c r="HI103" i="2"/>
  <c r="HI104" i="2"/>
  <c r="HI105" i="2"/>
  <c r="HE6" i="2"/>
  <c r="HE7" i="2"/>
  <c r="HE8" i="2"/>
  <c r="HE9" i="2"/>
  <c r="HE10" i="2"/>
  <c r="HE11" i="2"/>
  <c r="HE12" i="2"/>
  <c r="HE13" i="2"/>
  <c r="HE14" i="2"/>
  <c r="HE15" i="2"/>
  <c r="HE16" i="2"/>
  <c r="HE17" i="2"/>
  <c r="HE18" i="2"/>
  <c r="HE19" i="2"/>
  <c r="HE20" i="2"/>
  <c r="HE21" i="2"/>
  <c r="HE22" i="2"/>
  <c r="HE23" i="2"/>
  <c r="HE24" i="2"/>
  <c r="HE25" i="2"/>
  <c r="HE26" i="2"/>
  <c r="HE27" i="2"/>
  <c r="HE28" i="2"/>
  <c r="HE29" i="2"/>
  <c r="HE30" i="2"/>
  <c r="HE31" i="2"/>
  <c r="HE32" i="2"/>
  <c r="HE33" i="2"/>
  <c r="HE34" i="2"/>
  <c r="HE35" i="2"/>
  <c r="HE36" i="2"/>
  <c r="HE37" i="2"/>
  <c r="HE38" i="2"/>
  <c r="HE39" i="2"/>
  <c r="HE40" i="2"/>
  <c r="HE41" i="2"/>
  <c r="HE42" i="2"/>
  <c r="HE43" i="2"/>
  <c r="HE44" i="2"/>
  <c r="HE45" i="2"/>
  <c r="HE46" i="2"/>
  <c r="HE47" i="2"/>
  <c r="HE48" i="2"/>
  <c r="HE49" i="2"/>
  <c r="HE50" i="2"/>
  <c r="HE51" i="2"/>
  <c r="HE52" i="2"/>
  <c r="HE53" i="2"/>
  <c r="HE54" i="2"/>
  <c r="HE55" i="2"/>
  <c r="HE56" i="2"/>
  <c r="HE57" i="2"/>
  <c r="HE58" i="2"/>
  <c r="HE59" i="2"/>
  <c r="HE60" i="2"/>
  <c r="HE61" i="2"/>
  <c r="HE62" i="2"/>
  <c r="HE63" i="2"/>
  <c r="HE64" i="2"/>
  <c r="HE65" i="2"/>
  <c r="HE66" i="2"/>
  <c r="HE67" i="2"/>
  <c r="HE68" i="2"/>
  <c r="HE69" i="2"/>
  <c r="HE70" i="2"/>
  <c r="HE71" i="2"/>
  <c r="HE72" i="2"/>
  <c r="HE73" i="2"/>
  <c r="HE74" i="2"/>
  <c r="HE75" i="2"/>
  <c r="HE76" i="2"/>
  <c r="HE77" i="2"/>
  <c r="HE78" i="2"/>
  <c r="HE79" i="2"/>
  <c r="HE80" i="2"/>
  <c r="HE81" i="2"/>
  <c r="HE82" i="2"/>
  <c r="HE83" i="2"/>
  <c r="HE84" i="2"/>
  <c r="HE85" i="2"/>
  <c r="HE86" i="2"/>
  <c r="HE87" i="2"/>
  <c r="HE88" i="2"/>
  <c r="HE89" i="2"/>
  <c r="HE90" i="2"/>
  <c r="HE91" i="2"/>
  <c r="HE92" i="2"/>
  <c r="HE93" i="2"/>
  <c r="HE94" i="2"/>
  <c r="HE95" i="2"/>
  <c r="HE96" i="2"/>
  <c r="HE97" i="2"/>
  <c r="HE98" i="2"/>
  <c r="HE99" i="2"/>
  <c r="HE100" i="2"/>
  <c r="HE101" i="2"/>
  <c r="HE102" i="2"/>
  <c r="HE103" i="2"/>
  <c r="HE104" i="2"/>
  <c r="HE105" i="2"/>
  <c r="HD6" i="2"/>
  <c r="DJ7" i="2"/>
  <c r="CJ7" i="2"/>
  <c r="BA7" i="2"/>
  <c r="DN7" i="2"/>
  <c r="S7" i="2"/>
  <c r="CF7" i="2"/>
  <c r="HL7" i="2"/>
  <c r="HD7" i="2"/>
  <c r="HD8" i="2"/>
  <c r="HD9" i="2"/>
  <c r="HD10" i="2"/>
  <c r="HD11" i="2"/>
  <c r="HD12" i="2"/>
  <c r="HD13" i="2"/>
  <c r="HD14" i="2"/>
  <c r="HD15" i="2"/>
  <c r="HD16" i="2"/>
  <c r="HD17" i="2"/>
  <c r="HD18" i="2"/>
  <c r="HD19" i="2"/>
  <c r="HD20" i="2"/>
  <c r="HD21" i="2"/>
  <c r="HD22" i="2"/>
  <c r="HD23" i="2"/>
  <c r="HD24" i="2"/>
  <c r="HD25" i="2"/>
  <c r="HD26" i="2"/>
  <c r="HD27" i="2"/>
  <c r="HD28" i="2"/>
  <c r="HD29" i="2"/>
  <c r="HD30" i="2"/>
  <c r="HD31" i="2"/>
  <c r="HD32" i="2"/>
  <c r="HD33" i="2"/>
  <c r="HD34" i="2"/>
  <c r="HD35" i="2"/>
  <c r="HD36" i="2"/>
  <c r="HD37" i="2"/>
  <c r="HD38" i="2"/>
  <c r="HD39" i="2"/>
  <c r="HD40" i="2"/>
  <c r="HD41" i="2"/>
  <c r="HD42" i="2"/>
  <c r="HD43" i="2"/>
  <c r="HD44" i="2"/>
  <c r="HD45" i="2"/>
  <c r="HD46" i="2"/>
  <c r="HD47" i="2"/>
  <c r="HD48" i="2"/>
  <c r="HD49" i="2"/>
  <c r="HD50" i="2"/>
  <c r="HD51" i="2"/>
  <c r="HD52" i="2"/>
  <c r="HD53" i="2"/>
  <c r="HD54" i="2"/>
  <c r="HD55" i="2"/>
  <c r="HD56" i="2"/>
  <c r="HD57" i="2"/>
  <c r="HD58" i="2"/>
  <c r="HD59" i="2"/>
  <c r="HD60" i="2"/>
  <c r="HD61" i="2"/>
  <c r="HD62" i="2"/>
  <c r="HD63" i="2"/>
  <c r="HD64" i="2"/>
  <c r="HD65" i="2"/>
  <c r="HD66" i="2"/>
  <c r="HD67" i="2"/>
  <c r="HD68" i="2"/>
  <c r="HD69" i="2"/>
  <c r="HD70" i="2"/>
  <c r="HD71" i="2"/>
  <c r="HD72" i="2"/>
  <c r="HD73" i="2"/>
  <c r="HD74" i="2"/>
  <c r="HD75" i="2"/>
  <c r="HD76" i="2"/>
  <c r="HD77" i="2"/>
  <c r="HD78" i="2"/>
  <c r="HD79" i="2"/>
  <c r="HD80" i="2"/>
  <c r="HD81" i="2"/>
  <c r="HD82" i="2"/>
  <c r="HD83" i="2"/>
  <c r="HD84" i="2"/>
  <c r="HD85" i="2"/>
  <c r="HD86" i="2"/>
  <c r="HD87" i="2"/>
  <c r="HD88" i="2"/>
  <c r="HD89" i="2"/>
  <c r="HD90" i="2"/>
  <c r="HD91" i="2"/>
  <c r="HD92" i="2"/>
  <c r="HD93" i="2"/>
  <c r="HD94" i="2"/>
  <c r="HD95" i="2"/>
  <c r="HD96" i="2"/>
  <c r="HD97" i="2"/>
  <c r="HD98" i="2"/>
  <c r="HD99" i="2"/>
  <c r="HD100" i="2"/>
  <c r="HD101" i="2"/>
  <c r="HD102" i="2"/>
  <c r="HD103" i="2"/>
  <c r="DJ104" i="2"/>
  <c r="CJ104" i="2"/>
  <c r="BA104" i="2"/>
  <c r="DN104" i="2"/>
  <c r="S104" i="2"/>
  <c r="CF104" i="2"/>
  <c r="HL104" i="2"/>
  <c r="L104" i="2"/>
  <c r="HD104" i="2"/>
  <c r="DJ105" i="2"/>
  <c r="CJ105" i="2"/>
  <c r="BA105" i="2"/>
  <c r="DN105" i="2"/>
  <c r="S105" i="2"/>
  <c r="CF105" i="2"/>
  <c r="HL105" i="2"/>
  <c r="HD105" i="2"/>
  <c r="GZ6" i="2"/>
  <c r="GZ7" i="2"/>
  <c r="GZ8" i="2"/>
  <c r="GZ9" i="2"/>
  <c r="GZ10" i="2"/>
  <c r="GZ11" i="2"/>
  <c r="GZ12" i="2"/>
  <c r="GZ13" i="2"/>
  <c r="GZ14" i="2"/>
  <c r="GZ15" i="2"/>
  <c r="GZ16" i="2"/>
  <c r="GZ17" i="2"/>
  <c r="GZ18" i="2"/>
  <c r="GZ19" i="2"/>
  <c r="GZ20" i="2"/>
  <c r="GZ21" i="2"/>
  <c r="GZ22" i="2"/>
  <c r="GZ23" i="2"/>
  <c r="GZ24" i="2"/>
  <c r="GZ25" i="2"/>
  <c r="GZ26" i="2"/>
  <c r="GZ27" i="2"/>
  <c r="GZ28" i="2"/>
  <c r="GZ29" i="2"/>
  <c r="GZ30" i="2"/>
  <c r="GZ31" i="2"/>
  <c r="GZ32" i="2"/>
  <c r="GZ33" i="2"/>
  <c r="GZ34" i="2"/>
  <c r="GZ35" i="2"/>
  <c r="GZ36" i="2"/>
  <c r="GZ37" i="2"/>
  <c r="GZ38" i="2"/>
  <c r="GZ39" i="2"/>
  <c r="GZ40" i="2"/>
  <c r="GZ41" i="2"/>
  <c r="GZ42" i="2"/>
  <c r="GZ43" i="2"/>
  <c r="GZ44" i="2"/>
  <c r="GZ45" i="2"/>
  <c r="GZ46" i="2"/>
  <c r="GZ47" i="2"/>
  <c r="GZ48" i="2"/>
  <c r="GZ49" i="2"/>
  <c r="GZ50" i="2"/>
  <c r="GZ51" i="2"/>
  <c r="GZ52" i="2"/>
  <c r="GZ53" i="2"/>
  <c r="GZ54" i="2"/>
  <c r="GZ55" i="2"/>
  <c r="GZ56" i="2"/>
  <c r="GZ57" i="2"/>
  <c r="GZ58" i="2"/>
  <c r="GZ59" i="2"/>
  <c r="GZ60" i="2"/>
  <c r="GZ61" i="2"/>
  <c r="GZ62" i="2"/>
  <c r="GZ63" i="2"/>
  <c r="GZ64" i="2"/>
  <c r="GZ65" i="2"/>
  <c r="GZ66" i="2"/>
  <c r="GZ67" i="2"/>
  <c r="GZ68" i="2"/>
  <c r="GZ69" i="2"/>
  <c r="GZ70" i="2"/>
  <c r="GZ71" i="2"/>
  <c r="GZ72" i="2"/>
  <c r="GZ73" i="2"/>
  <c r="GZ74" i="2"/>
  <c r="GZ75" i="2"/>
  <c r="GZ76" i="2"/>
  <c r="GZ77" i="2"/>
  <c r="GZ78" i="2"/>
  <c r="GZ79" i="2"/>
  <c r="GZ80" i="2"/>
  <c r="GZ81" i="2"/>
  <c r="GZ82" i="2"/>
  <c r="GZ83" i="2"/>
  <c r="GZ84" i="2"/>
  <c r="GZ85" i="2"/>
  <c r="GZ86" i="2"/>
  <c r="GZ87" i="2"/>
  <c r="GZ88" i="2"/>
  <c r="GZ89" i="2"/>
  <c r="GZ90" i="2"/>
  <c r="GZ91" i="2"/>
  <c r="GZ92" i="2"/>
  <c r="GZ93" i="2"/>
  <c r="GZ94" i="2"/>
  <c r="GZ95" i="2"/>
  <c r="GZ96" i="2"/>
  <c r="GZ97" i="2"/>
  <c r="GZ98" i="2"/>
  <c r="GZ99" i="2"/>
  <c r="GZ100" i="2"/>
  <c r="GZ101" i="2"/>
  <c r="GZ102" i="2"/>
  <c r="GZ103" i="2"/>
  <c r="GZ104" i="2"/>
  <c r="GZ105" i="2"/>
  <c r="GZ106" i="2"/>
  <c r="D96" i="1" s="1"/>
  <c r="GY6" i="2"/>
  <c r="GY7" i="2"/>
  <c r="GY8" i="2"/>
  <c r="GY9" i="2"/>
  <c r="GY10" i="2"/>
  <c r="GY11" i="2"/>
  <c r="GY12" i="2"/>
  <c r="GY13" i="2"/>
  <c r="GY14" i="2"/>
  <c r="GY15" i="2"/>
  <c r="GY16" i="2"/>
  <c r="GY17" i="2"/>
  <c r="GY18" i="2"/>
  <c r="GY19" i="2"/>
  <c r="GY20" i="2"/>
  <c r="GY21" i="2"/>
  <c r="GY22" i="2"/>
  <c r="GY23" i="2"/>
  <c r="GY24" i="2"/>
  <c r="GY25" i="2"/>
  <c r="GY26" i="2"/>
  <c r="GY27" i="2"/>
  <c r="GY28" i="2"/>
  <c r="GY29" i="2"/>
  <c r="GY30" i="2"/>
  <c r="GY31" i="2"/>
  <c r="GY32" i="2"/>
  <c r="GY33" i="2"/>
  <c r="GY34" i="2"/>
  <c r="GY35" i="2"/>
  <c r="GY36" i="2"/>
  <c r="GY37" i="2"/>
  <c r="GY38" i="2"/>
  <c r="GY39" i="2"/>
  <c r="GY40" i="2"/>
  <c r="GY41" i="2"/>
  <c r="GY42" i="2"/>
  <c r="GY43" i="2"/>
  <c r="GY44" i="2"/>
  <c r="GY45" i="2"/>
  <c r="GY46" i="2"/>
  <c r="GY47" i="2"/>
  <c r="GY48" i="2"/>
  <c r="GY49" i="2"/>
  <c r="GY50" i="2"/>
  <c r="GY51" i="2"/>
  <c r="GY52" i="2"/>
  <c r="GY53" i="2"/>
  <c r="GY54" i="2"/>
  <c r="GY55" i="2"/>
  <c r="GY56" i="2"/>
  <c r="GY57" i="2"/>
  <c r="GY58" i="2"/>
  <c r="GY59" i="2"/>
  <c r="GY60" i="2"/>
  <c r="GY61" i="2"/>
  <c r="GY62" i="2"/>
  <c r="GY63" i="2"/>
  <c r="GY64" i="2"/>
  <c r="GY65" i="2"/>
  <c r="GY66" i="2"/>
  <c r="GY67" i="2"/>
  <c r="GY68" i="2"/>
  <c r="GY69" i="2"/>
  <c r="GY70" i="2"/>
  <c r="GY71" i="2"/>
  <c r="GY72" i="2"/>
  <c r="GY73" i="2"/>
  <c r="GY74" i="2"/>
  <c r="GY75" i="2"/>
  <c r="GY76" i="2"/>
  <c r="GY77" i="2"/>
  <c r="GY78" i="2"/>
  <c r="GY79" i="2"/>
  <c r="GY80" i="2"/>
  <c r="GY81" i="2"/>
  <c r="GY82" i="2"/>
  <c r="GY83" i="2"/>
  <c r="GY84" i="2"/>
  <c r="GY85" i="2"/>
  <c r="GY86" i="2"/>
  <c r="GY87" i="2"/>
  <c r="GY88" i="2"/>
  <c r="GY89" i="2"/>
  <c r="GY90" i="2"/>
  <c r="GY91" i="2"/>
  <c r="GY92" i="2"/>
  <c r="GY93" i="2"/>
  <c r="GY94" i="2"/>
  <c r="GY95" i="2"/>
  <c r="GY96" i="2"/>
  <c r="GY97" i="2"/>
  <c r="GY98" i="2"/>
  <c r="GY99" i="2"/>
  <c r="GY100" i="2"/>
  <c r="GY101" i="2"/>
  <c r="GY102" i="2"/>
  <c r="GY103" i="2"/>
  <c r="GY104" i="2"/>
  <c r="GY105" i="2"/>
  <c r="GU6" i="2"/>
  <c r="GU7" i="2"/>
  <c r="GU8" i="2"/>
  <c r="GU9" i="2"/>
  <c r="GU10" i="2"/>
  <c r="GU11" i="2"/>
  <c r="GU12" i="2"/>
  <c r="GU13" i="2"/>
  <c r="GU14" i="2"/>
  <c r="GU15" i="2"/>
  <c r="GU16" i="2"/>
  <c r="GU17" i="2"/>
  <c r="GU18" i="2"/>
  <c r="GU19" i="2"/>
  <c r="GU20" i="2"/>
  <c r="GU21" i="2"/>
  <c r="GU22" i="2"/>
  <c r="GU23" i="2"/>
  <c r="GU24" i="2"/>
  <c r="GU25" i="2"/>
  <c r="GU26" i="2"/>
  <c r="GU27" i="2"/>
  <c r="GU28" i="2"/>
  <c r="GU29" i="2"/>
  <c r="GU30" i="2"/>
  <c r="GU31" i="2"/>
  <c r="GU32" i="2"/>
  <c r="GU33" i="2"/>
  <c r="GU34" i="2"/>
  <c r="GU35" i="2"/>
  <c r="GU36" i="2"/>
  <c r="GU37" i="2"/>
  <c r="GU38" i="2"/>
  <c r="GU39" i="2"/>
  <c r="GU40" i="2"/>
  <c r="GU41" i="2"/>
  <c r="GU42" i="2"/>
  <c r="GU43" i="2"/>
  <c r="GU44" i="2"/>
  <c r="GU45" i="2"/>
  <c r="GU46" i="2"/>
  <c r="GU47" i="2"/>
  <c r="GU48" i="2"/>
  <c r="GU49" i="2"/>
  <c r="GU50" i="2"/>
  <c r="GU51" i="2"/>
  <c r="GU52" i="2"/>
  <c r="GU53" i="2"/>
  <c r="GU54" i="2"/>
  <c r="GU55" i="2"/>
  <c r="GU56" i="2"/>
  <c r="GU57" i="2"/>
  <c r="GU58" i="2"/>
  <c r="GU59" i="2"/>
  <c r="GU60" i="2"/>
  <c r="GU61" i="2"/>
  <c r="GU62" i="2"/>
  <c r="GU63" i="2"/>
  <c r="GU64" i="2"/>
  <c r="GU65" i="2"/>
  <c r="GU66" i="2"/>
  <c r="GU67" i="2"/>
  <c r="GU68" i="2"/>
  <c r="GU69" i="2"/>
  <c r="GU70" i="2"/>
  <c r="GU71" i="2"/>
  <c r="GU72" i="2"/>
  <c r="GU73" i="2"/>
  <c r="GU74" i="2"/>
  <c r="GU75" i="2"/>
  <c r="GU76" i="2"/>
  <c r="GU77" i="2"/>
  <c r="GU78" i="2"/>
  <c r="GU79" i="2"/>
  <c r="GU80" i="2"/>
  <c r="GU81" i="2"/>
  <c r="GU82" i="2"/>
  <c r="GU83" i="2"/>
  <c r="GU84" i="2"/>
  <c r="GU85" i="2"/>
  <c r="GU86" i="2"/>
  <c r="GU87" i="2"/>
  <c r="GU88" i="2"/>
  <c r="GU89" i="2"/>
  <c r="GU90" i="2"/>
  <c r="GU91" i="2"/>
  <c r="GU92" i="2"/>
  <c r="GU93" i="2"/>
  <c r="GU94" i="2"/>
  <c r="GU95" i="2"/>
  <c r="GU96" i="2"/>
  <c r="GU97" i="2"/>
  <c r="GU98" i="2"/>
  <c r="GU99" i="2"/>
  <c r="GU100" i="2"/>
  <c r="GU101" i="2"/>
  <c r="GU102" i="2"/>
  <c r="GU103" i="2"/>
  <c r="GU104" i="2"/>
  <c r="GU105" i="2"/>
  <c r="GT6" i="2"/>
  <c r="GT7" i="2"/>
  <c r="GT8" i="2"/>
  <c r="GT9" i="2"/>
  <c r="GT10" i="2"/>
  <c r="GT11" i="2"/>
  <c r="GT12" i="2"/>
  <c r="GT13" i="2"/>
  <c r="GT14" i="2"/>
  <c r="GT15" i="2"/>
  <c r="GT16" i="2"/>
  <c r="GT17" i="2"/>
  <c r="GT18" i="2"/>
  <c r="GT19" i="2"/>
  <c r="GT20" i="2"/>
  <c r="GT21" i="2"/>
  <c r="GT22" i="2"/>
  <c r="GT23" i="2"/>
  <c r="GT24" i="2"/>
  <c r="GT25" i="2"/>
  <c r="GT26" i="2"/>
  <c r="GT27" i="2"/>
  <c r="GT28" i="2"/>
  <c r="GT29" i="2"/>
  <c r="GT30" i="2"/>
  <c r="GT31" i="2"/>
  <c r="GT32" i="2"/>
  <c r="GT33" i="2"/>
  <c r="GT34" i="2"/>
  <c r="GT35" i="2"/>
  <c r="GT36" i="2"/>
  <c r="GT37" i="2"/>
  <c r="GT38" i="2"/>
  <c r="GT39" i="2"/>
  <c r="GT40" i="2"/>
  <c r="GT41" i="2"/>
  <c r="GT42" i="2"/>
  <c r="GT43" i="2"/>
  <c r="GT44" i="2"/>
  <c r="GT45" i="2"/>
  <c r="GT46" i="2"/>
  <c r="GT47" i="2"/>
  <c r="GT48" i="2"/>
  <c r="GT49" i="2"/>
  <c r="GT50" i="2"/>
  <c r="GT51" i="2"/>
  <c r="GT52" i="2"/>
  <c r="GT53" i="2"/>
  <c r="GT54" i="2"/>
  <c r="GT55" i="2"/>
  <c r="GT56" i="2"/>
  <c r="GT57" i="2"/>
  <c r="GT58" i="2"/>
  <c r="GT59" i="2"/>
  <c r="GT60" i="2"/>
  <c r="GT61" i="2"/>
  <c r="GT62" i="2"/>
  <c r="GT63" i="2"/>
  <c r="GT64" i="2"/>
  <c r="GT65" i="2"/>
  <c r="GT66" i="2"/>
  <c r="GT67" i="2"/>
  <c r="GT68" i="2"/>
  <c r="GT69" i="2"/>
  <c r="GT70" i="2"/>
  <c r="GT71" i="2"/>
  <c r="GT72" i="2"/>
  <c r="GT73" i="2"/>
  <c r="GT74" i="2"/>
  <c r="GT75" i="2"/>
  <c r="GT76" i="2"/>
  <c r="GT77" i="2"/>
  <c r="GT78" i="2"/>
  <c r="GT79" i="2"/>
  <c r="GT80" i="2"/>
  <c r="GT81" i="2"/>
  <c r="GT82" i="2"/>
  <c r="GT83" i="2"/>
  <c r="GT84" i="2"/>
  <c r="GT85" i="2"/>
  <c r="GT86" i="2"/>
  <c r="GT87" i="2"/>
  <c r="GT88" i="2"/>
  <c r="GT89" i="2"/>
  <c r="GT90" i="2"/>
  <c r="GT91" i="2"/>
  <c r="GT92" i="2"/>
  <c r="GT93" i="2"/>
  <c r="GT94" i="2"/>
  <c r="GT95" i="2"/>
  <c r="GT96" i="2"/>
  <c r="GT97" i="2"/>
  <c r="GT98" i="2"/>
  <c r="GT99" i="2"/>
  <c r="GT100" i="2"/>
  <c r="GT101" i="2"/>
  <c r="GT102" i="2"/>
  <c r="GT103" i="2"/>
  <c r="GT104" i="2"/>
  <c r="GT105" i="2"/>
  <c r="GP6" i="2"/>
  <c r="GP7" i="2"/>
  <c r="GP8" i="2"/>
  <c r="GP9" i="2"/>
  <c r="GP10" i="2"/>
  <c r="GP11" i="2"/>
  <c r="GP12" i="2"/>
  <c r="GP13" i="2"/>
  <c r="GP14" i="2"/>
  <c r="GP15" i="2"/>
  <c r="GP16" i="2"/>
  <c r="GP17" i="2"/>
  <c r="GP18" i="2"/>
  <c r="GP19" i="2"/>
  <c r="GP20" i="2"/>
  <c r="GP21" i="2"/>
  <c r="GP22" i="2"/>
  <c r="GP23" i="2"/>
  <c r="GP24" i="2"/>
  <c r="GP25" i="2"/>
  <c r="GP26" i="2"/>
  <c r="GP27" i="2"/>
  <c r="GP28" i="2"/>
  <c r="GP29" i="2"/>
  <c r="GP30" i="2"/>
  <c r="GP31" i="2"/>
  <c r="GP32" i="2"/>
  <c r="GP33" i="2"/>
  <c r="GP34" i="2"/>
  <c r="GP35" i="2"/>
  <c r="GP36" i="2"/>
  <c r="GP37" i="2"/>
  <c r="GP38" i="2"/>
  <c r="GP39" i="2"/>
  <c r="GP40" i="2"/>
  <c r="GP41" i="2"/>
  <c r="GP42" i="2"/>
  <c r="GP43" i="2"/>
  <c r="GP44" i="2"/>
  <c r="GP45" i="2"/>
  <c r="GP46" i="2"/>
  <c r="GP47" i="2"/>
  <c r="GP48" i="2"/>
  <c r="GP49" i="2"/>
  <c r="GP50" i="2"/>
  <c r="GP51" i="2"/>
  <c r="GP52" i="2"/>
  <c r="GP53" i="2"/>
  <c r="GP54" i="2"/>
  <c r="GP55" i="2"/>
  <c r="GP56" i="2"/>
  <c r="GP57" i="2"/>
  <c r="GP58" i="2"/>
  <c r="GP59" i="2"/>
  <c r="GP60" i="2"/>
  <c r="GP61" i="2"/>
  <c r="GP62" i="2"/>
  <c r="GP63" i="2"/>
  <c r="GP64" i="2"/>
  <c r="GP65" i="2"/>
  <c r="GP66" i="2"/>
  <c r="GP67" i="2"/>
  <c r="GP68" i="2"/>
  <c r="GP69" i="2"/>
  <c r="GP70" i="2"/>
  <c r="GP71" i="2"/>
  <c r="GP72" i="2"/>
  <c r="GP73" i="2"/>
  <c r="GP74" i="2"/>
  <c r="GP75" i="2"/>
  <c r="GP76" i="2"/>
  <c r="GP77" i="2"/>
  <c r="GP78" i="2"/>
  <c r="GP79" i="2"/>
  <c r="GP80" i="2"/>
  <c r="GP81" i="2"/>
  <c r="GP82" i="2"/>
  <c r="GP83" i="2"/>
  <c r="GP84" i="2"/>
  <c r="GP85" i="2"/>
  <c r="GP86" i="2"/>
  <c r="GP87" i="2"/>
  <c r="GP88" i="2"/>
  <c r="GP89" i="2"/>
  <c r="GP90" i="2"/>
  <c r="GP91" i="2"/>
  <c r="GP92" i="2"/>
  <c r="GP93" i="2"/>
  <c r="GP94" i="2"/>
  <c r="GP95" i="2"/>
  <c r="GP96" i="2"/>
  <c r="GP97" i="2"/>
  <c r="GP98" i="2"/>
  <c r="GP99" i="2"/>
  <c r="GP100" i="2"/>
  <c r="GP101" i="2"/>
  <c r="GP102" i="2"/>
  <c r="GP103" i="2"/>
  <c r="GP104" i="2"/>
  <c r="GP105" i="2"/>
  <c r="GO6" i="2"/>
  <c r="GO7" i="2"/>
  <c r="GO8" i="2"/>
  <c r="GO9" i="2"/>
  <c r="GO10" i="2"/>
  <c r="GO11" i="2"/>
  <c r="GO12" i="2"/>
  <c r="GO13" i="2"/>
  <c r="GO14" i="2"/>
  <c r="GO15" i="2"/>
  <c r="GO16" i="2"/>
  <c r="GO17" i="2"/>
  <c r="GO18" i="2"/>
  <c r="GO19" i="2"/>
  <c r="GO20" i="2"/>
  <c r="GO21" i="2"/>
  <c r="GO22" i="2"/>
  <c r="GO23" i="2"/>
  <c r="GO24" i="2"/>
  <c r="GO25" i="2"/>
  <c r="GO26" i="2"/>
  <c r="GO27" i="2"/>
  <c r="GO28" i="2"/>
  <c r="GO29" i="2"/>
  <c r="GO30" i="2"/>
  <c r="GO31" i="2"/>
  <c r="GO32" i="2"/>
  <c r="GO33" i="2"/>
  <c r="GO34" i="2"/>
  <c r="GO35" i="2"/>
  <c r="GO36" i="2"/>
  <c r="GO37" i="2"/>
  <c r="GO38" i="2"/>
  <c r="GO39" i="2"/>
  <c r="GO40" i="2"/>
  <c r="GO41" i="2"/>
  <c r="GO42" i="2"/>
  <c r="GO43" i="2"/>
  <c r="GO44" i="2"/>
  <c r="GO45" i="2"/>
  <c r="GO46" i="2"/>
  <c r="GO47" i="2"/>
  <c r="GO48" i="2"/>
  <c r="GO49" i="2"/>
  <c r="GO50" i="2"/>
  <c r="GO51" i="2"/>
  <c r="GO52" i="2"/>
  <c r="GO53" i="2"/>
  <c r="GO54" i="2"/>
  <c r="GO55" i="2"/>
  <c r="GO56" i="2"/>
  <c r="GO57" i="2"/>
  <c r="GO58" i="2"/>
  <c r="GO59" i="2"/>
  <c r="GO60" i="2"/>
  <c r="GO61" i="2"/>
  <c r="GO62" i="2"/>
  <c r="GO63" i="2"/>
  <c r="GO64" i="2"/>
  <c r="GO65" i="2"/>
  <c r="GO66" i="2"/>
  <c r="GO67" i="2"/>
  <c r="GO68" i="2"/>
  <c r="GO69" i="2"/>
  <c r="GO70" i="2"/>
  <c r="GO71" i="2"/>
  <c r="GO72" i="2"/>
  <c r="GO73" i="2"/>
  <c r="GO74" i="2"/>
  <c r="GO75" i="2"/>
  <c r="GO76" i="2"/>
  <c r="GO77" i="2"/>
  <c r="GO78" i="2"/>
  <c r="GO79" i="2"/>
  <c r="GO80" i="2"/>
  <c r="GO81" i="2"/>
  <c r="GO82" i="2"/>
  <c r="GO83" i="2"/>
  <c r="GO84" i="2"/>
  <c r="GO85" i="2"/>
  <c r="GO86" i="2"/>
  <c r="GO87" i="2"/>
  <c r="GO88" i="2"/>
  <c r="GO89" i="2"/>
  <c r="GO90" i="2"/>
  <c r="GO91" i="2"/>
  <c r="GO92" i="2"/>
  <c r="GO93" i="2"/>
  <c r="GO94" i="2"/>
  <c r="GO95" i="2"/>
  <c r="GO96" i="2"/>
  <c r="GO97" i="2"/>
  <c r="GO98" i="2"/>
  <c r="GO99" i="2"/>
  <c r="GO100" i="2"/>
  <c r="GO101" i="2"/>
  <c r="GO102" i="2"/>
  <c r="GO103" i="2"/>
  <c r="GO104" i="2"/>
  <c r="GO105" i="2"/>
  <c r="GN6" i="2"/>
  <c r="GN7" i="2"/>
  <c r="GN106" i="2" s="1"/>
  <c r="D90" i="1" s="1"/>
  <c r="GN8" i="2"/>
  <c r="GN9" i="2"/>
  <c r="GN10" i="2"/>
  <c r="GN11" i="2"/>
  <c r="GN12" i="2"/>
  <c r="GN13" i="2"/>
  <c r="GN14" i="2"/>
  <c r="GN15" i="2"/>
  <c r="GN16" i="2"/>
  <c r="GN17" i="2"/>
  <c r="GN18" i="2"/>
  <c r="GN19" i="2"/>
  <c r="GN20" i="2"/>
  <c r="GN21" i="2"/>
  <c r="GN22" i="2"/>
  <c r="GN23" i="2"/>
  <c r="GN24" i="2"/>
  <c r="GN25" i="2"/>
  <c r="GN26" i="2"/>
  <c r="GN27" i="2"/>
  <c r="GN28" i="2"/>
  <c r="GN29" i="2"/>
  <c r="GN30" i="2"/>
  <c r="GN31" i="2"/>
  <c r="GN32" i="2"/>
  <c r="GN33" i="2"/>
  <c r="GN34" i="2"/>
  <c r="GN35" i="2"/>
  <c r="GN36" i="2"/>
  <c r="GN37" i="2"/>
  <c r="GN38" i="2"/>
  <c r="GN39" i="2"/>
  <c r="GN40" i="2"/>
  <c r="GN41" i="2"/>
  <c r="GN42" i="2"/>
  <c r="GN43" i="2"/>
  <c r="GN44" i="2"/>
  <c r="GN45" i="2"/>
  <c r="GN46" i="2"/>
  <c r="GN47" i="2"/>
  <c r="GN48" i="2"/>
  <c r="GN49" i="2"/>
  <c r="GN50" i="2"/>
  <c r="GN51" i="2"/>
  <c r="GN52" i="2"/>
  <c r="GN53" i="2"/>
  <c r="GN54" i="2"/>
  <c r="GN55" i="2"/>
  <c r="GN56" i="2"/>
  <c r="GN57" i="2"/>
  <c r="GN58" i="2"/>
  <c r="GN59" i="2"/>
  <c r="GN60" i="2"/>
  <c r="GN61" i="2"/>
  <c r="GN62" i="2"/>
  <c r="GN63" i="2"/>
  <c r="GN64" i="2"/>
  <c r="GN65" i="2"/>
  <c r="GN66" i="2"/>
  <c r="GN67" i="2"/>
  <c r="GN68" i="2"/>
  <c r="GN69" i="2"/>
  <c r="GN70" i="2"/>
  <c r="GN71" i="2"/>
  <c r="GN72" i="2"/>
  <c r="GN73" i="2"/>
  <c r="GN74" i="2"/>
  <c r="GN75" i="2"/>
  <c r="GN76" i="2"/>
  <c r="GN77" i="2"/>
  <c r="GN78" i="2"/>
  <c r="GN79" i="2"/>
  <c r="GN80" i="2"/>
  <c r="GN81" i="2"/>
  <c r="GN82" i="2"/>
  <c r="GN83" i="2"/>
  <c r="GN84" i="2"/>
  <c r="GN85" i="2"/>
  <c r="GN86" i="2"/>
  <c r="GN87" i="2"/>
  <c r="GN88" i="2"/>
  <c r="GN89" i="2"/>
  <c r="GN90" i="2"/>
  <c r="GN91" i="2"/>
  <c r="GN92" i="2"/>
  <c r="GN93" i="2"/>
  <c r="GN94" i="2"/>
  <c r="GN95" i="2"/>
  <c r="GN96" i="2"/>
  <c r="GN97" i="2"/>
  <c r="GN98" i="2"/>
  <c r="GN99" i="2"/>
  <c r="GN100" i="2"/>
  <c r="GN101" i="2"/>
  <c r="GN102" i="2"/>
  <c r="GN103" i="2"/>
  <c r="GN104" i="2"/>
  <c r="GN105" i="2"/>
  <c r="GM6" i="2"/>
  <c r="GM7" i="2"/>
  <c r="GM8" i="2"/>
  <c r="GM9" i="2"/>
  <c r="GM10" i="2"/>
  <c r="GM11" i="2"/>
  <c r="GM12" i="2"/>
  <c r="GM13" i="2"/>
  <c r="GM14" i="2"/>
  <c r="GM15" i="2"/>
  <c r="GM16" i="2"/>
  <c r="GM17" i="2"/>
  <c r="GM18" i="2"/>
  <c r="GM19" i="2"/>
  <c r="GM20" i="2"/>
  <c r="GM21" i="2"/>
  <c r="GM22" i="2"/>
  <c r="GM23" i="2"/>
  <c r="GM24" i="2"/>
  <c r="GM25" i="2"/>
  <c r="GM26" i="2"/>
  <c r="GM27" i="2"/>
  <c r="GM28" i="2"/>
  <c r="GM29" i="2"/>
  <c r="GM30" i="2"/>
  <c r="GM31" i="2"/>
  <c r="GM32" i="2"/>
  <c r="GM33" i="2"/>
  <c r="GM34" i="2"/>
  <c r="GM35" i="2"/>
  <c r="GM36" i="2"/>
  <c r="GM37" i="2"/>
  <c r="GM38" i="2"/>
  <c r="GM39" i="2"/>
  <c r="GM40" i="2"/>
  <c r="GM41" i="2"/>
  <c r="GM42" i="2"/>
  <c r="GM43" i="2"/>
  <c r="GM44" i="2"/>
  <c r="GM45" i="2"/>
  <c r="GM46" i="2"/>
  <c r="GM47" i="2"/>
  <c r="GM48" i="2"/>
  <c r="GM49" i="2"/>
  <c r="GM50" i="2"/>
  <c r="GM51" i="2"/>
  <c r="GM52" i="2"/>
  <c r="GM53" i="2"/>
  <c r="GM54" i="2"/>
  <c r="GM55" i="2"/>
  <c r="GM56" i="2"/>
  <c r="GM57" i="2"/>
  <c r="GM58" i="2"/>
  <c r="GM59" i="2"/>
  <c r="GM60" i="2"/>
  <c r="GM61" i="2"/>
  <c r="GM62" i="2"/>
  <c r="GM63" i="2"/>
  <c r="GM64" i="2"/>
  <c r="GM65" i="2"/>
  <c r="GM66" i="2"/>
  <c r="GM67" i="2"/>
  <c r="GM68" i="2"/>
  <c r="GM69" i="2"/>
  <c r="GM70" i="2"/>
  <c r="GM71" i="2"/>
  <c r="GM72" i="2"/>
  <c r="GM73" i="2"/>
  <c r="GM74" i="2"/>
  <c r="GM75" i="2"/>
  <c r="GM76" i="2"/>
  <c r="GM77" i="2"/>
  <c r="GM78" i="2"/>
  <c r="GM79" i="2"/>
  <c r="GM80" i="2"/>
  <c r="GM81" i="2"/>
  <c r="GM82" i="2"/>
  <c r="GM83" i="2"/>
  <c r="GM84" i="2"/>
  <c r="GM85" i="2"/>
  <c r="GM86" i="2"/>
  <c r="GM87" i="2"/>
  <c r="GM88" i="2"/>
  <c r="GM89" i="2"/>
  <c r="GM90" i="2"/>
  <c r="GM91" i="2"/>
  <c r="GM92" i="2"/>
  <c r="GM93" i="2"/>
  <c r="GM94" i="2"/>
  <c r="GM95" i="2"/>
  <c r="GM96" i="2"/>
  <c r="GM97" i="2"/>
  <c r="GM98" i="2"/>
  <c r="GM99" i="2"/>
  <c r="GM100" i="2"/>
  <c r="GM101" i="2"/>
  <c r="GM102" i="2"/>
  <c r="GM103" i="2"/>
  <c r="GM104" i="2"/>
  <c r="GM105" i="2"/>
  <c r="GL6" i="2"/>
  <c r="GL7" i="2"/>
  <c r="GL8" i="2"/>
  <c r="GL9" i="2"/>
  <c r="GL10" i="2"/>
  <c r="GL11" i="2"/>
  <c r="GL12" i="2"/>
  <c r="GL13" i="2"/>
  <c r="GL14" i="2"/>
  <c r="GL15" i="2"/>
  <c r="GL16" i="2"/>
  <c r="GL17" i="2"/>
  <c r="GL18" i="2"/>
  <c r="GL19" i="2"/>
  <c r="GL20" i="2"/>
  <c r="GL21" i="2"/>
  <c r="GL22" i="2"/>
  <c r="GL23" i="2"/>
  <c r="GL24" i="2"/>
  <c r="GL25" i="2"/>
  <c r="GL26" i="2"/>
  <c r="GL27" i="2"/>
  <c r="GL28" i="2"/>
  <c r="GL29" i="2"/>
  <c r="GL30" i="2"/>
  <c r="GL31" i="2"/>
  <c r="GL32" i="2"/>
  <c r="GL33" i="2"/>
  <c r="GL34" i="2"/>
  <c r="GL35" i="2"/>
  <c r="GL36" i="2"/>
  <c r="GL37" i="2"/>
  <c r="GL38" i="2"/>
  <c r="GL39" i="2"/>
  <c r="GL40" i="2"/>
  <c r="GL41" i="2"/>
  <c r="GL42" i="2"/>
  <c r="GL43" i="2"/>
  <c r="GL44" i="2"/>
  <c r="GL45" i="2"/>
  <c r="GL46" i="2"/>
  <c r="GL47" i="2"/>
  <c r="GL48" i="2"/>
  <c r="GL49" i="2"/>
  <c r="GL50" i="2"/>
  <c r="GL51" i="2"/>
  <c r="GL52" i="2"/>
  <c r="GL53" i="2"/>
  <c r="GL54" i="2"/>
  <c r="GL55" i="2"/>
  <c r="GL56" i="2"/>
  <c r="GL57" i="2"/>
  <c r="GL58" i="2"/>
  <c r="GL59" i="2"/>
  <c r="GL60" i="2"/>
  <c r="GL61" i="2"/>
  <c r="GL62" i="2"/>
  <c r="GL63" i="2"/>
  <c r="GL64" i="2"/>
  <c r="GL65" i="2"/>
  <c r="GL66" i="2"/>
  <c r="GL67" i="2"/>
  <c r="GL68" i="2"/>
  <c r="GL69" i="2"/>
  <c r="GL70" i="2"/>
  <c r="GL71" i="2"/>
  <c r="GL72" i="2"/>
  <c r="GL73" i="2"/>
  <c r="GL74" i="2"/>
  <c r="GL75" i="2"/>
  <c r="GL76" i="2"/>
  <c r="GL77" i="2"/>
  <c r="GL78" i="2"/>
  <c r="GL79" i="2"/>
  <c r="GL80" i="2"/>
  <c r="GL81" i="2"/>
  <c r="GL82" i="2"/>
  <c r="GL83" i="2"/>
  <c r="GL84" i="2"/>
  <c r="GL85" i="2"/>
  <c r="GL86" i="2"/>
  <c r="GL87" i="2"/>
  <c r="GL88" i="2"/>
  <c r="GL89" i="2"/>
  <c r="GL90" i="2"/>
  <c r="GL91" i="2"/>
  <c r="GL92" i="2"/>
  <c r="GL93" i="2"/>
  <c r="GL94" i="2"/>
  <c r="GL95" i="2"/>
  <c r="GL96" i="2"/>
  <c r="GL97" i="2"/>
  <c r="GL98" i="2"/>
  <c r="GL99" i="2"/>
  <c r="GL100" i="2"/>
  <c r="GL101" i="2"/>
  <c r="GL102" i="2"/>
  <c r="GL103" i="2"/>
  <c r="GL104" i="2"/>
  <c r="GL105" i="2"/>
  <c r="GL106" i="2"/>
  <c r="D83" i="1" s="1"/>
  <c r="GK6" i="2"/>
  <c r="GK7" i="2"/>
  <c r="GK8" i="2"/>
  <c r="GK9" i="2"/>
  <c r="GK10" i="2"/>
  <c r="GK12" i="2"/>
  <c r="GK13" i="2"/>
  <c r="GK14" i="2"/>
  <c r="GK15" i="2"/>
  <c r="GK16" i="2"/>
  <c r="GK17" i="2"/>
  <c r="GK18" i="2"/>
  <c r="GK20" i="2"/>
  <c r="GK21" i="2"/>
  <c r="GK22" i="2"/>
  <c r="GK23" i="2"/>
  <c r="GK24" i="2"/>
  <c r="GK25" i="2"/>
  <c r="GK26" i="2"/>
  <c r="GK28" i="2"/>
  <c r="GK29" i="2"/>
  <c r="GK30" i="2"/>
  <c r="GK31" i="2"/>
  <c r="GK32" i="2"/>
  <c r="GK33" i="2"/>
  <c r="GK34" i="2"/>
  <c r="GK36" i="2"/>
  <c r="GK37" i="2"/>
  <c r="GK38" i="2"/>
  <c r="GK39" i="2"/>
  <c r="GK40" i="2"/>
  <c r="GK41" i="2"/>
  <c r="GK42" i="2"/>
  <c r="GK44" i="2"/>
  <c r="GK45" i="2"/>
  <c r="GK46" i="2"/>
  <c r="GK47" i="2"/>
  <c r="GK48" i="2"/>
  <c r="GK49" i="2"/>
  <c r="GK50" i="2"/>
  <c r="GK52" i="2"/>
  <c r="GK53" i="2"/>
  <c r="GK54" i="2"/>
  <c r="GK55" i="2"/>
  <c r="GK56" i="2"/>
  <c r="GK57" i="2"/>
  <c r="GK58" i="2"/>
  <c r="GK60" i="2"/>
  <c r="GK61" i="2"/>
  <c r="GK62" i="2"/>
  <c r="GK63" i="2"/>
  <c r="GK64" i="2"/>
  <c r="GK65" i="2"/>
  <c r="GK66" i="2"/>
  <c r="GK68" i="2"/>
  <c r="GK69" i="2"/>
  <c r="GK70" i="2"/>
  <c r="GK71" i="2"/>
  <c r="GK72" i="2"/>
  <c r="GK73" i="2"/>
  <c r="GK74" i="2"/>
  <c r="GK76" i="2"/>
  <c r="GK77" i="2"/>
  <c r="GK78" i="2"/>
  <c r="GK79" i="2"/>
  <c r="GK80" i="2"/>
  <c r="GK81" i="2"/>
  <c r="GK82" i="2"/>
  <c r="GK84" i="2"/>
  <c r="GK85" i="2"/>
  <c r="GK86" i="2"/>
  <c r="GK87" i="2"/>
  <c r="GK88" i="2"/>
  <c r="GK89" i="2"/>
  <c r="GK90" i="2"/>
  <c r="GK92" i="2"/>
  <c r="GK93" i="2"/>
  <c r="GK94" i="2"/>
  <c r="GK95" i="2"/>
  <c r="GK96" i="2"/>
  <c r="GK97" i="2"/>
  <c r="GK98" i="2"/>
  <c r="GK100" i="2"/>
  <c r="GK101" i="2"/>
  <c r="GK102" i="2"/>
  <c r="GK103" i="2"/>
  <c r="GK104" i="2"/>
  <c r="GK105" i="2"/>
  <c r="GC6" i="2"/>
  <c r="GC7" i="2"/>
  <c r="GC8" i="2"/>
  <c r="GC9" i="2"/>
  <c r="GC10" i="2"/>
  <c r="GC11" i="2"/>
  <c r="GC12" i="2"/>
  <c r="GC13" i="2"/>
  <c r="GC14" i="2"/>
  <c r="GC15" i="2"/>
  <c r="GC16" i="2"/>
  <c r="GC17" i="2"/>
  <c r="GC18" i="2"/>
  <c r="GC19" i="2"/>
  <c r="GC20" i="2"/>
  <c r="GC21" i="2"/>
  <c r="GC22" i="2"/>
  <c r="GC23" i="2"/>
  <c r="GC24" i="2"/>
  <c r="GC25" i="2"/>
  <c r="GC26" i="2"/>
  <c r="GC27" i="2"/>
  <c r="GC28" i="2"/>
  <c r="GC29" i="2"/>
  <c r="GC30" i="2"/>
  <c r="GC31" i="2"/>
  <c r="GC32" i="2"/>
  <c r="GC33" i="2"/>
  <c r="GC34" i="2"/>
  <c r="GC35" i="2"/>
  <c r="GC36" i="2"/>
  <c r="GC37" i="2"/>
  <c r="GC38" i="2"/>
  <c r="GC39" i="2"/>
  <c r="GC40" i="2"/>
  <c r="GC41" i="2"/>
  <c r="GC42" i="2"/>
  <c r="GC43" i="2"/>
  <c r="GC44" i="2"/>
  <c r="GC45" i="2"/>
  <c r="GC46" i="2"/>
  <c r="GC47" i="2"/>
  <c r="GC48" i="2"/>
  <c r="GC49" i="2"/>
  <c r="GC50" i="2"/>
  <c r="GC51" i="2"/>
  <c r="GC52" i="2"/>
  <c r="GC53" i="2"/>
  <c r="GC54" i="2"/>
  <c r="GC55" i="2"/>
  <c r="GC56" i="2"/>
  <c r="GC57" i="2"/>
  <c r="GC58" i="2"/>
  <c r="GC59" i="2"/>
  <c r="GC60" i="2"/>
  <c r="GC61" i="2"/>
  <c r="GC62" i="2"/>
  <c r="GC63" i="2"/>
  <c r="GC64" i="2"/>
  <c r="GC65" i="2"/>
  <c r="GC66" i="2"/>
  <c r="GC67" i="2"/>
  <c r="GC68" i="2"/>
  <c r="GC69" i="2"/>
  <c r="GC70" i="2"/>
  <c r="GC71" i="2"/>
  <c r="GC72" i="2"/>
  <c r="GC73" i="2"/>
  <c r="GC74" i="2"/>
  <c r="GC75" i="2"/>
  <c r="GC76" i="2"/>
  <c r="GC77" i="2"/>
  <c r="GC78" i="2"/>
  <c r="GC79" i="2"/>
  <c r="GC80" i="2"/>
  <c r="GC81" i="2"/>
  <c r="GC82" i="2"/>
  <c r="GC83" i="2"/>
  <c r="GC84" i="2"/>
  <c r="GC85" i="2"/>
  <c r="GC86" i="2"/>
  <c r="GC87" i="2"/>
  <c r="GC88" i="2"/>
  <c r="GC89" i="2"/>
  <c r="GC90" i="2"/>
  <c r="GC91" i="2"/>
  <c r="GC92" i="2"/>
  <c r="GC93" i="2"/>
  <c r="GC94" i="2"/>
  <c r="GC95" i="2"/>
  <c r="GC96" i="2"/>
  <c r="GC97" i="2"/>
  <c r="GC98" i="2"/>
  <c r="GC99" i="2"/>
  <c r="GC100" i="2"/>
  <c r="GC101" i="2"/>
  <c r="GC102" i="2"/>
  <c r="GC103" i="2"/>
  <c r="GC104" i="2"/>
  <c r="GC105" i="2"/>
  <c r="GB6" i="2"/>
  <c r="GB106" i="2" s="1"/>
  <c r="C91" i="1" s="1"/>
  <c r="GB7" i="2"/>
  <c r="GB8" i="2"/>
  <c r="GB9" i="2"/>
  <c r="GB10" i="2"/>
  <c r="GB11" i="2"/>
  <c r="GB12" i="2"/>
  <c r="GB13" i="2"/>
  <c r="GB14" i="2"/>
  <c r="GB15" i="2"/>
  <c r="GB16" i="2"/>
  <c r="GB17" i="2"/>
  <c r="GB18" i="2"/>
  <c r="GB19" i="2"/>
  <c r="GB20" i="2"/>
  <c r="GB21" i="2"/>
  <c r="GB22" i="2"/>
  <c r="GB23" i="2"/>
  <c r="GB24" i="2"/>
  <c r="GB25" i="2"/>
  <c r="GB26" i="2"/>
  <c r="GB27" i="2"/>
  <c r="GB28" i="2"/>
  <c r="GB29" i="2"/>
  <c r="GB30" i="2"/>
  <c r="GB31" i="2"/>
  <c r="GB32" i="2"/>
  <c r="GB33" i="2"/>
  <c r="GB34" i="2"/>
  <c r="GB35" i="2"/>
  <c r="GB36" i="2"/>
  <c r="GB37" i="2"/>
  <c r="GB38" i="2"/>
  <c r="GB39" i="2"/>
  <c r="GB40" i="2"/>
  <c r="GB41" i="2"/>
  <c r="GB42" i="2"/>
  <c r="GB43" i="2"/>
  <c r="GB44" i="2"/>
  <c r="GB45" i="2"/>
  <c r="GB46" i="2"/>
  <c r="GB47" i="2"/>
  <c r="GB48" i="2"/>
  <c r="GB49" i="2"/>
  <c r="GB50" i="2"/>
  <c r="GB51" i="2"/>
  <c r="GB52" i="2"/>
  <c r="GB53" i="2"/>
  <c r="GB54" i="2"/>
  <c r="GB55" i="2"/>
  <c r="GB56" i="2"/>
  <c r="GB57" i="2"/>
  <c r="GB58" i="2"/>
  <c r="GB59" i="2"/>
  <c r="GB60" i="2"/>
  <c r="GB61" i="2"/>
  <c r="GB62" i="2"/>
  <c r="GB63" i="2"/>
  <c r="GB64" i="2"/>
  <c r="GB65" i="2"/>
  <c r="GB66" i="2"/>
  <c r="GB67" i="2"/>
  <c r="GB68" i="2"/>
  <c r="GB69" i="2"/>
  <c r="GB70" i="2"/>
  <c r="GB71" i="2"/>
  <c r="GB72" i="2"/>
  <c r="GB73" i="2"/>
  <c r="GB74" i="2"/>
  <c r="GB75" i="2"/>
  <c r="GB76" i="2"/>
  <c r="GB77" i="2"/>
  <c r="GB78" i="2"/>
  <c r="GB79" i="2"/>
  <c r="GB80" i="2"/>
  <c r="GB81" i="2"/>
  <c r="GB82" i="2"/>
  <c r="GB83" i="2"/>
  <c r="GB84" i="2"/>
  <c r="GB85" i="2"/>
  <c r="GB86" i="2"/>
  <c r="GB87" i="2"/>
  <c r="GB88" i="2"/>
  <c r="GB89" i="2"/>
  <c r="GB90" i="2"/>
  <c r="GB91" i="2"/>
  <c r="GB92" i="2"/>
  <c r="GB93" i="2"/>
  <c r="GB94" i="2"/>
  <c r="GB95" i="2"/>
  <c r="GB96" i="2"/>
  <c r="GB97" i="2"/>
  <c r="GB98" i="2"/>
  <c r="GB99" i="2"/>
  <c r="GB100" i="2"/>
  <c r="GB101" i="2"/>
  <c r="GB102" i="2"/>
  <c r="GB103" i="2"/>
  <c r="GB104" i="2"/>
  <c r="GB105" i="2"/>
  <c r="GA6" i="2"/>
  <c r="GA7" i="2"/>
  <c r="GA8" i="2"/>
  <c r="GA9" i="2"/>
  <c r="GA10" i="2"/>
  <c r="GA11" i="2"/>
  <c r="GA12" i="2"/>
  <c r="GA13" i="2"/>
  <c r="GA14" i="2"/>
  <c r="GA15" i="2"/>
  <c r="GA16" i="2"/>
  <c r="GA17" i="2"/>
  <c r="GA18" i="2"/>
  <c r="GA19" i="2"/>
  <c r="GA20" i="2"/>
  <c r="GA21" i="2"/>
  <c r="GA22" i="2"/>
  <c r="GA23" i="2"/>
  <c r="GA24" i="2"/>
  <c r="GA25" i="2"/>
  <c r="GA26" i="2"/>
  <c r="GA27" i="2"/>
  <c r="GA28" i="2"/>
  <c r="GA29" i="2"/>
  <c r="GA30" i="2"/>
  <c r="GA31" i="2"/>
  <c r="GA32" i="2"/>
  <c r="GA33" i="2"/>
  <c r="GA34" i="2"/>
  <c r="GA35" i="2"/>
  <c r="GA36" i="2"/>
  <c r="GA37" i="2"/>
  <c r="GA38" i="2"/>
  <c r="GA39" i="2"/>
  <c r="GA40" i="2"/>
  <c r="GA41" i="2"/>
  <c r="GA42" i="2"/>
  <c r="GA43" i="2"/>
  <c r="GA44" i="2"/>
  <c r="GA45" i="2"/>
  <c r="GA46" i="2"/>
  <c r="GA47" i="2"/>
  <c r="GA48" i="2"/>
  <c r="GA49" i="2"/>
  <c r="GA50" i="2"/>
  <c r="GA51" i="2"/>
  <c r="GA52" i="2"/>
  <c r="GA53" i="2"/>
  <c r="GA54" i="2"/>
  <c r="GA55" i="2"/>
  <c r="GA56" i="2"/>
  <c r="GA57" i="2"/>
  <c r="GA58" i="2"/>
  <c r="GA59" i="2"/>
  <c r="GA60" i="2"/>
  <c r="GA61" i="2"/>
  <c r="GA62" i="2"/>
  <c r="GA63" i="2"/>
  <c r="GA64" i="2"/>
  <c r="GA65" i="2"/>
  <c r="GA66" i="2"/>
  <c r="GA67" i="2"/>
  <c r="GA68" i="2"/>
  <c r="GA69" i="2"/>
  <c r="GA70" i="2"/>
  <c r="GA71" i="2"/>
  <c r="GA72" i="2"/>
  <c r="GA73" i="2"/>
  <c r="GA74" i="2"/>
  <c r="GA75" i="2"/>
  <c r="GA76" i="2"/>
  <c r="GA77" i="2"/>
  <c r="GA78" i="2"/>
  <c r="GA79" i="2"/>
  <c r="GA80" i="2"/>
  <c r="GA81" i="2"/>
  <c r="GA82" i="2"/>
  <c r="GA83" i="2"/>
  <c r="GA84" i="2"/>
  <c r="GA85" i="2"/>
  <c r="GA86" i="2"/>
  <c r="GA87" i="2"/>
  <c r="GA88" i="2"/>
  <c r="GA89" i="2"/>
  <c r="GA90" i="2"/>
  <c r="GA91" i="2"/>
  <c r="GA92" i="2"/>
  <c r="GA93" i="2"/>
  <c r="GA94" i="2"/>
  <c r="GA95" i="2"/>
  <c r="GA96" i="2"/>
  <c r="GA97" i="2"/>
  <c r="GA98" i="2"/>
  <c r="GA99" i="2"/>
  <c r="GA100" i="2"/>
  <c r="GA101" i="2"/>
  <c r="GA102" i="2"/>
  <c r="GA103" i="2"/>
  <c r="GA104" i="2"/>
  <c r="GA105" i="2"/>
  <c r="FZ6" i="2"/>
  <c r="FZ7" i="2"/>
  <c r="FZ8" i="2"/>
  <c r="FZ9" i="2"/>
  <c r="FZ10" i="2"/>
  <c r="FZ11" i="2"/>
  <c r="FZ12" i="2"/>
  <c r="FZ13" i="2"/>
  <c r="FZ14" i="2"/>
  <c r="FZ15" i="2"/>
  <c r="FZ16" i="2"/>
  <c r="FZ17" i="2"/>
  <c r="FZ18" i="2"/>
  <c r="FZ19" i="2"/>
  <c r="FZ20" i="2"/>
  <c r="FZ21" i="2"/>
  <c r="FZ22" i="2"/>
  <c r="FZ23" i="2"/>
  <c r="FZ24" i="2"/>
  <c r="FZ25" i="2"/>
  <c r="FZ26" i="2"/>
  <c r="FZ27" i="2"/>
  <c r="FZ28" i="2"/>
  <c r="FZ29" i="2"/>
  <c r="FZ30" i="2"/>
  <c r="FZ31" i="2"/>
  <c r="FZ32" i="2"/>
  <c r="FZ33" i="2"/>
  <c r="FZ34" i="2"/>
  <c r="FZ35" i="2"/>
  <c r="FZ36" i="2"/>
  <c r="FZ37" i="2"/>
  <c r="FZ38" i="2"/>
  <c r="FZ39" i="2"/>
  <c r="FZ40" i="2"/>
  <c r="FZ41" i="2"/>
  <c r="FZ42" i="2"/>
  <c r="FZ43" i="2"/>
  <c r="FZ44" i="2"/>
  <c r="FZ45" i="2"/>
  <c r="FZ46" i="2"/>
  <c r="FZ47" i="2"/>
  <c r="FZ48" i="2"/>
  <c r="FZ49" i="2"/>
  <c r="FZ50" i="2"/>
  <c r="FZ51" i="2"/>
  <c r="FZ52" i="2"/>
  <c r="FZ53" i="2"/>
  <c r="FZ54" i="2"/>
  <c r="FZ55" i="2"/>
  <c r="FZ56" i="2"/>
  <c r="FZ57" i="2"/>
  <c r="FZ58" i="2"/>
  <c r="FZ59" i="2"/>
  <c r="FZ60" i="2"/>
  <c r="FZ61" i="2"/>
  <c r="FZ62" i="2"/>
  <c r="FZ63" i="2"/>
  <c r="FZ64" i="2"/>
  <c r="FZ65" i="2"/>
  <c r="FZ66" i="2"/>
  <c r="FZ67" i="2"/>
  <c r="FZ68" i="2"/>
  <c r="FZ69" i="2"/>
  <c r="FZ70" i="2"/>
  <c r="FZ71" i="2"/>
  <c r="FZ72" i="2"/>
  <c r="FZ73" i="2"/>
  <c r="FZ74" i="2"/>
  <c r="FZ75" i="2"/>
  <c r="FZ76" i="2"/>
  <c r="FZ77" i="2"/>
  <c r="FZ78" i="2"/>
  <c r="FZ79" i="2"/>
  <c r="FZ80" i="2"/>
  <c r="FZ81" i="2"/>
  <c r="FZ82" i="2"/>
  <c r="FZ83" i="2"/>
  <c r="FZ84" i="2"/>
  <c r="FZ85" i="2"/>
  <c r="FZ86" i="2"/>
  <c r="FZ87" i="2"/>
  <c r="FZ88" i="2"/>
  <c r="FZ89" i="2"/>
  <c r="FZ90" i="2"/>
  <c r="FZ91" i="2"/>
  <c r="FZ92" i="2"/>
  <c r="FZ93" i="2"/>
  <c r="FZ94" i="2"/>
  <c r="FZ95" i="2"/>
  <c r="FZ96" i="2"/>
  <c r="FZ97" i="2"/>
  <c r="FZ98" i="2"/>
  <c r="FZ99" i="2"/>
  <c r="FZ100" i="2"/>
  <c r="FZ101" i="2"/>
  <c r="FZ102" i="2"/>
  <c r="FZ103" i="2"/>
  <c r="FZ104" i="2"/>
  <c r="FZ105" i="2"/>
  <c r="FY6" i="2"/>
  <c r="FY7" i="2"/>
  <c r="FY8" i="2"/>
  <c r="FY9" i="2"/>
  <c r="FY10" i="2"/>
  <c r="FY11" i="2"/>
  <c r="FY12" i="2"/>
  <c r="FY13" i="2"/>
  <c r="FY14" i="2"/>
  <c r="FY15" i="2"/>
  <c r="FY16" i="2"/>
  <c r="FY17" i="2"/>
  <c r="FY18" i="2"/>
  <c r="FY19" i="2"/>
  <c r="FY20" i="2"/>
  <c r="FY21" i="2"/>
  <c r="FY22" i="2"/>
  <c r="FY23" i="2"/>
  <c r="FY24" i="2"/>
  <c r="FY25" i="2"/>
  <c r="FY26" i="2"/>
  <c r="FY27" i="2"/>
  <c r="FY28" i="2"/>
  <c r="FY29" i="2"/>
  <c r="FY30" i="2"/>
  <c r="FY31" i="2"/>
  <c r="FY32" i="2"/>
  <c r="FY33" i="2"/>
  <c r="FY34" i="2"/>
  <c r="FY35" i="2"/>
  <c r="FY36" i="2"/>
  <c r="FY37" i="2"/>
  <c r="FY38" i="2"/>
  <c r="FY39" i="2"/>
  <c r="FY40" i="2"/>
  <c r="FY41" i="2"/>
  <c r="FY42" i="2"/>
  <c r="FY43" i="2"/>
  <c r="FY44" i="2"/>
  <c r="FY45" i="2"/>
  <c r="FY46" i="2"/>
  <c r="FY47" i="2"/>
  <c r="FY48" i="2"/>
  <c r="FY49" i="2"/>
  <c r="FY50" i="2"/>
  <c r="FY51" i="2"/>
  <c r="FY52" i="2"/>
  <c r="FY53" i="2"/>
  <c r="FY54" i="2"/>
  <c r="FY55" i="2"/>
  <c r="FY56" i="2"/>
  <c r="FY57" i="2"/>
  <c r="FY58" i="2"/>
  <c r="FY59" i="2"/>
  <c r="FY60" i="2"/>
  <c r="FY61" i="2"/>
  <c r="FY62" i="2"/>
  <c r="FY63" i="2"/>
  <c r="FY64" i="2"/>
  <c r="FY65" i="2"/>
  <c r="FY66" i="2"/>
  <c r="FY67" i="2"/>
  <c r="FY68" i="2"/>
  <c r="FY69" i="2"/>
  <c r="FY70" i="2"/>
  <c r="FY71" i="2"/>
  <c r="FY72" i="2"/>
  <c r="FY73" i="2"/>
  <c r="FY74" i="2"/>
  <c r="FY75" i="2"/>
  <c r="FY76" i="2"/>
  <c r="FY77" i="2"/>
  <c r="FY78" i="2"/>
  <c r="FY79" i="2"/>
  <c r="FY80" i="2"/>
  <c r="FY81" i="2"/>
  <c r="FY82" i="2"/>
  <c r="FY83" i="2"/>
  <c r="FY84" i="2"/>
  <c r="FY85" i="2"/>
  <c r="FY86" i="2"/>
  <c r="FY87" i="2"/>
  <c r="FY88" i="2"/>
  <c r="FY89" i="2"/>
  <c r="FY90" i="2"/>
  <c r="FY91" i="2"/>
  <c r="FY92" i="2"/>
  <c r="FY93" i="2"/>
  <c r="FY94" i="2"/>
  <c r="FY95" i="2"/>
  <c r="FY96" i="2"/>
  <c r="FY97" i="2"/>
  <c r="FY98" i="2"/>
  <c r="FY99" i="2"/>
  <c r="FY100" i="2"/>
  <c r="FY101" i="2"/>
  <c r="FY102" i="2"/>
  <c r="FY103" i="2"/>
  <c r="FY104" i="2"/>
  <c r="FY105" i="2"/>
  <c r="FX6" i="2"/>
  <c r="FX7" i="2"/>
  <c r="FX8" i="2"/>
  <c r="FX9" i="2"/>
  <c r="FX10" i="2"/>
  <c r="FX11" i="2"/>
  <c r="FX12" i="2"/>
  <c r="FX13" i="2"/>
  <c r="FX14" i="2"/>
  <c r="FX15" i="2"/>
  <c r="FX16" i="2"/>
  <c r="FX17" i="2"/>
  <c r="FX18" i="2"/>
  <c r="FX19" i="2"/>
  <c r="FX20" i="2"/>
  <c r="FX21" i="2"/>
  <c r="FX22" i="2"/>
  <c r="FX23" i="2"/>
  <c r="FX24" i="2"/>
  <c r="FX25" i="2"/>
  <c r="FX26" i="2"/>
  <c r="FX27" i="2"/>
  <c r="FX28" i="2"/>
  <c r="FX29" i="2"/>
  <c r="FX30" i="2"/>
  <c r="FX31" i="2"/>
  <c r="FX32" i="2"/>
  <c r="FX33" i="2"/>
  <c r="FX34" i="2"/>
  <c r="FX35" i="2"/>
  <c r="FX36" i="2"/>
  <c r="FX37" i="2"/>
  <c r="FX38" i="2"/>
  <c r="FX39" i="2"/>
  <c r="FX40" i="2"/>
  <c r="FX41" i="2"/>
  <c r="FX42" i="2"/>
  <c r="FX43" i="2"/>
  <c r="FX44" i="2"/>
  <c r="FX45" i="2"/>
  <c r="FX46" i="2"/>
  <c r="FX47" i="2"/>
  <c r="FX48" i="2"/>
  <c r="FX49" i="2"/>
  <c r="FX50" i="2"/>
  <c r="FX51" i="2"/>
  <c r="FX52" i="2"/>
  <c r="FX53" i="2"/>
  <c r="FX54" i="2"/>
  <c r="FX55" i="2"/>
  <c r="FX56" i="2"/>
  <c r="FX57" i="2"/>
  <c r="FX58" i="2"/>
  <c r="FX59" i="2"/>
  <c r="FX60" i="2"/>
  <c r="FX61" i="2"/>
  <c r="FX62" i="2"/>
  <c r="FX63" i="2"/>
  <c r="FX64" i="2"/>
  <c r="FX65" i="2"/>
  <c r="FX66" i="2"/>
  <c r="FX67" i="2"/>
  <c r="FX68" i="2"/>
  <c r="FX69" i="2"/>
  <c r="FX70" i="2"/>
  <c r="FX71" i="2"/>
  <c r="FX72" i="2"/>
  <c r="FX73" i="2"/>
  <c r="FX74" i="2"/>
  <c r="FX75" i="2"/>
  <c r="FX76" i="2"/>
  <c r="FX77" i="2"/>
  <c r="FX78" i="2"/>
  <c r="FX79" i="2"/>
  <c r="FX80" i="2"/>
  <c r="FX81" i="2"/>
  <c r="FX82" i="2"/>
  <c r="FX83" i="2"/>
  <c r="FX84" i="2"/>
  <c r="FX85" i="2"/>
  <c r="FX86" i="2"/>
  <c r="FX87" i="2"/>
  <c r="FX88" i="2"/>
  <c r="FX89" i="2"/>
  <c r="FX90" i="2"/>
  <c r="FX91" i="2"/>
  <c r="FX92" i="2"/>
  <c r="FX93" i="2"/>
  <c r="FX94" i="2"/>
  <c r="FX95" i="2"/>
  <c r="FX96" i="2"/>
  <c r="FX97" i="2"/>
  <c r="FX98" i="2"/>
  <c r="FX99" i="2"/>
  <c r="FX100" i="2"/>
  <c r="FX101" i="2"/>
  <c r="FX102" i="2"/>
  <c r="FX103" i="2"/>
  <c r="FX104" i="2"/>
  <c r="FX105" i="2"/>
  <c r="FW6" i="2"/>
  <c r="FW7" i="2"/>
  <c r="FW8" i="2"/>
  <c r="FW9" i="2"/>
  <c r="FW10" i="2"/>
  <c r="FW11" i="2"/>
  <c r="FW12" i="2"/>
  <c r="FW13" i="2"/>
  <c r="FW14" i="2"/>
  <c r="FW15" i="2"/>
  <c r="FW16" i="2"/>
  <c r="FW17" i="2"/>
  <c r="FW18" i="2"/>
  <c r="FW19" i="2"/>
  <c r="FW20" i="2"/>
  <c r="FW21" i="2"/>
  <c r="FW22" i="2"/>
  <c r="FW23" i="2"/>
  <c r="FW24" i="2"/>
  <c r="FW25" i="2"/>
  <c r="FW26" i="2"/>
  <c r="FW27" i="2"/>
  <c r="FW28" i="2"/>
  <c r="FW29" i="2"/>
  <c r="FW30" i="2"/>
  <c r="FW31" i="2"/>
  <c r="FW32" i="2"/>
  <c r="FW33" i="2"/>
  <c r="FW34" i="2"/>
  <c r="FW35" i="2"/>
  <c r="FW36" i="2"/>
  <c r="FW37" i="2"/>
  <c r="FW38" i="2"/>
  <c r="FW39" i="2"/>
  <c r="FW40" i="2"/>
  <c r="FW41" i="2"/>
  <c r="FW42" i="2"/>
  <c r="FW43" i="2"/>
  <c r="FW44" i="2"/>
  <c r="FW45" i="2"/>
  <c r="FW46" i="2"/>
  <c r="FW47" i="2"/>
  <c r="FW48" i="2"/>
  <c r="FW49" i="2"/>
  <c r="FW50" i="2"/>
  <c r="FW51" i="2"/>
  <c r="FW52" i="2"/>
  <c r="FW53" i="2"/>
  <c r="FW54" i="2"/>
  <c r="FW55" i="2"/>
  <c r="FW56" i="2"/>
  <c r="FW57" i="2"/>
  <c r="FW58" i="2"/>
  <c r="FW59" i="2"/>
  <c r="FW60" i="2"/>
  <c r="FW61" i="2"/>
  <c r="FW62" i="2"/>
  <c r="FW63" i="2"/>
  <c r="FW64" i="2"/>
  <c r="FW65" i="2"/>
  <c r="FW66" i="2"/>
  <c r="FW67" i="2"/>
  <c r="FW68" i="2"/>
  <c r="FW69" i="2"/>
  <c r="FW70" i="2"/>
  <c r="FW71" i="2"/>
  <c r="FW72" i="2"/>
  <c r="FW73" i="2"/>
  <c r="FW74" i="2"/>
  <c r="FW75" i="2"/>
  <c r="FW76" i="2"/>
  <c r="FW77" i="2"/>
  <c r="FW78" i="2"/>
  <c r="FW79" i="2"/>
  <c r="FW80" i="2"/>
  <c r="FW81" i="2"/>
  <c r="FW82" i="2"/>
  <c r="FW83" i="2"/>
  <c r="FW84" i="2"/>
  <c r="FW85" i="2"/>
  <c r="FW86" i="2"/>
  <c r="FW87" i="2"/>
  <c r="FW88" i="2"/>
  <c r="FW89" i="2"/>
  <c r="FW90" i="2"/>
  <c r="FW91" i="2"/>
  <c r="FW92" i="2"/>
  <c r="FW93" i="2"/>
  <c r="FW94" i="2"/>
  <c r="FW95" i="2"/>
  <c r="FW96" i="2"/>
  <c r="FW97" i="2"/>
  <c r="FW98" i="2"/>
  <c r="FW99" i="2"/>
  <c r="FW100" i="2"/>
  <c r="FW101" i="2"/>
  <c r="FW102" i="2"/>
  <c r="FW103" i="2"/>
  <c r="FW104" i="2"/>
  <c r="FW105" i="2"/>
  <c r="FV6" i="2"/>
  <c r="FV7" i="2"/>
  <c r="FV8" i="2"/>
  <c r="FV9" i="2"/>
  <c r="FV10" i="2"/>
  <c r="FV11" i="2"/>
  <c r="FV12" i="2"/>
  <c r="FV13" i="2"/>
  <c r="FV14" i="2"/>
  <c r="FV15" i="2"/>
  <c r="FV16" i="2"/>
  <c r="FV17" i="2"/>
  <c r="FV18" i="2"/>
  <c r="FV19" i="2"/>
  <c r="FV20" i="2"/>
  <c r="FV21" i="2"/>
  <c r="FV22" i="2"/>
  <c r="FV23" i="2"/>
  <c r="FV24" i="2"/>
  <c r="FV25" i="2"/>
  <c r="FV26" i="2"/>
  <c r="FV27" i="2"/>
  <c r="FV28" i="2"/>
  <c r="FV29" i="2"/>
  <c r="FV30" i="2"/>
  <c r="FV31" i="2"/>
  <c r="FV32" i="2"/>
  <c r="FV33" i="2"/>
  <c r="FV34" i="2"/>
  <c r="FV35" i="2"/>
  <c r="FV36" i="2"/>
  <c r="FV37" i="2"/>
  <c r="FV38" i="2"/>
  <c r="FV39" i="2"/>
  <c r="FV40" i="2"/>
  <c r="FV41" i="2"/>
  <c r="FV42" i="2"/>
  <c r="FV43" i="2"/>
  <c r="FV44" i="2"/>
  <c r="FV45" i="2"/>
  <c r="FV46" i="2"/>
  <c r="FV47" i="2"/>
  <c r="FV48" i="2"/>
  <c r="FV49" i="2"/>
  <c r="FV50" i="2"/>
  <c r="FV51" i="2"/>
  <c r="FV52" i="2"/>
  <c r="FV53" i="2"/>
  <c r="FV54" i="2"/>
  <c r="FV55" i="2"/>
  <c r="FV56" i="2"/>
  <c r="FV57" i="2"/>
  <c r="FV58" i="2"/>
  <c r="FV59" i="2"/>
  <c r="FV60" i="2"/>
  <c r="FV61" i="2"/>
  <c r="FV62" i="2"/>
  <c r="FV63" i="2"/>
  <c r="FV64" i="2"/>
  <c r="FV65" i="2"/>
  <c r="FV66" i="2"/>
  <c r="FV67" i="2"/>
  <c r="FV68" i="2"/>
  <c r="FV69" i="2"/>
  <c r="FV70" i="2"/>
  <c r="FV71" i="2"/>
  <c r="FV72" i="2"/>
  <c r="FV73" i="2"/>
  <c r="FV74" i="2"/>
  <c r="FV75" i="2"/>
  <c r="FV76" i="2"/>
  <c r="FV77" i="2"/>
  <c r="FV78" i="2"/>
  <c r="FV79" i="2"/>
  <c r="FV80" i="2"/>
  <c r="FV81" i="2"/>
  <c r="FV82" i="2"/>
  <c r="FV83" i="2"/>
  <c r="FV84" i="2"/>
  <c r="FV85" i="2"/>
  <c r="FV86" i="2"/>
  <c r="FV87" i="2"/>
  <c r="FV88" i="2"/>
  <c r="FV89" i="2"/>
  <c r="FV90" i="2"/>
  <c r="FV91" i="2"/>
  <c r="FV92" i="2"/>
  <c r="FV93" i="2"/>
  <c r="FV94" i="2"/>
  <c r="FV95" i="2"/>
  <c r="FV96" i="2"/>
  <c r="FV97" i="2"/>
  <c r="FV98" i="2"/>
  <c r="FV99" i="2"/>
  <c r="FV100" i="2"/>
  <c r="FV101" i="2"/>
  <c r="FV102" i="2"/>
  <c r="FV103" i="2"/>
  <c r="FV104" i="2"/>
  <c r="FV105" i="2"/>
  <c r="FU6" i="2"/>
  <c r="FU106" i="2" s="1"/>
  <c r="D78" i="1" s="1"/>
  <c r="FU7" i="2"/>
  <c r="FU8" i="2"/>
  <c r="FU9" i="2"/>
  <c r="FU10" i="2"/>
  <c r="FU11" i="2"/>
  <c r="FU12" i="2"/>
  <c r="FU13" i="2"/>
  <c r="FU14" i="2"/>
  <c r="FU15" i="2"/>
  <c r="FU16" i="2"/>
  <c r="FU17" i="2"/>
  <c r="FU18" i="2"/>
  <c r="FU19" i="2"/>
  <c r="FU20" i="2"/>
  <c r="FU21" i="2"/>
  <c r="FU22" i="2"/>
  <c r="FU23" i="2"/>
  <c r="FU24" i="2"/>
  <c r="FU25" i="2"/>
  <c r="FU26" i="2"/>
  <c r="FU27" i="2"/>
  <c r="FU28" i="2"/>
  <c r="FU29" i="2"/>
  <c r="FU30" i="2"/>
  <c r="FU31" i="2"/>
  <c r="FU32" i="2"/>
  <c r="FU33" i="2"/>
  <c r="FU34" i="2"/>
  <c r="FU35" i="2"/>
  <c r="FU36" i="2"/>
  <c r="FU37" i="2"/>
  <c r="FU38" i="2"/>
  <c r="FU39" i="2"/>
  <c r="FU40" i="2"/>
  <c r="FU41" i="2"/>
  <c r="FU42" i="2"/>
  <c r="FU43" i="2"/>
  <c r="FU44" i="2"/>
  <c r="FU45" i="2"/>
  <c r="FU46" i="2"/>
  <c r="FU47" i="2"/>
  <c r="FU48" i="2"/>
  <c r="FU49" i="2"/>
  <c r="FU50" i="2"/>
  <c r="FU51" i="2"/>
  <c r="FU52" i="2"/>
  <c r="FU53" i="2"/>
  <c r="FU54" i="2"/>
  <c r="FU55" i="2"/>
  <c r="FU56" i="2"/>
  <c r="FU57" i="2"/>
  <c r="FU58" i="2"/>
  <c r="FU59" i="2"/>
  <c r="FU60" i="2"/>
  <c r="FU61" i="2"/>
  <c r="FU62" i="2"/>
  <c r="FU63" i="2"/>
  <c r="FU64" i="2"/>
  <c r="FU65" i="2"/>
  <c r="FU66" i="2"/>
  <c r="FU67" i="2"/>
  <c r="FU68" i="2"/>
  <c r="FU69" i="2"/>
  <c r="FU70" i="2"/>
  <c r="FU71" i="2"/>
  <c r="FU72" i="2"/>
  <c r="FU73" i="2"/>
  <c r="FU74" i="2"/>
  <c r="FU75" i="2"/>
  <c r="FU76" i="2"/>
  <c r="FU77" i="2"/>
  <c r="FU78" i="2"/>
  <c r="FU79" i="2"/>
  <c r="FU80" i="2"/>
  <c r="FU81" i="2"/>
  <c r="FU82" i="2"/>
  <c r="FU83" i="2"/>
  <c r="FU84" i="2"/>
  <c r="FU85" i="2"/>
  <c r="FU86" i="2"/>
  <c r="FU87" i="2"/>
  <c r="FU88" i="2"/>
  <c r="FU89" i="2"/>
  <c r="FU90" i="2"/>
  <c r="FU91" i="2"/>
  <c r="FU92" i="2"/>
  <c r="FU93" i="2"/>
  <c r="FU94" i="2"/>
  <c r="FU95" i="2"/>
  <c r="FU96" i="2"/>
  <c r="FU97" i="2"/>
  <c r="FU98" i="2"/>
  <c r="FU99" i="2"/>
  <c r="FU100" i="2"/>
  <c r="FU101" i="2"/>
  <c r="FU102" i="2"/>
  <c r="FU103" i="2"/>
  <c r="FU104" i="2"/>
  <c r="FU105" i="2"/>
  <c r="FT6" i="2"/>
  <c r="FT7" i="2"/>
  <c r="FT8" i="2"/>
  <c r="FT9" i="2"/>
  <c r="FT10" i="2"/>
  <c r="FT11" i="2"/>
  <c r="FT12" i="2"/>
  <c r="FT13" i="2"/>
  <c r="FT14" i="2"/>
  <c r="FT15" i="2"/>
  <c r="FT16" i="2"/>
  <c r="FT17" i="2"/>
  <c r="FT18" i="2"/>
  <c r="FT19" i="2"/>
  <c r="FT20" i="2"/>
  <c r="FT21" i="2"/>
  <c r="FT22" i="2"/>
  <c r="FT23" i="2"/>
  <c r="FT24" i="2"/>
  <c r="FT25" i="2"/>
  <c r="FT26" i="2"/>
  <c r="FT27" i="2"/>
  <c r="FT28" i="2"/>
  <c r="FT29" i="2"/>
  <c r="FT30" i="2"/>
  <c r="FT31" i="2"/>
  <c r="FT32" i="2"/>
  <c r="FT33" i="2"/>
  <c r="FT34" i="2"/>
  <c r="FT35" i="2"/>
  <c r="FT36" i="2"/>
  <c r="FT37" i="2"/>
  <c r="FT38" i="2"/>
  <c r="FT39" i="2"/>
  <c r="FT40" i="2"/>
  <c r="FT41" i="2"/>
  <c r="FT42" i="2"/>
  <c r="FT43" i="2"/>
  <c r="FT44" i="2"/>
  <c r="FT45" i="2"/>
  <c r="FT46" i="2"/>
  <c r="FT47" i="2"/>
  <c r="FT48" i="2"/>
  <c r="FT49" i="2"/>
  <c r="FT50" i="2"/>
  <c r="FT51" i="2"/>
  <c r="FT52" i="2"/>
  <c r="FT53" i="2"/>
  <c r="FT54" i="2"/>
  <c r="FT55" i="2"/>
  <c r="FT56" i="2"/>
  <c r="FT57" i="2"/>
  <c r="FT58" i="2"/>
  <c r="FT59" i="2"/>
  <c r="FT60" i="2"/>
  <c r="FT61" i="2"/>
  <c r="FT62" i="2"/>
  <c r="FT63" i="2"/>
  <c r="FT64" i="2"/>
  <c r="FT65" i="2"/>
  <c r="FT66" i="2"/>
  <c r="FT67" i="2"/>
  <c r="FT68" i="2"/>
  <c r="FT69" i="2"/>
  <c r="FT70" i="2"/>
  <c r="FT71" i="2"/>
  <c r="FT72" i="2"/>
  <c r="FT73" i="2"/>
  <c r="FT74" i="2"/>
  <c r="FT75" i="2"/>
  <c r="FT76" i="2"/>
  <c r="FT77" i="2"/>
  <c r="FT78" i="2"/>
  <c r="FT79" i="2"/>
  <c r="FT80" i="2"/>
  <c r="FT81" i="2"/>
  <c r="FT82" i="2"/>
  <c r="FT83" i="2"/>
  <c r="FT84" i="2"/>
  <c r="FT85" i="2"/>
  <c r="FT86" i="2"/>
  <c r="FT87" i="2"/>
  <c r="FT88" i="2"/>
  <c r="FT89" i="2"/>
  <c r="FT90" i="2"/>
  <c r="FT91" i="2"/>
  <c r="FT92" i="2"/>
  <c r="FT93" i="2"/>
  <c r="FT94" i="2"/>
  <c r="FT95" i="2"/>
  <c r="FT96" i="2"/>
  <c r="FT97" i="2"/>
  <c r="FT98" i="2"/>
  <c r="FT99" i="2"/>
  <c r="FT100" i="2"/>
  <c r="FT101" i="2"/>
  <c r="FT102" i="2"/>
  <c r="FT103" i="2"/>
  <c r="FT104" i="2"/>
  <c r="FT105" i="2"/>
  <c r="FH6" i="2"/>
  <c r="FH7" i="2"/>
  <c r="FH8" i="2"/>
  <c r="FH9" i="2"/>
  <c r="FH10" i="2"/>
  <c r="FH11" i="2"/>
  <c r="FH12" i="2"/>
  <c r="FH13" i="2"/>
  <c r="FH14" i="2"/>
  <c r="FH15" i="2"/>
  <c r="FH16" i="2"/>
  <c r="FH17" i="2"/>
  <c r="FH18" i="2"/>
  <c r="FH19" i="2"/>
  <c r="FH20" i="2"/>
  <c r="FH21" i="2"/>
  <c r="FH22" i="2"/>
  <c r="FH23" i="2"/>
  <c r="FH24" i="2"/>
  <c r="FH25" i="2"/>
  <c r="FH26" i="2"/>
  <c r="FH27" i="2"/>
  <c r="FH28" i="2"/>
  <c r="FH29" i="2"/>
  <c r="FH30" i="2"/>
  <c r="FH31" i="2"/>
  <c r="FH32" i="2"/>
  <c r="FH33" i="2"/>
  <c r="FH34" i="2"/>
  <c r="FH35" i="2"/>
  <c r="FH36" i="2"/>
  <c r="FH37" i="2"/>
  <c r="FH38" i="2"/>
  <c r="FH39" i="2"/>
  <c r="FH40" i="2"/>
  <c r="FH41" i="2"/>
  <c r="FH42" i="2"/>
  <c r="FH43" i="2"/>
  <c r="FH44" i="2"/>
  <c r="FH45" i="2"/>
  <c r="FH46" i="2"/>
  <c r="FH47" i="2"/>
  <c r="FH48" i="2"/>
  <c r="FH49" i="2"/>
  <c r="FH50" i="2"/>
  <c r="FH51" i="2"/>
  <c r="FH52" i="2"/>
  <c r="FH53" i="2"/>
  <c r="FH54" i="2"/>
  <c r="FH55" i="2"/>
  <c r="FH56" i="2"/>
  <c r="FH57" i="2"/>
  <c r="FH58" i="2"/>
  <c r="FH59" i="2"/>
  <c r="FH60" i="2"/>
  <c r="FH61" i="2"/>
  <c r="FH62" i="2"/>
  <c r="FH63" i="2"/>
  <c r="FH64" i="2"/>
  <c r="FH65" i="2"/>
  <c r="FH66" i="2"/>
  <c r="FH67" i="2"/>
  <c r="FH68" i="2"/>
  <c r="FH69" i="2"/>
  <c r="FH70" i="2"/>
  <c r="FH71" i="2"/>
  <c r="FH72" i="2"/>
  <c r="FH73" i="2"/>
  <c r="FH74" i="2"/>
  <c r="FH75" i="2"/>
  <c r="FH76" i="2"/>
  <c r="FH77" i="2"/>
  <c r="FH78" i="2"/>
  <c r="FH79" i="2"/>
  <c r="FH80" i="2"/>
  <c r="FH81" i="2"/>
  <c r="FH82" i="2"/>
  <c r="FH83" i="2"/>
  <c r="FH84" i="2"/>
  <c r="FH85" i="2"/>
  <c r="FH86" i="2"/>
  <c r="FH87" i="2"/>
  <c r="FH88" i="2"/>
  <c r="FH89" i="2"/>
  <c r="FH90" i="2"/>
  <c r="FH91" i="2"/>
  <c r="FH92" i="2"/>
  <c r="FH93" i="2"/>
  <c r="FH94" i="2"/>
  <c r="FH95" i="2"/>
  <c r="FH96" i="2"/>
  <c r="FH97" i="2"/>
  <c r="FH98" i="2"/>
  <c r="FH99" i="2"/>
  <c r="FH100" i="2"/>
  <c r="FH101" i="2"/>
  <c r="FH102" i="2"/>
  <c r="FH103" i="2"/>
  <c r="FH104" i="2"/>
  <c r="FH105" i="2"/>
  <c r="FG6" i="2"/>
  <c r="FG7" i="2"/>
  <c r="FG8" i="2"/>
  <c r="FG9" i="2"/>
  <c r="FG10" i="2"/>
  <c r="FG11" i="2"/>
  <c r="FG12" i="2"/>
  <c r="FG13" i="2"/>
  <c r="FG14" i="2"/>
  <c r="FG15" i="2"/>
  <c r="FG16" i="2"/>
  <c r="FG17" i="2"/>
  <c r="FG18" i="2"/>
  <c r="FG19" i="2"/>
  <c r="FG20" i="2"/>
  <c r="FG21" i="2"/>
  <c r="FG22" i="2"/>
  <c r="FG23" i="2"/>
  <c r="FG24" i="2"/>
  <c r="FG25" i="2"/>
  <c r="FG26" i="2"/>
  <c r="FG27" i="2"/>
  <c r="FG28" i="2"/>
  <c r="FG29" i="2"/>
  <c r="FG30" i="2"/>
  <c r="FG31" i="2"/>
  <c r="FG32" i="2"/>
  <c r="FG33" i="2"/>
  <c r="FG34" i="2"/>
  <c r="FG35" i="2"/>
  <c r="FG36" i="2"/>
  <c r="FG37" i="2"/>
  <c r="FG38" i="2"/>
  <c r="FG39" i="2"/>
  <c r="FG40" i="2"/>
  <c r="FG41" i="2"/>
  <c r="FG42" i="2"/>
  <c r="FG43" i="2"/>
  <c r="FG44" i="2"/>
  <c r="FG45" i="2"/>
  <c r="FG46" i="2"/>
  <c r="FG47" i="2"/>
  <c r="FG48" i="2"/>
  <c r="FG49" i="2"/>
  <c r="FG50" i="2"/>
  <c r="FG51" i="2"/>
  <c r="FG52" i="2"/>
  <c r="FG53" i="2"/>
  <c r="FG54" i="2"/>
  <c r="FG55" i="2"/>
  <c r="FG56" i="2"/>
  <c r="FG57" i="2"/>
  <c r="FG58" i="2"/>
  <c r="FG59" i="2"/>
  <c r="FG60" i="2"/>
  <c r="FG61" i="2"/>
  <c r="FG62" i="2"/>
  <c r="FG63" i="2"/>
  <c r="FG64" i="2"/>
  <c r="FG65" i="2"/>
  <c r="FG66" i="2"/>
  <c r="FG67" i="2"/>
  <c r="FG68" i="2"/>
  <c r="FG69" i="2"/>
  <c r="FG70" i="2"/>
  <c r="FG71" i="2"/>
  <c r="FG72" i="2"/>
  <c r="FG73" i="2"/>
  <c r="FG74" i="2"/>
  <c r="FG75" i="2"/>
  <c r="FG76" i="2"/>
  <c r="FG77" i="2"/>
  <c r="FG78" i="2"/>
  <c r="FG79" i="2"/>
  <c r="FG80" i="2"/>
  <c r="FG81" i="2"/>
  <c r="FG82" i="2"/>
  <c r="FG83" i="2"/>
  <c r="FG84" i="2"/>
  <c r="FG85" i="2"/>
  <c r="FG86" i="2"/>
  <c r="FG87" i="2"/>
  <c r="FG88" i="2"/>
  <c r="FG89" i="2"/>
  <c r="FG90" i="2"/>
  <c r="FG91" i="2"/>
  <c r="FG92" i="2"/>
  <c r="FG93" i="2"/>
  <c r="FG94" i="2"/>
  <c r="FG95" i="2"/>
  <c r="FG96" i="2"/>
  <c r="FG97" i="2"/>
  <c r="FG98" i="2"/>
  <c r="FG99" i="2"/>
  <c r="FG100" i="2"/>
  <c r="FG101" i="2"/>
  <c r="FG102" i="2"/>
  <c r="FG103" i="2"/>
  <c r="FG104" i="2"/>
  <c r="FG105" i="2"/>
  <c r="FC6" i="2"/>
  <c r="FC7" i="2"/>
  <c r="FC106" i="2" s="1"/>
  <c r="D95" i="1" s="1"/>
  <c r="FC8" i="2"/>
  <c r="FC9" i="2"/>
  <c r="FC10" i="2"/>
  <c r="FC11" i="2"/>
  <c r="FC12" i="2"/>
  <c r="FC13" i="2"/>
  <c r="FC14" i="2"/>
  <c r="FC15" i="2"/>
  <c r="FC16" i="2"/>
  <c r="FC17" i="2"/>
  <c r="FC18" i="2"/>
  <c r="FC19" i="2"/>
  <c r="FC20" i="2"/>
  <c r="FC21" i="2"/>
  <c r="FC22" i="2"/>
  <c r="FC23" i="2"/>
  <c r="FC24" i="2"/>
  <c r="FC25" i="2"/>
  <c r="FC26" i="2"/>
  <c r="FC27" i="2"/>
  <c r="FC28" i="2"/>
  <c r="FC29" i="2"/>
  <c r="FC30" i="2"/>
  <c r="FC31" i="2"/>
  <c r="FC32" i="2"/>
  <c r="FC33" i="2"/>
  <c r="FC34" i="2"/>
  <c r="FC35" i="2"/>
  <c r="FC36" i="2"/>
  <c r="FC37" i="2"/>
  <c r="FC38" i="2"/>
  <c r="FC39" i="2"/>
  <c r="FC40" i="2"/>
  <c r="FC41" i="2"/>
  <c r="FC42" i="2"/>
  <c r="FC43" i="2"/>
  <c r="FC44" i="2"/>
  <c r="FC45" i="2"/>
  <c r="FC46" i="2"/>
  <c r="FC47" i="2"/>
  <c r="FC48" i="2"/>
  <c r="FC49" i="2"/>
  <c r="FC50" i="2"/>
  <c r="FC51" i="2"/>
  <c r="FC52" i="2"/>
  <c r="FC53" i="2"/>
  <c r="FC54" i="2"/>
  <c r="FC55" i="2"/>
  <c r="FC56" i="2"/>
  <c r="FC57" i="2"/>
  <c r="FC58" i="2"/>
  <c r="FC59" i="2"/>
  <c r="FC60" i="2"/>
  <c r="FC61" i="2"/>
  <c r="FC62" i="2"/>
  <c r="FC63" i="2"/>
  <c r="FC64" i="2"/>
  <c r="FC65" i="2"/>
  <c r="FC66" i="2"/>
  <c r="FC67" i="2"/>
  <c r="FC68" i="2"/>
  <c r="FC69" i="2"/>
  <c r="FC70" i="2"/>
  <c r="FC71" i="2"/>
  <c r="FC72" i="2"/>
  <c r="FC73" i="2"/>
  <c r="FC74" i="2"/>
  <c r="FC75" i="2"/>
  <c r="FC76" i="2"/>
  <c r="FC77" i="2"/>
  <c r="FC78" i="2"/>
  <c r="FC79" i="2"/>
  <c r="FC80" i="2"/>
  <c r="FC81" i="2"/>
  <c r="FC82" i="2"/>
  <c r="FC83" i="2"/>
  <c r="FC84" i="2"/>
  <c r="FC85" i="2"/>
  <c r="FC86" i="2"/>
  <c r="FC87" i="2"/>
  <c r="FC88" i="2"/>
  <c r="FC89" i="2"/>
  <c r="FC90" i="2"/>
  <c r="FC91" i="2"/>
  <c r="FC92" i="2"/>
  <c r="FC93" i="2"/>
  <c r="FC94" i="2"/>
  <c r="FC95" i="2"/>
  <c r="FC96" i="2"/>
  <c r="FC97" i="2"/>
  <c r="FC98" i="2"/>
  <c r="FC99" i="2"/>
  <c r="FC100" i="2"/>
  <c r="FC101" i="2"/>
  <c r="FC102" i="2"/>
  <c r="FC103" i="2"/>
  <c r="FC104" i="2"/>
  <c r="FC105" i="2"/>
  <c r="FB6" i="2"/>
  <c r="FB7" i="2"/>
  <c r="FB8" i="2"/>
  <c r="FB9" i="2"/>
  <c r="FB10" i="2"/>
  <c r="FB11" i="2"/>
  <c r="FB12" i="2"/>
  <c r="FB13" i="2"/>
  <c r="FB14" i="2"/>
  <c r="FB15" i="2"/>
  <c r="FB16" i="2"/>
  <c r="FB17" i="2"/>
  <c r="FB18" i="2"/>
  <c r="FB19" i="2"/>
  <c r="FB20" i="2"/>
  <c r="FB21" i="2"/>
  <c r="FB22" i="2"/>
  <c r="FB23" i="2"/>
  <c r="FB24" i="2"/>
  <c r="FB25" i="2"/>
  <c r="FB26" i="2"/>
  <c r="FB27" i="2"/>
  <c r="FB28" i="2"/>
  <c r="FB29" i="2"/>
  <c r="FB30" i="2"/>
  <c r="FB31" i="2"/>
  <c r="FB32" i="2"/>
  <c r="FB33" i="2"/>
  <c r="FB34" i="2"/>
  <c r="FB35" i="2"/>
  <c r="FB36" i="2"/>
  <c r="FB37" i="2"/>
  <c r="FB38" i="2"/>
  <c r="FB39" i="2"/>
  <c r="FB40" i="2"/>
  <c r="FB41" i="2"/>
  <c r="FB42" i="2"/>
  <c r="FB43" i="2"/>
  <c r="FB44" i="2"/>
  <c r="FB45" i="2"/>
  <c r="FB46" i="2"/>
  <c r="FB47" i="2"/>
  <c r="FB48" i="2"/>
  <c r="FB49" i="2"/>
  <c r="FB50" i="2"/>
  <c r="FB51" i="2"/>
  <c r="FB52" i="2"/>
  <c r="FB53" i="2"/>
  <c r="FB54" i="2"/>
  <c r="FB55" i="2"/>
  <c r="FB56" i="2"/>
  <c r="FB57" i="2"/>
  <c r="FB58" i="2"/>
  <c r="FB59" i="2"/>
  <c r="FB60" i="2"/>
  <c r="FB61" i="2"/>
  <c r="FB62" i="2"/>
  <c r="FB63" i="2"/>
  <c r="FB64" i="2"/>
  <c r="FB65" i="2"/>
  <c r="FB66" i="2"/>
  <c r="FB67" i="2"/>
  <c r="FB68" i="2"/>
  <c r="FB69" i="2"/>
  <c r="FB70" i="2"/>
  <c r="FB71" i="2"/>
  <c r="FB72" i="2"/>
  <c r="FB73" i="2"/>
  <c r="FB74" i="2"/>
  <c r="FB75" i="2"/>
  <c r="FB76" i="2"/>
  <c r="FB77" i="2"/>
  <c r="FB78" i="2"/>
  <c r="FB79" i="2"/>
  <c r="FB80" i="2"/>
  <c r="FB81" i="2"/>
  <c r="FB82" i="2"/>
  <c r="FB83" i="2"/>
  <c r="FB84" i="2"/>
  <c r="FB85" i="2"/>
  <c r="FB86" i="2"/>
  <c r="FB87" i="2"/>
  <c r="FB88" i="2"/>
  <c r="FB89" i="2"/>
  <c r="FB90" i="2"/>
  <c r="FB91" i="2"/>
  <c r="FB92" i="2"/>
  <c r="FB93" i="2"/>
  <c r="FB94" i="2"/>
  <c r="FB95" i="2"/>
  <c r="FB96" i="2"/>
  <c r="FB97" i="2"/>
  <c r="FB98" i="2"/>
  <c r="FB99" i="2"/>
  <c r="FB100" i="2"/>
  <c r="FB101" i="2"/>
  <c r="FB102" i="2"/>
  <c r="FB103" i="2"/>
  <c r="FB104" i="2"/>
  <c r="FB105" i="2"/>
  <c r="FA6" i="2"/>
  <c r="FA7" i="2"/>
  <c r="FA8" i="2"/>
  <c r="FA9" i="2"/>
  <c r="FA10" i="2"/>
  <c r="FA11" i="2"/>
  <c r="FA12" i="2"/>
  <c r="FA13" i="2"/>
  <c r="FA14" i="2"/>
  <c r="FA15" i="2"/>
  <c r="FA16" i="2"/>
  <c r="FA17" i="2"/>
  <c r="FA18" i="2"/>
  <c r="FA19" i="2"/>
  <c r="FA20" i="2"/>
  <c r="FA21" i="2"/>
  <c r="FA22" i="2"/>
  <c r="FA23" i="2"/>
  <c r="FA24" i="2"/>
  <c r="FA25" i="2"/>
  <c r="FA26" i="2"/>
  <c r="FA27" i="2"/>
  <c r="FA28" i="2"/>
  <c r="FA29" i="2"/>
  <c r="FA30" i="2"/>
  <c r="FA31" i="2"/>
  <c r="FA32" i="2"/>
  <c r="FA33" i="2"/>
  <c r="FA34" i="2"/>
  <c r="FA35" i="2"/>
  <c r="FA36" i="2"/>
  <c r="FA37" i="2"/>
  <c r="FA38" i="2"/>
  <c r="FA39" i="2"/>
  <c r="FA40" i="2"/>
  <c r="FA41" i="2"/>
  <c r="FA42" i="2"/>
  <c r="FA43" i="2"/>
  <c r="FA44" i="2"/>
  <c r="FA45" i="2"/>
  <c r="FA46" i="2"/>
  <c r="FA47" i="2"/>
  <c r="FA48" i="2"/>
  <c r="FA49" i="2"/>
  <c r="FA50" i="2"/>
  <c r="FA51" i="2"/>
  <c r="FA52" i="2"/>
  <c r="FA53" i="2"/>
  <c r="FA54" i="2"/>
  <c r="FA55" i="2"/>
  <c r="FA56" i="2"/>
  <c r="FA57" i="2"/>
  <c r="FA58" i="2"/>
  <c r="FA59" i="2"/>
  <c r="FA60" i="2"/>
  <c r="FA61" i="2"/>
  <c r="FA62" i="2"/>
  <c r="FA63" i="2"/>
  <c r="FA64" i="2"/>
  <c r="FA65" i="2"/>
  <c r="FA66" i="2"/>
  <c r="FA67" i="2"/>
  <c r="FA68" i="2"/>
  <c r="FA69" i="2"/>
  <c r="FA70" i="2"/>
  <c r="FA71" i="2"/>
  <c r="FA72" i="2"/>
  <c r="FA73" i="2"/>
  <c r="FA74" i="2"/>
  <c r="FA75" i="2"/>
  <c r="FA76" i="2"/>
  <c r="FA77" i="2"/>
  <c r="FA78" i="2"/>
  <c r="FA79" i="2"/>
  <c r="FA80" i="2"/>
  <c r="FA81" i="2"/>
  <c r="FA82" i="2"/>
  <c r="FA83" i="2"/>
  <c r="FA84" i="2"/>
  <c r="FA85" i="2"/>
  <c r="FA86" i="2"/>
  <c r="FA87" i="2"/>
  <c r="FA88" i="2"/>
  <c r="FA89" i="2"/>
  <c r="FA90" i="2"/>
  <c r="FA91" i="2"/>
  <c r="FA92" i="2"/>
  <c r="FA93" i="2"/>
  <c r="FA94" i="2"/>
  <c r="FA95" i="2"/>
  <c r="FA96" i="2"/>
  <c r="FA97" i="2"/>
  <c r="FA98" i="2"/>
  <c r="FA99" i="2"/>
  <c r="FA100" i="2"/>
  <c r="FA101" i="2"/>
  <c r="FA102" i="2"/>
  <c r="FA103" i="2"/>
  <c r="FA104" i="2"/>
  <c r="FA105" i="2"/>
  <c r="FA106" i="2"/>
  <c r="D93" i="1" s="1"/>
  <c r="EZ6" i="2"/>
  <c r="EZ7" i="2"/>
  <c r="EZ8" i="2"/>
  <c r="EZ9" i="2"/>
  <c r="EZ10" i="2"/>
  <c r="EZ11" i="2"/>
  <c r="EZ12" i="2"/>
  <c r="EZ13" i="2"/>
  <c r="EZ14" i="2"/>
  <c r="EZ15" i="2"/>
  <c r="EZ16" i="2"/>
  <c r="EZ17" i="2"/>
  <c r="EZ18" i="2"/>
  <c r="EZ19" i="2"/>
  <c r="EZ20" i="2"/>
  <c r="EZ21" i="2"/>
  <c r="EZ22" i="2"/>
  <c r="EZ23" i="2"/>
  <c r="EZ24" i="2"/>
  <c r="EZ25" i="2"/>
  <c r="EZ26" i="2"/>
  <c r="EZ27" i="2"/>
  <c r="EZ28" i="2"/>
  <c r="EZ29" i="2"/>
  <c r="EZ30" i="2"/>
  <c r="EZ31" i="2"/>
  <c r="EZ32" i="2"/>
  <c r="EZ33" i="2"/>
  <c r="EZ34" i="2"/>
  <c r="EZ35" i="2"/>
  <c r="EZ36" i="2"/>
  <c r="EZ37" i="2"/>
  <c r="EZ38" i="2"/>
  <c r="EZ39" i="2"/>
  <c r="EZ40" i="2"/>
  <c r="EZ41" i="2"/>
  <c r="EZ42" i="2"/>
  <c r="EZ43" i="2"/>
  <c r="EZ44" i="2"/>
  <c r="EZ45" i="2"/>
  <c r="EZ46" i="2"/>
  <c r="EZ47" i="2"/>
  <c r="EZ48" i="2"/>
  <c r="EZ49" i="2"/>
  <c r="EZ50" i="2"/>
  <c r="EZ51" i="2"/>
  <c r="EZ52" i="2"/>
  <c r="EZ53" i="2"/>
  <c r="EZ54" i="2"/>
  <c r="EZ55" i="2"/>
  <c r="EZ56" i="2"/>
  <c r="EZ57" i="2"/>
  <c r="EZ58" i="2"/>
  <c r="EZ59" i="2"/>
  <c r="EZ60" i="2"/>
  <c r="EZ61" i="2"/>
  <c r="EZ62" i="2"/>
  <c r="EZ63" i="2"/>
  <c r="EZ64" i="2"/>
  <c r="EZ65" i="2"/>
  <c r="EZ66" i="2"/>
  <c r="EZ67" i="2"/>
  <c r="EZ68" i="2"/>
  <c r="EZ69" i="2"/>
  <c r="EZ70" i="2"/>
  <c r="EZ71" i="2"/>
  <c r="EZ72" i="2"/>
  <c r="EZ73" i="2"/>
  <c r="EZ74" i="2"/>
  <c r="EZ75" i="2"/>
  <c r="EZ76" i="2"/>
  <c r="EZ77" i="2"/>
  <c r="EZ78" i="2"/>
  <c r="EZ79" i="2"/>
  <c r="EZ80" i="2"/>
  <c r="EZ81" i="2"/>
  <c r="EZ82" i="2"/>
  <c r="EZ83" i="2"/>
  <c r="EZ84" i="2"/>
  <c r="EZ85" i="2"/>
  <c r="EZ86" i="2"/>
  <c r="EZ87" i="2"/>
  <c r="EZ88" i="2"/>
  <c r="EZ89" i="2"/>
  <c r="EZ90" i="2"/>
  <c r="EZ91" i="2"/>
  <c r="EZ92" i="2"/>
  <c r="EZ93" i="2"/>
  <c r="EZ94" i="2"/>
  <c r="EZ95" i="2"/>
  <c r="EZ96" i="2"/>
  <c r="EZ97" i="2"/>
  <c r="EZ98" i="2"/>
  <c r="EZ99" i="2"/>
  <c r="EZ100" i="2"/>
  <c r="EZ101" i="2"/>
  <c r="EZ102" i="2"/>
  <c r="EZ103" i="2"/>
  <c r="EZ104" i="2"/>
  <c r="EZ105" i="2"/>
  <c r="EY6" i="2"/>
  <c r="EY7" i="2"/>
  <c r="EY8" i="2"/>
  <c r="EY9" i="2"/>
  <c r="EY10" i="2"/>
  <c r="EY11" i="2"/>
  <c r="EY12" i="2"/>
  <c r="EY13" i="2"/>
  <c r="EY14" i="2"/>
  <c r="EY15" i="2"/>
  <c r="EY16" i="2"/>
  <c r="EY17" i="2"/>
  <c r="EY18" i="2"/>
  <c r="EY19" i="2"/>
  <c r="EY20" i="2"/>
  <c r="EY21" i="2"/>
  <c r="EY22" i="2"/>
  <c r="EY23" i="2"/>
  <c r="EY24" i="2"/>
  <c r="EY25" i="2"/>
  <c r="EY26" i="2"/>
  <c r="EY27" i="2"/>
  <c r="EY28" i="2"/>
  <c r="EY29" i="2"/>
  <c r="EY30" i="2"/>
  <c r="EY31" i="2"/>
  <c r="EY32" i="2"/>
  <c r="EY33" i="2"/>
  <c r="EY34" i="2"/>
  <c r="EY35" i="2"/>
  <c r="EY36" i="2"/>
  <c r="EY37" i="2"/>
  <c r="EY38" i="2"/>
  <c r="EY39" i="2"/>
  <c r="EY40" i="2"/>
  <c r="EY41" i="2"/>
  <c r="EY42" i="2"/>
  <c r="EY43" i="2"/>
  <c r="EY44" i="2"/>
  <c r="EY45" i="2"/>
  <c r="EY46" i="2"/>
  <c r="EY47" i="2"/>
  <c r="EY48" i="2"/>
  <c r="EY49" i="2"/>
  <c r="EY50" i="2"/>
  <c r="EY51" i="2"/>
  <c r="EY52" i="2"/>
  <c r="EY53" i="2"/>
  <c r="EY54" i="2"/>
  <c r="EY55" i="2"/>
  <c r="EY56" i="2"/>
  <c r="EY57" i="2"/>
  <c r="EY58" i="2"/>
  <c r="EY59" i="2"/>
  <c r="EY60" i="2"/>
  <c r="EY61" i="2"/>
  <c r="EY62" i="2"/>
  <c r="EY63" i="2"/>
  <c r="EY64" i="2"/>
  <c r="EY65" i="2"/>
  <c r="EY66" i="2"/>
  <c r="EY67" i="2"/>
  <c r="EY68" i="2"/>
  <c r="EY69" i="2"/>
  <c r="EY70" i="2"/>
  <c r="EY71" i="2"/>
  <c r="EY72" i="2"/>
  <c r="EY73" i="2"/>
  <c r="EY74" i="2"/>
  <c r="EY75" i="2"/>
  <c r="EY76" i="2"/>
  <c r="EY77" i="2"/>
  <c r="EY78" i="2"/>
  <c r="EY79" i="2"/>
  <c r="EY80" i="2"/>
  <c r="EY81" i="2"/>
  <c r="EY82" i="2"/>
  <c r="EY83" i="2"/>
  <c r="EY84" i="2"/>
  <c r="EY85" i="2"/>
  <c r="EY86" i="2"/>
  <c r="EY87" i="2"/>
  <c r="EY88" i="2"/>
  <c r="EY89" i="2"/>
  <c r="EY90" i="2"/>
  <c r="EY91" i="2"/>
  <c r="EY92" i="2"/>
  <c r="EY93" i="2"/>
  <c r="EY94" i="2"/>
  <c r="EY95" i="2"/>
  <c r="EY96" i="2"/>
  <c r="EY97" i="2"/>
  <c r="EY98" i="2"/>
  <c r="EY99" i="2"/>
  <c r="EY100" i="2"/>
  <c r="EY101" i="2"/>
  <c r="EY102" i="2"/>
  <c r="EY103" i="2"/>
  <c r="EY104" i="2"/>
  <c r="EY105" i="2"/>
  <c r="EX6" i="2"/>
  <c r="EX106" i="2" s="1"/>
  <c r="C86" i="1" s="1"/>
  <c r="EX7" i="2"/>
  <c r="EX8" i="2"/>
  <c r="EX9" i="2"/>
  <c r="EX10" i="2"/>
  <c r="EX11" i="2"/>
  <c r="EX12" i="2"/>
  <c r="EX13" i="2"/>
  <c r="EX14" i="2"/>
  <c r="EX15" i="2"/>
  <c r="EX16" i="2"/>
  <c r="EX17" i="2"/>
  <c r="EX18" i="2"/>
  <c r="EX19" i="2"/>
  <c r="EX20" i="2"/>
  <c r="EX21" i="2"/>
  <c r="EX22" i="2"/>
  <c r="EX23" i="2"/>
  <c r="EX24" i="2"/>
  <c r="EX25" i="2"/>
  <c r="EX26" i="2"/>
  <c r="EX27" i="2"/>
  <c r="EX28" i="2"/>
  <c r="EX29" i="2"/>
  <c r="EX30" i="2"/>
  <c r="EX31" i="2"/>
  <c r="EX32" i="2"/>
  <c r="EX33" i="2"/>
  <c r="EX34" i="2"/>
  <c r="EX35" i="2"/>
  <c r="EX36" i="2"/>
  <c r="EX37" i="2"/>
  <c r="EX38" i="2"/>
  <c r="EX39" i="2"/>
  <c r="EX40" i="2"/>
  <c r="EX41" i="2"/>
  <c r="EX42" i="2"/>
  <c r="EX43" i="2"/>
  <c r="EX44" i="2"/>
  <c r="EX45" i="2"/>
  <c r="EX46" i="2"/>
  <c r="EX47" i="2"/>
  <c r="EX48" i="2"/>
  <c r="EX49" i="2"/>
  <c r="EX50" i="2"/>
  <c r="EX51" i="2"/>
  <c r="EX52" i="2"/>
  <c r="EX53" i="2"/>
  <c r="EX54" i="2"/>
  <c r="EX55" i="2"/>
  <c r="EX56" i="2"/>
  <c r="EX57" i="2"/>
  <c r="EX58" i="2"/>
  <c r="EX59" i="2"/>
  <c r="EX60" i="2"/>
  <c r="EX61" i="2"/>
  <c r="EX62" i="2"/>
  <c r="EX63" i="2"/>
  <c r="EX64" i="2"/>
  <c r="EX65" i="2"/>
  <c r="EX66" i="2"/>
  <c r="EX67" i="2"/>
  <c r="EX68" i="2"/>
  <c r="EX69" i="2"/>
  <c r="EX70" i="2"/>
  <c r="EX71" i="2"/>
  <c r="EX72" i="2"/>
  <c r="EX73" i="2"/>
  <c r="EX74" i="2"/>
  <c r="EX75" i="2"/>
  <c r="EX76" i="2"/>
  <c r="EX77" i="2"/>
  <c r="EX78" i="2"/>
  <c r="EX79" i="2"/>
  <c r="EX80" i="2"/>
  <c r="EX81" i="2"/>
  <c r="EX82" i="2"/>
  <c r="EX83" i="2"/>
  <c r="EX84" i="2"/>
  <c r="EX85" i="2"/>
  <c r="EX86" i="2"/>
  <c r="EX87" i="2"/>
  <c r="EX88" i="2"/>
  <c r="EX89" i="2"/>
  <c r="EX90" i="2"/>
  <c r="EX91" i="2"/>
  <c r="EX92" i="2"/>
  <c r="EX93" i="2"/>
  <c r="EX94" i="2"/>
  <c r="EX95" i="2"/>
  <c r="EX96" i="2"/>
  <c r="EX97" i="2"/>
  <c r="EX98" i="2"/>
  <c r="EX99" i="2"/>
  <c r="EX100" i="2"/>
  <c r="EX101" i="2"/>
  <c r="EX102" i="2"/>
  <c r="EX103" i="2"/>
  <c r="EX104" i="2"/>
  <c r="EX105" i="2"/>
  <c r="EW6" i="2"/>
  <c r="EW7" i="2"/>
  <c r="EW8" i="2"/>
  <c r="EW9" i="2"/>
  <c r="EW10" i="2"/>
  <c r="EW11" i="2"/>
  <c r="EW12" i="2"/>
  <c r="EW13" i="2"/>
  <c r="EW14" i="2"/>
  <c r="EW15" i="2"/>
  <c r="EW16" i="2"/>
  <c r="EW17" i="2"/>
  <c r="EW18" i="2"/>
  <c r="EW19" i="2"/>
  <c r="EW20" i="2"/>
  <c r="EW21" i="2"/>
  <c r="EW22" i="2"/>
  <c r="EW23" i="2"/>
  <c r="EW24" i="2"/>
  <c r="EW25" i="2"/>
  <c r="EW26" i="2"/>
  <c r="EW27" i="2"/>
  <c r="EW28" i="2"/>
  <c r="EW29" i="2"/>
  <c r="EW30" i="2"/>
  <c r="EW31" i="2"/>
  <c r="EW32" i="2"/>
  <c r="EW33" i="2"/>
  <c r="EW34" i="2"/>
  <c r="EW35" i="2"/>
  <c r="EW36" i="2"/>
  <c r="EW37" i="2"/>
  <c r="EW38" i="2"/>
  <c r="EW39" i="2"/>
  <c r="EW40" i="2"/>
  <c r="EW41" i="2"/>
  <c r="EW42" i="2"/>
  <c r="EW43" i="2"/>
  <c r="EW44" i="2"/>
  <c r="EW45" i="2"/>
  <c r="EW46" i="2"/>
  <c r="EW47" i="2"/>
  <c r="EW48" i="2"/>
  <c r="EW49" i="2"/>
  <c r="EW50" i="2"/>
  <c r="EW51" i="2"/>
  <c r="EW52" i="2"/>
  <c r="EW53" i="2"/>
  <c r="EW54" i="2"/>
  <c r="EW55" i="2"/>
  <c r="EW56" i="2"/>
  <c r="EW57" i="2"/>
  <c r="EW58" i="2"/>
  <c r="EW59" i="2"/>
  <c r="EW60" i="2"/>
  <c r="EW61" i="2"/>
  <c r="EW62" i="2"/>
  <c r="EW63" i="2"/>
  <c r="EW64" i="2"/>
  <c r="EW65" i="2"/>
  <c r="EW66" i="2"/>
  <c r="EW67" i="2"/>
  <c r="EW68" i="2"/>
  <c r="EW69" i="2"/>
  <c r="EW70" i="2"/>
  <c r="EW71" i="2"/>
  <c r="EW72" i="2"/>
  <c r="EW73" i="2"/>
  <c r="EW74" i="2"/>
  <c r="EW75" i="2"/>
  <c r="EW76" i="2"/>
  <c r="EW77" i="2"/>
  <c r="EW78" i="2"/>
  <c r="EW79" i="2"/>
  <c r="EW80" i="2"/>
  <c r="EW81" i="2"/>
  <c r="EW82" i="2"/>
  <c r="EW83" i="2"/>
  <c r="EW84" i="2"/>
  <c r="EW85" i="2"/>
  <c r="EW86" i="2"/>
  <c r="EW87" i="2"/>
  <c r="EW88" i="2"/>
  <c r="EW89" i="2"/>
  <c r="EW90" i="2"/>
  <c r="EW91" i="2"/>
  <c r="EW92" i="2"/>
  <c r="EW93" i="2"/>
  <c r="EW94" i="2"/>
  <c r="EW95" i="2"/>
  <c r="EW96" i="2"/>
  <c r="EW97" i="2"/>
  <c r="EW98" i="2"/>
  <c r="EW99" i="2"/>
  <c r="EW100" i="2"/>
  <c r="EW101" i="2"/>
  <c r="EW102" i="2"/>
  <c r="EW103" i="2"/>
  <c r="EW104" i="2"/>
  <c r="EW105" i="2"/>
  <c r="EV6" i="2"/>
  <c r="EV7" i="2"/>
  <c r="EV8" i="2"/>
  <c r="EV9" i="2"/>
  <c r="EV10" i="2"/>
  <c r="EV11" i="2"/>
  <c r="EV12" i="2"/>
  <c r="EV13" i="2"/>
  <c r="EV14" i="2"/>
  <c r="EV15" i="2"/>
  <c r="EV16" i="2"/>
  <c r="EV17" i="2"/>
  <c r="EV18" i="2"/>
  <c r="EV19" i="2"/>
  <c r="EV20" i="2"/>
  <c r="EV21" i="2"/>
  <c r="EV22" i="2"/>
  <c r="EV23" i="2"/>
  <c r="EV24" i="2"/>
  <c r="EV25" i="2"/>
  <c r="EV26" i="2"/>
  <c r="EV27" i="2"/>
  <c r="EV28" i="2"/>
  <c r="EV29" i="2"/>
  <c r="EV30" i="2"/>
  <c r="EV31" i="2"/>
  <c r="EV32" i="2"/>
  <c r="EV33" i="2"/>
  <c r="EV34" i="2"/>
  <c r="EV35" i="2"/>
  <c r="EV36" i="2"/>
  <c r="EV37" i="2"/>
  <c r="EV38" i="2"/>
  <c r="EV39" i="2"/>
  <c r="EV40" i="2"/>
  <c r="EV41" i="2"/>
  <c r="EV42" i="2"/>
  <c r="EV43" i="2"/>
  <c r="EV44" i="2"/>
  <c r="EV45" i="2"/>
  <c r="EV46" i="2"/>
  <c r="EV47" i="2"/>
  <c r="EV48" i="2"/>
  <c r="EV49" i="2"/>
  <c r="EV50" i="2"/>
  <c r="EV51" i="2"/>
  <c r="EV52" i="2"/>
  <c r="EV53" i="2"/>
  <c r="EV54" i="2"/>
  <c r="EV55" i="2"/>
  <c r="EV56" i="2"/>
  <c r="EV57" i="2"/>
  <c r="EV58" i="2"/>
  <c r="EV59" i="2"/>
  <c r="EV60" i="2"/>
  <c r="EV61" i="2"/>
  <c r="EV62" i="2"/>
  <c r="EV63" i="2"/>
  <c r="EV64" i="2"/>
  <c r="EV65" i="2"/>
  <c r="EV66" i="2"/>
  <c r="EV67" i="2"/>
  <c r="EV68" i="2"/>
  <c r="EV69" i="2"/>
  <c r="EV70" i="2"/>
  <c r="EV71" i="2"/>
  <c r="EV72" i="2"/>
  <c r="EV73" i="2"/>
  <c r="EV74" i="2"/>
  <c r="EV75" i="2"/>
  <c r="EV76" i="2"/>
  <c r="EV77" i="2"/>
  <c r="EV78" i="2"/>
  <c r="EV79" i="2"/>
  <c r="EV80" i="2"/>
  <c r="EV81" i="2"/>
  <c r="EV82" i="2"/>
  <c r="EV83" i="2"/>
  <c r="EV84" i="2"/>
  <c r="EV85" i="2"/>
  <c r="EV86" i="2"/>
  <c r="EV87" i="2"/>
  <c r="EV88" i="2"/>
  <c r="EV89" i="2"/>
  <c r="EV90" i="2"/>
  <c r="EV91" i="2"/>
  <c r="EV92" i="2"/>
  <c r="EV93" i="2"/>
  <c r="EV94" i="2"/>
  <c r="EV95" i="2"/>
  <c r="EV96" i="2"/>
  <c r="EV97" i="2"/>
  <c r="EV98" i="2"/>
  <c r="EV99" i="2"/>
  <c r="EV100" i="2"/>
  <c r="EV101" i="2"/>
  <c r="EV102" i="2"/>
  <c r="EV103" i="2"/>
  <c r="EV104" i="2"/>
  <c r="EV105" i="2"/>
  <c r="EL6" i="2"/>
  <c r="EL7" i="2"/>
  <c r="EL8" i="2"/>
  <c r="EL9" i="2"/>
  <c r="EL10" i="2"/>
  <c r="EL11" i="2"/>
  <c r="EL12" i="2"/>
  <c r="EL13" i="2"/>
  <c r="EL14" i="2"/>
  <c r="EL15" i="2"/>
  <c r="EL16" i="2"/>
  <c r="EL17" i="2"/>
  <c r="EL18" i="2"/>
  <c r="EL19" i="2"/>
  <c r="EL20" i="2"/>
  <c r="EL21" i="2"/>
  <c r="EL22" i="2"/>
  <c r="EL23" i="2"/>
  <c r="EL24" i="2"/>
  <c r="EL25" i="2"/>
  <c r="EL26" i="2"/>
  <c r="EL27" i="2"/>
  <c r="EL28" i="2"/>
  <c r="EL29" i="2"/>
  <c r="EL30" i="2"/>
  <c r="EL31" i="2"/>
  <c r="EL32" i="2"/>
  <c r="EL33" i="2"/>
  <c r="EL34" i="2"/>
  <c r="EL35" i="2"/>
  <c r="EL36" i="2"/>
  <c r="EL37" i="2"/>
  <c r="EL38" i="2"/>
  <c r="EL39" i="2"/>
  <c r="EL40" i="2"/>
  <c r="EL41" i="2"/>
  <c r="EL42" i="2"/>
  <c r="EL43" i="2"/>
  <c r="EL44" i="2"/>
  <c r="EL45" i="2"/>
  <c r="EL46" i="2"/>
  <c r="EL47" i="2"/>
  <c r="EL48" i="2"/>
  <c r="EL49" i="2"/>
  <c r="EL50" i="2"/>
  <c r="EL51" i="2"/>
  <c r="EL52" i="2"/>
  <c r="EL53" i="2"/>
  <c r="EL54" i="2"/>
  <c r="EL55" i="2"/>
  <c r="EL56" i="2"/>
  <c r="EL57" i="2"/>
  <c r="EL58" i="2"/>
  <c r="EL59" i="2"/>
  <c r="EL60" i="2"/>
  <c r="EL61" i="2"/>
  <c r="EL62" i="2"/>
  <c r="EL63" i="2"/>
  <c r="EL64" i="2"/>
  <c r="EL65" i="2"/>
  <c r="EL66" i="2"/>
  <c r="EL67" i="2"/>
  <c r="EL68" i="2"/>
  <c r="EL69" i="2"/>
  <c r="EL70" i="2"/>
  <c r="EL71" i="2"/>
  <c r="EL72" i="2"/>
  <c r="EL73" i="2"/>
  <c r="EL74" i="2"/>
  <c r="EL75" i="2"/>
  <c r="EL76" i="2"/>
  <c r="EL77" i="2"/>
  <c r="EL78" i="2"/>
  <c r="EL79" i="2"/>
  <c r="EL80" i="2"/>
  <c r="EL81" i="2"/>
  <c r="EL82" i="2"/>
  <c r="EL83" i="2"/>
  <c r="EL84" i="2"/>
  <c r="EL85" i="2"/>
  <c r="EL86" i="2"/>
  <c r="EL87" i="2"/>
  <c r="EL88" i="2"/>
  <c r="EL89" i="2"/>
  <c r="EL90" i="2"/>
  <c r="EL91" i="2"/>
  <c r="EL92" i="2"/>
  <c r="EL93" i="2"/>
  <c r="EL94" i="2"/>
  <c r="EL95" i="2"/>
  <c r="EL96" i="2"/>
  <c r="EL97" i="2"/>
  <c r="EL98" i="2"/>
  <c r="EL99" i="2"/>
  <c r="EL100" i="2"/>
  <c r="EL101" i="2"/>
  <c r="EL102" i="2"/>
  <c r="EL103" i="2"/>
  <c r="EL104" i="2"/>
  <c r="EL105" i="2"/>
  <c r="EK6" i="2"/>
  <c r="EK7" i="2"/>
  <c r="EK8" i="2"/>
  <c r="EK9" i="2"/>
  <c r="EK10" i="2"/>
  <c r="EK11" i="2"/>
  <c r="EK12" i="2"/>
  <c r="EK13" i="2"/>
  <c r="EK14" i="2"/>
  <c r="EK15" i="2"/>
  <c r="EK16" i="2"/>
  <c r="EK17" i="2"/>
  <c r="EK18" i="2"/>
  <c r="EK19" i="2"/>
  <c r="EK20" i="2"/>
  <c r="EK21" i="2"/>
  <c r="EK22" i="2"/>
  <c r="EK23" i="2"/>
  <c r="EK24" i="2"/>
  <c r="EK25" i="2"/>
  <c r="EK26" i="2"/>
  <c r="EK27" i="2"/>
  <c r="EK28" i="2"/>
  <c r="EK29" i="2"/>
  <c r="EK30" i="2"/>
  <c r="EK31" i="2"/>
  <c r="EK32" i="2"/>
  <c r="EK33" i="2"/>
  <c r="EK34" i="2"/>
  <c r="EK35" i="2"/>
  <c r="EK36" i="2"/>
  <c r="EK37" i="2"/>
  <c r="EK38" i="2"/>
  <c r="EK39" i="2"/>
  <c r="EK40" i="2"/>
  <c r="EK41" i="2"/>
  <c r="EK42" i="2"/>
  <c r="EK43" i="2"/>
  <c r="EK44" i="2"/>
  <c r="EK45" i="2"/>
  <c r="EK46" i="2"/>
  <c r="EK47" i="2"/>
  <c r="EK48" i="2"/>
  <c r="EK49" i="2"/>
  <c r="EK50" i="2"/>
  <c r="EK51" i="2"/>
  <c r="EK52" i="2"/>
  <c r="EK53" i="2"/>
  <c r="EK54" i="2"/>
  <c r="EK55" i="2"/>
  <c r="EK56" i="2"/>
  <c r="EK57" i="2"/>
  <c r="EK58" i="2"/>
  <c r="EK59" i="2"/>
  <c r="EK60" i="2"/>
  <c r="EK61" i="2"/>
  <c r="EK62" i="2"/>
  <c r="EK63" i="2"/>
  <c r="EK64" i="2"/>
  <c r="EK65" i="2"/>
  <c r="EK66" i="2"/>
  <c r="EK67" i="2"/>
  <c r="EK68" i="2"/>
  <c r="EK69" i="2"/>
  <c r="EK70" i="2"/>
  <c r="EK71" i="2"/>
  <c r="EK72" i="2"/>
  <c r="EK73" i="2"/>
  <c r="EK74" i="2"/>
  <c r="EK75" i="2"/>
  <c r="EK76" i="2"/>
  <c r="EK77" i="2"/>
  <c r="EK78" i="2"/>
  <c r="EK79" i="2"/>
  <c r="EK80" i="2"/>
  <c r="EK81" i="2"/>
  <c r="EK82" i="2"/>
  <c r="EK83" i="2"/>
  <c r="EK84" i="2"/>
  <c r="EK85" i="2"/>
  <c r="EK86" i="2"/>
  <c r="EK87" i="2"/>
  <c r="EK88" i="2"/>
  <c r="EK89" i="2"/>
  <c r="EK90" i="2"/>
  <c r="EK91" i="2"/>
  <c r="EK92" i="2"/>
  <c r="EK93" i="2"/>
  <c r="EK94" i="2"/>
  <c r="EK95" i="2"/>
  <c r="EK96" i="2"/>
  <c r="EK97" i="2"/>
  <c r="EK98" i="2"/>
  <c r="EK99" i="2"/>
  <c r="EK100" i="2"/>
  <c r="EK101" i="2"/>
  <c r="EK102" i="2"/>
  <c r="EK103" i="2"/>
  <c r="EK104" i="2"/>
  <c r="EK105" i="2"/>
  <c r="EJ6" i="2"/>
  <c r="EJ7" i="2"/>
  <c r="EJ8" i="2"/>
  <c r="EJ9" i="2"/>
  <c r="EJ10" i="2"/>
  <c r="EJ11" i="2"/>
  <c r="EJ12" i="2"/>
  <c r="EJ13" i="2"/>
  <c r="EJ14" i="2"/>
  <c r="EJ15" i="2"/>
  <c r="EJ16" i="2"/>
  <c r="EJ17" i="2"/>
  <c r="EJ18" i="2"/>
  <c r="EJ19" i="2"/>
  <c r="EJ20" i="2"/>
  <c r="EJ21" i="2"/>
  <c r="EJ22" i="2"/>
  <c r="EJ23" i="2"/>
  <c r="EJ24" i="2"/>
  <c r="EJ25" i="2"/>
  <c r="EJ26" i="2"/>
  <c r="EJ27" i="2"/>
  <c r="EJ28" i="2"/>
  <c r="EJ29" i="2"/>
  <c r="EJ30" i="2"/>
  <c r="EJ31" i="2"/>
  <c r="EJ32" i="2"/>
  <c r="EJ33" i="2"/>
  <c r="EJ34" i="2"/>
  <c r="EJ35" i="2"/>
  <c r="EJ36" i="2"/>
  <c r="EJ37" i="2"/>
  <c r="EJ38" i="2"/>
  <c r="EJ39" i="2"/>
  <c r="EJ40" i="2"/>
  <c r="EJ41" i="2"/>
  <c r="EJ42" i="2"/>
  <c r="EJ43" i="2"/>
  <c r="EJ44" i="2"/>
  <c r="EJ45" i="2"/>
  <c r="EJ46" i="2"/>
  <c r="EJ47" i="2"/>
  <c r="EJ48" i="2"/>
  <c r="EJ49" i="2"/>
  <c r="EJ50" i="2"/>
  <c r="EJ51" i="2"/>
  <c r="EJ52" i="2"/>
  <c r="EJ53" i="2"/>
  <c r="EJ54" i="2"/>
  <c r="EJ55" i="2"/>
  <c r="EJ56" i="2"/>
  <c r="EJ57" i="2"/>
  <c r="EJ58" i="2"/>
  <c r="EJ59" i="2"/>
  <c r="EJ60" i="2"/>
  <c r="EJ61" i="2"/>
  <c r="EJ62" i="2"/>
  <c r="EJ63" i="2"/>
  <c r="EJ64" i="2"/>
  <c r="EJ65" i="2"/>
  <c r="EJ66" i="2"/>
  <c r="EJ67" i="2"/>
  <c r="EJ68" i="2"/>
  <c r="EJ69" i="2"/>
  <c r="EJ70" i="2"/>
  <c r="EJ71" i="2"/>
  <c r="EJ72" i="2"/>
  <c r="EJ73" i="2"/>
  <c r="EJ74" i="2"/>
  <c r="EJ75" i="2"/>
  <c r="EJ76" i="2"/>
  <c r="EJ77" i="2"/>
  <c r="EJ78" i="2"/>
  <c r="EJ79" i="2"/>
  <c r="EJ80" i="2"/>
  <c r="EJ81" i="2"/>
  <c r="EJ82" i="2"/>
  <c r="EJ83" i="2"/>
  <c r="EJ84" i="2"/>
  <c r="EJ85" i="2"/>
  <c r="EJ86" i="2"/>
  <c r="EJ87" i="2"/>
  <c r="EJ88" i="2"/>
  <c r="EJ89" i="2"/>
  <c r="EJ90" i="2"/>
  <c r="EJ91" i="2"/>
  <c r="EJ92" i="2"/>
  <c r="EJ93" i="2"/>
  <c r="EJ94" i="2"/>
  <c r="EJ95" i="2"/>
  <c r="EJ96" i="2"/>
  <c r="EJ97" i="2"/>
  <c r="EJ98" i="2"/>
  <c r="EJ99" i="2"/>
  <c r="EJ100" i="2"/>
  <c r="EJ101" i="2"/>
  <c r="EJ102" i="2"/>
  <c r="EJ103" i="2"/>
  <c r="EJ104" i="2"/>
  <c r="EJ105" i="2"/>
  <c r="EJ106" i="2"/>
  <c r="D84" i="1" s="1"/>
  <c r="EI6" i="2"/>
  <c r="EI7" i="2"/>
  <c r="EI8" i="2"/>
  <c r="EI9" i="2"/>
  <c r="EI10" i="2"/>
  <c r="EI11" i="2"/>
  <c r="EI12" i="2"/>
  <c r="EI13" i="2"/>
  <c r="EI14" i="2"/>
  <c r="EI15" i="2"/>
  <c r="EI16" i="2"/>
  <c r="EI17" i="2"/>
  <c r="EI18" i="2"/>
  <c r="EI19" i="2"/>
  <c r="EI20" i="2"/>
  <c r="EI21" i="2"/>
  <c r="EI22" i="2"/>
  <c r="EI23" i="2"/>
  <c r="EI24" i="2"/>
  <c r="EI25" i="2"/>
  <c r="EI26" i="2"/>
  <c r="EI27" i="2"/>
  <c r="EI28" i="2"/>
  <c r="EI29" i="2"/>
  <c r="EI30" i="2"/>
  <c r="EI31" i="2"/>
  <c r="EI32" i="2"/>
  <c r="EI33" i="2"/>
  <c r="EI34" i="2"/>
  <c r="EI35" i="2"/>
  <c r="EI36" i="2"/>
  <c r="EI37" i="2"/>
  <c r="EI38" i="2"/>
  <c r="EI39" i="2"/>
  <c r="EI40" i="2"/>
  <c r="EI41" i="2"/>
  <c r="EI42" i="2"/>
  <c r="EI43" i="2"/>
  <c r="EI44" i="2"/>
  <c r="EI45" i="2"/>
  <c r="EI46" i="2"/>
  <c r="EI47" i="2"/>
  <c r="EI48" i="2"/>
  <c r="EI49" i="2"/>
  <c r="EI50" i="2"/>
  <c r="EI51" i="2"/>
  <c r="EI52" i="2"/>
  <c r="EI53" i="2"/>
  <c r="EI54" i="2"/>
  <c r="EI55" i="2"/>
  <c r="EI56" i="2"/>
  <c r="EI57" i="2"/>
  <c r="EI58" i="2"/>
  <c r="EI59" i="2"/>
  <c r="EI60" i="2"/>
  <c r="EI61" i="2"/>
  <c r="EI62" i="2"/>
  <c r="EI63" i="2"/>
  <c r="EI64" i="2"/>
  <c r="EI65" i="2"/>
  <c r="EI66" i="2"/>
  <c r="EI67" i="2"/>
  <c r="EI68" i="2"/>
  <c r="EI69" i="2"/>
  <c r="EI70" i="2"/>
  <c r="EI71" i="2"/>
  <c r="EI72" i="2"/>
  <c r="EI73" i="2"/>
  <c r="EI74" i="2"/>
  <c r="EI75" i="2"/>
  <c r="EI76" i="2"/>
  <c r="EI77" i="2"/>
  <c r="EI78" i="2"/>
  <c r="EI79" i="2"/>
  <c r="EI80" i="2"/>
  <c r="EI81" i="2"/>
  <c r="EI82" i="2"/>
  <c r="EI83" i="2"/>
  <c r="EI84" i="2"/>
  <c r="EI85" i="2"/>
  <c r="EI86" i="2"/>
  <c r="EI87" i="2"/>
  <c r="EI88" i="2"/>
  <c r="EI89" i="2"/>
  <c r="EI90" i="2"/>
  <c r="EI91" i="2"/>
  <c r="EI92" i="2"/>
  <c r="EI93" i="2"/>
  <c r="EI94" i="2"/>
  <c r="EI95" i="2"/>
  <c r="EI96" i="2"/>
  <c r="EI97" i="2"/>
  <c r="EI98" i="2"/>
  <c r="EI99" i="2"/>
  <c r="EI100" i="2"/>
  <c r="EI101" i="2"/>
  <c r="EI102" i="2"/>
  <c r="EI103" i="2"/>
  <c r="EI104" i="2"/>
  <c r="EI105" i="2"/>
  <c r="EH6" i="2"/>
  <c r="EH7" i="2"/>
  <c r="EH8" i="2"/>
  <c r="EH9" i="2"/>
  <c r="EH10" i="2"/>
  <c r="EH11" i="2"/>
  <c r="EH12" i="2"/>
  <c r="EH13" i="2"/>
  <c r="EH14" i="2"/>
  <c r="EH15" i="2"/>
  <c r="EH16" i="2"/>
  <c r="EH17" i="2"/>
  <c r="EH18" i="2"/>
  <c r="EH19" i="2"/>
  <c r="EH20" i="2"/>
  <c r="EH21" i="2"/>
  <c r="EH22" i="2"/>
  <c r="EH23" i="2"/>
  <c r="EH24" i="2"/>
  <c r="EH25" i="2"/>
  <c r="EH26" i="2"/>
  <c r="EH27" i="2"/>
  <c r="EH28" i="2"/>
  <c r="EH29" i="2"/>
  <c r="EH30" i="2"/>
  <c r="EH31" i="2"/>
  <c r="EH32" i="2"/>
  <c r="EH33" i="2"/>
  <c r="EH34" i="2"/>
  <c r="EH35" i="2"/>
  <c r="EH36" i="2"/>
  <c r="EH37" i="2"/>
  <c r="EH38" i="2"/>
  <c r="EH39" i="2"/>
  <c r="EH40" i="2"/>
  <c r="EH41" i="2"/>
  <c r="EH42" i="2"/>
  <c r="EH43" i="2"/>
  <c r="EH44" i="2"/>
  <c r="EH45" i="2"/>
  <c r="EH46" i="2"/>
  <c r="EH47" i="2"/>
  <c r="EH48" i="2"/>
  <c r="EH49" i="2"/>
  <c r="EH50" i="2"/>
  <c r="EH51" i="2"/>
  <c r="EH52" i="2"/>
  <c r="EH53" i="2"/>
  <c r="EH54" i="2"/>
  <c r="EH55" i="2"/>
  <c r="EH56" i="2"/>
  <c r="EH57" i="2"/>
  <c r="EH58" i="2"/>
  <c r="EH59" i="2"/>
  <c r="EH60" i="2"/>
  <c r="EH61" i="2"/>
  <c r="EH62" i="2"/>
  <c r="EH63" i="2"/>
  <c r="EH64" i="2"/>
  <c r="EH65" i="2"/>
  <c r="EH66" i="2"/>
  <c r="EH67" i="2"/>
  <c r="EH68" i="2"/>
  <c r="EH69" i="2"/>
  <c r="EH70" i="2"/>
  <c r="EH71" i="2"/>
  <c r="EH72" i="2"/>
  <c r="EH73" i="2"/>
  <c r="EH74" i="2"/>
  <c r="EH75" i="2"/>
  <c r="EH76" i="2"/>
  <c r="EH77" i="2"/>
  <c r="EH78" i="2"/>
  <c r="EH79" i="2"/>
  <c r="EH80" i="2"/>
  <c r="EH81" i="2"/>
  <c r="EH82" i="2"/>
  <c r="EH83" i="2"/>
  <c r="EH84" i="2"/>
  <c r="EH85" i="2"/>
  <c r="EH86" i="2"/>
  <c r="EH87" i="2"/>
  <c r="EH88" i="2"/>
  <c r="EH89" i="2"/>
  <c r="EH90" i="2"/>
  <c r="EH91" i="2"/>
  <c r="EH92" i="2"/>
  <c r="EH93" i="2"/>
  <c r="EH94" i="2"/>
  <c r="EH95" i="2"/>
  <c r="EH96" i="2"/>
  <c r="EH97" i="2"/>
  <c r="EH98" i="2"/>
  <c r="EH99" i="2"/>
  <c r="EH100" i="2"/>
  <c r="EH101" i="2"/>
  <c r="EH102" i="2"/>
  <c r="EH103" i="2"/>
  <c r="EH104" i="2"/>
  <c r="EH105" i="2"/>
  <c r="EG6" i="2"/>
  <c r="EG7" i="2"/>
  <c r="EG8" i="2"/>
  <c r="EG9" i="2"/>
  <c r="EG10" i="2"/>
  <c r="EG11" i="2"/>
  <c r="EG12" i="2"/>
  <c r="EG13" i="2"/>
  <c r="EG14" i="2"/>
  <c r="EG15" i="2"/>
  <c r="EG16" i="2"/>
  <c r="EG17" i="2"/>
  <c r="EG18" i="2"/>
  <c r="EG19" i="2"/>
  <c r="EG20" i="2"/>
  <c r="EG21" i="2"/>
  <c r="EG22" i="2"/>
  <c r="EG23" i="2"/>
  <c r="EG24" i="2"/>
  <c r="EG25" i="2"/>
  <c r="EG26" i="2"/>
  <c r="EG27" i="2"/>
  <c r="EG28" i="2"/>
  <c r="EG29" i="2"/>
  <c r="EG30" i="2"/>
  <c r="EG31" i="2"/>
  <c r="EG32" i="2"/>
  <c r="EG33" i="2"/>
  <c r="EG34" i="2"/>
  <c r="EG35" i="2"/>
  <c r="EG36" i="2"/>
  <c r="EG37" i="2"/>
  <c r="EG38" i="2"/>
  <c r="EG39" i="2"/>
  <c r="EG40" i="2"/>
  <c r="EG41" i="2"/>
  <c r="EG42" i="2"/>
  <c r="EG43" i="2"/>
  <c r="EG44" i="2"/>
  <c r="EG45" i="2"/>
  <c r="EG46" i="2"/>
  <c r="EG47" i="2"/>
  <c r="EG48" i="2"/>
  <c r="EG49" i="2"/>
  <c r="EG50" i="2"/>
  <c r="EG51" i="2"/>
  <c r="EG52" i="2"/>
  <c r="EG53" i="2"/>
  <c r="EG54" i="2"/>
  <c r="EG55" i="2"/>
  <c r="EG56" i="2"/>
  <c r="EG57" i="2"/>
  <c r="EG58" i="2"/>
  <c r="EG59" i="2"/>
  <c r="EG60" i="2"/>
  <c r="EG61" i="2"/>
  <c r="EG62" i="2"/>
  <c r="EG63" i="2"/>
  <c r="EG64" i="2"/>
  <c r="EG65" i="2"/>
  <c r="EG66" i="2"/>
  <c r="EG67" i="2"/>
  <c r="EG68" i="2"/>
  <c r="EG69" i="2"/>
  <c r="EG70" i="2"/>
  <c r="EG71" i="2"/>
  <c r="EG72" i="2"/>
  <c r="EG73" i="2"/>
  <c r="EG74" i="2"/>
  <c r="EG75" i="2"/>
  <c r="EG76" i="2"/>
  <c r="EG77" i="2"/>
  <c r="EG78" i="2"/>
  <c r="EG79" i="2"/>
  <c r="EG80" i="2"/>
  <c r="EG81" i="2"/>
  <c r="EG82" i="2"/>
  <c r="EG83" i="2"/>
  <c r="EG84" i="2"/>
  <c r="EG85" i="2"/>
  <c r="EG86" i="2"/>
  <c r="EG87" i="2"/>
  <c r="EG88" i="2"/>
  <c r="EG89" i="2"/>
  <c r="EG90" i="2"/>
  <c r="EG91" i="2"/>
  <c r="EG92" i="2"/>
  <c r="EG93" i="2"/>
  <c r="EG94" i="2"/>
  <c r="EG95" i="2"/>
  <c r="EG96" i="2"/>
  <c r="EG97" i="2"/>
  <c r="EG98" i="2"/>
  <c r="EG99" i="2"/>
  <c r="EG100" i="2"/>
  <c r="EG101" i="2"/>
  <c r="EG102" i="2"/>
  <c r="EG103" i="2"/>
  <c r="EG104" i="2"/>
  <c r="EG105" i="2"/>
  <c r="EF6" i="2"/>
  <c r="EF7" i="2"/>
  <c r="EF8" i="2"/>
  <c r="EF9" i="2"/>
  <c r="EF10" i="2"/>
  <c r="EF11" i="2"/>
  <c r="EF12" i="2"/>
  <c r="EF13" i="2"/>
  <c r="EF14" i="2"/>
  <c r="EF15" i="2"/>
  <c r="EF16" i="2"/>
  <c r="EF17" i="2"/>
  <c r="EF18" i="2"/>
  <c r="EF19" i="2"/>
  <c r="EF20" i="2"/>
  <c r="EF21" i="2"/>
  <c r="EF22" i="2"/>
  <c r="EF23" i="2"/>
  <c r="EF24" i="2"/>
  <c r="EF25" i="2"/>
  <c r="EF26" i="2"/>
  <c r="EF27" i="2"/>
  <c r="EF28" i="2"/>
  <c r="EF29" i="2"/>
  <c r="EF30" i="2"/>
  <c r="EF31" i="2"/>
  <c r="EF32" i="2"/>
  <c r="EF33" i="2"/>
  <c r="EF34" i="2"/>
  <c r="EF35" i="2"/>
  <c r="EF36" i="2"/>
  <c r="EF37" i="2"/>
  <c r="EF38" i="2"/>
  <c r="EF39" i="2"/>
  <c r="EF40" i="2"/>
  <c r="EF41" i="2"/>
  <c r="EF42" i="2"/>
  <c r="EF43" i="2"/>
  <c r="EF44" i="2"/>
  <c r="EF45" i="2"/>
  <c r="EF46" i="2"/>
  <c r="EF47" i="2"/>
  <c r="EF48" i="2"/>
  <c r="EF49" i="2"/>
  <c r="EF50" i="2"/>
  <c r="EF51" i="2"/>
  <c r="EF52" i="2"/>
  <c r="EF53" i="2"/>
  <c r="EF54" i="2"/>
  <c r="EF55" i="2"/>
  <c r="EF56" i="2"/>
  <c r="EF57" i="2"/>
  <c r="EF58" i="2"/>
  <c r="EF59" i="2"/>
  <c r="EF60" i="2"/>
  <c r="EF61" i="2"/>
  <c r="EF62" i="2"/>
  <c r="EF63" i="2"/>
  <c r="EF64" i="2"/>
  <c r="EF65" i="2"/>
  <c r="EF66" i="2"/>
  <c r="EF67" i="2"/>
  <c r="EF68" i="2"/>
  <c r="EF69" i="2"/>
  <c r="EF70" i="2"/>
  <c r="EF71" i="2"/>
  <c r="EF72" i="2"/>
  <c r="EF73" i="2"/>
  <c r="EF74" i="2"/>
  <c r="EF75" i="2"/>
  <c r="EF76" i="2"/>
  <c r="EF77" i="2"/>
  <c r="EF78" i="2"/>
  <c r="EF79" i="2"/>
  <c r="EF80" i="2"/>
  <c r="EF81" i="2"/>
  <c r="EF82" i="2"/>
  <c r="EF83" i="2"/>
  <c r="EF84" i="2"/>
  <c r="EF85" i="2"/>
  <c r="EF86" i="2"/>
  <c r="EF87" i="2"/>
  <c r="EF88" i="2"/>
  <c r="EF89" i="2"/>
  <c r="EF90" i="2"/>
  <c r="EF91" i="2"/>
  <c r="EF92" i="2"/>
  <c r="EF93" i="2"/>
  <c r="EF94" i="2"/>
  <c r="EF95" i="2"/>
  <c r="EF96" i="2"/>
  <c r="EF97" i="2"/>
  <c r="EF98" i="2"/>
  <c r="EF99" i="2"/>
  <c r="EF100" i="2"/>
  <c r="EF101" i="2"/>
  <c r="EF102" i="2"/>
  <c r="EF103" i="2"/>
  <c r="EF104" i="2"/>
  <c r="EF105" i="2"/>
  <c r="EE6" i="2"/>
  <c r="EE7" i="2"/>
  <c r="EE8" i="2"/>
  <c r="EE9" i="2"/>
  <c r="EE10" i="2"/>
  <c r="EE11" i="2"/>
  <c r="EE12" i="2"/>
  <c r="EE13" i="2"/>
  <c r="EE14" i="2"/>
  <c r="EE15" i="2"/>
  <c r="EE16" i="2"/>
  <c r="EE17" i="2"/>
  <c r="EE18" i="2"/>
  <c r="EE19" i="2"/>
  <c r="EE20" i="2"/>
  <c r="EE21" i="2"/>
  <c r="EE22" i="2"/>
  <c r="EE23" i="2"/>
  <c r="EE24" i="2"/>
  <c r="EE25" i="2"/>
  <c r="EE26" i="2"/>
  <c r="EE27" i="2"/>
  <c r="EE28" i="2"/>
  <c r="EE29" i="2"/>
  <c r="EE30" i="2"/>
  <c r="EE31" i="2"/>
  <c r="EE32" i="2"/>
  <c r="EE33" i="2"/>
  <c r="EE34" i="2"/>
  <c r="EE35" i="2"/>
  <c r="EE36" i="2"/>
  <c r="EE37" i="2"/>
  <c r="EE38" i="2"/>
  <c r="EE39" i="2"/>
  <c r="EE40" i="2"/>
  <c r="EE41" i="2"/>
  <c r="EE42" i="2"/>
  <c r="EE43" i="2"/>
  <c r="EE44" i="2"/>
  <c r="EE45" i="2"/>
  <c r="EE46" i="2"/>
  <c r="EE47" i="2"/>
  <c r="EE48" i="2"/>
  <c r="EE49" i="2"/>
  <c r="EE50" i="2"/>
  <c r="EE51" i="2"/>
  <c r="EE52" i="2"/>
  <c r="EE53" i="2"/>
  <c r="EE54" i="2"/>
  <c r="EE55" i="2"/>
  <c r="EE56" i="2"/>
  <c r="EE57" i="2"/>
  <c r="EE58" i="2"/>
  <c r="EE59" i="2"/>
  <c r="EE60" i="2"/>
  <c r="EE61" i="2"/>
  <c r="EE62" i="2"/>
  <c r="EE63" i="2"/>
  <c r="EE64" i="2"/>
  <c r="EE65" i="2"/>
  <c r="EE66" i="2"/>
  <c r="EE67" i="2"/>
  <c r="EE68" i="2"/>
  <c r="EE69" i="2"/>
  <c r="EE70" i="2"/>
  <c r="EE71" i="2"/>
  <c r="EE72" i="2"/>
  <c r="EE73" i="2"/>
  <c r="EE74" i="2"/>
  <c r="EE75" i="2"/>
  <c r="EE76" i="2"/>
  <c r="EE77" i="2"/>
  <c r="EE78" i="2"/>
  <c r="EE79" i="2"/>
  <c r="EE80" i="2"/>
  <c r="EE81" i="2"/>
  <c r="EE82" i="2"/>
  <c r="EE83" i="2"/>
  <c r="EE84" i="2"/>
  <c r="EE85" i="2"/>
  <c r="EE86" i="2"/>
  <c r="EE87" i="2"/>
  <c r="EE88" i="2"/>
  <c r="EE89" i="2"/>
  <c r="EE90" i="2"/>
  <c r="EE91" i="2"/>
  <c r="EE92" i="2"/>
  <c r="EE93" i="2"/>
  <c r="EE94" i="2"/>
  <c r="EE95" i="2"/>
  <c r="EE96" i="2"/>
  <c r="EE97" i="2"/>
  <c r="EE98" i="2"/>
  <c r="EE99" i="2"/>
  <c r="EE100" i="2"/>
  <c r="EE101" i="2"/>
  <c r="EE102" i="2"/>
  <c r="EE103" i="2"/>
  <c r="EE104" i="2"/>
  <c r="EE105" i="2"/>
  <c r="ED6" i="2"/>
  <c r="ED7" i="2"/>
  <c r="ED8" i="2"/>
  <c r="ED9" i="2"/>
  <c r="ED10" i="2"/>
  <c r="ED11" i="2"/>
  <c r="ED12" i="2"/>
  <c r="ED13" i="2"/>
  <c r="ED14" i="2"/>
  <c r="ED15" i="2"/>
  <c r="ED16" i="2"/>
  <c r="ED17" i="2"/>
  <c r="ED18" i="2"/>
  <c r="ED19" i="2"/>
  <c r="ED20" i="2"/>
  <c r="ED21" i="2"/>
  <c r="ED22" i="2"/>
  <c r="ED23" i="2"/>
  <c r="ED24" i="2"/>
  <c r="ED25" i="2"/>
  <c r="ED26" i="2"/>
  <c r="ED27" i="2"/>
  <c r="ED28" i="2"/>
  <c r="ED29" i="2"/>
  <c r="ED30" i="2"/>
  <c r="ED31" i="2"/>
  <c r="ED32" i="2"/>
  <c r="ED33" i="2"/>
  <c r="ED34" i="2"/>
  <c r="ED35" i="2"/>
  <c r="ED36" i="2"/>
  <c r="ED37" i="2"/>
  <c r="ED38" i="2"/>
  <c r="ED39" i="2"/>
  <c r="ED40" i="2"/>
  <c r="ED41" i="2"/>
  <c r="ED42" i="2"/>
  <c r="ED43" i="2"/>
  <c r="ED44" i="2"/>
  <c r="ED45" i="2"/>
  <c r="ED46" i="2"/>
  <c r="ED47" i="2"/>
  <c r="ED48" i="2"/>
  <c r="ED49" i="2"/>
  <c r="ED50" i="2"/>
  <c r="ED51" i="2"/>
  <c r="ED52" i="2"/>
  <c r="ED53" i="2"/>
  <c r="ED54" i="2"/>
  <c r="ED55" i="2"/>
  <c r="ED56" i="2"/>
  <c r="ED57" i="2"/>
  <c r="ED58" i="2"/>
  <c r="ED59" i="2"/>
  <c r="ED60" i="2"/>
  <c r="ED61" i="2"/>
  <c r="ED62" i="2"/>
  <c r="ED63" i="2"/>
  <c r="ED64" i="2"/>
  <c r="ED65" i="2"/>
  <c r="ED66" i="2"/>
  <c r="ED67" i="2"/>
  <c r="ED68" i="2"/>
  <c r="ED69" i="2"/>
  <c r="ED70" i="2"/>
  <c r="ED71" i="2"/>
  <c r="ED72" i="2"/>
  <c r="ED73" i="2"/>
  <c r="ED74" i="2"/>
  <c r="ED75" i="2"/>
  <c r="ED76" i="2"/>
  <c r="ED77" i="2"/>
  <c r="ED78" i="2"/>
  <c r="ED79" i="2"/>
  <c r="ED80" i="2"/>
  <c r="ED81" i="2"/>
  <c r="ED82" i="2"/>
  <c r="ED83" i="2"/>
  <c r="ED84" i="2"/>
  <c r="ED85" i="2"/>
  <c r="ED86" i="2"/>
  <c r="ED87" i="2"/>
  <c r="ED88" i="2"/>
  <c r="ED89" i="2"/>
  <c r="ED90" i="2"/>
  <c r="ED91" i="2"/>
  <c r="ED92" i="2"/>
  <c r="ED93" i="2"/>
  <c r="ED94" i="2"/>
  <c r="ED95" i="2"/>
  <c r="ED96" i="2"/>
  <c r="ED97" i="2"/>
  <c r="ED98" i="2"/>
  <c r="ED99" i="2"/>
  <c r="ED100" i="2"/>
  <c r="ED101" i="2"/>
  <c r="ED102" i="2"/>
  <c r="ED103" i="2"/>
  <c r="ED104" i="2"/>
  <c r="ED105" i="2"/>
  <c r="EC6" i="2"/>
  <c r="EC7" i="2"/>
  <c r="EC8" i="2"/>
  <c r="EC9" i="2"/>
  <c r="EC10" i="2"/>
  <c r="EC11" i="2"/>
  <c r="EC12" i="2"/>
  <c r="EC13" i="2"/>
  <c r="EC14" i="2"/>
  <c r="EC15" i="2"/>
  <c r="EC16" i="2"/>
  <c r="EC17" i="2"/>
  <c r="EC18" i="2"/>
  <c r="EC19" i="2"/>
  <c r="EC20" i="2"/>
  <c r="EC21" i="2"/>
  <c r="EC22" i="2"/>
  <c r="EC23" i="2"/>
  <c r="EC24" i="2"/>
  <c r="EC25" i="2"/>
  <c r="EC26" i="2"/>
  <c r="EC27" i="2"/>
  <c r="EC28" i="2"/>
  <c r="EC29" i="2"/>
  <c r="EC30" i="2"/>
  <c r="EC31" i="2"/>
  <c r="EC32" i="2"/>
  <c r="EC33" i="2"/>
  <c r="EC34" i="2"/>
  <c r="EC35" i="2"/>
  <c r="EC36" i="2"/>
  <c r="EC37" i="2"/>
  <c r="EC38" i="2"/>
  <c r="EC39" i="2"/>
  <c r="EC40" i="2"/>
  <c r="EC41" i="2"/>
  <c r="EC42" i="2"/>
  <c r="EC43" i="2"/>
  <c r="EC44" i="2"/>
  <c r="EC45" i="2"/>
  <c r="EC46" i="2"/>
  <c r="EC47" i="2"/>
  <c r="EC48" i="2"/>
  <c r="EC49" i="2"/>
  <c r="EC50" i="2"/>
  <c r="EC51" i="2"/>
  <c r="EC52" i="2"/>
  <c r="EC53" i="2"/>
  <c r="EC54" i="2"/>
  <c r="EC55" i="2"/>
  <c r="EC56" i="2"/>
  <c r="EC57" i="2"/>
  <c r="EC58" i="2"/>
  <c r="EC59" i="2"/>
  <c r="EC60" i="2"/>
  <c r="EC61" i="2"/>
  <c r="EC62" i="2"/>
  <c r="EC63" i="2"/>
  <c r="EC64" i="2"/>
  <c r="EC65" i="2"/>
  <c r="EC66" i="2"/>
  <c r="EC67" i="2"/>
  <c r="EC68" i="2"/>
  <c r="EC69" i="2"/>
  <c r="EC70" i="2"/>
  <c r="EC71" i="2"/>
  <c r="EC72" i="2"/>
  <c r="EC73" i="2"/>
  <c r="EC74" i="2"/>
  <c r="EC75" i="2"/>
  <c r="EC76" i="2"/>
  <c r="EC77" i="2"/>
  <c r="EC78" i="2"/>
  <c r="EC79" i="2"/>
  <c r="EC80" i="2"/>
  <c r="EC81" i="2"/>
  <c r="EC82" i="2"/>
  <c r="EC83" i="2"/>
  <c r="EC84" i="2"/>
  <c r="EC85" i="2"/>
  <c r="EC86" i="2"/>
  <c r="EC87" i="2"/>
  <c r="EC88" i="2"/>
  <c r="EC89" i="2"/>
  <c r="EC90" i="2"/>
  <c r="EC91" i="2"/>
  <c r="EC92" i="2"/>
  <c r="EC93" i="2"/>
  <c r="EC94" i="2"/>
  <c r="EC95" i="2"/>
  <c r="EC96" i="2"/>
  <c r="EC97" i="2"/>
  <c r="EC98" i="2"/>
  <c r="EC99" i="2"/>
  <c r="EC100" i="2"/>
  <c r="EC101" i="2"/>
  <c r="EC102" i="2"/>
  <c r="EC103" i="2"/>
  <c r="EC104" i="2"/>
  <c r="EC105" i="2"/>
  <c r="DQ6" i="2"/>
  <c r="DQ7" i="2"/>
  <c r="DQ8" i="2"/>
  <c r="DQ9" i="2"/>
  <c r="DQ10" i="2"/>
  <c r="DQ11" i="2"/>
  <c r="DQ12" i="2"/>
  <c r="DQ13" i="2"/>
  <c r="DQ14" i="2"/>
  <c r="DQ15" i="2"/>
  <c r="DQ16" i="2"/>
  <c r="DQ17" i="2"/>
  <c r="DQ18" i="2"/>
  <c r="DQ19" i="2"/>
  <c r="DQ20" i="2"/>
  <c r="DQ21" i="2"/>
  <c r="DQ22" i="2"/>
  <c r="DQ23" i="2"/>
  <c r="DQ24" i="2"/>
  <c r="DQ25" i="2"/>
  <c r="DQ26" i="2"/>
  <c r="DQ27" i="2"/>
  <c r="DQ28" i="2"/>
  <c r="DQ29" i="2"/>
  <c r="DQ30" i="2"/>
  <c r="DQ31" i="2"/>
  <c r="DQ32" i="2"/>
  <c r="DQ33" i="2"/>
  <c r="DQ34" i="2"/>
  <c r="DQ35" i="2"/>
  <c r="DQ36" i="2"/>
  <c r="DQ37" i="2"/>
  <c r="DQ38" i="2"/>
  <c r="DQ39" i="2"/>
  <c r="DQ40" i="2"/>
  <c r="DQ41" i="2"/>
  <c r="DQ42" i="2"/>
  <c r="DQ43" i="2"/>
  <c r="DQ44" i="2"/>
  <c r="DQ45" i="2"/>
  <c r="DQ46" i="2"/>
  <c r="DQ47" i="2"/>
  <c r="DQ48" i="2"/>
  <c r="DQ49" i="2"/>
  <c r="DQ50" i="2"/>
  <c r="DQ51" i="2"/>
  <c r="DQ52" i="2"/>
  <c r="DQ53" i="2"/>
  <c r="DQ54" i="2"/>
  <c r="DQ55" i="2"/>
  <c r="DQ56" i="2"/>
  <c r="DQ57" i="2"/>
  <c r="DQ58" i="2"/>
  <c r="DQ59" i="2"/>
  <c r="DQ60" i="2"/>
  <c r="DQ61" i="2"/>
  <c r="DQ62" i="2"/>
  <c r="DQ63" i="2"/>
  <c r="DQ64" i="2"/>
  <c r="DQ65" i="2"/>
  <c r="DQ66" i="2"/>
  <c r="DQ67" i="2"/>
  <c r="DQ68" i="2"/>
  <c r="DQ69" i="2"/>
  <c r="DQ70" i="2"/>
  <c r="DQ71" i="2"/>
  <c r="DQ72" i="2"/>
  <c r="DQ73" i="2"/>
  <c r="DQ74" i="2"/>
  <c r="DQ75" i="2"/>
  <c r="DQ76" i="2"/>
  <c r="DQ77" i="2"/>
  <c r="DQ78" i="2"/>
  <c r="DQ79" i="2"/>
  <c r="DQ80" i="2"/>
  <c r="DQ81" i="2"/>
  <c r="DQ82" i="2"/>
  <c r="DQ83" i="2"/>
  <c r="DQ84" i="2"/>
  <c r="DQ85" i="2"/>
  <c r="DQ86" i="2"/>
  <c r="DQ87" i="2"/>
  <c r="DQ88" i="2"/>
  <c r="DQ89" i="2"/>
  <c r="DQ90" i="2"/>
  <c r="DQ91" i="2"/>
  <c r="DQ92" i="2"/>
  <c r="DQ93" i="2"/>
  <c r="DQ94" i="2"/>
  <c r="DQ95" i="2"/>
  <c r="DQ96" i="2"/>
  <c r="DQ97" i="2"/>
  <c r="DQ98" i="2"/>
  <c r="DQ99" i="2"/>
  <c r="DQ100" i="2"/>
  <c r="DQ101" i="2"/>
  <c r="DQ102" i="2"/>
  <c r="DQ103" i="2"/>
  <c r="DQ104" i="2"/>
  <c r="DQ105" i="2"/>
  <c r="DQ106" i="2"/>
  <c r="D99" i="1" s="1"/>
  <c r="E99" i="1" s="1"/>
  <c r="DM7" i="2"/>
  <c r="DM8" i="2"/>
  <c r="DM9" i="2"/>
  <c r="DM10" i="2"/>
  <c r="DM11" i="2"/>
  <c r="DM12" i="2"/>
  <c r="DM13" i="2"/>
  <c r="DM14" i="2"/>
  <c r="DM15" i="2"/>
  <c r="DM16" i="2"/>
  <c r="DM17" i="2"/>
  <c r="DM18" i="2"/>
  <c r="DM19" i="2"/>
  <c r="DM20" i="2"/>
  <c r="DM21" i="2"/>
  <c r="DM22" i="2"/>
  <c r="DM23" i="2"/>
  <c r="DM24" i="2"/>
  <c r="DM25" i="2"/>
  <c r="DM26" i="2"/>
  <c r="DM27" i="2"/>
  <c r="DM28" i="2"/>
  <c r="DM29" i="2"/>
  <c r="DM30" i="2"/>
  <c r="DM31" i="2"/>
  <c r="DM32" i="2"/>
  <c r="DM33" i="2"/>
  <c r="DM34" i="2"/>
  <c r="DM35" i="2"/>
  <c r="DM36" i="2"/>
  <c r="DM37" i="2"/>
  <c r="DM38" i="2"/>
  <c r="DM39" i="2"/>
  <c r="DM40" i="2"/>
  <c r="DM41" i="2"/>
  <c r="DM42" i="2"/>
  <c r="DM43" i="2"/>
  <c r="DM44" i="2"/>
  <c r="DM45" i="2"/>
  <c r="DM46" i="2"/>
  <c r="DM47" i="2"/>
  <c r="DM48" i="2"/>
  <c r="DM49" i="2"/>
  <c r="DM50" i="2"/>
  <c r="DM51" i="2"/>
  <c r="DM52" i="2"/>
  <c r="DM53" i="2"/>
  <c r="DM54" i="2"/>
  <c r="DM55" i="2"/>
  <c r="DM56" i="2"/>
  <c r="DM57" i="2"/>
  <c r="DM58" i="2"/>
  <c r="DM59" i="2"/>
  <c r="DM60" i="2"/>
  <c r="DM61" i="2"/>
  <c r="DM62" i="2"/>
  <c r="DM63" i="2"/>
  <c r="DM64" i="2"/>
  <c r="DM65" i="2"/>
  <c r="DM66" i="2"/>
  <c r="DM67" i="2"/>
  <c r="DM68" i="2"/>
  <c r="DM69" i="2"/>
  <c r="DM70" i="2"/>
  <c r="DM71" i="2"/>
  <c r="DM72" i="2"/>
  <c r="DM73" i="2"/>
  <c r="DM74" i="2"/>
  <c r="DM75" i="2"/>
  <c r="DM76" i="2"/>
  <c r="DM77" i="2"/>
  <c r="DM78" i="2"/>
  <c r="DM79" i="2"/>
  <c r="DM80" i="2"/>
  <c r="DM81" i="2"/>
  <c r="DM82" i="2"/>
  <c r="DM83" i="2"/>
  <c r="DM84" i="2"/>
  <c r="DM85" i="2"/>
  <c r="DM86" i="2"/>
  <c r="DM87" i="2"/>
  <c r="DM88" i="2"/>
  <c r="DM89" i="2"/>
  <c r="DM90" i="2"/>
  <c r="DM91" i="2"/>
  <c r="DM92" i="2"/>
  <c r="DM93" i="2"/>
  <c r="DM94" i="2"/>
  <c r="DM95" i="2"/>
  <c r="DM96" i="2"/>
  <c r="DM97" i="2"/>
  <c r="DM98" i="2"/>
  <c r="DM99" i="2"/>
  <c r="DM100" i="2"/>
  <c r="DM101" i="2"/>
  <c r="DM102" i="2"/>
  <c r="DM103" i="2"/>
  <c r="DM104" i="2"/>
  <c r="DM105" i="2"/>
  <c r="DI6" i="2"/>
  <c r="DI7" i="2"/>
  <c r="DI8" i="2"/>
  <c r="DI9" i="2"/>
  <c r="DI10" i="2"/>
  <c r="DI11" i="2"/>
  <c r="DI12" i="2"/>
  <c r="DI13" i="2"/>
  <c r="DI14" i="2"/>
  <c r="DI15" i="2"/>
  <c r="DI16" i="2"/>
  <c r="DI17" i="2"/>
  <c r="DI18" i="2"/>
  <c r="DI19" i="2"/>
  <c r="DI20" i="2"/>
  <c r="DI21" i="2"/>
  <c r="DI22" i="2"/>
  <c r="DI23" i="2"/>
  <c r="DI24" i="2"/>
  <c r="DI25" i="2"/>
  <c r="DI26" i="2"/>
  <c r="DI27" i="2"/>
  <c r="DI28" i="2"/>
  <c r="DI29" i="2"/>
  <c r="DI30" i="2"/>
  <c r="DI31" i="2"/>
  <c r="DI32" i="2"/>
  <c r="DI33" i="2"/>
  <c r="DI34" i="2"/>
  <c r="DI35" i="2"/>
  <c r="DI36" i="2"/>
  <c r="DI37" i="2"/>
  <c r="DI38" i="2"/>
  <c r="DI39" i="2"/>
  <c r="DI40" i="2"/>
  <c r="DI41" i="2"/>
  <c r="DI42" i="2"/>
  <c r="DI43" i="2"/>
  <c r="DI44" i="2"/>
  <c r="DI45" i="2"/>
  <c r="DI46" i="2"/>
  <c r="DI47" i="2"/>
  <c r="DI48" i="2"/>
  <c r="DI49" i="2"/>
  <c r="DI50" i="2"/>
  <c r="DI51" i="2"/>
  <c r="DI52" i="2"/>
  <c r="DI53" i="2"/>
  <c r="DI54" i="2"/>
  <c r="DI55" i="2"/>
  <c r="DI56" i="2"/>
  <c r="DI57" i="2"/>
  <c r="DI58" i="2"/>
  <c r="DI59" i="2"/>
  <c r="DI60" i="2"/>
  <c r="DI61" i="2"/>
  <c r="DI62" i="2"/>
  <c r="DI63" i="2"/>
  <c r="DI64" i="2"/>
  <c r="DI65" i="2"/>
  <c r="DI66" i="2"/>
  <c r="DI67" i="2"/>
  <c r="DI68" i="2"/>
  <c r="DI69" i="2"/>
  <c r="DI70" i="2"/>
  <c r="DI71" i="2"/>
  <c r="DI72" i="2"/>
  <c r="DI73" i="2"/>
  <c r="DI74" i="2"/>
  <c r="DI75" i="2"/>
  <c r="DI76" i="2"/>
  <c r="DI77" i="2"/>
  <c r="DI78" i="2"/>
  <c r="DI79" i="2"/>
  <c r="DI80" i="2"/>
  <c r="DI81" i="2"/>
  <c r="DI82" i="2"/>
  <c r="DI83" i="2"/>
  <c r="DI84" i="2"/>
  <c r="DI85" i="2"/>
  <c r="DI86" i="2"/>
  <c r="DI87" i="2"/>
  <c r="DI88" i="2"/>
  <c r="DI89" i="2"/>
  <c r="DI90" i="2"/>
  <c r="DI91" i="2"/>
  <c r="DI92" i="2"/>
  <c r="DI93" i="2"/>
  <c r="DI94" i="2"/>
  <c r="DI95" i="2"/>
  <c r="DI96" i="2"/>
  <c r="DI97" i="2"/>
  <c r="DI98" i="2"/>
  <c r="DI99" i="2"/>
  <c r="DI100" i="2"/>
  <c r="DI101" i="2"/>
  <c r="DI102" i="2"/>
  <c r="DI103" i="2"/>
  <c r="DI104" i="2"/>
  <c r="DI105" i="2"/>
  <c r="DI106" i="2"/>
  <c r="D65" i="1" s="1"/>
  <c r="E65" i="1" s="1"/>
  <c r="DH6" i="2"/>
  <c r="DH106" i="2" s="1"/>
  <c r="D64" i="1" s="1"/>
  <c r="E64" i="1" s="1"/>
  <c r="DH7" i="2"/>
  <c r="DH8" i="2"/>
  <c r="DH9" i="2"/>
  <c r="DH10" i="2"/>
  <c r="DH11" i="2"/>
  <c r="DH12" i="2"/>
  <c r="DH13" i="2"/>
  <c r="DH14" i="2"/>
  <c r="DH15" i="2"/>
  <c r="DH16" i="2"/>
  <c r="DH17" i="2"/>
  <c r="DH18" i="2"/>
  <c r="DH19" i="2"/>
  <c r="DH20" i="2"/>
  <c r="DH21" i="2"/>
  <c r="DH22" i="2"/>
  <c r="DH23" i="2"/>
  <c r="DH24" i="2"/>
  <c r="DH25" i="2"/>
  <c r="DH26" i="2"/>
  <c r="DH27" i="2"/>
  <c r="DH28" i="2"/>
  <c r="DH29" i="2"/>
  <c r="DH30" i="2"/>
  <c r="DH31" i="2"/>
  <c r="DH32" i="2"/>
  <c r="DH33" i="2"/>
  <c r="DH34" i="2"/>
  <c r="DH35" i="2"/>
  <c r="DH36" i="2"/>
  <c r="DH37" i="2"/>
  <c r="DH38" i="2"/>
  <c r="DH39" i="2"/>
  <c r="DH40" i="2"/>
  <c r="DH41" i="2"/>
  <c r="DH42" i="2"/>
  <c r="DH43" i="2"/>
  <c r="DH44" i="2"/>
  <c r="DH45" i="2"/>
  <c r="DH46" i="2"/>
  <c r="DH47" i="2"/>
  <c r="DH48" i="2"/>
  <c r="DH49" i="2"/>
  <c r="DH50" i="2"/>
  <c r="DH51" i="2"/>
  <c r="DH52" i="2"/>
  <c r="DH53" i="2"/>
  <c r="DH54" i="2"/>
  <c r="DH55" i="2"/>
  <c r="DH56" i="2"/>
  <c r="DH57" i="2"/>
  <c r="DH58" i="2"/>
  <c r="DH59" i="2"/>
  <c r="DH60" i="2"/>
  <c r="DH61" i="2"/>
  <c r="DH62" i="2"/>
  <c r="DH63" i="2"/>
  <c r="DH64" i="2"/>
  <c r="DH65" i="2"/>
  <c r="DH66" i="2"/>
  <c r="DH67" i="2"/>
  <c r="DH68" i="2"/>
  <c r="DH69" i="2"/>
  <c r="DH70" i="2"/>
  <c r="DH71" i="2"/>
  <c r="DH72" i="2"/>
  <c r="DH73" i="2"/>
  <c r="DH74" i="2"/>
  <c r="DH75" i="2"/>
  <c r="DH76" i="2"/>
  <c r="DH77" i="2"/>
  <c r="DH78" i="2"/>
  <c r="DH79" i="2"/>
  <c r="DH80" i="2"/>
  <c r="DH81" i="2"/>
  <c r="DH82" i="2"/>
  <c r="DH83" i="2"/>
  <c r="DH84" i="2"/>
  <c r="DH85" i="2"/>
  <c r="DH86" i="2"/>
  <c r="DH87" i="2"/>
  <c r="DH88" i="2"/>
  <c r="DH89" i="2"/>
  <c r="DH90" i="2"/>
  <c r="DH91" i="2"/>
  <c r="DH92" i="2"/>
  <c r="DH93" i="2"/>
  <c r="DH94" i="2"/>
  <c r="DH95" i="2"/>
  <c r="DH96" i="2"/>
  <c r="DH97" i="2"/>
  <c r="DH98" i="2"/>
  <c r="DH99" i="2"/>
  <c r="DH100" i="2"/>
  <c r="DH101" i="2"/>
  <c r="DH102" i="2"/>
  <c r="DH103" i="2"/>
  <c r="DH104" i="2"/>
  <c r="DH105" i="2"/>
  <c r="DG6" i="2"/>
  <c r="DG106" i="2" s="1"/>
  <c r="D63" i="1" s="1"/>
  <c r="E63" i="1" s="1"/>
  <c r="DG7" i="2"/>
  <c r="DG8" i="2"/>
  <c r="DG9" i="2"/>
  <c r="DG10" i="2"/>
  <c r="DG11" i="2"/>
  <c r="DG12" i="2"/>
  <c r="DG13" i="2"/>
  <c r="DG14" i="2"/>
  <c r="DG15" i="2"/>
  <c r="DG16" i="2"/>
  <c r="DG17" i="2"/>
  <c r="DG18" i="2"/>
  <c r="DG19" i="2"/>
  <c r="DG20" i="2"/>
  <c r="DG21" i="2"/>
  <c r="DG22" i="2"/>
  <c r="DG23" i="2"/>
  <c r="DG24" i="2"/>
  <c r="DG25" i="2"/>
  <c r="DG26" i="2"/>
  <c r="DG27" i="2"/>
  <c r="DG28" i="2"/>
  <c r="DG29" i="2"/>
  <c r="DG30" i="2"/>
  <c r="DG31" i="2"/>
  <c r="DG32" i="2"/>
  <c r="DG33" i="2"/>
  <c r="DG34" i="2"/>
  <c r="DG35" i="2"/>
  <c r="DG36" i="2"/>
  <c r="DG37" i="2"/>
  <c r="DG38" i="2"/>
  <c r="DG39" i="2"/>
  <c r="DG40" i="2"/>
  <c r="DG41" i="2"/>
  <c r="DG42" i="2"/>
  <c r="DG43" i="2"/>
  <c r="DG44" i="2"/>
  <c r="DG45" i="2"/>
  <c r="DG46" i="2"/>
  <c r="DG47" i="2"/>
  <c r="DG48" i="2"/>
  <c r="DG49" i="2"/>
  <c r="DG50" i="2"/>
  <c r="DG51" i="2"/>
  <c r="DG52" i="2"/>
  <c r="DG53" i="2"/>
  <c r="DG54" i="2"/>
  <c r="DG55" i="2"/>
  <c r="DG56" i="2"/>
  <c r="DG57" i="2"/>
  <c r="DG58" i="2"/>
  <c r="DG59" i="2"/>
  <c r="DG60" i="2"/>
  <c r="DG61" i="2"/>
  <c r="DG62" i="2"/>
  <c r="DG63" i="2"/>
  <c r="DG64" i="2"/>
  <c r="DG65" i="2"/>
  <c r="DG66" i="2"/>
  <c r="DG67" i="2"/>
  <c r="DG68" i="2"/>
  <c r="DG69" i="2"/>
  <c r="DG70" i="2"/>
  <c r="DG71" i="2"/>
  <c r="DG72" i="2"/>
  <c r="DG73" i="2"/>
  <c r="DG74" i="2"/>
  <c r="DG75" i="2"/>
  <c r="DG76" i="2"/>
  <c r="DG77" i="2"/>
  <c r="DG78" i="2"/>
  <c r="DG79" i="2"/>
  <c r="DG80" i="2"/>
  <c r="DG81" i="2"/>
  <c r="DG82" i="2"/>
  <c r="DG83" i="2"/>
  <c r="DG84" i="2"/>
  <c r="DG85" i="2"/>
  <c r="DG86" i="2"/>
  <c r="DG87" i="2"/>
  <c r="DG88" i="2"/>
  <c r="DG89" i="2"/>
  <c r="DG90" i="2"/>
  <c r="DG91" i="2"/>
  <c r="DG92" i="2"/>
  <c r="DG93" i="2"/>
  <c r="DG94" i="2"/>
  <c r="DG95" i="2"/>
  <c r="DG96" i="2"/>
  <c r="DG97" i="2"/>
  <c r="DG98" i="2"/>
  <c r="DG99" i="2"/>
  <c r="DG100" i="2"/>
  <c r="DG101" i="2"/>
  <c r="DG102" i="2"/>
  <c r="DG103" i="2"/>
  <c r="DG104" i="2"/>
  <c r="DG105" i="2"/>
  <c r="DF6" i="2"/>
  <c r="DF106" i="2" s="1"/>
  <c r="D62" i="1" s="1"/>
  <c r="E62" i="1" s="1"/>
  <c r="DF7" i="2"/>
  <c r="DF8" i="2"/>
  <c r="DF9" i="2"/>
  <c r="DF10" i="2"/>
  <c r="DF11" i="2"/>
  <c r="DF12" i="2"/>
  <c r="DF13" i="2"/>
  <c r="DF14" i="2"/>
  <c r="DF15" i="2"/>
  <c r="DF16" i="2"/>
  <c r="DF17" i="2"/>
  <c r="DF18" i="2"/>
  <c r="DF19" i="2"/>
  <c r="DF20" i="2"/>
  <c r="DF21" i="2"/>
  <c r="DF22" i="2"/>
  <c r="DF23" i="2"/>
  <c r="DF24" i="2"/>
  <c r="DF25" i="2"/>
  <c r="DF26" i="2"/>
  <c r="DF27" i="2"/>
  <c r="DF28" i="2"/>
  <c r="DF29" i="2"/>
  <c r="DF30" i="2"/>
  <c r="DF31" i="2"/>
  <c r="DF32" i="2"/>
  <c r="DF33" i="2"/>
  <c r="DF34" i="2"/>
  <c r="DF35" i="2"/>
  <c r="DF36" i="2"/>
  <c r="DF37" i="2"/>
  <c r="DF38" i="2"/>
  <c r="DF39" i="2"/>
  <c r="DF40" i="2"/>
  <c r="DF41" i="2"/>
  <c r="DF42" i="2"/>
  <c r="DF43" i="2"/>
  <c r="DF44" i="2"/>
  <c r="DF45" i="2"/>
  <c r="DF46" i="2"/>
  <c r="DF47" i="2"/>
  <c r="DF48" i="2"/>
  <c r="DF49" i="2"/>
  <c r="DF50" i="2"/>
  <c r="DF51" i="2"/>
  <c r="DF52" i="2"/>
  <c r="DF53" i="2"/>
  <c r="DF54" i="2"/>
  <c r="DF55" i="2"/>
  <c r="DF56" i="2"/>
  <c r="DF57" i="2"/>
  <c r="DF58" i="2"/>
  <c r="DF59" i="2"/>
  <c r="DF60" i="2"/>
  <c r="DF61" i="2"/>
  <c r="DF62" i="2"/>
  <c r="DF63" i="2"/>
  <c r="DF64" i="2"/>
  <c r="DF65" i="2"/>
  <c r="DF66" i="2"/>
  <c r="DF67" i="2"/>
  <c r="DF68" i="2"/>
  <c r="DF69" i="2"/>
  <c r="DF70" i="2"/>
  <c r="DF71" i="2"/>
  <c r="DF72" i="2"/>
  <c r="DF73" i="2"/>
  <c r="DF74" i="2"/>
  <c r="DF75" i="2"/>
  <c r="DF76" i="2"/>
  <c r="DF77" i="2"/>
  <c r="DF78" i="2"/>
  <c r="DF79" i="2"/>
  <c r="DF80" i="2"/>
  <c r="DF81" i="2"/>
  <c r="DF82" i="2"/>
  <c r="DF83" i="2"/>
  <c r="DF84" i="2"/>
  <c r="DF85" i="2"/>
  <c r="DF86" i="2"/>
  <c r="DF87" i="2"/>
  <c r="DF88" i="2"/>
  <c r="DF89" i="2"/>
  <c r="DF90" i="2"/>
  <c r="DF91" i="2"/>
  <c r="DF92" i="2"/>
  <c r="DF93" i="2"/>
  <c r="DF94" i="2"/>
  <c r="DF95" i="2"/>
  <c r="DF96" i="2"/>
  <c r="DF97" i="2"/>
  <c r="DF98" i="2"/>
  <c r="DF99" i="2"/>
  <c r="DF100" i="2"/>
  <c r="DF101" i="2"/>
  <c r="DF102" i="2"/>
  <c r="DF103" i="2"/>
  <c r="DF104" i="2"/>
  <c r="DF105" i="2"/>
  <c r="DE6" i="2"/>
  <c r="DE7" i="2"/>
  <c r="DE8" i="2"/>
  <c r="DE9" i="2"/>
  <c r="DE10" i="2"/>
  <c r="DE11" i="2"/>
  <c r="DE12" i="2"/>
  <c r="DE13" i="2"/>
  <c r="DE14" i="2"/>
  <c r="DE15" i="2"/>
  <c r="DE16" i="2"/>
  <c r="DE17" i="2"/>
  <c r="DE18" i="2"/>
  <c r="DE19" i="2"/>
  <c r="DE20" i="2"/>
  <c r="DE21" i="2"/>
  <c r="DE22" i="2"/>
  <c r="DE23" i="2"/>
  <c r="DE24" i="2"/>
  <c r="DE25" i="2"/>
  <c r="DE26" i="2"/>
  <c r="DE27" i="2"/>
  <c r="DE28" i="2"/>
  <c r="DE29" i="2"/>
  <c r="DE30" i="2"/>
  <c r="DE31" i="2"/>
  <c r="DE32" i="2"/>
  <c r="DE33" i="2"/>
  <c r="DE34" i="2"/>
  <c r="DE35" i="2"/>
  <c r="DE36" i="2"/>
  <c r="DE37" i="2"/>
  <c r="DE38" i="2"/>
  <c r="DE39" i="2"/>
  <c r="DE40" i="2"/>
  <c r="DE41" i="2"/>
  <c r="DE42" i="2"/>
  <c r="DE43" i="2"/>
  <c r="DE44" i="2"/>
  <c r="DE45" i="2"/>
  <c r="DE46" i="2"/>
  <c r="DE47" i="2"/>
  <c r="DE48" i="2"/>
  <c r="DE49" i="2"/>
  <c r="DE50" i="2"/>
  <c r="DE51" i="2"/>
  <c r="DE52" i="2"/>
  <c r="DE53" i="2"/>
  <c r="DE54" i="2"/>
  <c r="DE55" i="2"/>
  <c r="DE56" i="2"/>
  <c r="DE57" i="2"/>
  <c r="DE58" i="2"/>
  <c r="DE59" i="2"/>
  <c r="DE60" i="2"/>
  <c r="DE61" i="2"/>
  <c r="DE62" i="2"/>
  <c r="DE63" i="2"/>
  <c r="DE64" i="2"/>
  <c r="DE65" i="2"/>
  <c r="DE66" i="2"/>
  <c r="DE67" i="2"/>
  <c r="DE68" i="2"/>
  <c r="DE69" i="2"/>
  <c r="DE70" i="2"/>
  <c r="DE71" i="2"/>
  <c r="DE72" i="2"/>
  <c r="DE73" i="2"/>
  <c r="DE74" i="2"/>
  <c r="DE75" i="2"/>
  <c r="DE76" i="2"/>
  <c r="DE77" i="2"/>
  <c r="DE78" i="2"/>
  <c r="DE79" i="2"/>
  <c r="DE80" i="2"/>
  <c r="DE81" i="2"/>
  <c r="DE82" i="2"/>
  <c r="DE83" i="2"/>
  <c r="DE84" i="2"/>
  <c r="DE85" i="2"/>
  <c r="DE86" i="2"/>
  <c r="DE87" i="2"/>
  <c r="DE88" i="2"/>
  <c r="DE89" i="2"/>
  <c r="DE90" i="2"/>
  <c r="DE91" i="2"/>
  <c r="DE92" i="2"/>
  <c r="DE93" i="2"/>
  <c r="DE94" i="2"/>
  <c r="DE95" i="2"/>
  <c r="DE96" i="2"/>
  <c r="DE97" i="2"/>
  <c r="DE98" i="2"/>
  <c r="DE99" i="2"/>
  <c r="DE100" i="2"/>
  <c r="DE101" i="2"/>
  <c r="DE102" i="2"/>
  <c r="DE103" i="2"/>
  <c r="DE104" i="2"/>
  <c r="DE105" i="2"/>
  <c r="DD6" i="2"/>
  <c r="DD7" i="2"/>
  <c r="DD106" i="2" s="1"/>
  <c r="D60" i="1" s="1"/>
  <c r="E60" i="1" s="1"/>
  <c r="DD8" i="2"/>
  <c r="DD9" i="2"/>
  <c r="DD10" i="2"/>
  <c r="DD11" i="2"/>
  <c r="DD12" i="2"/>
  <c r="DD13" i="2"/>
  <c r="DD14" i="2"/>
  <c r="DD15" i="2"/>
  <c r="DD16" i="2"/>
  <c r="DD17" i="2"/>
  <c r="DD18" i="2"/>
  <c r="DD19" i="2"/>
  <c r="DD20" i="2"/>
  <c r="DD21" i="2"/>
  <c r="DD22" i="2"/>
  <c r="DD23" i="2"/>
  <c r="DD24" i="2"/>
  <c r="DD25" i="2"/>
  <c r="DD26" i="2"/>
  <c r="DD27" i="2"/>
  <c r="DD28" i="2"/>
  <c r="DD29" i="2"/>
  <c r="DD30" i="2"/>
  <c r="DD31" i="2"/>
  <c r="DD32" i="2"/>
  <c r="DD33" i="2"/>
  <c r="DD34" i="2"/>
  <c r="DD35" i="2"/>
  <c r="DD36" i="2"/>
  <c r="DD37" i="2"/>
  <c r="DD38" i="2"/>
  <c r="DD39" i="2"/>
  <c r="DD40" i="2"/>
  <c r="DD41" i="2"/>
  <c r="DD42" i="2"/>
  <c r="DD43" i="2"/>
  <c r="DD44" i="2"/>
  <c r="DD45" i="2"/>
  <c r="DD46" i="2"/>
  <c r="DD47" i="2"/>
  <c r="DD48" i="2"/>
  <c r="DD49" i="2"/>
  <c r="DD50" i="2"/>
  <c r="DD51" i="2"/>
  <c r="DD52" i="2"/>
  <c r="DD53" i="2"/>
  <c r="DD54" i="2"/>
  <c r="DD55" i="2"/>
  <c r="DD56" i="2"/>
  <c r="DD57" i="2"/>
  <c r="DD58" i="2"/>
  <c r="DD59" i="2"/>
  <c r="DD60" i="2"/>
  <c r="DD61" i="2"/>
  <c r="DD62" i="2"/>
  <c r="DD63" i="2"/>
  <c r="DD64" i="2"/>
  <c r="DD65" i="2"/>
  <c r="DD66" i="2"/>
  <c r="DD67" i="2"/>
  <c r="DD68" i="2"/>
  <c r="DD69" i="2"/>
  <c r="DD70" i="2"/>
  <c r="DD71" i="2"/>
  <c r="DD72" i="2"/>
  <c r="DD73" i="2"/>
  <c r="DD74" i="2"/>
  <c r="DD75" i="2"/>
  <c r="DD76" i="2"/>
  <c r="DD77" i="2"/>
  <c r="DD78" i="2"/>
  <c r="DD79" i="2"/>
  <c r="DD80" i="2"/>
  <c r="DD81" i="2"/>
  <c r="DD82" i="2"/>
  <c r="DD83" i="2"/>
  <c r="DD84" i="2"/>
  <c r="DD85" i="2"/>
  <c r="DD86" i="2"/>
  <c r="DD87" i="2"/>
  <c r="DD88" i="2"/>
  <c r="DD89" i="2"/>
  <c r="DD90" i="2"/>
  <c r="DD91" i="2"/>
  <c r="DD92" i="2"/>
  <c r="DD93" i="2"/>
  <c r="DD94" i="2"/>
  <c r="DD95" i="2"/>
  <c r="DD96" i="2"/>
  <c r="DD97" i="2"/>
  <c r="DD98" i="2"/>
  <c r="DD99" i="2"/>
  <c r="DD100" i="2"/>
  <c r="DD101" i="2"/>
  <c r="DD102" i="2"/>
  <c r="DD103" i="2"/>
  <c r="DD104" i="2"/>
  <c r="DD105" i="2"/>
  <c r="DC6" i="2"/>
  <c r="DC7" i="2"/>
  <c r="DC8" i="2"/>
  <c r="DC9" i="2"/>
  <c r="DC10" i="2"/>
  <c r="DC11" i="2"/>
  <c r="DC12" i="2"/>
  <c r="DC13" i="2"/>
  <c r="DC14" i="2"/>
  <c r="DC15" i="2"/>
  <c r="DC16" i="2"/>
  <c r="DC17" i="2"/>
  <c r="DC18" i="2"/>
  <c r="DC19" i="2"/>
  <c r="DC20" i="2"/>
  <c r="DC21" i="2"/>
  <c r="DC22" i="2"/>
  <c r="DC23" i="2"/>
  <c r="DC24" i="2"/>
  <c r="DC25" i="2"/>
  <c r="DC26" i="2"/>
  <c r="DC27" i="2"/>
  <c r="DC28" i="2"/>
  <c r="DC29" i="2"/>
  <c r="DC30" i="2"/>
  <c r="DC31" i="2"/>
  <c r="DC32" i="2"/>
  <c r="DC33" i="2"/>
  <c r="DC34" i="2"/>
  <c r="DC35" i="2"/>
  <c r="DC36" i="2"/>
  <c r="DC37" i="2"/>
  <c r="DC38" i="2"/>
  <c r="DC39" i="2"/>
  <c r="DC40" i="2"/>
  <c r="DC41" i="2"/>
  <c r="DC42" i="2"/>
  <c r="DC43" i="2"/>
  <c r="DC44" i="2"/>
  <c r="DC45" i="2"/>
  <c r="DC46" i="2"/>
  <c r="DC47" i="2"/>
  <c r="DC48" i="2"/>
  <c r="DC49" i="2"/>
  <c r="DC50" i="2"/>
  <c r="DC51" i="2"/>
  <c r="DC52" i="2"/>
  <c r="DC53" i="2"/>
  <c r="DC54" i="2"/>
  <c r="DC55" i="2"/>
  <c r="DC56" i="2"/>
  <c r="DC57" i="2"/>
  <c r="DC58" i="2"/>
  <c r="DC59" i="2"/>
  <c r="DC60" i="2"/>
  <c r="DC61" i="2"/>
  <c r="DC62" i="2"/>
  <c r="DC63" i="2"/>
  <c r="DC64" i="2"/>
  <c r="DC65" i="2"/>
  <c r="DC66" i="2"/>
  <c r="DC67" i="2"/>
  <c r="DC68" i="2"/>
  <c r="DC69" i="2"/>
  <c r="DC70" i="2"/>
  <c r="DC71" i="2"/>
  <c r="DC72" i="2"/>
  <c r="DC73" i="2"/>
  <c r="DC74" i="2"/>
  <c r="DC75" i="2"/>
  <c r="DC76" i="2"/>
  <c r="DC77" i="2"/>
  <c r="DC78" i="2"/>
  <c r="DC79" i="2"/>
  <c r="DC80" i="2"/>
  <c r="DC81" i="2"/>
  <c r="DC82" i="2"/>
  <c r="DC83" i="2"/>
  <c r="DC84" i="2"/>
  <c r="DC85" i="2"/>
  <c r="DC86" i="2"/>
  <c r="DC87" i="2"/>
  <c r="DC88" i="2"/>
  <c r="DC89" i="2"/>
  <c r="DC90" i="2"/>
  <c r="DC91" i="2"/>
  <c r="DC92" i="2"/>
  <c r="DC93" i="2"/>
  <c r="DC94" i="2"/>
  <c r="DC95" i="2"/>
  <c r="DC96" i="2"/>
  <c r="DC97" i="2"/>
  <c r="DC98" i="2"/>
  <c r="DC99" i="2"/>
  <c r="DC100" i="2"/>
  <c r="DC101" i="2"/>
  <c r="DC102" i="2"/>
  <c r="DC103" i="2"/>
  <c r="DC104" i="2"/>
  <c r="DC105" i="2"/>
  <c r="DB6" i="2"/>
  <c r="DB7" i="2"/>
  <c r="DB8" i="2"/>
  <c r="DB9" i="2"/>
  <c r="DB10" i="2"/>
  <c r="DB11" i="2"/>
  <c r="DB12" i="2"/>
  <c r="DB13" i="2"/>
  <c r="DB14" i="2"/>
  <c r="DB15" i="2"/>
  <c r="DB16" i="2"/>
  <c r="DB17" i="2"/>
  <c r="DB18" i="2"/>
  <c r="DB19" i="2"/>
  <c r="DB20" i="2"/>
  <c r="DB21" i="2"/>
  <c r="DB22" i="2"/>
  <c r="DB23" i="2"/>
  <c r="DB24" i="2"/>
  <c r="DB25" i="2"/>
  <c r="DB26" i="2"/>
  <c r="DB27" i="2"/>
  <c r="DB28" i="2"/>
  <c r="DB29" i="2"/>
  <c r="DB30" i="2"/>
  <c r="DB31" i="2"/>
  <c r="DB32" i="2"/>
  <c r="DB33" i="2"/>
  <c r="DB34" i="2"/>
  <c r="DB35" i="2"/>
  <c r="DB36" i="2"/>
  <c r="DB37" i="2"/>
  <c r="DB38" i="2"/>
  <c r="DB39" i="2"/>
  <c r="DB40" i="2"/>
  <c r="DB41" i="2"/>
  <c r="DB42" i="2"/>
  <c r="DB43" i="2"/>
  <c r="DB44" i="2"/>
  <c r="DB45" i="2"/>
  <c r="DB46" i="2"/>
  <c r="DB47" i="2"/>
  <c r="DB48" i="2"/>
  <c r="DB49" i="2"/>
  <c r="DB50" i="2"/>
  <c r="DB51" i="2"/>
  <c r="DB52" i="2"/>
  <c r="DB53" i="2"/>
  <c r="DB54" i="2"/>
  <c r="DB55" i="2"/>
  <c r="DB56" i="2"/>
  <c r="DB57" i="2"/>
  <c r="DB58" i="2"/>
  <c r="DB59" i="2"/>
  <c r="DB60" i="2"/>
  <c r="DB61" i="2"/>
  <c r="DB62" i="2"/>
  <c r="DB63" i="2"/>
  <c r="DB64" i="2"/>
  <c r="DB65" i="2"/>
  <c r="DB66" i="2"/>
  <c r="DB67" i="2"/>
  <c r="DB68" i="2"/>
  <c r="DB69" i="2"/>
  <c r="DB70" i="2"/>
  <c r="DB71" i="2"/>
  <c r="DB72" i="2"/>
  <c r="DB73" i="2"/>
  <c r="DB74" i="2"/>
  <c r="DB75" i="2"/>
  <c r="DB76" i="2"/>
  <c r="DB77" i="2"/>
  <c r="DB78" i="2"/>
  <c r="DB79" i="2"/>
  <c r="DB80" i="2"/>
  <c r="DB81" i="2"/>
  <c r="DB82" i="2"/>
  <c r="DB83" i="2"/>
  <c r="DB84" i="2"/>
  <c r="DB85" i="2"/>
  <c r="DB86" i="2"/>
  <c r="DB87" i="2"/>
  <c r="DB88" i="2"/>
  <c r="DB89" i="2"/>
  <c r="DB90" i="2"/>
  <c r="DB91" i="2"/>
  <c r="DB92" i="2"/>
  <c r="DB93" i="2"/>
  <c r="DB94" i="2"/>
  <c r="DB95" i="2"/>
  <c r="DB96" i="2"/>
  <c r="DB97" i="2"/>
  <c r="DB98" i="2"/>
  <c r="DB99" i="2"/>
  <c r="DB100" i="2"/>
  <c r="DB101" i="2"/>
  <c r="DB102" i="2"/>
  <c r="DB103" i="2"/>
  <c r="DB104" i="2"/>
  <c r="DB105" i="2"/>
  <c r="DA6" i="2"/>
  <c r="DA7" i="2"/>
  <c r="DA8" i="2"/>
  <c r="DA9" i="2"/>
  <c r="DA10" i="2"/>
  <c r="DA11" i="2"/>
  <c r="DA12" i="2"/>
  <c r="DA13" i="2"/>
  <c r="DA14" i="2"/>
  <c r="DA15" i="2"/>
  <c r="DA16" i="2"/>
  <c r="DA17" i="2"/>
  <c r="DA18" i="2"/>
  <c r="DA19" i="2"/>
  <c r="DA20" i="2"/>
  <c r="DA21" i="2"/>
  <c r="DA22" i="2"/>
  <c r="DA23" i="2"/>
  <c r="DA24" i="2"/>
  <c r="DA25" i="2"/>
  <c r="DA26" i="2"/>
  <c r="DA27" i="2"/>
  <c r="DA28" i="2"/>
  <c r="DA29" i="2"/>
  <c r="DA30" i="2"/>
  <c r="DA31" i="2"/>
  <c r="DA32" i="2"/>
  <c r="DA33" i="2"/>
  <c r="DA34" i="2"/>
  <c r="DA35" i="2"/>
  <c r="DA36" i="2"/>
  <c r="DA37" i="2"/>
  <c r="DA38" i="2"/>
  <c r="DA39" i="2"/>
  <c r="DA40" i="2"/>
  <c r="DA41" i="2"/>
  <c r="DA42" i="2"/>
  <c r="DA43" i="2"/>
  <c r="DA44" i="2"/>
  <c r="DA45" i="2"/>
  <c r="DA46" i="2"/>
  <c r="DA47" i="2"/>
  <c r="DA48" i="2"/>
  <c r="DA49" i="2"/>
  <c r="DA50" i="2"/>
  <c r="DA51" i="2"/>
  <c r="DA52" i="2"/>
  <c r="DA53" i="2"/>
  <c r="DA54" i="2"/>
  <c r="DA55" i="2"/>
  <c r="DA56" i="2"/>
  <c r="DA57" i="2"/>
  <c r="DA58" i="2"/>
  <c r="DA59" i="2"/>
  <c r="DA60" i="2"/>
  <c r="DA61" i="2"/>
  <c r="DA62" i="2"/>
  <c r="DA63" i="2"/>
  <c r="DA64" i="2"/>
  <c r="DA65" i="2"/>
  <c r="DA66" i="2"/>
  <c r="DA67" i="2"/>
  <c r="DA68" i="2"/>
  <c r="DA69" i="2"/>
  <c r="DA70" i="2"/>
  <c r="DA71" i="2"/>
  <c r="DA72" i="2"/>
  <c r="DA73" i="2"/>
  <c r="DA74" i="2"/>
  <c r="DA75" i="2"/>
  <c r="DA76" i="2"/>
  <c r="DA77" i="2"/>
  <c r="DA78" i="2"/>
  <c r="DA79" i="2"/>
  <c r="DA80" i="2"/>
  <c r="DA81" i="2"/>
  <c r="DA82" i="2"/>
  <c r="DA83" i="2"/>
  <c r="DA84" i="2"/>
  <c r="DA85" i="2"/>
  <c r="DA86" i="2"/>
  <c r="DA87" i="2"/>
  <c r="DA88" i="2"/>
  <c r="DA89" i="2"/>
  <c r="DA90" i="2"/>
  <c r="DA91" i="2"/>
  <c r="DA92" i="2"/>
  <c r="DA93" i="2"/>
  <c r="DA94" i="2"/>
  <c r="DA95" i="2"/>
  <c r="DA96" i="2"/>
  <c r="DA97" i="2"/>
  <c r="DA98" i="2"/>
  <c r="DA99" i="2"/>
  <c r="DA100" i="2"/>
  <c r="DA101" i="2"/>
  <c r="DA102" i="2"/>
  <c r="DA103" i="2"/>
  <c r="DA104" i="2"/>
  <c r="DA105" i="2"/>
  <c r="DA106" i="2"/>
  <c r="D57" i="1" s="1"/>
  <c r="E57" i="1" s="1"/>
  <c r="CZ6" i="2"/>
  <c r="CZ106" i="2" s="1"/>
  <c r="D56" i="1" s="1"/>
  <c r="E56" i="1" s="1"/>
  <c r="CZ7" i="2"/>
  <c r="CZ8" i="2"/>
  <c r="CZ9" i="2"/>
  <c r="CZ10" i="2"/>
  <c r="CZ11" i="2"/>
  <c r="CZ12" i="2"/>
  <c r="CZ13" i="2"/>
  <c r="CZ14" i="2"/>
  <c r="CZ15" i="2"/>
  <c r="CZ16" i="2"/>
  <c r="CZ17" i="2"/>
  <c r="CZ18" i="2"/>
  <c r="CZ19" i="2"/>
  <c r="CZ20" i="2"/>
  <c r="CZ21" i="2"/>
  <c r="CZ22" i="2"/>
  <c r="CZ23" i="2"/>
  <c r="CZ24" i="2"/>
  <c r="CZ25" i="2"/>
  <c r="CZ26" i="2"/>
  <c r="CZ27" i="2"/>
  <c r="CZ28" i="2"/>
  <c r="CZ29" i="2"/>
  <c r="CZ30" i="2"/>
  <c r="CZ31" i="2"/>
  <c r="CZ32" i="2"/>
  <c r="CZ33" i="2"/>
  <c r="CZ34" i="2"/>
  <c r="CZ35" i="2"/>
  <c r="CZ36" i="2"/>
  <c r="CZ37" i="2"/>
  <c r="CZ38" i="2"/>
  <c r="CZ39" i="2"/>
  <c r="CZ40" i="2"/>
  <c r="CZ41" i="2"/>
  <c r="CZ42" i="2"/>
  <c r="CZ43" i="2"/>
  <c r="CZ44" i="2"/>
  <c r="CZ45" i="2"/>
  <c r="CZ46" i="2"/>
  <c r="CZ47" i="2"/>
  <c r="CZ48" i="2"/>
  <c r="CZ49" i="2"/>
  <c r="CZ50" i="2"/>
  <c r="CZ51" i="2"/>
  <c r="CZ52" i="2"/>
  <c r="CZ53" i="2"/>
  <c r="CZ54" i="2"/>
  <c r="CZ55" i="2"/>
  <c r="CZ56" i="2"/>
  <c r="CZ57" i="2"/>
  <c r="CZ58" i="2"/>
  <c r="CZ59" i="2"/>
  <c r="CZ60" i="2"/>
  <c r="CZ61" i="2"/>
  <c r="CZ62" i="2"/>
  <c r="CZ63" i="2"/>
  <c r="CZ64" i="2"/>
  <c r="CZ65" i="2"/>
  <c r="CZ66" i="2"/>
  <c r="CZ67" i="2"/>
  <c r="CZ68" i="2"/>
  <c r="CZ69" i="2"/>
  <c r="CZ70" i="2"/>
  <c r="CZ71" i="2"/>
  <c r="CZ72" i="2"/>
  <c r="CZ73" i="2"/>
  <c r="CZ74" i="2"/>
  <c r="CZ75" i="2"/>
  <c r="CZ76" i="2"/>
  <c r="CZ77" i="2"/>
  <c r="CZ78" i="2"/>
  <c r="CZ79" i="2"/>
  <c r="CZ80" i="2"/>
  <c r="CZ81" i="2"/>
  <c r="CZ82" i="2"/>
  <c r="CZ83" i="2"/>
  <c r="CZ84" i="2"/>
  <c r="CZ85" i="2"/>
  <c r="CZ86" i="2"/>
  <c r="CZ87" i="2"/>
  <c r="CZ88" i="2"/>
  <c r="CZ89" i="2"/>
  <c r="CZ90" i="2"/>
  <c r="CZ91" i="2"/>
  <c r="CZ92" i="2"/>
  <c r="CZ93" i="2"/>
  <c r="CZ94" i="2"/>
  <c r="CZ95" i="2"/>
  <c r="CZ96" i="2"/>
  <c r="CZ97" i="2"/>
  <c r="CZ98" i="2"/>
  <c r="CZ99" i="2"/>
  <c r="CZ100" i="2"/>
  <c r="CZ101" i="2"/>
  <c r="CZ102" i="2"/>
  <c r="CZ103" i="2"/>
  <c r="CZ104" i="2"/>
  <c r="CZ105" i="2"/>
  <c r="CY6" i="2"/>
  <c r="CY106" i="2" s="1"/>
  <c r="D55" i="1" s="1"/>
  <c r="E55" i="1" s="1"/>
  <c r="CY7" i="2"/>
  <c r="CY8" i="2"/>
  <c r="CY9" i="2"/>
  <c r="CY10" i="2"/>
  <c r="CY11" i="2"/>
  <c r="CY12" i="2"/>
  <c r="CY13" i="2"/>
  <c r="CY14" i="2"/>
  <c r="CY15" i="2"/>
  <c r="CY16" i="2"/>
  <c r="CY17" i="2"/>
  <c r="CY18" i="2"/>
  <c r="CY19" i="2"/>
  <c r="CY20" i="2"/>
  <c r="CY21" i="2"/>
  <c r="CY22" i="2"/>
  <c r="CY23" i="2"/>
  <c r="CY24" i="2"/>
  <c r="CY25" i="2"/>
  <c r="CY26" i="2"/>
  <c r="CY27" i="2"/>
  <c r="CY28" i="2"/>
  <c r="CY29" i="2"/>
  <c r="CY30" i="2"/>
  <c r="CY31" i="2"/>
  <c r="CY32" i="2"/>
  <c r="CY33" i="2"/>
  <c r="CY34" i="2"/>
  <c r="CY35" i="2"/>
  <c r="CY36" i="2"/>
  <c r="CY37" i="2"/>
  <c r="CY38" i="2"/>
  <c r="CY39" i="2"/>
  <c r="CY40" i="2"/>
  <c r="CY41" i="2"/>
  <c r="CY42" i="2"/>
  <c r="CY43" i="2"/>
  <c r="CY44" i="2"/>
  <c r="CY45" i="2"/>
  <c r="CY46" i="2"/>
  <c r="CY47" i="2"/>
  <c r="CY48" i="2"/>
  <c r="CY49" i="2"/>
  <c r="CY50" i="2"/>
  <c r="CY51" i="2"/>
  <c r="CY52" i="2"/>
  <c r="CY53" i="2"/>
  <c r="CY54" i="2"/>
  <c r="CY55" i="2"/>
  <c r="CY56" i="2"/>
  <c r="CY57" i="2"/>
  <c r="CY58" i="2"/>
  <c r="CY59" i="2"/>
  <c r="CY60" i="2"/>
  <c r="CY61" i="2"/>
  <c r="CY62" i="2"/>
  <c r="CY63" i="2"/>
  <c r="CY64" i="2"/>
  <c r="CY65" i="2"/>
  <c r="CY66" i="2"/>
  <c r="CY67" i="2"/>
  <c r="CY68" i="2"/>
  <c r="CY69" i="2"/>
  <c r="CY70" i="2"/>
  <c r="CY71" i="2"/>
  <c r="CY72" i="2"/>
  <c r="CY73" i="2"/>
  <c r="CY74" i="2"/>
  <c r="CY75" i="2"/>
  <c r="CY76" i="2"/>
  <c r="CY77" i="2"/>
  <c r="CY78" i="2"/>
  <c r="CY79" i="2"/>
  <c r="CY80" i="2"/>
  <c r="CY81" i="2"/>
  <c r="CY82" i="2"/>
  <c r="CY83" i="2"/>
  <c r="CY84" i="2"/>
  <c r="CY85" i="2"/>
  <c r="CY86" i="2"/>
  <c r="CY87" i="2"/>
  <c r="CY88" i="2"/>
  <c r="CY89" i="2"/>
  <c r="CY90" i="2"/>
  <c r="CY91" i="2"/>
  <c r="CY92" i="2"/>
  <c r="CY93" i="2"/>
  <c r="CY94" i="2"/>
  <c r="CY95" i="2"/>
  <c r="CY96" i="2"/>
  <c r="CY97" i="2"/>
  <c r="CY98" i="2"/>
  <c r="CY99" i="2"/>
  <c r="CY100" i="2"/>
  <c r="CY101" i="2"/>
  <c r="CY102" i="2"/>
  <c r="CY103" i="2"/>
  <c r="CY104" i="2"/>
  <c r="CY105" i="2"/>
  <c r="CX6" i="2"/>
  <c r="CX7" i="2"/>
  <c r="CX8" i="2"/>
  <c r="CX9" i="2"/>
  <c r="CX106" i="2" s="1"/>
  <c r="D54" i="1" s="1"/>
  <c r="E54" i="1" s="1"/>
  <c r="CX10" i="2"/>
  <c r="CX11" i="2"/>
  <c r="CX12" i="2"/>
  <c r="CX13" i="2"/>
  <c r="CX14" i="2"/>
  <c r="CX15" i="2"/>
  <c r="CX16" i="2"/>
  <c r="CX17" i="2"/>
  <c r="CX18" i="2"/>
  <c r="CX19" i="2"/>
  <c r="CX20" i="2"/>
  <c r="CX21" i="2"/>
  <c r="CX22" i="2"/>
  <c r="CX23" i="2"/>
  <c r="CX24" i="2"/>
  <c r="CX25" i="2"/>
  <c r="CX26" i="2"/>
  <c r="CX27" i="2"/>
  <c r="CX28" i="2"/>
  <c r="CX29" i="2"/>
  <c r="CX30" i="2"/>
  <c r="CX31" i="2"/>
  <c r="CX32" i="2"/>
  <c r="CX33" i="2"/>
  <c r="CX34" i="2"/>
  <c r="CX35" i="2"/>
  <c r="CX36" i="2"/>
  <c r="CX37" i="2"/>
  <c r="CX38" i="2"/>
  <c r="CX39" i="2"/>
  <c r="CX40" i="2"/>
  <c r="CX41" i="2"/>
  <c r="CX42" i="2"/>
  <c r="CX43" i="2"/>
  <c r="CX44" i="2"/>
  <c r="CX45" i="2"/>
  <c r="CX46" i="2"/>
  <c r="CX47" i="2"/>
  <c r="CX48" i="2"/>
  <c r="CX49" i="2"/>
  <c r="CX50" i="2"/>
  <c r="CX51" i="2"/>
  <c r="CX52" i="2"/>
  <c r="CX53" i="2"/>
  <c r="CX54" i="2"/>
  <c r="CX55" i="2"/>
  <c r="CX56" i="2"/>
  <c r="CX57" i="2"/>
  <c r="CX58" i="2"/>
  <c r="CX59" i="2"/>
  <c r="CX60" i="2"/>
  <c r="CX61" i="2"/>
  <c r="CX62" i="2"/>
  <c r="CX63" i="2"/>
  <c r="CX64" i="2"/>
  <c r="CX65" i="2"/>
  <c r="CX66" i="2"/>
  <c r="CX67" i="2"/>
  <c r="CX68" i="2"/>
  <c r="CX69" i="2"/>
  <c r="CX70" i="2"/>
  <c r="CX71" i="2"/>
  <c r="CX72" i="2"/>
  <c r="CX73" i="2"/>
  <c r="CX74" i="2"/>
  <c r="CX75" i="2"/>
  <c r="CX76" i="2"/>
  <c r="CX77" i="2"/>
  <c r="CX78" i="2"/>
  <c r="CX79" i="2"/>
  <c r="CX80" i="2"/>
  <c r="CX81" i="2"/>
  <c r="CX82" i="2"/>
  <c r="CX83" i="2"/>
  <c r="CX84" i="2"/>
  <c r="CX85" i="2"/>
  <c r="CX86" i="2"/>
  <c r="CX87" i="2"/>
  <c r="CX88" i="2"/>
  <c r="CX89" i="2"/>
  <c r="CX90" i="2"/>
  <c r="CX91" i="2"/>
  <c r="CX92" i="2"/>
  <c r="CX93" i="2"/>
  <c r="CX94" i="2"/>
  <c r="CX95" i="2"/>
  <c r="CX96" i="2"/>
  <c r="CX97" i="2"/>
  <c r="CX98" i="2"/>
  <c r="CX99" i="2"/>
  <c r="CX100" i="2"/>
  <c r="CX101" i="2"/>
  <c r="CX102" i="2"/>
  <c r="CX103" i="2"/>
  <c r="CX104" i="2"/>
  <c r="CX105" i="2"/>
  <c r="CI7" i="2"/>
  <c r="CI8" i="2"/>
  <c r="CI9" i="2"/>
  <c r="CI10" i="2"/>
  <c r="CI11" i="2"/>
  <c r="CI12" i="2"/>
  <c r="CI13" i="2"/>
  <c r="CI14" i="2"/>
  <c r="CI15" i="2"/>
  <c r="CI16" i="2"/>
  <c r="CI17" i="2"/>
  <c r="CI18" i="2"/>
  <c r="CI19" i="2"/>
  <c r="CI20" i="2"/>
  <c r="CI21" i="2"/>
  <c r="CI22" i="2"/>
  <c r="CI23" i="2"/>
  <c r="CI24" i="2"/>
  <c r="CI25" i="2"/>
  <c r="CI26" i="2"/>
  <c r="CI27" i="2"/>
  <c r="CI28" i="2"/>
  <c r="CI29" i="2"/>
  <c r="CI30" i="2"/>
  <c r="CI31" i="2"/>
  <c r="CI32" i="2"/>
  <c r="CI33" i="2"/>
  <c r="CI34" i="2"/>
  <c r="CI35" i="2"/>
  <c r="CI36" i="2"/>
  <c r="CI37" i="2"/>
  <c r="CI38" i="2"/>
  <c r="CI39" i="2"/>
  <c r="CI40" i="2"/>
  <c r="CI41" i="2"/>
  <c r="CI42" i="2"/>
  <c r="CI43" i="2"/>
  <c r="CI44" i="2"/>
  <c r="CI45" i="2"/>
  <c r="CI46" i="2"/>
  <c r="CI47" i="2"/>
  <c r="CI48" i="2"/>
  <c r="CI49" i="2"/>
  <c r="CI50" i="2"/>
  <c r="CI51" i="2"/>
  <c r="CI52" i="2"/>
  <c r="CI53" i="2"/>
  <c r="CI54" i="2"/>
  <c r="CI55" i="2"/>
  <c r="CI56" i="2"/>
  <c r="CI57" i="2"/>
  <c r="CI58" i="2"/>
  <c r="CI59" i="2"/>
  <c r="CI60" i="2"/>
  <c r="CI61" i="2"/>
  <c r="CI62" i="2"/>
  <c r="CI63" i="2"/>
  <c r="CI64" i="2"/>
  <c r="CI65" i="2"/>
  <c r="CI66" i="2"/>
  <c r="CI67" i="2"/>
  <c r="CI68" i="2"/>
  <c r="CI69" i="2"/>
  <c r="CI70" i="2"/>
  <c r="CI71" i="2"/>
  <c r="CI72" i="2"/>
  <c r="CI73" i="2"/>
  <c r="CI74" i="2"/>
  <c r="CI75" i="2"/>
  <c r="CI76" i="2"/>
  <c r="CI77" i="2"/>
  <c r="CI78" i="2"/>
  <c r="CI79" i="2"/>
  <c r="CI80" i="2"/>
  <c r="CI81" i="2"/>
  <c r="CI82" i="2"/>
  <c r="CI83" i="2"/>
  <c r="CI84" i="2"/>
  <c r="CI85" i="2"/>
  <c r="CI86" i="2"/>
  <c r="CI87" i="2"/>
  <c r="CI88" i="2"/>
  <c r="CI89" i="2"/>
  <c r="CI90" i="2"/>
  <c r="CI91" i="2"/>
  <c r="CI92" i="2"/>
  <c r="CI93" i="2"/>
  <c r="CI94" i="2"/>
  <c r="CI95" i="2"/>
  <c r="CI96" i="2"/>
  <c r="CI97" i="2"/>
  <c r="CI98" i="2"/>
  <c r="CI99" i="2"/>
  <c r="CI100" i="2"/>
  <c r="CI101" i="2"/>
  <c r="CI102" i="2"/>
  <c r="CI103" i="2"/>
  <c r="CI104" i="2"/>
  <c r="CI105" i="2"/>
  <c r="CE6" i="2"/>
  <c r="CE7" i="2"/>
  <c r="CE8" i="2"/>
  <c r="CE9" i="2"/>
  <c r="CE10" i="2"/>
  <c r="CE11" i="2"/>
  <c r="CE12" i="2"/>
  <c r="CE13" i="2"/>
  <c r="CE14" i="2"/>
  <c r="CE15" i="2"/>
  <c r="CE16" i="2"/>
  <c r="CE17" i="2"/>
  <c r="CE18" i="2"/>
  <c r="CE19" i="2"/>
  <c r="CE20" i="2"/>
  <c r="CE21" i="2"/>
  <c r="CE22" i="2"/>
  <c r="CE23" i="2"/>
  <c r="CE24" i="2"/>
  <c r="CE25" i="2"/>
  <c r="CE26" i="2"/>
  <c r="CE27" i="2"/>
  <c r="CE28" i="2"/>
  <c r="CE29" i="2"/>
  <c r="CE30" i="2"/>
  <c r="CE31" i="2"/>
  <c r="CE32" i="2"/>
  <c r="CE33" i="2"/>
  <c r="CE34" i="2"/>
  <c r="CE35" i="2"/>
  <c r="CE36" i="2"/>
  <c r="CE37" i="2"/>
  <c r="CE38" i="2"/>
  <c r="CE39" i="2"/>
  <c r="CE40" i="2"/>
  <c r="CE41" i="2"/>
  <c r="CE42" i="2"/>
  <c r="CE43" i="2"/>
  <c r="CE44" i="2"/>
  <c r="CE45" i="2"/>
  <c r="CE46" i="2"/>
  <c r="CE47" i="2"/>
  <c r="CE48" i="2"/>
  <c r="CE49" i="2"/>
  <c r="CE50" i="2"/>
  <c r="CE51" i="2"/>
  <c r="CE52" i="2"/>
  <c r="CE53" i="2"/>
  <c r="CE54" i="2"/>
  <c r="CE55" i="2"/>
  <c r="CE56" i="2"/>
  <c r="CE57" i="2"/>
  <c r="CE58" i="2"/>
  <c r="CE59" i="2"/>
  <c r="CE60" i="2"/>
  <c r="CE61" i="2"/>
  <c r="CE62" i="2"/>
  <c r="CE63" i="2"/>
  <c r="CE64" i="2"/>
  <c r="CE65" i="2"/>
  <c r="CE66" i="2"/>
  <c r="CE67" i="2"/>
  <c r="CE68" i="2"/>
  <c r="CE69" i="2"/>
  <c r="CE70" i="2"/>
  <c r="CE71" i="2"/>
  <c r="CE72" i="2"/>
  <c r="CE73" i="2"/>
  <c r="CE74" i="2"/>
  <c r="CE75" i="2"/>
  <c r="CE76" i="2"/>
  <c r="CE77" i="2"/>
  <c r="CE78" i="2"/>
  <c r="CE79" i="2"/>
  <c r="CE80" i="2"/>
  <c r="CE81" i="2"/>
  <c r="CE82" i="2"/>
  <c r="CE83" i="2"/>
  <c r="CE84" i="2"/>
  <c r="CE85" i="2"/>
  <c r="CE86" i="2"/>
  <c r="CE87" i="2"/>
  <c r="CE88" i="2"/>
  <c r="CE89" i="2"/>
  <c r="CE90" i="2"/>
  <c r="CE91" i="2"/>
  <c r="CE92" i="2"/>
  <c r="CE93" i="2"/>
  <c r="CE94" i="2"/>
  <c r="CE95" i="2"/>
  <c r="CE96" i="2"/>
  <c r="CE97" i="2"/>
  <c r="CE98" i="2"/>
  <c r="CE99" i="2"/>
  <c r="CE100" i="2"/>
  <c r="CE101" i="2"/>
  <c r="CE102" i="2"/>
  <c r="CE103" i="2"/>
  <c r="CE104" i="2"/>
  <c r="CE105" i="2"/>
  <c r="CB6" i="2"/>
  <c r="CB7" i="2"/>
  <c r="CB8" i="2"/>
  <c r="CB9" i="2"/>
  <c r="CB10" i="2"/>
  <c r="CB11" i="2"/>
  <c r="CB12" i="2"/>
  <c r="CB13" i="2"/>
  <c r="CB14" i="2"/>
  <c r="CB15" i="2"/>
  <c r="CB16" i="2"/>
  <c r="CB17" i="2"/>
  <c r="CB18" i="2"/>
  <c r="CB19" i="2"/>
  <c r="CB20" i="2"/>
  <c r="CB21" i="2"/>
  <c r="CB22" i="2"/>
  <c r="CB23" i="2"/>
  <c r="CB24" i="2"/>
  <c r="CB25" i="2"/>
  <c r="CB26" i="2"/>
  <c r="CB27" i="2"/>
  <c r="CB28" i="2"/>
  <c r="CB29" i="2"/>
  <c r="CB30" i="2"/>
  <c r="CB31" i="2"/>
  <c r="CB32" i="2"/>
  <c r="CB33" i="2"/>
  <c r="CB34" i="2"/>
  <c r="CB35" i="2"/>
  <c r="CB36" i="2"/>
  <c r="CB37" i="2"/>
  <c r="CB38" i="2"/>
  <c r="CB39" i="2"/>
  <c r="CB40" i="2"/>
  <c r="CB41" i="2"/>
  <c r="CB42" i="2"/>
  <c r="CB43" i="2"/>
  <c r="CB44" i="2"/>
  <c r="CB45" i="2"/>
  <c r="CB46" i="2"/>
  <c r="CB47" i="2"/>
  <c r="CB48" i="2"/>
  <c r="CB49" i="2"/>
  <c r="CB50" i="2"/>
  <c r="CB51" i="2"/>
  <c r="CB52" i="2"/>
  <c r="CB53" i="2"/>
  <c r="CB54" i="2"/>
  <c r="CB55" i="2"/>
  <c r="CB56" i="2"/>
  <c r="CB57" i="2"/>
  <c r="CB58" i="2"/>
  <c r="CB59" i="2"/>
  <c r="CB60" i="2"/>
  <c r="CB61" i="2"/>
  <c r="CB62" i="2"/>
  <c r="CB63" i="2"/>
  <c r="CB64" i="2"/>
  <c r="CB65" i="2"/>
  <c r="CB66" i="2"/>
  <c r="CB67" i="2"/>
  <c r="CB68" i="2"/>
  <c r="CB69" i="2"/>
  <c r="CB70" i="2"/>
  <c r="CB71" i="2"/>
  <c r="CB72" i="2"/>
  <c r="CB73" i="2"/>
  <c r="CB74" i="2"/>
  <c r="CB75" i="2"/>
  <c r="CB76" i="2"/>
  <c r="CB77" i="2"/>
  <c r="CB78" i="2"/>
  <c r="CB79" i="2"/>
  <c r="CB80" i="2"/>
  <c r="CB81" i="2"/>
  <c r="CB82" i="2"/>
  <c r="CB83" i="2"/>
  <c r="CB84" i="2"/>
  <c r="CB85" i="2"/>
  <c r="CB86" i="2"/>
  <c r="CB87" i="2"/>
  <c r="CB88" i="2"/>
  <c r="CB89" i="2"/>
  <c r="CB90" i="2"/>
  <c r="CB91" i="2"/>
  <c r="CB92" i="2"/>
  <c r="CB93" i="2"/>
  <c r="CB94" i="2"/>
  <c r="CB95" i="2"/>
  <c r="CB96" i="2"/>
  <c r="CB97" i="2"/>
  <c r="CB98" i="2"/>
  <c r="CB99" i="2"/>
  <c r="CB100" i="2"/>
  <c r="CB101" i="2"/>
  <c r="CB102" i="2"/>
  <c r="CB103" i="2"/>
  <c r="CB104" i="2"/>
  <c r="CB105" i="2"/>
  <c r="BX6" i="2"/>
  <c r="BY6" i="2" s="1"/>
  <c r="BX7" i="2"/>
  <c r="BY7" i="2" s="1"/>
  <c r="BX8" i="2"/>
  <c r="BY8" i="2" s="1"/>
  <c r="BX9" i="2"/>
  <c r="BY9" i="2" s="1"/>
  <c r="BX10" i="2"/>
  <c r="BY10" i="2" s="1"/>
  <c r="BX11" i="2"/>
  <c r="BY11" i="2" s="1"/>
  <c r="BX12" i="2"/>
  <c r="BY12" i="2" s="1"/>
  <c r="BX13" i="2"/>
  <c r="BY13" i="2" s="1"/>
  <c r="BX14" i="2"/>
  <c r="BY14" i="2" s="1"/>
  <c r="BX15" i="2"/>
  <c r="BY15" i="2"/>
  <c r="BX16" i="2"/>
  <c r="BY16" i="2" s="1"/>
  <c r="BX17" i="2"/>
  <c r="BY17" i="2" s="1"/>
  <c r="BX18" i="2"/>
  <c r="BY18" i="2" s="1"/>
  <c r="BX19" i="2"/>
  <c r="BY19" i="2"/>
  <c r="BX20" i="2"/>
  <c r="BY20" i="2" s="1"/>
  <c r="BX21" i="2"/>
  <c r="BY21" i="2" s="1"/>
  <c r="BX22" i="2"/>
  <c r="BY22" i="2" s="1"/>
  <c r="BX23" i="2"/>
  <c r="BY23" i="2" s="1"/>
  <c r="BX24" i="2"/>
  <c r="BY24" i="2" s="1"/>
  <c r="BX25" i="2"/>
  <c r="BY25" i="2" s="1"/>
  <c r="BX26" i="2"/>
  <c r="BY26" i="2" s="1"/>
  <c r="BX27" i="2"/>
  <c r="BY27" i="2" s="1"/>
  <c r="BX28" i="2"/>
  <c r="BY28" i="2" s="1"/>
  <c r="BX29" i="2"/>
  <c r="BY29" i="2" s="1"/>
  <c r="BX30" i="2"/>
  <c r="BY30" i="2" s="1"/>
  <c r="BX31" i="2"/>
  <c r="BY31" i="2"/>
  <c r="BX32" i="2"/>
  <c r="BY32" i="2" s="1"/>
  <c r="BX33" i="2"/>
  <c r="BY33" i="2" s="1"/>
  <c r="BX34" i="2"/>
  <c r="BY34" i="2" s="1"/>
  <c r="BX35" i="2"/>
  <c r="BY35" i="2" s="1"/>
  <c r="BX36" i="2"/>
  <c r="BY36" i="2" s="1"/>
  <c r="BX37" i="2"/>
  <c r="BY37" i="2" s="1"/>
  <c r="BX38" i="2"/>
  <c r="BY38" i="2" s="1"/>
  <c r="BX39" i="2"/>
  <c r="BY39" i="2" s="1"/>
  <c r="BX40" i="2"/>
  <c r="BY40" i="2" s="1"/>
  <c r="BX41" i="2"/>
  <c r="BY41" i="2" s="1"/>
  <c r="BX42" i="2"/>
  <c r="BY42" i="2" s="1"/>
  <c r="BX43" i="2"/>
  <c r="BY43" i="2" s="1"/>
  <c r="BX44" i="2"/>
  <c r="BY44" i="2" s="1"/>
  <c r="BX45" i="2"/>
  <c r="BY45" i="2" s="1"/>
  <c r="BX46" i="2"/>
  <c r="BY46" i="2" s="1"/>
  <c r="BX47" i="2"/>
  <c r="BY47" i="2"/>
  <c r="BX48" i="2"/>
  <c r="BY48" i="2" s="1"/>
  <c r="BX49" i="2"/>
  <c r="BY49" i="2" s="1"/>
  <c r="BX50" i="2"/>
  <c r="BY50" i="2" s="1"/>
  <c r="BX51" i="2"/>
  <c r="BY51" i="2"/>
  <c r="BX52" i="2"/>
  <c r="BY52" i="2" s="1"/>
  <c r="BX53" i="2"/>
  <c r="BY53" i="2" s="1"/>
  <c r="BX54" i="2"/>
  <c r="BY54" i="2" s="1"/>
  <c r="BX55" i="2"/>
  <c r="BY55" i="2" s="1"/>
  <c r="BX56" i="2"/>
  <c r="BY56" i="2" s="1"/>
  <c r="BX57" i="2"/>
  <c r="BY57" i="2" s="1"/>
  <c r="BX58" i="2"/>
  <c r="BY58" i="2" s="1"/>
  <c r="BX59" i="2"/>
  <c r="BY59" i="2" s="1"/>
  <c r="BX60" i="2"/>
  <c r="BY60" i="2" s="1"/>
  <c r="BX61" i="2"/>
  <c r="BY61" i="2" s="1"/>
  <c r="BX62" i="2"/>
  <c r="BY62" i="2" s="1"/>
  <c r="BX63" i="2"/>
  <c r="BY63" i="2"/>
  <c r="BX64" i="2"/>
  <c r="BY64" i="2" s="1"/>
  <c r="BX65" i="2"/>
  <c r="BY65" i="2" s="1"/>
  <c r="BX66" i="2"/>
  <c r="BY66" i="2" s="1"/>
  <c r="BX67" i="2"/>
  <c r="BY67" i="2" s="1"/>
  <c r="BX68" i="2"/>
  <c r="BY68" i="2" s="1"/>
  <c r="BX69" i="2"/>
  <c r="BY69" i="2" s="1"/>
  <c r="BX70" i="2"/>
  <c r="BY70" i="2" s="1"/>
  <c r="BX71" i="2"/>
  <c r="BY71" i="2" s="1"/>
  <c r="BX72" i="2"/>
  <c r="BY72" i="2" s="1"/>
  <c r="BX73" i="2"/>
  <c r="BY73" i="2" s="1"/>
  <c r="BX74" i="2"/>
  <c r="BY74" i="2" s="1"/>
  <c r="BX75" i="2"/>
  <c r="BY75" i="2" s="1"/>
  <c r="BX76" i="2"/>
  <c r="BY76" i="2" s="1"/>
  <c r="BX77" i="2"/>
  <c r="BY77" i="2" s="1"/>
  <c r="BX78" i="2"/>
  <c r="BY78" i="2" s="1"/>
  <c r="BX79" i="2"/>
  <c r="BY79" i="2"/>
  <c r="BX80" i="2"/>
  <c r="BY80" i="2" s="1"/>
  <c r="BX81" i="2"/>
  <c r="BY81" i="2" s="1"/>
  <c r="BX82" i="2"/>
  <c r="BY82" i="2" s="1"/>
  <c r="BX83" i="2"/>
  <c r="BY83" i="2"/>
  <c r="BX84" i="2"/>
  <c r="BY84" i="2" s="1"/>
  <c r="BX85" i="2"/>
  <c r="BY85" i="2" s="1"/>
  <c r="BX86" i="2"/>
  <c r="BY86" i="2" s="1"/>
  <c r="BX87" i="2"/>
  <c r="BY87" i="2" s="1"/>
  <c r="BX88" i="2"/>
  <c r="BY88" i="2" s="1"/>
  <c r="BX89" i="2"/>
  <c r="BY89" i="2" s="1"/>
  <c r="BX90" i="2"/>
  <c r="BY90" i="2" s="1"/>
  <c r="BX91" i="2"/>
  <c r="BY91" i="2" s="1"/>
  <c r="BX92" i="2"/>
  <c r="BY92" i="2" s="1"/>
  <c r="BX93" i="2"/>
  <c r="BY93" i="2" s="1"/>
  <c r="BX94" i="2"/>
  <c r="BY94" i="2" s="1"/>
  <c r="BX95" i="2"/>
  <c r="BY95" i="2"/>
  <c r="BX96" i="2"/>
  <c r="BY96" i="2" s="1"/>
  <c r="BX97" i="2"/>
  <c r="BY97" i="2" s="1"/>
  <c r="BX98" i="2"/>
  <c r="BY98" i="2" s="1"/>
  <c r="BX99" i="2"/>
  <c r="BY99" i="2" s="1"/>
  <c r="BX100" i="2"/>
  <c r="BY100" i="2" s="1"/>
  <c r="BX101" i="2"/>
  <c r="BY101" i="2" s="1"/>
  <c r="BX102" i="2"/>
  <c r="BY102" i="2" s="1"/>
  <c r="BX103" i="2"/>
  <c r="BY103" i="2" s="1"/>
  <c r="BX104" i="2"/>
  <c r="BY104" i="2" s="1"/>
  <c r="BX105" i="2"/>
  <c r="BY105" i="2" s="1"/>
  <c r="BU6" i="2"/>
  <c r="BV6" i="2" s="1"/>
  <c r="BU7" i="2"/>
  <c r="BV7" i="2" s="1"/>
  <c r="BU8" i="2"/>
  <c r="BV8" i="2" s="1"/>
  <c r="BU9" i="2"/>
  <c r="BV9" i="2" s="1"/>
  <c r="BU10" i="2"/>
  <c r="BV10" i="2"/>
  <c r="BU11" i="2"/>
  <c r="BV11" i="2" s="1"/>
  <c r="BU12" i="2"/>
  <c r="BV12" i="2" s="1"/>
  <c r="BU13" i="2"/>
  <c r="BV13" i="2" s="1"/>
  <c r="BU14" i="2"/>
  <c r="BV14" i="2"/>
  <c r="BU15" i="2"/>
  <c r="BV15" i="2" s="1"/>
  <c r="BU16" i="2"/>
  <c r="BV16" i="2" s="1"/>
  <c r="BU17" i="2"/>
  <c r="BV17" i="2" s="1"/>
  <c r="BU18" i="2"/>
  <c r="BV18" i="2" s="1"/>
  <c r="BU19" i="2"/>
  <c r="BV19" i="2" s="1"/>
  <c r="BU20" i="2"/>
  <c r="BV20" i="2" s="1"/>
  <c r="BU21" i="2"/>
  <c r="BV21" i="2" s="1"/>
  <c r="BU22" i="2"/>
  <c r="BV22" i="2" s="1"/>
  <c r="BU23" i="2"/>
  <c r="BV23" i="2" s="1"/>
  <c r="BU24" i="2"/>
  <c r="BV24" i="2" s="1"/>
  <c r="BU25" i="2"/>
  <c r="BV25" i="2" s="1"/>
  <c r="BU26" i="2"/>
  <c r="BV26" i="2"/>
  <c r="BU27" i="2"/>
  <c r="BV27" i="2" s="1"/>
  <c r="BU28" i="2"/>
  <c r="BV28" i="2" s="1"/>
  <c r="BU29" i="2"/>
  <c r="BV29" i="2" s="1"/>
  <c r="BU30" i="2"/>
  <c r="BV30" i="2" s="1"/>
  <c r="BU31" i="2"/>
  <c r="BV31" i="2" s="1"/>
  <c r="BU32" i="2"/>
  <c r="BV32" i="2" s="1"/>
  <c r="BU33" i="2"/>
  <c r="BV33" i="2" s="1"/>
  <c r="BU34" i="2"/>
  <c r="BV34" i="2" s="1"/>
  <c r="BU35" i="2"/>
  <c r="BV35" i="2" s="1"/>
  <c r="BU36" i="2"/>
  <c r="BV36" i="2" s="1"/>
  <c r="BU37" i="2"/>
  <c r="BV37" i="2" s="1"/>
  <c r="BU38" i="2"/>
  <c r="BV38" i="2" s="1"/>
  <c r="BU39" i="2"/>
  <c r="BV39" i="2" s="1"/>
  <c r="BU40" i="2"/>
  <c r="BV40" i="2" s="1"/>
  <c r="BU41" i="2"/>
  <c r="BV41" i="2" s="1"/>
  <c r="BU42" i="2"/>
  <c r="BV42" i="2"/>
  <c r="BU43" i="2"/>
  <c r="BV43" i="2" s="1"/>
  <c r="BU44" i="2"/>
  <c r="BV44" i="2" s="1"/>
  <c r="BU45" i="2"/>
  <c r="BV45" i="2" s="1"/>
  <c r="BU46" i="2"/>
  <c r="BV46" i="2"/>
  <c r="BU47" i="2"/>
  <c r="BV47" i="2" s="1"/>
  <c r="BU48" i="2"/>
  <c r="BV48" i="2" s="1"/>
  <c r="BU49" i="2"/>
  <c r="BV49" i="2" s="1"/>
  <c r="BU50" i="2"/>
  <c r="BV50" i="2" s="1"/>
  <c r="BU51" i="2"/>
  <c r="BV51" i="2" s="1"/>
  <c r="BU52" i="2"/>
  <c r="BV52" i="2" s="1"/>
  <c r="BU53" i="2"/>
  <c r="BV53" i="2" s="1"/>
  <c r="BU54" i="2"/>
  <c r="BV54" i="2" s="1"/>
  <c r="BU55" i="2"/>
  <c r="BV55" i="2" s="1"/>
  <c r="BU56" i="2"/>
  <c r="BV56" i="2" s="1"/>
  <c r="BU57" i="2"/>
  <c r="BV57" i="2" s="1"/>
  <c r="BU58" i="2"/>
  <c r="BV58" i="2"/>
  <c r="BU59" i="2"/>
  <c r="BV59" i="2" s="1"/>
  <c r="BU60" i="2"/>
  <c r="BV60" i="2" s="1"/>
  <c r="BU61" i="2"/>
  <c r="BV61" i="2" s="1"/>
  <c r="BU62" i="2"/>
  <c r="BV62" i="2" s="1"/>
  <c r="BU63" i="2"/>
  <c r="BV63" i="2" s="1"/>
  <c r="BU64" i="2"/>
  <c r="BV64" i="2" s="1"/>
  <c r="BU65" i="2"/>
  <c r="BV65" i="2" s="1"/>
  <c r="BU66" i="2"/>
  <c r="BV66" i="2" s="1"/>
  <c r="BU67" i="2"/>
  <c r="BV67" i="2" s="1"/>
  <c r="BU68" i="2"/>
  <c r="BV68" i="2" s="1"/>
  <c r="BU69" i="2"/>
  <c r="BV69" i="2" s="1"/>
  <c r="BU70" i="2"/>
  <c r="BV70" i="2" s="1"/>
  <c r="BU71" i="2"/>
  <c r="BV71" i="2" s="1"/>
  <c r="BU72" i="2"/>
  <c r="BV72" i="2" s="1"/>
  <c r="BU73" i="2"/>
  <c r="BV73" i="2" s="1"/>
  <c r="BU74" i="2"/>
  <c r="BV74" i="2" s="1"/>
  <c r="BU75" i="2"/>
  <c r="BV75" i="2" s="1"/>
  <c r="BU76" i="2"/>
  <c r="BV76" i="2" s="1"/>
  <c r="BU77" i="2"/>
  <c r="BV77" i="2"/>
  <c r="BU78" i="2"/>
  <c r="BV78" i="2" s="1"/>
  <c r="BU79" i="2"/>
  <c r="BV79" i="2" s="1"/>
  <c r="BU80" i="2"/>
  <c r="BV80" i="2" s="1"/>
  <c r="BU81" i="2"/>
  <c r="BV81" i="2" s="1"/>
  <c r="BU82" i="2"/>
  <c r="BV82" i="2"/>
  <c r="BU83" i="2"/>
  <c r="BV83" i="2" s="1"/>
  <c r="BU84" i="2"/>
  <c r="BV84" i="2" s="1"/>
  <c r="BU85" i="2"/>
  <c r="BV85" i="2" s="1"/>
  <c r="BU86" i="2"/>
  <c r="BV86" i="2" s="1"/>
  <c r="BU87" i="2"/>
  <c r="BV87" i="2" s="1"/>
  <c r="BU88" i="2"/>
  <c r="BV88" i="2" s="1"/>
  <c r="BU89" i="2"/>
  <c r="BV89" i="2" s="1"/>
  <c r="BU90" i="2"/>
  <c r="BV90" i="2" s="1"/>
  <c r="BU91" i="2"/>
  <c r="BV91" i="2" s="1"/>
  <c r="BU92" i="2"/>
  <c r="BV92" i="2" s="1"/>
  <c r="BU93" i="2"/>
  <c r="BV93" i="2"/>
  <c r="BU94" i="2"/>
  <c r="BV94" i="2" s="1"/>
  <c r="BU95" i="2"/>
  <c r="BV95" i="2" s="1"/>
  <c r="BU96" i="2"/>
  <c r="BV96" i="2" s="1"/>
  <c r="BU97" i="2"/>
  <c r="BV97" i="2" s="1"/>
  <c r="BU98" i="2"/>
  <c r="BV98" i="2"/>
  <c r="BU99" i="2"/>
  <c r="BV99" i="2" s="1"/>
  <c r="BU100" i="2"/>
  <c r="BV100" i="2" s="1"/>
  <c r="BU101" i="2"/>
  <c r="BV101" i="2" s="1"/>
  <c r="BU102" i="2"/>
  <c r="BV102" i="2" s="1"/>
  <c r="BU103" i="2"/>
  <c r="BV103" i="2" s="1"/>
  <c r="BU104" i="2"/>
  <c r="BV104" i="2" s="1"/>
  <c r="BU105" i="2"/>
  <c r="BV105" i="2" s="1"/>
  <c r="BS6" i="2"/>
  <c r="BS7" i="2"/>
  <c r="BS8" i="2"/>
  <c r="BS106" i="2" s="1"/>
  <c r="D43" i="1" s="1"/>
  <c r="E43" i="1" s="1"/>
  <c r="BS9" i="2"/>
  <c r="BS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71" i="2"/>
  <c r="BS72" i="2"/>
  <c r="BS73" i="2"/>
  <c r="BS74" i="2"/>
  <c r="BS75" i="2"/>
  <c r="BS76" i="2"/>
  <c r="BS77" i="2"/>
  <c r="BS78" i="2"/>
  <c r="BS79" i="2"/>
  <c r="BS80" i="2"/>
  <c r="BS81" i="2"/>
  <c r="BS82" i="2"/>
  <c r="BS83" i="2"/>
  <c r="BS84" i="2"/>
  <c r="BS85" i="2"/>
  <c r="BS86" i="2"/>
  <c r="BS87" i="2"/>
  <c r="BS88" i="2"/>
  <c r="BS89" i="2"/>
  <c r="BS90" i="2"/>
  <c r="BS91" i="2"/>
  <c r="BS92" i="2"/>
  <c r="BS93" i="2"/>
  <c r="BS94" i="2"/>
  <c r="BS95" i="2"/>
  <c r="BS96" i="2"/>
  <c r="BS97" i="2"/>
  <c r="BS98" i="2"/>
  <c r="BS99" i="2"/>
  <c r="BS100" i="2"/>
  <c r="BS101" i="2"/>
  <c r="BS102" i="2"/>
  <c r="BS103" i="2"/>
  <c r="BS104" i="2"/>
  <c r="BS105" i="2"/>
  <c r="BP6" i="2"/>
  <c r="BP7" i="2"/>
  <c r="BP106" i="2" s="1"/>
  <c r="D42" i="1" s="1"/>
  <c r="E42" i="1" s="1"/>
  <c r="BP8" i="2"/>
  <c r="BP9" i="2"/>
  <c r="BP10" i="2"/>
  <c r="BP11" i="2"/>
  <c r="BP12" i="2"/>
  <c r="BP13" i="2"/>
  <c r="BP14" i="2"/>
  <c r="BP15" i="2"/>
  <c r="BP16" i="2"/>
  <c r="BP17" i="2"/>
  <c r="BP18" i="2"/>
  <c r="BP19" i="2"/>
  <c r="BP20" i="2"/>
  <c r="BP21" i="2"/>
  <c r="BP22" i="2"/>
  <c r="BP23" i="2"/>
  <c r="BP24" i="2"/>
  <c r="BP25" i="2"/>
  <c r="BP26" i="2"/>
  <c r="BP27" i="2"/>
  <c r="BP28" i="2"/>
  <c r="BP29" i="2"/>
  <c r="BP30" i="2"/>
  <c r="BP31" i="2"/>
  <c r="BP32" i="2"/>
  <c r="BP33" i="2"/>
  <c r="BP34" i="2"/>
  <c r="BP35" i="2"/>
  <c r="BP36" i="2"/>
  <c r="BP37" i="2"/>
  <c r="BP38" i="2"/>
  <c r="BP39" i="2"/>
  <c r="BP40" i="2"/>
  <c r="BP41" i="2"/>
  <c r="BP42" i="2"/>
  <c r="BP43" i="2"/>
  <c r="BP44" i="2"/>
  <c r="BP45" i="2"/>
  <c r="BP46" i="2"/>
  <c r="BP47" i="2"/>
  <c r="BP48" i="2"/>
  <c r="BP49" i="2"/>
  <c r="BP50" i="2"/>
  <c r="BP51" i="2"/>
  <c r="BP52" i="2"/>
  <c r="BP53" i="2"/>
  <c r="BP54" i="2"/>
  <c r="BP55" i="2"/>
  <c r="BP56" i="2"/>
  <c r="BP57" i="2"/>
  <c r="BP58" i="2"/>
  <c r="BP59" i="2"/>
  <c r="BP60" i="2"/>
  <c r="BP61" i="2"/>
  <c r="BP62" i="2"/>
  <c r="BP63" i="2"/>
  <c r="BP64" i="2"/>
  <c r="BP65" i="2"/>
  <c r="BP66" i="2"/>
  <c r="BP67" i="2"/>
  <c r="BP68" i="2"/>
  <c r="BP69" i="2"/>
  <c r="BP70" i="2"/>
  <c r="BP71" i="2"/>
  <c r="BP72" i="2"/>
  <c r="BP73" i="2"/>
  <c r="BP74" i="2"/>
  <c r="BP75" i="2"/>
  <c r="BP76" i="2"/>
  <c r="BP77" i="2"/>
  <c r="BP78" i="2"/>
  <c r="BP79" i="2"/>
  <c r="BP80" i="2"/>
  <c r="BP81" i="2"/>
  <c r="BP82" i="2"/>
  <c r="BP83" i="2"/>
  <c r="BP84" i="2"/>
  <c r="BP85" i="2"/>
  <c r="BP86" i="2"/>
  <c r="BP87" i="2"/>
  <c r="BP88" i="2"/>
  <c r="BP89" i="2"/>
  <c r="BP90" i="2"/>
  <c r="BP91" i="2"/>
  <c r="BP92" i="2"/>
  <c r="BP93" i="2"/>
  <c r="BP94" i="2"/>
  <c r="BP95" i="2"/>
  <c r="BP96" i="2"/>
  <c r="BP97" i="2"/>
  <c r="BP98" i="2"/>
  <c r="BP99" i="2"/>
  <c r="BP100" i="2"/>
  <c r="BP101" i="2"/>
  <c r="BP102" i="2"/>
  <c r="BP103" i="2"/>
  <c r="BP104" i="2"/>
  <c r="BP105" i="2"/>
  <c r="BM6" i="2"/>
  <c r="BM7" i="2"/>
  <c r="BM8" i="2"/>
  <c r="BM9" i="2"/>
  <c r="BM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71" i="2"/>
  <c r="BM72" i="2"/>
  <c r="BM73" i="2"/>
  <c r="BM74" i="2"/>
  <c r="BM75" i="2"/>
  <c r="BM76" i="2"/>
  <c r="BM77" i="2"/>
  <c r="BM78" i="2"/>
  <c r="BM79" i="2"/>
  <c r="BM80" i="2"/>
  <c r="BM81" i="2"/>
  <c r="BM82" i="2"/>
  <c r="BM83" i="2"/>
  <c r="BM84" i="2"/>
  <c r="BM85" i="2"/>
  <c r="BM86" i="2"/>
  <c r="BM87" i="2"/>
  <c r="BM88" i="2"/>
  <c r="BM89" i="2"/>
  <c r="BM90" i="2"/>
  <c r="BM91" i="2"/>
  <c r="BM92" i="2"/>
  <c r="BM93" i="2"/>
  <c r="BM94" i="2"/>
  <c r="BM95" i="2"/>
  <c r="BM96" i="2"/>
  <c r="BM97" i="2"/>
  <c r="BM98" i="2"/>
  <c r="BM99" i="2"/>
  <c r="BM100" i="2"/>
  <c r="BM101" i="2"/>
  <c r="BM102" i="2"/>
  <c r="BM103" i="2"/>
  <c r="BM104" i="2"/>
  <c r="BM105" i="2"/>
  <c r="BM106" i="2"/>
  <c r="D41" i="1" s="1"/>
  <c r="E41" i="1" s="1"/>
  <c r="BG6" i="2"/>
  <c r="BG7" i="2"/>
  <c r="BG8" i="2"/>
  <c r="BG9" i="2"/>
  <c r="BG10" i="2"/>
  <c r="BG11" i="2"/>
  <c r="BG12" i="2"/>
  <c r="BG13" i="2"/>
  <c r="BG106" i="2" s="1"/>
  <c r="D45" i="1" s="1"/>
  <c r="E45" i="1" s="1"/>
  <c r="BG14" i="2"/>
  <c r="BG15" i="2"/>
  <c r="BG16" i="2"/>
  <c r="BG17" i="2"/>
  <c r="BG18" i="2"/>
  <c r="BG19" i="2"/>
  <c r="BG20" i="2"/>
  <c r="BG21" i="2"/>
  <c r="BG22" i="2"/>
  <c r="BG23" i="2"/>
  <c r="BG24" i="2"/>
  <c r="BG25" i="2"/>
  <c r="BG26" i="2"/>
  <c r="BG27" i="2"/>
  <c r="BG28" i="2"/>
  <c r="BG29" i="2"/>
  <c r="BG30" i="2"/>
  <c r="BG31" i="2"/>
  <c r="BG32" i="2"/>
  <c r="BG33" i="2"/>
  <c r="BG34" i="2"/>
  <c r="BG35" i="2"/>
  <c r="BG36" i="2"/>
  <c r="BG37" i="2"/>
  <c r="BG38" i="2"/>
  <c r="BG39" i="2"/>
  <c r="BG40" i="2"/>
  <c r="BG41" i="2"/>
  <c r="BG42" i="2"/>
  <c r="BG43" i="2"/>
  <c r="BG44" i="2"/>
  <c r="BG45" i="2"/>
  <c r="BG46" i="2"/>
  <c r="BG47" i="2"/>
  <c r="BG48" i="2"/>
  <c r="BG49" i="2"/>
  <c r="BG50" i="2"/>
  <c r="BG51" i="2"/>
  <c r="BG52" i="2"/>
  <c r="BG53" i="2"/>
  <c r="BG54" i="2"/>
  <c r="BG55" i="2"/>
  <c r="BG56" i="2"/>
  <c r="BG57" i="2"/>
  <c r="BG58" i="2"/>
  <c r="BG59" i="2"/>
  <c r="BG60" i="2"/>
  <c r="BG61" i="2"/>
  <c r="BG62" i="2"/>
  <c r="BG63" i="2"/>
  <c r="BG64" i="2"/>
  <c r="BG65" i="2"/>
  <c r="BG66" i="2"/>
  <c r="BG67" i="2"/>
  <c r="BG68" i="2"/>
  <c r="BG69" i="2"/>
  <c r="BG70" i="2"/>
  <c r="BG71" i="2"/>
  <c r="BG72" i="2"/>
  <c r="BG73" i="2"/>
  <c r="BG74" i="2"/>
  <c r="BG75" i="2"/>
  <c r="BG76" i="2"/>
  <c r="BG77" i="2"/>
  <c r="BG78" i="2"/>
  <c r="BG79" i="2"/>
  <c r="BG80" i="2"/>
  <c r="BG81" i="2"/>
  <c r="BG82" i="2"/>
  <c r="BG83" i="2"/>
  <c r="BG84" i="2"/>
  <c r="BG85" i="2"/>
  <c r="BG86" i="2"/>
  <c r="BG87" i="2"/>
  <c r="BG88" i="2"/>
  <c r="BG89" i="2"/>
  <c r="BG90" i="2"/>
  <c r="BG91" i="2"/>
  <c r="BG92" i="2"/>
  <c r="BG93" i="2"/>
  <c r="BG94" i="2"/>
  <c r="BG95" i="2"/>
  <c r="BG96" i="2"/>
  <c r="BG97" i="2"/>
  <c r="BG98" i="2"/>
  <c r="BG99" i="2"/>
  <c r="BG100" i="2"/>
  <c r="BG101" i="2"/>
  <c r="BG102" i="2"/>
  <c r="BG103" i="2"/>
  <c r="BG104" i="2"/>
  <c r="BG105" i="2"/>
  <c r="BD6" i="2"/>
  <c r="BD7" i="2"/>
  <c r="BD8" i="2"/>
  <c r="BD106" i="2" s="1"/>
  <c r="D44" i="1" s="1"/>
  <c r="E44" i="1" s="1"/>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48" i="2"/>
  <c r="BD49" i="2"/>
  <c r="BD50" i="2"/>
  <c r="BD51" i="2"/>
  <c r="BD52" i="2"/>
  <c r="BD53" i="2"/>
  <c r="BD54" i="2"/>
  <c r="BD55" i="2"/>
  <c r="BD56" i="2"/>
  <c r="BD57" i="2"/>
  <c r="BD58" i="2"/>
  <c r="BD59" i="2"/>
  <c r="BD60" i="2"/>
  <c r="BD61" i="2"/>
  <c r="BD62" i="2"/>
  <c r="BD63" i="2"/>
  <c r="BD64" i="2"/>
  <c r="BD65" i="2"/>
  <c r="BD66" i="2"/>
  <c r="BD67" i="2"/>
  <c r="BD68" i="2"/>
  <c r="BD69" i="2"/>
  <c r="BD70" i="2"/>
  <c r="BD71" i="2"/>
  <c r="BD72" i="2"/>
  <c r="BD73" i="2"/>
  <c r="BD74" i="2"/>
  <c r="BD75" i="2"/>
  <c r="BD76" i="2"/>
  <c r="BD77" i="2"/>
  <c r="BD78" i="2"/>
  <c r="BD79" i="2"/>
  <c r="BD80" i="2"/>
  <c r="BD81" i="2"/>
  <c r="BD82" i="2"/>
  <c r="BD83" i="2"/>
  <c r="BD84" i="2"/>
  <c r="BD85" i="2"/>
  <c r="BD86" i="2"/>
  <c r="BD87" i="2"/>
  <c r="BD88" i="2"/>
  <c r="BD89" i="2"/>
  <c r="BD90" i="2"/>
  <c r="BD91" i="2"/>
  <c r="BD92" i="2"/>
  <c r="BD93" i="2"/>
  <c r="BD94" i="2"/>
  <c r="BD95" i="2"/>
  <c r="BD96" i="2"/>
  <c r="BD97" i="2"/>
  <c r="BD98" i="2"/>
  <c r="BD99" i="2"/>
  <c r="BD100" i="2"/>
  <c r="BD101" i="2"/>
  <c r="BD102" i="2"/>
  <c r="BD103" i="2"/>
  <c r="BD104" i="2"/>
  <c r="BD105" i="2"/>
  <c r="AZ7" i="2"/>
  <c r="AZ8" i="2"/>
  <c r="AZ9" i="2"/>
  <c r="AZ10" i="2"/>
  <c r="AZ11" i="2"/>
  <c r="AZ12" i="2"/>
  <c r="AZ13" i="2"/>
  <c r="AZ14" i="2"/>
  <c r="AZ15" i="2"/>
  <c r="AZ16" i="2"/>
  <c r="AZ17" i="2"/>
  <c r="AZ18" i="2"/>
  <c r="AZ19" i="2"/>
  <c r="AZ20" i="2"/>
  <c r="AZ21" i="2"/>
  <c r="AZ22" i="2"/>
  <c r="AZ23" i="2"/>
  <c r="AZ24" i="2"/>
  <c r="AZ25" i="2"/>
  <c r="AZ26" i="2"/>
  <c r="AZ27" i="2"/>
  <c r="AZ28" i="2"/>
  <c r="AZ29" i="2"/>
  <c r="AZ30" i="2"/>
  <c r="AZ31" i="2"/>
  <c r="AZ32" i="2"/>
  <c r="AZ33" i="2"/>
  <c r="AZ34" i="2"/>
  <c r="AZ35" i="2"/>
  <c r="AZ36" i="2"/>
  <c r="AZ37" i="2"/>
  <c r="AZ38" i="2"/>
  <c r="AZ39" i="2"/>
  <c r="AZ40" i="2"/>
  <c r="AZ41" i="2"/>
  <c r="AZ42" i="2"/>
  <c r="AZ43" i="2"/>
  <c r="AZ44" i="2"/>
  <c r="AZ45" i="2"/>
  <c r="AZ46" i="2"/>
  <c r="AZ47" i="2"/>
  <c r="AZ48" i="2"/>
  <c r="AZ49" i="2"/>
  <c r="AZ50" i="2"/>
  <c r="AZ51" i="2"/>
  <c r="AZ52" i="2"/>
  <c r="AZ53" i="2"/>
  <c r="AZ54" i="2"/>
  <c r="AZ55" i="2"/>
  <c r="AZ56" i="2"/>
  <c r="AZ57" i="2"/>
  <c r="AZ58" i="2"/>
  <c r="AZ59" i="2"/>
  <c r="AZ60" i="2"/>
  <c r="AZ61" i="2"/>
  <c r="AZ62" i="2"/>
  <c r="AZ63" i="2"/>
  <c r="AZ64" i="2"/>
  <c r="AZ65" i="2"/>
  <c r="AZ66" i="2"/>
  <c r="AZ67" i="2"/>
  <c r="AZ68" i="2"/>
  <c r="AZ69" i="2"/>
  <c r="AZ70" i="2"/>
  <c r="AZ71" i="2"/>
  <c r="AZ72" i="2"/>
  <c r="AZ73" i="2"/>
  <c r="AZ74" i="2"/>
  <c r="AZ75" i="2"/>
  <c r="AZ76" i="2"/>
  <c r="AZ77" i="2"/>
  <c r="AZ78" i="2"/>
  <c r="AZ79" i="2"/>
  <c r="AZ80" i="2"/>
  <c r="AZ81" i="2"/>
  <c r="AZ82" i="2"/>
  <c r="AZ83" i="2"/>
  <c r="AZ84" i="2"/>
  <c r="AZ85" i="2"/>
  <c r="AZ86" i="2"/>
  <c r="AZ87" i="2"/>
  <c r="AZ88" i="2"/>
  <c r="AZ89" i="2"/>
  <c r="AZ90" i="2"/>
  <c r="AZ91" i="2"/>
  <c r="AZ92" i="2"/>
  <c r="AZ93" i="2"/>
  <c r="AZ94" i="2"/>
  <c r="AZ95" i="2"/>
  <c r="AZ96" i="2"/>
  <c r="AZ97" i="2"/>
  <c r="AZ98" i="2"/>
  <c r="AZ99" i="2"/>
  <c r="AZ100" i="2"/>
  <c r="AZ101" i="2"/>
  <c r="AZ102" i="2"/>
  <c r="AZ103" i="2"/>
  <c r="AZ104" i="2"/>
  <c r="AZ105" i="2"/>
  <c r="AW7" i="2"/>
  <c r="AW8" i="2"/>
  <c r="AW9" i="2"/>
  <c r="AW10" i="2"/>
  <c r="AW11" i="2"/>
  <c r="AW12" i="2"/>
  <c r="AW13" i="2"/>
  <c r="AW14" i="2"/>
  <c r="AW15" i="2"/>
  <c r="AW16" i="2"/>
  <c r="AW17" i="2"/>
  <c r="AW18" i="2"/>
  <c r="AW19" i="2"/>
  <c r="AW20" i="2"/>
  <c r="AW21" i="2"/>
  <c r="AW22" i="2"/>
  <c r="AW23" i="2"/>
  <c r="AW24" i="2"/>
  <c r="AW25" i="2"/>
  <c r="AW26" i="2"/>
  <c r="AW27" i="2"/>
  <c r="AW28" i="2"/>
  <c r="AW29" i="2"/>
  <c r="AW30" i="2"/>
  <c r="AW31"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AW71" i="2"/>
  <c r="AW72" i="2"/>
  <c r="AW73" i="2"/>
  <c r="AW74" i="2"/>
  <c r="AW75" i="2"/>
  <c r="AW76" i="2"/>
  <c r="AW77" i="2"/>
  <c r="AW78" i="2"/>
  <c r="AW79" i="2"/>
  <c r="AW80" i="2"/>
  <c r="AW81" i="2"/>
  <c r="AW82" i="2"/>
  <c r="AW83" i="2"/>
  <c r="AW84" i="2"/>
  <c r="AW85" i="2"/>
  <c r="AW86" i="2"/>
  <c r="AW87" i="2"/>
  <c r="AW88" i="2"/>
  <c r="AW89" i="2"/>
  <c r="AW90" i="2"/>
  <c r="AW91" i="2"/>
  <c r="AW92" i="2"/>
  <c r="AW93" i="2"/>
  <c r="AW94" i="2"/>
  <c r="AW95" i="2"/>
  <c r="AW96" i="2"/>
  <c r="AW97" i="2"/>
  <c r="AW98" i="2"/>
  <c r="AW99" i="2"/>
  <c r="AW100" i="2"/>
  <c r="AW101" i="2"/>
  <c r="AW102" i="2"/>
  <c r="AW103" i="2"/>
  <c r="AW104" i="2"/>
  <c r="AW105"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71" i="2"/>
  <c r="AT72" i="2"/>
  <c r="AT73" i="2"/>
  <c r="AT74" i="2"/>
  <c r="AT75" i="2"/>
  <c r="AT76" i="2"/>
  <c r="AT77" i="2"/>
  <c r="AT78" i="2"/>
  <c r="AT79" i="2"/>
  <c r="AT80" i="2"/>
  <c r="AT81" i="2"/>
  <c r="AT82" i="2"/>
  <c r="AT83" i="2"/>
  <c r="AT84" i="2"/>
  <c r="AT85" i="2"/>
  <c r="AT86" i="2"/>
  <c r="AT87" i="2"/>
  <c r="AT88" i="2"/>
  <c r="AT89" i="2"/>
  <c r="AT90" i="2"/>
  <c r="AT91" i="2"/>
  <c r="AT92" i="2"/>
  <c r="AT93" i="2"/>
  <c r="AT94" i="2"/>
  <c r="AT95" i="2"/>
  <c r="AT96" i="2"/>
  <c r="AT97" i="2"/>
  <c r="AT98" i="2"/>
  <c r="AT99" i="2"/>
  <c r="AT100" i="2"/>
  <c r="AT101" i="2"/>
  <c r="AT102" i="2"/>
  <c r="AT103" i="2"/>
  <c r="AT104" i="2"/>
  <c r="AT105"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B7" i="2"/>
  <c r="AB8" i="2"/>
  <c r="AB9" i="2"/>
  <c r="AB10" i="2"/>
  <c r="AB11" i="2"/>
  <c r="AB12" i="2"/>
  <c r="AB13" i="2"/>
  <c r="AB14" i="2"/>
  <c r="AB15" i="2"/>
  <c r="AB16" i="2"/>
  <c r="AB17" i="2"/>
  <c r="AB18" i="2"/>
  <c r="AB19" i="2"/>
  <c r="AB20" i="2"/>
  <c r="AB21" i="2"/>
  <c r="AB22" i="2"/>
  <c r="AB23" i="2"/>
  <c r="AB24" i="2"/>
  <c r="AB25" i="2"/>
  <c r="AB26" i="2"/>
  <c r="AB27" i="2"/>
  <c r="AB28" i="2"/>
  <c r="AB29" i="2"/>
  <c r="AB30"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106" i="2" s="1"/>
  <c r="D36" i="1" s="1"/>
  <c r="E36" i="1" s="1"/>
  <c r="E37" i="1" s="1"/>
  <c r="R91" i="2"/>
  <c r="R92" i="2"/>
  <c r="R93" i="2"/>
  <c r="R94" i="2"/>
  <c r="R95" i="2"/>
  <c r="R96" i="2"/>
  <c r="R97" i="2"/>
  <c r="R98" i="2"/>
  <c r="R99" i="2"/>
  <c r="R100" i="2"/>
  <c r="R101" i="2"/>
  <c r="R102" i="2"/>
  <c r="R103" i="2"/>
  <c r="R104" i="2"/>
  <c r="R105" i="2"/>
  <c r="HL103" i="2"/>
  <c r="DN103" i="2"/>
  <c r="DJ103" i="2"/>
  <c r="CJ103" i="2"/>
  <c r="CF103" i="2"/>
  <c r="BA103" i="2"/>
  <c r="S103" i="2"/>
  <c r="L103" i="2"/>
  <c r="HL102" i="2"/>
  <c r="DN102" i="2"/>
  <c r="DJ102" i="2"/>
  <c r="CJ102" i="2"/>
  <c r="CF102" i="2"/>
  <c r="BA102" i="2"/>
  <c r="S102" i="2"/>
  <c r="L102" i="2"/>
  <c r="HL101" i="2"/>
  <c r="DN101" i="2"/>
  <c r="DJ101" i="2"/>
  <c r="CJ101" i="2"/>
  <c r="CF101" i="2"/>
  <c r="BA101" i="2"/>
  <c r="S101" i="2"/>
  <c r="HL100" i="2"/>
  <c r="DN100" i="2"/>
  <c r="DJ100" i="2"/>
  <c r="CJ100" i="2"/>
  <c r="CF100" i="2"/>
  <c r="BA100" i="2"/>
  <c r="S100" i="2"/>
  <c r="HL99" i="2"/>
  <c r="DN99" i="2"/>
  <c r="DJ99" i="2"/>
  <c r="CJ99" i="2"/>
  <c r="CF99" i="2"/>
  <c r="BA99" i="2"/>
  <c r="S99" i="2"/>
  <c r="L99" i="2"/>
  <c r="HL98" i="2"/>
  <c r="DN98" i="2"/>
  <c r="DJ98" i="2"/>
  <c r="CJ98" i="2"/>
  <c r="CF98" i="2"/>
  <c r="BA98" i="2"/>
  <c r="S98" i="2"/>
  <c r="HL97" i="2"/>
  <c r="DN97" i="2"/>
  <c r="DJ97" i="2"/>
  <c r="CJ97" i="2"/>
  <c r="CF97" i="2"/>
  <c r="BA97" i="2"/>
  <c r="S97" i="2"/>
  <c r="HL96" i="2"/>
  <c r="DN96" i="2"/>
  <c r="DJ96" i="2"/>
  <c r="CJ96" i="2"/>
  <c r="CF96" i="2"/>
  <c r="BA96" i="2"/>
  <c r="S96" i="2"/>
  <c r="HL95" i="2"/>
  <c r="DN95" i="2"/>
  <c r="DJ95" i="2"/>
  <c r="CJ95" i="2"/>
  <c r="CF95" i="2"/>
  <c r="BA95" i="2"/>
  <c r="S95" i="2"/>
  <c r="HL94" i="2"/>
  <c r="DN94" i="2"/>
  <c r="DJ94" i="2"/>
  <c r="CJ94" i="2"/>
  <c r="CF94" i="2"/>
  <c r="BA94" i="2"/>
  <c r="S94" i="2"/>
  <c r="L94" i="2"/>
  <c r="HL93" i="2"/>
  <c r="DN93" i="2"/>
  <c r="DJ93" i="2"/>
  <c r="CJ93" i="2"/>
  <c r="CF93" i="2"/>
  <c r="BA93" i="2"/>
  <c r="S93" i="2"/>
  <c r="HL92" i="2"/>
  <c r="DN92" i="2"/>
  <c r="DJ92" i="2"/>
  <c r="CJ92" i="2"/>
  <c r="CF92" i="2"/>
  <c r="BA92" i="2"/>
  <c r="S92" i="2"/>
  <c r="L92" i="2"/>
  <c r="HL91" i="2"/>
  <c r="DN91" i="2"/>
  <c r="DJ91" i="2"/>
  <c r="CJ91" i="2"/>
  <c r="CF91" i="2"/>
  <c r="BA91" i="2"/>
  <c r="S91" i="2"/>
  <c r="L91" i="2"/>
  <c r="HL90" i="2"/>
  <c r="DN90" i="2"/>
  <c r="DJ90" i="2"/>
  <c r="CJ90" i="2"/>
  <c r="CF90" i="2"/>
  <c r="BA90" i="2"/>
  <c r="S90" i="2"/>
  <c r="HL89" i="2"/>
  <c r="DN89" i="2"/>
  <c r="DJ89" i="2"/>
  <c r="CJ89" i="2"/>
  <c r="CF89" i="2"/>
  <c r="BA89" i="2"/>
  <c r="S89" i="2"/>
  <c r="HL88" i="2"/>
  <c r="DN88" i="2"/>
  <c r="DJ88" i="2"/>
  <c r="CJ88" i="2"/>
  <c r="CF88" i="2"/>
  <c r="BA88" i="2"/>
  <c r="S88" i="2"/>
  <c r="HL87" i="2"/>
  <c r="DN87" i="2"/>
  <c r="DJ87" i="2"/>
  <c r="CJ87" i="2"/>
  <c r="CF87" i="2"/>
  <c r="BA87" i="2"/>
  <c r="S87" i="2"/>
  <c r="HL86" i="2"/>
  <c r="DN86" i="2"/>
  <c r="DJ86" i="2"/>
  <c r="CJ86" i="2"/>
  <c r="CF86" i="2"/>
  <c r="BA86" i="2"/>
  <c r="S86" i="2"/>
  <c r="L86" i="2"/>
  <c r="HL85" i="2"/>
  <c r="DN85" i="2"/>
  <c r="DJ85" i="2"/>
  <c r="CJ85" i="2"/>
  <c r="CF85" i="2"/>
  <c r="BA85" i="2"/>
  <c r="S85" i="2"/>
  <c r="HL84" i="2"/>
  <c r="DN84" i="2"/>
  <c r="DJ84" i="2"/>
  <c r="CJ84" i="2"/>
  <c r="CF84" i="2"/>
  <c r="BA84" i="2"/>
  <c r="S84" i="2"/>
  <c r="L84" i="2"/>
  <c r="HL83" i="2"/>
  <c r="DN83" i="2"/>
  <c r="DJ83" i="2"/>
  <c r="CJ83" i="2"/>
  <c r="CF83" i="2"/>
  <c r="BA83" i="2"/>
  <c r="S83" i="2"/>
  <c r="L83" i="2"/>
  <c r="HL82" i="2"/>
  <c r="DN82" i="2"/>
  <c r="DJ82" i="2"/>
  <c r="CJ82" i="2"/>
  <c r="CF82" i="2"/>
  <c r="BA82" i="2"/>
  <c r="S82" i="2"/>
  <c r="HL81" i="2"/>
  <c r="DN81" i="2"/>
  <c r="DJ81" i="2"/>
  <c r="CJ81" i="2"/>
  <c r="CF81" i="2"/>
  <c r="BA81" i="2"/>
  <c r="S81" i="2"/>
  <c r="HL80" i="2"/>
  <c r="DN80" i="2"/>
  <c r="DJ80" i="2"/>
  <c r="CJ80" i="2"/>
  <c r="CF80" i="2"/>
  <c r="BA80" i="2"/>
  <c r="S80" i="2"/>
  <c r="HL79" i="2"/>
  <c r="DN79" i="2"/>
  <c r="DJ79" i="2"/>
  <c r="CJ79" i="2"/>
  <c r="CF79" i="2"/>
  <c r="BA79" i="2"/>
  <c r="S79" i="2"/>
  <c r="HL78" i="2"/>
  <c r="DN78" i="2"/>
  <c r="DJ78" i="2"/>
  <c r="CJ78" i="2"/>
  <c r="CF78" i="2"/>
  <c r="BA78" i="2"/>
  <c r="S78" i="2"/>
  <c r="L78" i="2"/>
  <c r="HL77" i="2"/>
  <c r="DN77" i="2"/>
  <c r="DJ77" i="2"/>
  <c r="CJ77" i="2"/>
  <c r="CF77" i="2"/>
  <c r="BA77" i="2"/>
  <c r="S77" i="2"/>
  <c r="HL76" i="2"/>
  <c r="DN76" i="2"/>
  <c r="DJ76" i="2"/>
  <c r="CJ76" i="2"/>
  <c r="CF76" i="2"/>
  <c r="BA76" i="2"/>
  <c r="S76" i="2"/>
  <c r="L76" i="2"/>
  <c r="HL75" i="2"/>
  <c r="DN75" i="2"/>
  <c r="DJ75" i="2"/>
  <c r="CJ75" i="2"/>
  <c r="CF75" i="2"/>
  <c r="BA75" i="2"/>
  <c r="S75" i="2"/>
  <c r="L75" i="2"/>
  <c r="HL74" i="2"/>
  <c r="DN74" i="2"/>
  <c r="DJ74" i="2"/>
  <c r="CJ74" i="2"/>
  <c r="CF74" i="2"/>
  <c r="BA74" i="2"/>
  <c r="S74" i="2"/>
  <c r="HL73" i="2"/>
  <c r="DN73" i="2"/>
  <c r="DJ73" i="2"/>
  <c r="CJ73" i="2"/>
  <c r="CF73" i="2"/>
  <c r="BA73" i="2"/>
  <c r="S73" i="2"/>
  <c r="HL72" i="2"/>
  <c r="DN72" i="2"/>
  <c r="DJ72" i="2"/>
  <c r="CJ72" i="2"/>
  <c r="CF72" i="2"/>
  <c r="BA72" i="2"/>
  <c r="S72" i="2"/>
  <c r="HL71" i="2"/>
  <c r="DN71" i="2"/>
  <c r="DJ71" i="2"/>
  <c r="CJ71" i="2"/>
  <c r="CF71" i="2"/>
  <c r="BA71" i="2"/>
  <c r="S71" i="2"/>
  <c r="HL70" i="2"/>
  <c r="DN70" i="2"/>
  <c r="DJ70" i="2"/>
  <c r="CJ70" i="2"/>
  <c r="CF70" i="2"/>
  <c r="BA70" i="2"/>
  <c r="S70" i="2"/>
  <c r="L70" i="2"/>
  <c r="HL69" i="2"/>
  <c r="DN69" i="2"/>
  <c r="DJ69" i="2"/>
  <c r="CJ69" i="2"/>
  <c r="CF69" i="2"/>
  <c r="BA69" i="2"/>
  <c r="S69" i="2"/>
  <c r="HL68" i="2"/>
  <c r="DN68" i="2"/>
  <c r="DJ68" i="2"/>
  <c r="CJ68" i="2"/>
  <c r="CF68" i="2"/>
  <c r="BA68" i="2"/>
  <c r="S68" i="2"/>
  <c r="L68" i="2"/>
  <c r="HL67" i="2"/>
  <c r="DN67" i="2"/>
  <c r="DJ67" i="2"/>
  <c r="CJ67" i="2"/>
  <c r="CF67" i="2"/>
  <c r="BA67" i="2"/>
  <c r="S67" i="2"/>
  <c r="L67" i="2"/>
  <c r="HL66" i="2"/>
  <c r="DN66" i="2"/>
  <c r="DJ66" i="2"/>
  <c r="CJ66" i="2"/>
  <c r="CF66" i="2"/>
  <c r="BA66" i="2"/>
  <c r="S66" i="2"/>
  <c r="HL65" i="2"/>
  <c r="DN65" i="2"/>
  <c r="DJ65" i="2"/>
  <c r="CJ65" i="2"/>
  <c r="CF65" i="2"/>
  <c r="BA65" i="2"/>
  <c r="S65" i="2"/>
  <c r="HL64" i="2"/>
  <c r="DN64" i="2"/>
  <c r="DJ64" i="2"/>
  <c r="CJ64" i="2"/>
  <c r="CF64" i="2"/>
  <c r="BA64" i="2"/>
  <c r="S64" i="2"/>
  <c r="HL63" i="2"/>
  <c r="DN63" i="2"/>
  <c r="DJ63" i="2"/>
  <c r="CJ63" i="2"/>
  <c r="CF63" i="2"/>
  <c r="BA63" i="2"/>
  <c r="S63" i="2"/>
  <c r="HL62" i="2"/>
  <c r="DN62" i="2"/>
  <c r="DJ62" i="2"/>
  <c r="CJ62" i="2"/>
  <c r="CF62" i="2"/>
  <c r="BA62" i="2"/>
  <c r="S62" i="2"/>
  <c r="L62" i="2"/>
  <c r="HL61" i="2"/>
  <c r="DN61" i="2"/>
  <c r="DJ61" i="2"/>
  <c r="CJ61" i="2"/>
  <c r="CF61" i="2"/>
  <c r="BA61" i="2"/>
  <c r="S61" i="2"/>
  <c r="HL60" i="2"/>
  <c r="DN60" i="2"/>
  <c r="DJ60" i="2"/>
  <c r="CJ60" i="2"/>
  <c r="CF60" i="2"/>
  <c r="BA60" i="2"/>
  <c r="S60" i="2"/>
  <c r="L60" i="2"/>
  <c r="HL59" i="2"/>
  <c r="DN59" i="2"/>
  <c r="DJ59" i="2"/>
  <c r="CJ59" i="2"/>
  <c r="CF59" i="2"/>
  <c r="BA59" i="2"/>
  <c r="S59" i="2"/>
  <c r="L59" i="2"/>
  <c r="HL58" i="2"/>
  <c r="DN58" i="2"/>
  <c r="DJ58" i="2"/>
  <c r="CJ58" i="2"/>
  <c r="CF58" i="2"/>
  <c r="BA58" i="2"/>
  <c r="S58" i="2"/>
  <c r="HL57" i="2"/>
  <c r="DN57" i="2"/>
  <c r="DJ57" i="2"/>
  <c r="CJ57" i="2"/>
  <c r="CF57" i="2"/>
  <c r="BA57" i="2"/>
  <c r="S57" i="2"/>
  <c r="HL56" i="2"/>
  <c r="DN56" i="2"/>
  <c r="DJ56" i="2"/>
  <c r="CJ56" i="2"/>
  <c r="CF56" i="2"/>
  <c r="BA56" i="2"/>
  <c r="S56" i="2"/>
  <c r="HL55" i="2"/>
  <c r="DN55" i="2"/>
  <c r="DJ55" i="2"/>
  <c r="CJ55" i="2"/>
  <c r="CF55" i="2"/>
  <c r="BA55" i="2"/>
  <c r="S55" i="2"/>
  <c r="HL54" i="2"/>
  <c r="DN54" i="2"/>
  <c r="DJ54" i="2"/>
  <c r="CJ54" i="2"/>
  <c r="CF54" i="2"/>
  <c r="BA54" i="2"/>
  <c r="S54" i="2"/>
  <c r="HL53" i="2"/>
  <c r="DN53" i="2"/>
  <c r="DJ53" i="2"/>
  <c r="CJ53" i="2"/>
  <c r="CF53" i="2"/>
  <c r="BA53" i="2"/>
  <c r="S53" i="2"/>
  <c r="L53" i="2"/>
  <c r="HL52" i="2"/>
  <c r="DN52" i="2"/>
  <c r="DJ52" i="2"/>
  <c r="CJ52" i="2"/>
  <c r="CF52" i="2"/>
  <c r="BA52" i="2"/>
  <c r="S52" i="2"/>
  <c r="L52" i="2"/>
  <c r="HL51" i="2"/>
  <c r="DN51" i="2"/>
  <c r="DJ51" i="2"/>
  <c r="CJ51" i="2"/>
  <c r="CF51" i="2"/>
  <c r="BA51" i="2"/>
  <c r="S51" i="2"/>
  <c r="L51" i="2"/>
  <c r="HL50" i="2"/>
  <c r="DN50" i="2"/>
  <c r="DJ50" i="2"/>
  <c r="CJ50" i="2"/>
  <c r="CF50" i="2"/>
  <c r="BA50" i="2"/>
  <c r="S50" i="2"/>
  <c r="HL49" i="2"/>
  <c r="DN49" i="2"/>
  <c r="DJ49" i="2"/>
  <c r="CJ49" i="2"/>
  <c r="CF49" i="2"/>
  <c r="BA49" i="2"/>
  <c r="S49" i="2"/>
  <c r="L49" i="2"/>
  <c r="HL48" i="2"/>
  <c r="DN48" i="2"/>
  <c r="DJ48" i="2"/>
  <c r="CJ48" i="2"/>
  <c r="CF48" i="2"/>
  <c r="BA48" i="2"/>
  <c r="S48" i="2"/>
  <c r="HL47" i="2"/>
  <c r="DN47" i="2"/>
  <c r="DJ47" i="2"/>
  <c r="CJ47" i="2"/>
  <c r="CF47" i="2"/>
  <c r="BA47" i="2"/>
  <c r="S47" i="2"/>
  <c r="HL46" i="2"/>
  <c r="DN46" i="2"/>
  <c r="DJ46" i="2"/>
  <c r="CJ46" i="2"/>
  <c r="CF46" i="2"/>
  <c r="BA46" i="2"/>
  <c r="S46" i="2"/>
  <c r="HL45" i="2"/>
  <c r="DN45" i="2"/>
  <c r="DJ45" i="2"/>
  <c r="CJ45" i="2"/>
  <c r="CF45" i="2"/>
  <c r="BA45" i="2"/>
  <c r="S45" i="2"/>
  <c r="L45" i="2"/>
  <c r="HL44" i="2"/>
  <c r="DN44" i="2"/>
  <c r="DJ44" i="2"/>
  <c r="CJ44" i="2"/>
  <c r="CF44" i="2"/>
  <c r="BA44" i="2"/>
  <c r="S44" i="2"/>
  <c r="L44" i="2"/>
  <c r="HL43" i="2"/>
  <c r="DN43" i="2"/>
  <c r="DJ43" i="2"/>
  <c r="CJ43" i="2"/>
  <c r="CF43" i="2"/>
  <c r="BA43" i="2"/>
  <c r="S43" i="2"/>
  <c r="L43" i="2"/>
  <c r="HL42" i="2"/>
  <c r="DN42" i="2"/>
  <c r="DJ42" i="2"/>
  <c r="CJ42" i="2"/>
  <c r="CF42" i="2"/>
  <c r="BA42" i="2"/>
  <c r="S42" i="2"/>
  <c r="HL41" i="2"/>
  <c r="DN41" i="2"/>
  <c r="DJ41" i="2"/>
  <c r="CJ41" i="2"/>
  <c r="CF41" i="2"/>
  <c r="BA41" i="2"/>
  <c r="S41" i="2"/>
  <c r="L41" i="2"/>
  <c r="HL40" i="2"/>
  <c r="DN40" i="2"/>
  <c r="DJ40" i="2"/>
  <c r="CJ40" i="2"/>
  <c r="CF40" i="2"/>
  <c r="BA40" i="2"/>
  <c r="S40" i="2"/>
  <c r="HL39" i="2"/>
  <c r="DN39" i="2"/>
  <c r="DJ39" i="2"/>
  <c r="CJ39" i="2"/>
  <c r="CF39" i="2"/>
  <c r="BA39" i="2"/>
  <c r="S39" i="2"/>
  <c r="HL38" i="2"/>
  <c r="DN38" i="2"/>
  <c r="DJ38" i="2"/>
  <c r="CJ38" i="2"/>
  <c r="CF38" i="2"/>
  <c r="BA38" i="2"/>
  <c r="S38" i="2"/>
  <c r="HL37" i="2"/>
  <c r="DN37" i="2"/>
  <c r="DJ37" i="2"/>
  <c r="CJ37" i="2"/>
  <c r="CF37" i="2"/>
  <c r="BA37" i="2"/>
  <c r="S37" i="2"/>
  <c r="L37" i="2"/>
  <c r="HL36" i="2"/>
  <c r="DN36" i="2"/>
  <c r="DJ36" i="2"/>
  <c r="CJ36" i="2"/>
  <c r="CF36" i="2"/>
  <c r="BA36" i="2"/>
  <c r="S36" i="2"/>
  <c r="L36" i="2"/>
  <c r="HL35" i="2"/>
  <c r="DN35" i="2"/>
  <c r="DJ35" i="2"/>
  <c r="CJ35" i="2"/>
  <c r="CF35" i="2"/>
  <c r="BA35" i="2"/>
  <c r="S35" i="2"/>
  <c r="L35" i="2"/>
  <c r="HL34" i="2"/>
  <c r="DN34" i="2"/>
  <c r="DJ34" i="2"/>
  <c r="CJ34" i="2"/>
  <c r="CF34" i="2"/>
  <c r="BA34" i="2"/>
  <c r="S34" i="2"/>
  <c r="HL33" i="2"/>
  <c r="DN33" i="2"/>
  <c r="DJ33" i="2"/>
  <c r="CJ33" i="2"/>
  <c r="CF33" i="2"/>
  <c r="BA33" i="2"/>
  <c r="S33" i="2"/>
  <c r="L33" i="2"/>
  <c r="HL32" i="2"/>
  <c r="DN32" i="2"/>
  <c r="DJ32" i="2"/>
  <c r="CJ32" i="2"/>
  <c r="CF32" i="2"/>
  <c r="BA32" i="2"/>
  <c r="S32" i="2"/>
  <c r="HL31" i="2"/>
  <c r="DN31" i="2"/>
  <c r="DJ31" i="2"/>
  <c r="CJ31" i="2"/>
  <c r="CF31" i="2"/>
  <c r="BA31" i="2"/>
  <c r="S31" i="2"/>
  <c r="HL30" i="2"/>
  <c r="DN30" i="2"/>
  <c r="DJ30" i="2"/>
  <c r="CJ30" i="2"/>
  <c r="CF30" i="2"/>
  <c r="BA30" i="2"/>
  <c r="S30" i="2"/>
  <c r="HL29" i="2"/>
  <c r="DN29" i="2"/>
  <c r="DJ29" i="2"/>
  <c r="CJ29" i="2"/>
  <c r="CF29" i="2"/>
  <c r="BA29" i="2"/>
  <c r="S29" i="2"/>
  <c r="L29" i="2"/>
  <c r="HL28" i="2"/>
  <c r="DN28" i="2"/>
  <c r="DJ28" i="2"/>
  <c r="CJ28" i="2"/>
  <c r="CF28" i="2"/>
  <c r="BA28" i="2"/>
  <c r="S28" i="2"/>
  <c r="L28" i="2"/>
  <c r="HL27" i="2"/>
  <c r="DN27" i="2"/>
  <c r="DJ27" i="2"/>
  <c r="CJ27" i="2"/>
  <c r="CF27" i="2"/>
  <c r="BA27" i="2"/>
  <c r="S27" i="2"/>
  <c r="L27" i="2"/>
  <c r="HL26" i="2"/>
  <c r="DN26" i="2"/>
  <c r="DJ26" i="2"/>
  <c r="CJ26" i="2"/>
  <c r="CF26" i="2"/>
  <c r="BA26" i="2"/>
  <c r="S26" i="2"/>
  <c r="HL25" i="2"/>
  <c r="DN25" i="2"/>
  <c r="DJ25" i="2"/>
  <c r="CJ25" i="2"/>
  <c r="CF25" i="2"/>
  <c r="BA25" i="2"/>
  <c r="S25" i="2"/>
  <c r="L25" i="2"/>
  <c r="HL24" i="2"/>
  <c r="DN24" i="2"/>
  <c r="DJ24" i="2"/>
  <c r="CJ24" i="2"/>
  <c r="CF24" i="2"/>
  <c r="BA24" i="2"/>
  <c r="S24" i="2"/>
  <c r="L24" i="2"/>
  <c r="HL23" i="2"/>
  <c r="DN23" i="2"/>
  <c r="DJ23" i="2"/>
  <c r="CJ23" i="2"/>
  <c r="CF23" i="2"/>
  <c r="BA23" i="2"/>
  <c r="S23" i="2"/>
  <c r="HL22" i="2"/>
  <c r="DN22" i="2"/>
  <c r="DJ22" i="2"/>
  <c r="CJ22" i="2"/>
  <c r="CF22" i="2"/>
  <c r="BA22" i="2"/>
  <c r="S22" i="2"/>
  <c r="HL21" i="2"/>
  <c r="DN21" i="2"/>
  <c r="DJ21" i="2"/>
  <c r="CJ21" i="2"/>
  <c r="CF21" i="2"/>
  <c r="BA21" i="2"/>
  <c r="S21" i="2"/>
  <c r="L21" i="2"/>
  <c r="HL20" i="2"/>
  <c r="DN20" i="2"/>
  <c r="DJ20" i="2"/>
  <c r="CJ20" i="2"/>
  <c r="CF20" i="2"/>
  <c r="BA20" i="2"/>
  <c r="S20" i="2"/>
  <c r="L20" i="2"/>
  <c r="HL19" i="2"/>
  <c r="DN19" i="2"/>
  <c r="DJ19" i="2"/>
  <c r="CJ19" i="2"/>
  <c r="CF19" i="2"/>
  <c r="BA19" i="2"/>
  <c r="S19" i="2"/>
  <c r="L19" i="2"/>
  <c r="HL18" i="2"/>
  <c r="DN18" i="2"/>
  <c r="DJ18" i="2"/>
  <c r="CJ18" i="2"/>
  <c r="CF18" i="2"/>
  <c r="BA18" i="2"/>
  <c r="S18" i="2"/>
  <c r="HL17" i="2"/>
  <c r="DN17" i="2"/>
  <c r="DJ17" i="2"/>
  <c r="CJ17" i="2"/>
  <c r="CF17" i="2"/>
  <c r="BA17" i="2"/>
  <c r="S17" i="2"/>
  <c r="L17" i="2"/>
  <c r="HL16" i="2"/>
  <c r="DN16" i="2"/>
  <c r="DJ16" i="2"/>
  <c r="CJ16" i="2"/>
  <c r="CF16" i="2"/>
  <c r="BA16" i="2"/>
  <c r="S16" i="2"/>
  <c r="L16" i="2"/>
  <c r="HL15" i="2"/>
  <c r="DN15" i="2"/>
  <c r="DJ15" i="2"/>
  <c r="CJ15" i="2"/>
  <c r="CF15" i="2"/>
  <c r="BA15" i="2"/>
  <c r="S15" i="2"/>
  <c r="HL14" i="2"/>
  <c r="DN14" i="2"/>
  <c r="DJ14" i="2"/>
  <c r="CJ14" i="2"/>
  <c r="CF14" i="2"/>
  <c r="BA14" i="2"/>
  <c r="S14" i="2"/>
  <c r="HL13" i="2"/>
  <c r="DN13" i="2"/>
  <c r="DJ13" i="2"/>
  <c r="CJ13" i="2"/>
  <c r="CF13" i="2"/>
  <c r="BA13" i="2"/>
  <c r="S13" i="2"/>
  <c r="L13" i="2"/>
  <c r="HL12" i="2"/>
  <c r="DN12" i="2"/>
  <c r="DJ12" i="2"/>
  <c r="CJ12" i="2"/>
  <c r="CF12" i="2"/>
  <c r="BA12" i="2"/>
  <c r="S12" i="2"/>
  <c r="L12" i="2"/>
  <c r="HL11" i="2"/>
  <c r="DN11" i="2"/>
  <c r="DJ11" i="2"/>
  <c r="CJ11" i="2"/>
  <c r="CF11" i="2"/>
  <c r="BA11" i="2"/>
  <c r="S11" i="2"/>
  <c r="HL10" i="2"/>
  <c r="DN10" i="2"/>
  <c r="DJ10" i="2"/>
  <c r="CJ10" i="2"/>
  <c r="CF10" i="2"/>
  <c r="BA10" i="2"/>
  <c r="S10" i="2"/>
  <c r="HL9" i="2"/>
  <c r="DN9" i="2"/>
  <c r="DJ9" i="2"/>
  <c r="CJ9" i="2"/>
  <c r="CF9" i="2"/>
  <c r="BA9" i="2"/>
  <c r="S9" i="2"/>
  <c r="L9" i="2"/>
  <c r="HL8" i="2"/>
  <c r="DN8" i="2"/>
  <c r="DJ8" i="2"/>
  <c r="CJ8" i="2"/>
  <c r="CF8" i="2"/>
  <c r="BA8" i="2"/>
  <c r="S8" i="2"/>
  <c r="L8" i="2"/>
  <c r="A2" i="1"/>
  <c r="B8" i="1" s="1"/>
  <c r="B1" i="1"/>
  <c r="BV106" i="2" l="1"/>
  <c r="D48" i="1" s="1"/>
  <c r="E48" i="1" s="1"/>
  <c r="BY106" i="2"/>
  <c r="D49" i="1" s="1"/>
  <c r="E49" i="1" s="1"/>
  <c r="AE106" i="2"/>
  <c r="D27" i="1" s="1"/>
  <c r="E27" i="1" s="1"/>
  <c r="CB106" i="2"/>
  <c r="D46" i="1" s="1"/>
  <c r="E46" i="1" s="1"/>
  <c r="DE106" i="2"/>
  <c r="D61" i="1" s="1"/>
  <c r="E61" i="1" s="1"/>
  <c r="HJ106" i="2"/>
  <c r="D100" i="1" s="1"/>
  <c r="AN106" i="2"/>
  <c r="D26" i="1" s="1"/>
  <c r="E26" i="1" s="1"/>
  <c r="EF106" i="2"/>
  <c r="D77" i="1" s="1"/>
  <c r="EH106" i="2"/>
  <c r="D82" i="1" s="1"/>
  <c r="EL106" i="2"/>
  <c r="D88" i="1" s="1"/>
  <c r="GP106" i="2"/>
  <c r="D92" i="1" s="1"/>
  <c r="GU106" i="2"/>
  <c r="D97" i="1" s="1"/>
  <c r="L105" i="2"/>
  <c r="HI106" i="2"/>
  <c r="C100" i="1" s="1"/>
  <c r="E100" i="1" s="1"/>
  <c r="IG106" i="2"/>
  <c r="C94" i="1" s="1"/>
  <c r="DC106" i="2"/>
  <c r="D59" i="1" s="1"/>
  <c r="E59" i="1" s="1"/>
  <c r="EW106" i="2"/>
  <c r="D85" i="1" s="1"/>
  <c r="EY106" i="2"/>
  <c r="D86" i="1" s="1"/>
  <c r="E86" i="1" s="1"/>
  <c r="GO106" i="2"/>
  <c r="C92" i="1" s="1"/>
  <c r="E92" i="1" s="1"/>
  <c r="DB106" i="2"/>
  <c r="D58" i="1" s="1"/>
  <c r="E58" i="1" s="1"/>
  <c r="E66" i="1" s="1"/>
  <c r="E67" i="1" s="1"/>
  <c r="ED106" i="2"/>
  <c r="D76" i="1" s="1"/>
  <c r="FH106" i="2"/>
  <c r="D81" i="1" s="1"/>
  <c r="FY106" i="2"/>
  <c r="AQ106" i="2"/>
  <c r="D17" i="1" s="1"/>
  <c r="E17" i="1" s="1"/>
  <c r="EC106" i="2"/>
  <c r="C76" i="1" s="1"/>
  <c r="E76" i="1" s="1"/>
  <c r="EE106" i="2"/>
  <c r="C77" i="1" s="1"/>
  <c r="E77" i="1" s="1"/>
  <c r="FG106" i="2"/>
  <c r="C81" i="1" s="1"/>
  <c r="E81" i="1" s="1"/>
  <c r="GA106" i="2"/>
  <c r="D89" i="1" s="1"/>
  <c r="GC106" i="2"/>
  <c r="D91" i="1" s="1"/>
  <c r="E91" i="1" s="1"/>
  <c r="GK106" i="2"/>
  <c r="C83" i="1" s="1"/>
  <c r="E83" i="1" s="1"/>
  <c r="GM106" i="2"/>
  <c r="C90" i="1" s="1"/>
  <c r="E90" i="1" s="1"/>
  <c r="HD106" i="2"/>
  <c r="C80" i="1" s="1"/>
  <c r="HS106" i="2"/>
  <c r="D70" i="1" s="1"/>
  <c r="E70" i="1" s="1"/>
  <c r="E72" i="1" s="1"/>
  <c r="E73" i="1" s="1"/>
  <c r="HW106" i="2"/>
  <c r="HX106" i="2"/>
  <c r="AB106" i="2"/>
  <c r="D19" i="1" s="1"/>
  <c r="E19" i="1" s="1"/>
  <c r="AZ106" i="2"/>
  <c r="D18" i="1" s="1"/>
  <c r="E18" i="1" s="1"/>
  <c r="EG106" i="2"/>
  <c r="C82" i="1" s="1"/>
  <c r="E82" i="1" s="1"/>
  <c r="EI106" i="2"/>
  <c r="C84" i="1" s="1"/>
  <c r="E84" i="1" s="1"/>
  <c r="EK106" i="2"/>
  <c r="C88" i="1" s="1"/>
  <c r="E88" i="1" s="1"/>
  <c r="EV106" i="2"/>
  <c r="C85" i="1" s="1"/>
  <c r="E85" i="1" s="1"/>
  <c r="FZ106" i="2"/>
  <c r="C89" i="1" s="1"/>
  <c r="E89" i="1" s="1"/>
  <c r="GT106" i="2"/>
  <c r="C97" i="1" s="1"/>
  <c r="E97" i="1" s="1"/>
  <c r="GY106" i="2"/>
  <c r="C96" i="1" s="1"/>
  <c r="E96" i="1" s="1"/>
  <c r="IC106" i="2"/>
  <c r="D101" i="1" s="1"/>
  <c r="IL106" i="2"/>
  <c r="C98" i="1" s="1"/>
  <c r="E98" i="1" s="1"/>
  <c r="AK106" i="2"/>
  <c r="D25" i="1" s="1"/>
  <c r="E25" i="1" s="1"/>
  <c r="EZ106" i="2"/>
  <c r="C93" i="1" s="1"/>
  <c r="E93" i="1" s="1"/>
  <c r="FB106" i="2"/>
  <c r="C95" i="1" s="1"/>
  <c r="E95" i="1" s="1"/>
  <c r="HT106" i="2"/>
  <c r="D71" i="1" s="1"/>
  <c r="E71" i="1" s="1"/>
  <c r="IB106" i="2"/>
  <c r="C101" i="1" s="1"/>
  <c r="E101" i="1" s="1"/>
  <c r="V106" i="2"/>
  <c r="D22" i="1" s="1"/>
  <c r="E22" i="1" s="1"/>
  <c r="BU106" i="2"/>
  <c r="E60" i="3" s="1"/>
  <c r="CE106" i="2"/>
  <c r="D47" i="1" s="1"/>
  <c r="E47" i="1" s="1"/>
  <c r="CI106" i="2"/>
  <c r="D13" i="1" s="1"/>
  <c r="E13" i="1" s="1"/>
  <c r="E14" i="1" s="1"/>
  <c r="FT106" i="2"/>
  <c r="C78" i="1" s="1"/>
  <c r="E78" i="1" s="1"/>
  <c r="FX106" i="2"/>
  <c r="HE106" i="2"/>
  <c r="D80" i="1" s="1"/>
  <c r="CU106" i="2"/>
  <c r="E26" i="3" s="1"/>
  <c r="IF106" i="2"/>
  <c r="D68" i="3" s="1"/>
  <c r="IS95" i="2"/>
  <c r="L95" i="2" s="1"/>
  <c r="IS87" i="2"/>
  <c r="L87" i="2" s="1"/>
  <c r="IS79" i="2"/>
  <c r="L79" i="2" s="1"/>
  <c r="IS71" i="2"/>
  <c r="L71" i="2" s="1"/>
  <c r="IS63" i="2"/>
  <c r="L63" i="2" s="1"/>
  <c r="IS55" i="2"/>
  <c r="L55" i="2" s="1"/>
  <c r="IS47" i="2"/>
  <c r="L47" i="2" s="1"/>
  <c r="IS39" i="2"/>
  <c r="L39" i="2" s="1"/>
  <c r="IS31" i="2"/>
  <c r="L31" i="2" s="1"/>
  <c r="IS23" i="2"/>
  <c r="L23" i="2" s="1"/>
  <c r="IS15" i="2"/>
  <c r="L15" i="2" s="1"/>
  <c r="GS106" i="2"/>
  <c r="D55" i="3" s="1"/>
  <c r="CP106" i="2"/>
  <c r="E21" i="3" s="1"/>
  <c r="IE106" i="2"/>
  <c r="E68" i="3" s="1"/>
  <c r="BR106" i="2"/>
  <c r="E64" i="3" s="1"/>
  <c r="BI106" i="2"/>
  <c r="E9" i="3" s="1"/>
  <c r="BJ8" i="2"/>
  <c r="BJ106" i="2" s="1"/>
  <c r="D40" i="1" s="1"/>
  <c r="E40" i="1" s="1"/>
  <c r="E50" i="1" s="1"/>
  <c r="E51" i="1" s="1"/>
  <c r="BX106" i="2"/>
  <c r="E61" i="3" s="1"/>
  <c r="IS101" i="2"/>
  <c r="L101" i="2" s="1"/>
  <c r="IS98" i="2"/>
  <c r="L98" i="2" s="1"/>
  <c r="IS90" i="2"/>
  <c r="L90" i="2" s="1"/>
  <c r="IS82" i="2"/>
  <c r="L82" i="2" s="1"/>
  <c r="IS74" i="2"/>
  <c r="L74" i="2" s="1"/>
  <c r="IS66" i="2"/>
  <c r="L66" i="2" s="1"/>
  <c r="IS58" i="2"/>
  <c r="L58" i="2" s="1"/>
  <c r="IS50" i="2"/>
  <c r="L50" i="2" s="1"/>
  <c r="IS42" i="2"/>
  <c r="L42" i="2" s="1"/>
  <c r="IS34" i="2"/>
  <c r="L34" i="2" s="1"/>
  <c r="IS26" i="2"/>
  <c r="L26" i="2" s="1"/>
  <c r="IS18" i="2"/>
  <c r="L18" i="2" s="1"/>
  <c r="IS10" i="2"/>
  <c r="L10" i="2" s="1"/>
  <c r="CL106" i="2"/>
  <c r="E17" i="3" s="1"/>
  <c r="AV106" i="2"/>
  <c r="F68" i="3" s="1"/>
  <c r="HP106" i="2"/>
  <c r="D74" i="3" s="1"/>
  <c r="HR106" i="2"/>
  <c r="D73" i="3" s="1"/>
  <c r="HC106" i="2"/>
  <c r="D62" i="3" s="1"/>
  <c r="GX106" i="2"/>
  <c r="D57" i="3" s="1"/>
  <c r="Y106" i="2"/>
  <c r="D21" i="1" s="1"/>
  <c r="E21" i="1" s="1"/>
  <c r="DM106" i="2"/>
  <c r="D32" i="1" s="1"/>
  <c r="E32" i="1" s="1"/>
  <c r="E33" i="1" s="1"/>
  <c r="IS93" i="2"/>
  <c r="L93" i="2" s="1"/>
  <c r="IS85" i="2"/>
  <c r="L85" i="2" s="1"/>
  <c r="IS77" i="2"/>
  <c r="L77" i="2" s="1"/>
  <c r="IS69" i="2"/>
  <c r="L69" i="2" s="1"/>
  <c r="IS61" i="2"/>
  <c r="L61" i="2" s="1"/>
  <c r="IS11" i="2"/>
  <c r="L11" i="2" s="1"/>
  <c r="HG106" i="2"/>
  <c r="E65" i="3" s="1"/>
  <c r="AG106" i="2"/>
  <c r="F65" i="3" s="1"/>
  <c r="AA106" i="2"/>
  <c r="F62" i="3" s="1"/>
  <c r="HQ106" i="2"/>
  <c r="E70" i="3" s="1"/>
  <c r="IA106" i="2"/>
  <c r="D66" i="3" s="1"/>
  <c r="HB106" i="2"/>
  <c r="E62" i="3" s="1"/>
  <c r="GG106" i="2"/>
  <c r="E47" i="3" s="1"/>
  <c r="AW106" i="2"/>
  <c r="D20" i="1" s="1"/>
  <c r="E20" i="1" s="1"/>
  <c r="IS96" i="2"/>
  <c r="L96" i="2" s="1"/>
  <c r="IS88" i="2"/>
  <c r="L88" i="2" s="1"/>
  <c r="IS80" i="2"/>
  <c r="L80" i="2" s="1"/>
  <c r="IS72" i="2"/>
  <c r="L72" i="2" s="1"/>
  <c r="IS64" i="2"/>
  <c r="L64" i="2" s="1"/>
  <c r="IS56" i="2"/>
  <c r="L56" i="2" s="1"/>
  <c r="IS48" i="2"/>
  <c r="L48" i="2" s="1"/>
  <c r="IS40" i="2"/>
  <c r="L40" i="2" s="1"/>
  <c r="IS32" i="2"/>
  <c r="L32" i="2" s="1"/>
  <c r="CT106" i="2"/>
  <c r="E25" i="3" s="1"/>
  <c r="IK106" i="2"/>
  <c r="D67" i="3" s="1"/>
  <c r="HZ106" i="2"/>
  <c r="E66" i="3" s="1"/>
  <c r="GI106" i="2"/>
  <c r="E48" i="3" s="1"/>
  <c r="AY106" i="2"/>
  <c r="F45" i="3" s="1"/>
  <c r="AT106" i="2"/>
  <c r="D24" i="1" s="1"/>
  <c r="E24" i="1" s="1"/>
  <c r="L6" i="2"/>
  <c r="IH11" i="2"/>
  <c r="IH106" i="2" s="1"/>
  <c r="D94" i="1" s="1"/>
  <c r="AS106" i="2"/>
  <c r="F66" i="3" s="1"/>
  <c r="HO106" i="2"/>
  <c r="E71" i="3" s="1"/>
  <c r="BO106" i="2"/>
  <c r="E63" i="3" s="1"/>
  <c r="BC106" i="2"/>
  <c r="E58" i="3" s="1"/>
  <c r="GJ106" i="2"/>
  <c r="D48" i="3" s="1"/>
  <c r="GE106" i="2"/>
  <c r="E46" i="3" s="1"/>
  <c r="IS54" i="2"/>
  <c r="L54" i="2" s="1"/>
  <c r="IS46" i="2"/>
  <c r="L46" i="2" s="1"/>
  <c r="IS38" i="2"/>
  <c r="L38" i="2" s="1"/>
  <c r="IS30" i="2"/>
  <c r="L30" i="2" s="1"/>
  <c r="IS22" i="2"/>
  <c r="L22" i="2" s="1"/>
  <c r="IS14" i="2"/>
  <c r="L14" i="2" s="1"/>
  <c r="CW106" i="2"/>
  <c r="E28" i="3" s="1"/>
  <c r="CM106" i="2"/>
  <c r="E18" i="3" s="1"/>
  <c r="EQ106" i="2"/>
  <c r="D35" i="3" s="1"/>
  <c r="HN106" i="2"/>
  <c r="D75" i="3" s="1"/>
  <c r="GF106" i="2"/>
  <c r="D46" i="3" s="1"/>
  <c r="AH106" i="2"/>
  <c r="D23" i="1" s="1"/>
  <c r="E23" i="1" s="1"/>
  <c r="IS100" i="2"/>
  <c r="L100" i="2" s="1"/>
  <c r="IS97" i="2"/>
  <c r="L97" i="2" s="1"/>
  <c r="IS89" i="2"/>
  <c r="L89" i="2" s="1"/>
  <c r="IS81" i="2"/>
  <c r="L81" i="2" s="1"/>
  <c r="IS73" i="2"/>
  <c r="L73" i="2" s="1"/>
  <c r="IS65" i="2"/>
  <c r="L65" i="2" s="1"/>
  <c r="IS57" i="2"/>
  <c r="L57" i="2" s="1"/>
  <c r="IS7" i="2"/>
  <c r="L7" i="2" s="1"/>
  <c r="HH106" i="2"/>
  <c r="D65" i="3" s="1"/>
  <c r="CR106" i="2"/>
  <c r="E23" i="3" s="1"/>
  <c r="U106" i="2"/>
  <c r="F57" i="3" s="1"/>
  <c r="HM106" i="2"/>
  <c r="E72" i="3" s="1"/>
  <c r="BF106" i="2"/>
  <c r="E59" i="3" s="1"/>
  <c r="AD106" i="2"/>
  <c r="F56" i="3" s="1"/>
  <c r="FR106" i="2"/>
  <c r="E44" i="3" s="1"/>
  <c r="FM106" i="2"/>
  <c r="D41" i="3" s="1"/>
  <c r="D42" i="3"/>
  <c r="E42" i="3"/>
  <c r="C87" i="1" l="1"/>
  <c r="FV106" i="2"/>
  <c r="C79" i="1" s="1"/>
  <c r="E80" i="1"/>
  <c r="E28" i="1"/>
  <c r="E29" i="1" s="1"/>
  <c r="D87" i="1"/>
  <c r="FW106" i="2"/>
  <c r="D79" i="1" s="1"/>
  <c r="E94" i="1"/>
  <c r="IN106" i="2"/>
  <c r="E79" i="1" l="1"/>
  <c r="E87" i="1"/>
  <c r="E102" i="1" l="1"/>
  <c r="E103" i="1" s="1"/>
  <c r="E105" i="1" s="1"/>
</calcChain>
</file>

<file path=xl/comments1.xml><?xml version="1.0" encoding="utf-8"?>
<comments xmlns="http://schemas.openxmlformats.org/spreadsheetml/2006/main">
  <authors>
    <author>F73018</author>
    <author>Johnny  Adams</author>
    <author>Johnny Adams</author>
    <author>Denver Fire Department</author>
    <author>Johnny and Diana Adams</author>
    <author>david lara</author>
  </authors>
  <commentList>
    <comment ref="K3" authorId="0" shapeId="0">
      <text>
        <r>
          <rPr>
            <sz val="8"/>
            <color indexed="10"/>
            <rFont val="Tahoma"/>
            <family val="2"/>
          </rPr>
          <t xml:space="preserve">Report the 704 Rating and then All corresponding Physical  Hazard Catagories and/or Health Hazard Catagories that apply. </t>
        </r>
        <r>
          <rPr>
            <sz val="8"/>
            <color indexed="81"/>
            <rFont val="Tahoma"/>
          </rPr>
          <t xml:space="preserve"> For help see the NFPA 704 RATINGS CHART and the UFC HAZARD CATAGORIES DEFINITIONS. 
 FOR EXAMPLE:  A "2" in the HEALTH COLUMN would require either  Carcinogen, Irritant, or Other Health  Hazard(OHH) to be generated in the AUTO-GENERATED Field by your UFC Classification choices.  A "3" in the FLAMMABLE COLUMN would require either Combustible Fiber, Flam Liq IB, Flam Liq IC, Organic Peroxide II, or Pyrophoric Solid or Liquid to be generated in the AUTO-GENERATED Feild by your UFC Classification choices.  A "4" in the REACTIVITY COLUMN would require either Explosive, Organic Peroxide Unclassified Detonatable, Unstable Reactive Class 4, or Unstable Reactive Class 3D to be generated in the AUTO-GENERATE Field by your UFC Classification Choices.
  Exception for AEROSOLS and LPG: Report all NFPA 704 Ratings, but then ONLY as Aerosol or LPG under Hazard Classifications.
</t>
        </r>
      </text>
    </comment>
    <comment ref="A5" authorId="1" shapeId="0">
      <text>
        <r>
          <rPr>
            <sz val="8"/>
            <color indexed="81"/>
            <rFont val="Tahoma"/>
          </rPr>
          <t>Line Number is used in this spreadsheet to reference a particular chemical/product on pages where the chemical/product name does not appear.</t>
        </r>
      </text>
    </comment>
    <comment ref="B5" authorId="1" shapeId="0">
      <text>
        <r>
          <rPr>
            <sz val="8"/>
            <color indexed="81"/>
            <rFont val="Tahoma"/>
            <family val="2"/>
          </rPr>
          <t>Enter the Products Name and/or the Common name of the chemical along with its percantage strength or concentration
For Example:  Sulfuric Acid 35%.</t>
        </r>
      </text>
    </comment>
    <comment ref="C5" authorId="1" shapeId="0">
      <text>
        <r>
          <rPr>
            <sz val="8"/>
            <color indexed="81"/>
            <rFont val="Tahoma"/>
          </rPr>
          <t xml:space="preserve">The Chemical Abstract Service (CAS) registry numbers should be indicated on the container label or on the MSDS provided by the manufacturer/distributor.  If the product is a mixture, </t>
        </r>
        <r>
          <rPr>
            <sz val="8"/>
            <color indexed="10"/>
            <rFont val="Tahoma"/>
            <family val="2"/>
          </rPr>
          <t xml:space="preserve"> list all the cas#s and the percentage of each chemical ingrediant</t>
        </r>
        <r>
          <rPr>
            <sz val="8"/>
            <color indexed="81"/>
            <rFont val="Tahoma"/>
          </rPr>
          <t xml:space="preserve">. For example:  For just the one product you would report as: 
 1a 122125-01-8, 30%; 1b 7664-39-3, 70%; for twe CAS #'s.
 Or if you bulked two products according to instructions in </t>
        </r>
        <r>
          <rPr>
            <sz val="8"/>
            <color indexed="10"/>
            <rFont val="Tahoma"/>
            <family val="2"/>
          </rPr>
          <t>Reporting Guidelines</t>
        </r>
        <r>
          <rPr>
            <sz val="8"/>
            <color indexed="81"/>
            <rFont val="Tahoma"/>
          </rPr>
          <t xml:space="preserve"> report as: 
  1a 122125-01-8, 30%; 1b 7664-39-3, 70%; 2a 78439-57-6, 25%; 2b 1643-20-5 10%; 
If you bulk more products follow the same pattern.</t>
        </r>
      </text>
    </comment>
    <comment ref="D5" authorId="1" shapeId="0">
      <text>
        <r>
          <rPr>
            <sz val="8"/>
            <color indexed="81"/>
            <rFont val="Tahoma"/>
          </rPr>
          <t xml:space="preserve">Enter the Maximum amount of the product typically in use at one time.
</t>
        </r>
      </text>
    </comment>
    <comment ref="E5" authorId="1" shapeId="0">
      <text>
        <r>
          <rPr>
            <sz val="8"/>
            <color indexed="81"/>
            <rFont val="Tahoma"/>
          </rPr>
          <t xml:space="preserve">Enter the maximum total quantity of the chemical on site at any time during the year.
-For </t>
        </r>
        <r>
          <rPr>
            <b/>
            <sz val="8"/>
            <color indexed="81"/>
            <rFont val="Tahoma"/>
            <family val="2"/>
          </rPr>
          <t>solids</t>
        </r>
        <r>
          <rPr>
            <sz val="8"/>
            <color indexed="81"/>
            <rFont val="Tahoma"/>
          </rPr>
          <t xml:space="preserve">, provide the amount in pounds (lbs).
-For </t>
        </r>
        <r>
          <rPr>
            <b/>
            <sz val="8"/>
            <color indexed="81"/>
            <rFont val="Tahoma"/>
            <family val="2"/>
          </rPr>
          <t>LP-Gas</t>
        </r>
        <r>
          <rPr>
            <sz val="8"/>
            <color indexed="81"/>
            <rFont val="Tahoma"/>
          </rPr>
          <t>, provide the amount in pounds (lbs).
-For</t>
        </r>
        <r>
          <rPr>
            <b/>
            <sz val="8"/>
            <color indexed="81"/>
            <rFont val="Tahoma"/>
            <family val="2"/>
          </rPr>
          <t xml:space="preserve"> liquids</t>
        </r>
        <r>
          <rPr>
            <sz val="8"/>
            <color indexed="81"/>
            <rFont val="Tahoma"/>
          </rPr>
          <t xml:space="preserve">, provide the amount in gallons (gal).  To convert between pounds and gallons, use the approved standard of 10 pounds per gallon.   
-For </t>
        </r>
        <r>
          <rPr>
            <b/>
            <sz val="8"/>
            <color indexed="81"/>
            <rFont val="Tahoma"/>
            <family val="2"/>
          </rPr>
          <t>cryogens</t>
        </r>
        <r>
          <rPr>
            <sz val="8"/>
            <color indexed="81"/>
            <rFont val="Tahoma"/>
          </rPr>
          <t xml:space="preserve">, provide the amount in gallons (gal).
-For </t>
        </r>
        <r>
          <rPr>
            <b/>
            <sz val="8"/>
            <color indexed="81"/>
            <rFont val="Tahoma"/>
            <family val="2"/>
          </rPr>
          <t>Aerosols</t>
        </r>
        <r>
          <rPr>
            <sz val="8"/>
            <color indexed="81"/>
            <rFont val="Tahoma"/>
          </rPr>
          <t xml:space="preserve">, provide the amount in pounds (lbs).
-For all </t>
        </r>
        <r>
          <rPr>
            <b/>
            <sz val="8"/>
            <color indexed="81"/>
            <rFont val="Tahoma"/>
            <family val="2"/>
          </rPr>
          <t>compressed gases</t>
        </r>
        <r>
          <rPr>
            <sz val="8"/>
            <color indexed="81"/>
            <rFont val="Tahoma"/>
          </rPr>
          <t xml:space="preserve">, provide amount in cubic feet (cu ft).
-For </t>
        </r>
        <r>
          <rPr>
            <b/>
            <sz val="8"/>
            <color indexed="81"/>
            <rFont val="Tahoma"/>
            <family val="2"/>
          </rPr>
          <t>sealed radioactive solids and liquids</t>
        </r>
        <r>
          <rPr>
            <sz val="8"/>
            <color indexed="81"/>
            <rFont val="Tahoma"/>
          </rPr>
          <t xml:space="preserve">, provide amount in millicuries (milliCi).
-For </t>
        </r>
        <r>
          <rPr>
            <b/>
            <sz val="8"/>
            <color indexed="81"/>
            <rFont val="Tahoma"/>
            <family val="2"/>
          </rPr>
          <t>non-sealed radioactive solids and liquids</t>
        </r>
        <r>
          <rPr>
            <sz val="8"/>
            <color indexed="81"/>
            <rFont val="Tahoma"/>
          </rPr>
          <t>, provide amount in microcuries (microCi).</t>
        </r>
      </text>
    </comment>
    <comment ref="F5" authorId="1" shapeId="0">
      <text>
        <r>
          <rPr>
            <sz val="8"/>
            <color indexed="81"/>
            <rFont val="Tahoma"/>
            <family val="2"/>
          </rPr>
          <t>-For</t>
        </r>
        <r>
          <rPr>
            <b/>
            <sz val="8"/>
            <color indexed="81"/>
            <rFont val="Tahoma"/>
            <family val="2"/>
          </rPr>
          <t xml:space="preserve"> solids</t>
        </r>
        <r>
          <rPr>
            <sz val="8"/>
            <color indexed="81"/>
            <rFont val="Tahoma"/>
            <family val="2"/>
          </rPr>
          <t xml:space="preserve">, provide the amount in pounds (lbs).
-For </t>
        </r>
        <r>
          <rPr>
            <b/>
            <sz val="8"/>
            <color indexed="81"/>
            <rFont val="Tahoma"/>
            <family val="2"/>
          </rPr>
          <t>LP-Gas</t>
        </r>
        <r>
          <rPr>
            <sz val="8"/>
            <color indexed="81"/>
            <rFont val="Tahoma"/>
            <family val="2"/>
          </rPr>
          <t xml:space="preserve">, provide the amount in pounds (lbs).
-For </t>
        </r>
        <r>
          <rPr>
            <b/>
            <sz val="8"/>
            <color indexed="81"/>
            <rFont val="Tahoma"/>
            <family val="2"/>
          </rPr>
          <t>liquids</t>
        </r>
        <r>
          <rPr>
            <sz val="8"/>
            <color indexed="81"/>
            <rFont val="Tahoma"/>
            <family val="2"/>
          </rPr>
          <t xml:space="preserve">, provide the amount in gallons (gal).  To convert between pounds and gallons, use the approved standard of 10 pounds per gallon.   
-For </t>
        </r>
        <r>
          <rPr>
            <b/>
            <sz val="8"/>
            <color indexed="81"/>
            <rFont val="Tahoma"/>
            <family val="2"/>
          </rPr>
          <t>cryogens</t>
        </r>
        <r>
          <rPr>
            <sz val="8"/>
            <color indexed="81"/>
            <rFont val="Tahoma"/>
            <family val="2"/>
          </rPr>
          <t xml:space="preserve">, provide the amount in gallons (gal).
-For </t>
        </r>
        <r>
          <rPr>
            <b/>
            <sz val="8"/>
            <color indexed="81"/>
            <rFont val="Tahoma"/>
            <family val="2"/>
          </rPr>
          <t>Aerosols</t>
        </r>
        <r>
          <rPr>
            <sz val="8"/>
            <color indexed="81"/>
            <rFont val="Tahoma"/>
            <family val="2"/>
          </rPr>
          <t xml:space="preserve">, provide the amount in pounds (lbs).
-For all </t>
        </r>
        <r>
          <rPr>
            <b/>
            <sz val="8"/>
            <color indexed="81"/>
            <rFont val="Tahoma"/>
            <family val="2"/>
          </rPr>
          <t>compressed gases</t>
        </r>
        <r>
          <rPr>
            <sz val="8"/>
            <color indexed="81"/>
            <rFont val="Tahoma"/>
            <family val="2"/>
          </rPr>
          <t xml:space="preserve">, provide amount in cubic feet (cu ft).
-For </t>
        </r>
        <r>
          <rPr>
            <b/>
            <sz val="8"/>
            <color indexed="81"/>
            <rFont val="Tahoma"/>
            <family val="2"/>
          </rPr>
          <t>sealed radioactive solids and liquids</t>
        </r>
        <r>
          <rPr>
            <sz val="8"/>
            <color indexed="81"/>
            <rFont val="Tahoma"/>
            <family val="2"/>
          </rPr>
          <t xml:space="preserve">, provide amount in millicuries (milliCi).
-For </t>
        </r>
        <r>
          <rPr>
            <b/>
            <sz val="8"/>
            <color indexed="81"/>
            <rFont val="Tahoma"/>
            <family val="2"/>
          </rPr>
          <t>non-sealed radioactive solids and liquids</t>
        </r>
        <r>
          <rPr>
            <sz val="8"/>
            <color indexed="81"/>
            <rFont val="Tahoma"/>
            <family val="2"/>
          </rPr>
          <t>, provide amount in microcuries (microCi).</t>
        </r>
        <r>
          <rPr>
            <sz val="8"/>
            <color indexed="81"/>
            <rFont val="Tahoma"/>
          </rPr>
          <t xml:space="preserve">
</t>
        </r>
      </text>
    </comment>
    <comment ref="G5" authorId="0" shapeId="0">
      <text>
        <r>
          <rPr>
            <b/>
            <sz val="8"/>
            <color indexed="81"/>
            <rFont val="Tahoma"/>
            <family val="2"/>
          </rPr>
          <t>Enter location of  the  product /chemical.</t>
        </r>
        <r>
          <rPr>
            <sz val="8"/>
            <color indexed="81"/>
            <rFont val="Tahoma"/>
          </rPr>
          <t xml:space="preserve"> </t>
        </r>
        <r>
          <rPr>
            <sz val="8"/>
            <color indexed="10"/>
            <rFont val="Tahoma"/>
            <family val="2"/>
          </rPr>
          <t xml:space="preserve">From Graphic -Facility Plan: Especially for Group 'H", Group "M",and Group "S" Occupancies enter the CONTROL AREA First, then use the Grid Coordinates, for example CA1,B6. </t>
        </r>
        <r>
          <rPr>
            <sz val="8"/>
            <color indexed="81"/>
            <rFont val="Tahoma"/>
          </rPr>
          <t xml:space="preserve">
For some Occupancies you may use The Grid Coordinates and Room Numbers for example for Group E Occupancies (Schools) : D4.Room 248. Or
 Use the following 'Format': </t>
        </r>
        <r>
          <rPr>
            <b/>
            <sz val="8"/>
            <color indexed="10"/>
            <rFont val="Tahoma"/>
            <family val="2"/>
          </rPr>
          <t>(Always include Grid Coordinates)</t>
        </r>
        <r>
          <rPr>
            <sz val="8"/>
            <color indexed="81"/>
            <rFont val="Tahoma"/>
          </rPr>
          <t xml:space="preserve">
For One Bldg and One Floor use only: Grid Coordinates, Inside/Outside
For example:  A3,Out  would mean:
Grid Coordinates A3, Outside
For multiple bldgs. and /or floors at same address:
Bldg,Floor,Grid Coordinates,Inside/Outside
For example:  A,3,B5,In,   would mean:
Building A, 3ed Floor, Grid Coordinates B5, Inside,
</t>
        </r>
      </text>
    </comment>
    <comment ref="H5" authorId="0" shapeId="0">
      <text>
        <r>
          <rPr>
            <sz val="8"/>
            <color indexed="81"/>
            <rFont val="Tahoma"/>
          </rPr>
          <t xml:space="preserve">4- Materials, including those that are too dangerous to be approached without specialized protective equipment, which on very short exposure could cause death or major residual injury, even if prompt medical attention is received.
3- Materials, including those requiring protection from all bodily contact, which after short exposure could cause serious temporary or residual injury, even after prompt medical care is received.
2- Materials, including those requiring the use of respiratory protective equipment with an independent air supply which after either intense or short exposure could cause temporary incapacitation or possible residual injury unless prompt care is obtained.
1- Materials, including those requiring air-purifying respirators, which on short exposure could cause irritation but only minor residual injury if no care, is obtained.
0- Materials that on short exposure under fire conditions would offer no hazard beyond that of ordinary combustible materials.
</t>
        </r>
      </text>
    </comment>
    <comment ref="I5" authorId="0" shapeId="0">
      <text>
        <r>
          <rPr>
            <sz val="8"/>
            <color indexed="81"/>
            <rFont val="Tahoma"/>
          </rPr>
          <t xml:space="preserve">4- Materials having flash points below 73 F and a boiling point less than 100 F. This would include materials that ignite spontaneously when exposed to air; also included are flammable gases and flammable cryogenic materials and Class I-A flammable liquids.
3- Materials having flash points below 73 F and having a boiling point at or above 100 F and those liquids having a flash point at or above 73 F and below 100 F. This would include Class I-B and Class I-C flammable liquids.
2- Materials having flash points between 100  F and 200  F. This would include Class II and III-A combustible liquids.
1- Materials having flash points above 200  F. This includes Class III-B combustible liquids.
0- Materials that will not burn.
</t>
        </r>
      </text>
    </comment>
    <comment ref="J5" authorId="0" shapeId="0">
      <text>
        <r>
          <rPr>
            <sz val="8"/>
            <color indexed="81"/>
            <rFont val="Tahoma"/>
          </rPr>
          <t xml:space="preserve">4- Materials that are readily able to detonate, or are of explosive decomposition or reactive at normal temperatures and pressures.
3- Materials capable of detonation or explosive decomposition or explosive reaction but require a strong initiating source or that must be heated under confinement.
2- Materials that readily undergo violent chemical change at elevated temperatures or pressures; this includes materials that may react violently with water or form potentially explosive mixtures with water.
1- Materials that in themselves are normally stable but can become unstable at elevated temperatures and pressures; this includes materials that change or decompose on exposure to air, light, or moisture.
0- Materials that in themselves are normally stable even under fire conditions; this includes materials that do not react with water.
</t>
        </r>
      </text>
    </comment>
    <comment ref="K5" authorId="0" shapeId="0">
      <text>
        <r>
          <rPr>
            <sz val="8"/>
            <color indexed="10"/>
            <rFont val="Tahoma"/>
            <family val="2"/>
          </rPr>
          <t>SEE NFPA 704 CHARTS</t>
        </r>
        <r>
          <rPr>
            <sz val="8"/>
            <color indexed="81"/>
            <rFont val="Tahoma"/>
          </rPr>
          <t xml:space="preserve">
</t>
        </r>
      </text>
    </comment>
    <comment ref="L5" authorId="2" shapeId="0">
      <text>
        <r>
          <rPr>
            <sz val="8"/>
            <color indexed="81"/>
            <rFont val="Tahoma"/>
          </rPr>
          <t xml:space="preserve">This field is auto-generated.
</t>
        </r>
      </text>
    </comment>
    <comment ref="M5" authorId="3" shapeId="0">
      <text>
        <r>
          <rPr>
            <b/>
            <sz val="8"/>
            <color indexed="81"/>
            <rFont val="Tahoma"/>
            <family val="2"/>
          </rPr>
          <t>AEROSOL</t>
        </r>
        <r>
          <rPr>
            <sz val="8"/>
            <color indexed="81"/>
            <rFont val="Tahoma"/>
          </rPr>
          <t xml:space="preserve"> is a product which is dispensed from an aerosol container by a propellant. Report Levels 2 and 3; also designate whether vented or non-vented containers.  Aerosols shall be subdivided as follows:
 Class 1- the Chemical Heat of Combustion for the aerosol mixture is less than 8,600 Btu/lb. (20 kJ/g)
 Class 2- the Chemical Heat of Combustion for the aerosol mixture is greater than 8,600 Btu/lb. (20 kJ/g) and less than 13,000 Btu/lb. (30 kJ/g)
 Class 3- the Chemical Heat of Combustion for the aerosol mixture is greater than 13,000 Btu/lb. (30 kJ/g)
</t>
        </r>
        <r>
          <rPr>
            <b/>
            <sz val="8"/>
            <color indexed="81"/>
            <rFont val="Tahoma"/>
            <family val="2"/>
          </rPr>
          <t xml:space="preserve">Amount must be recorded in lbs.
</t>
        </r>
        <r>
          <rPr>
            <b/>
            <sz val="8"/>
            <color indexed="10"/>
            <rFont val="Tahoma"/>
            <family val="2"/>
          </rPr>
          <t>Exception for AEROSOLS: Report all NFPA 704 Ratings, but then ONLY as Aerosol.</t>
        </r>
      </text>
    </comment>
    <comment ref="T5" authorId="3" shapeId="0">
      <text>
        <r>
          <rPr>
            <b/>
            <sz val="8"/>
            <color indexed="81"/>
            <rFont val="Tahoma"/>
            <family val="2"/>
          </rPr>
          <t>CORROSIVE</t>
        </r>
        <r>
          <rPr>
            <sz val="8"/>
            <color indexed="81"/>
            <rFont val="Tahoma"/>
            <family val="2"/>
          </rPr>
          <t xml:space="preserve"> is a chemical that causes visible destruction of, or irreversible alterations in, living tissue by chemical action at the site of contact.  A chemical is considered to be corrosive if, when tested on the skin of albino rabbits by the method described in the U.S. Department of Transportation in Appendix A to CFR 49 Part 173, it destroys or changes
irreversibly the structure of the tissue at the site of contact following an exposure period of four hours.  This term shall not refer to action on inanimate surfaces.</t>
        </r>
      </text>
    </comment>
    <comment ref="W5" authorId="3" shapeId="0">
      <text>
        <r>
          <rPr>
            <b/>
            <sz val="8"/>
            <color indexed="81"/>
            <rFont val="Tahoma"/>
            <family val="2"/>
          </rPr>
          <t>FLAMMABLE GAS</t>
        </r>
        <r>
          <rPr>
            <sz val="8"/>
            <color indexed="81"/>
            <rFont val="Tahoma"/>
          </rPr>
          <t xml:space="preserve"> is a gas which at ambient temperature and pressure is flammable in mixture of 13 percent or less (by volume) with air, or the flammable range with air is wider than 12 percent, regardless of the lower limit.
</t>
        </r>
      </text>
    </comment>
    <comment ref="Z5" authorId="3" shapeId="0">
      <text>
        <r>
          <rPr>
            <b/>
            <sz val="8"/>
            <color indexed="81"/>
            <rFont val="Tahoma"/>
            <family val="2"/>
          </rPr>
          <t xml:space="preserve">HIGHLY TOXIC MATERIAL </t>
        </r>
        <r>
          <rPr>
            <sz val="8"/>
            <color indexed="81"/>
            <rFont val="Tahoma"/>
            <family val="2"/>
          </rPr>
          <t xml:space="preserve">is a material which produces a lethal dose or lethal concentration which falls within any of the following categories:
 A chemical that has a median lethal dose (LD50) of 50 milligrams or less per kilogram of body weight when administered orally to albino rats weighing between 200 or 300 grams each.
 A chemical that has a median lethal dose (LD50) of 200 milligrams or less per kilogram of body weight when administered by continuous contact for 24 hours (or less if death occurs within 24 hours) with the bare skin of albino rabbits weighing between 2 and 3 kilograms each.
 A chemical that has a median lethal concentration (LC50) in air of 200 parts per million by volume or less of gas or vapor, or 2 milligrams per liter or less of mist, fume or dust, when administered by continuous inhalation for one hour (or less if death occurs within one hour) to albino rats weighing between 200 and 300 grams each.
</t>
        </r>
      </text>
    </comment>
    <comment ref="AC5" authorId="3" shapeId="0">
      <text>
        <r>
          <rPr>
            <b/>
            <sz val="8"/>
            <color indexed="81"/>
            <rFont val="Tahoma"/>
          </rPr>
          <t>Denver Fire Department:</t>
        </r>
        <r>
          <rPr>
            <sz val="8"/>
            <color indexed="81"/>
            <rFont val="Tahoma"/>
          </rPr>
          <t xml:space="preserve">
</t>
        </r>
      </text>
    </comment>
    <comment ref="AF5" authorId="3" shapeId="0">
      <text>
        <r>
          <rPr>
            <b/>
            <sz val="8"/>
            <color indexed="81"/>
            <rFont val="Tahoma"/>
            <family val="2"/>
          </rPr>
          <t xml:space="preserve">IRRITANT </t>
        </r>
        <r>
          <rPr>
            <sz val="8"/>
            <color indexed="81"/>
            <rFont val="Tahoma"/>
            <family val="2"/>
          </rPr>
          <t>is a chemical which is not corrosive, but which causes a reversible inflammatory effect on living tissue by chemical action at the site of contact.  A chemical is a skin irritant if, when tested on the intact skin of albino rabbits by the methods of 16 CFR 1500.41 for four hours' exposure or by other appropriate techniques, it results in an empirical score of 5 or more.  A chemical is an eye irritant if so determined under the procedure listed in 16 CFR 1500.42 or other appropriate techniques.</t>
        </r>
      </text>
    </comment>
    <comment ref="AI5" authorId="3" shapeId="0">
      <text>
        <r>
          <rPr>
            <b/>
            <sz val="8"/>
            <color indexed="81"/>
            <rFont val="Tahoma"/>
            <family val="2"/>
          </rPr>
          <t>OTHER HEALTH HAZARDS</t>
        </r>
        <r>
          <rPr>
            <sz val="8"/>
            <color indexed="81"/>
            <rFont val="Tahoma"/>
            <family val="2"/>
          </rPr>
          <t xml:space="preserve"> Target organ toxins - substances which cause damage to particular organs or systems.  Including: hepatoxins, nephrotoxins, neurotoxins, blood or hematopopoistic system toxins, pulmonary damaging agents, reproductive toxins, cutaneous and eye hazards not classified as irritant or corrosive.
As defined in the 1993 Supplement to the Uniform Codes OTHER HEALTH HAZARD
 MATERIAL is a hazardous material which affects target organs of the body, including, but not limited to, those materials which produce liver damage, kidney damage, damage to the nervous system, act on the blood to decrease hemoglobin function, deprive the body tissue of oxygen, or affect reproductive capabilities, including mutations (chromosomal damage) or teratogens (affect on fetuses).</t>
        </r>
      </text>
    </comment>
    <comment ref="AL5" authorId="3" shapeId="0">
      <text>
        <r>
          <rPr>
            <b/>
            <sz val="8"/>
            <color indexed="81"/>
            <rFont val="Tahoma"/>
            <family val="2"/>
          </rPr>
          <t>OXIDIZER</t>
        </r>
        <r>
          <rPr>
            <sz val="8"/>
            <color indexed="81"/>
            <rFont val="Tahoma"/>
            <family val="2"/>
          </rPr>
          <t xml:space="preserve"> is a chemical other than a blasting agent or explosive as defined in 29 CFR 1910.109(a), that  initiates or promotes combustion in other materials, thereby causing fire either of itself or through the release of oxygen or other gases.
 CLASS 1 An oxidizer whose primary hazard is that it slightly increases the burning rate but does not cause spontaneous ignition when it comes in contact with combustible materials.
 CLASS 2 An oxidizer that will cause a moderate increase in the burning rate or that may cause spontaneous ignition of combustible materials with which it comes in contact.
 CLASS 3 An oxidizer that will cause a severe increase in the burning rate of  combustible materials with which it comes in contact or that will undergo vigorous self-sustained decomposition due to contamination or exposure to heat.
 CLASS 4 An oxidizer that can undergo an explosive reaction due to contamination or exposure to thermal or physical shock.  In addition, the oxidizer will enhance the burning rate and may cause spontaneous ignition of combustibles.</t>
        </r>
      </text>
    </comment>
    <comment ref="AO5" authorId="3" shapeId="0">
      <text>
        <r>
          <rPr>
            <sz val="8"/>
            <color indexed="81"/>
            <rFont val="Tahoma"/>
            <family val="2"/>
          </rPr>
          <t xml:space="preserve"> </t>
        </r>
        <r>
          <rPr>
            <b/>
            <sz val="8"/>
            <color indexed="81"/>
            <rFont val="Tahoma"/>
            <family val="2"/>
          </rPr>
          <t xml:space="preserve">PYROPHORIC </t>
        </r>
        <r>
          <rPr>
            <sz val="8"/>
            <color indexed="81"/>
            <rFont val="Tahoma"/>
            <family val="2"/>
          </rPr>
          <t>is a chemical that will spontaneously ignite in air or below a temperature of 130 degrees Fahrenheit (54.4 degrees Centigrade).</t>
        </r>
      </text>
    </comment>
    <comment ref="AR5" authorId="3" shapeId="0">
      <text>
        <r>
          <rPr>
            <b/>
            <sz val="8"/>
            <color indexed="81"/>
            <rFont val="Tahoma"/>
            <family val="2"/>
          </rPr>
          <t>SENSITIZER</t>
        </r>
        <r>
          <rPr>
            <sz val="8"/>
            <color indexed="81"/>
            <rFont val="Tahoma"/>
            <family val="2"/>
          </rPr>
          <t xml:space="preserve"> is a chemical that causes a substantial proportion of exposed people or animals to develop an allergic reaction in normal tissue after repeated exposure to the chemical.</t>
        </r>
      </text>
    </comment>
    <comment ref="AU5" authorId="3" shapeId="0">
      <text>
        <r>
          <rPr>
            <b/>
            <sz val="8"/>
            <color indexed="81"/>
            <rFont val="Tahoma"/>
            <family val="2"/>
          </rPr>
          <t>TOXIC MATERIAL</t>
        </r>
        <r>
          <rPr>
            <sz val="8"/>
            <color indexed="81"/>
            <rFont val="Tahoma"/>
            <family val="2"/>
          </rPr>
          <t xml:space="preserve"> is a material which produces a lethal dose or a lethal concentration within any of the following categories:
 A chemical or substance that has a median lethal dose (LD50) of more than 50 milligrams per kilogram but not more than 500 milligrams per kilogram of body weight when administered orally to albino rats weighing between 200 and 300 grams each.
 (b) A chemical or substance that has a median lethal dose (LD50) of more than 200 milligrams per kilogram but not more than 1000 milligrams per kilogram of body weight when administered by continuous contact for 24 hours (or less if death occurs within 24 hours) with the bare skin of albino rabbits weighing between two and three kilograms each.
 (c) A chemical or substance that has a median lethal concentration (LC50) in air more than 200 parts per million but not more than 2000 parts per million by volume of gas or vapor, or more than two milligrams per liter but not more than 20 milligrams per liter of mist, fume or dust, when administered by continuous inhalation for one hour (or less if death occurs within one hour) to albino rats weighing between 200 and 300 grams each.
NOTE:  Mixtures of these materials with ordinary materials, such as water, may not warrant a classification of highly toxic.  While this system is basically simple in application, any hazard evaluation which is required for the precise categorization of this type of material shall be performed by experienced, technically competent persons.
</t>
        </r>
      </text>
    </comment>
    <comment ref="AX5" authorId="3" shapeId="0">
      <text>
        <r>
          <rPr>
            <b/>
            <sz val="8"/>
            <color indexed="81"/>
            <rFont val="Tahoma"/>
            <family val="2"/>
          </rPr>
          <t>UNSTABLE REACTIVE</t>
        </r>
        <r>
          <rPr>
            <sz val="8"/>
            <color indexed="81"/>
            <rFont val="Tahoma"/>
            <family val="2"/>
          </rPr>
          <t xml:space="preserve"> is a chemical which in the pure state or as produced or transported, will vigorously polymerize, decompose, condense, or will become self-reactive under conditions of shock pressure and temperature.
 CLASS 1 materials which in themselves are normally stable but which can
       become unstable at elevated temperatures and pressures.
 CLASS 2 materials which in themselves are normally unstable and readily undergo violent chemical change but do not detonate.  This degree should include materials which can undergo chemical change with rapid release of energy at normal temperatures and pressures and which can undergo violent chemical change at elevated temperatures and pressures.
 CLASS 3 materials which in themselves are capable of detonation or of explosive decomposition or explosive reaction but which require a strong initiating source or which must be heated under confinement before initiation.  This degree should include materials which are sensitive to thermal or mechanical shock at elevated temperatures and pressures.
 CLASS 4 materials which in themselves are readily capable of detonation or of explosive decomposition or explosive reaction at normal temperatures and pressures.  This class should include materials which are sensitive to mechanical or localized thermal shock at normal temperatures and pressures.</t>
        </r>
      </text>
    </comment>
    <comment ref="BB5" authorId="3" shapeId="0">
      <text>
        <r>
          <rPr>
            <b/>
            <sz val="8"/>
            <color indexed="81"/>
            <rFont val="Tahoma"/>
            <family val="2"/>
          </rPr>
          <t>CORROSIVE</t>
        </r>
        <r>
          <rPr>
            <sz val="8"/>
            <color indexed="81"/>
            <rFont val="Tahoma"/>
            <family val="2"/>
          </rPr>
          <t xml:space="preserve"> is a chemical that causes visible destruction of, or irreversible alterations in, living tissue by chemical action at the site of contact.  A chemical is considered to be corrosive if, when tested on the skin of albino rabbits by the method described in the U.S. Department of Transportation in Appendix A to CFR 49 Part 173, it destroys or changes irreversibly the structure of the tissue at the site of contact following an exposure period of four hours.  This term shall not refer to action on inanimate surfaces.</t>
        </r>
        <r>
          <rPr>
            <sz val="8"/>
            <color indexed="81"/>
            <rFont val="Tahoma"/>
          </rPr>
          <t xml:space="preserve">
</t>
        </r>
      </text>
    </comment>
    <comment ref="BE5" authorId="3" shapeId="0">
      <text>
        <r>
          <rPr>
            <b/>
            <sz val="8"/>
            <color indexed="81"/>
            <rFont val="Tahoma"/>
            <family val="2"/>
          </rPr>
          <t>CORROSIVE</t>
        </r>
        <r>
          <rPr>
            <sz val="8"/>
            <color indexed="81"/>
            <rFont val="Tahoma"/>
            <family val="2"/>
          </rPr>
          <t xml:space="preserve"> is a chemical that causes visible destruction of, or irreversible alterations in, living tissue by chemical action at the site of contact.  A chemical is considered to be corrosive if, when tested on the skin of albino rabbits by the method described in the U.S. Department of Transportation in Appendix A to CFR 49 Part 173, it destroys or changes irreversibly the structure of the tissue at the site of contact following an exposure period of four hours.  This term shall not refer to action on inanimate surfaces.</t>
        </r>
      </text>
    </comment>
    <comment ref="BH5" authorId="3" shapeId="0">
      <text>
        <r>
          <rPr>
            <sz val="8"/>
            <color indexed="81"/>
            <rFont val="Tahoma"/>
          </rPr>
          <t xml:space="preserve">FLAMMABLE Cryogenic is a liquid which at ambient temperature and pressure is flammable in mixture of 13 percent or less (by volume) with air, or the flammable range with air is wider than 12 percent, regardless of the lower limit.
</t>
        </r>
      </text>
    </comment>
    <comment ref="BK5" authorId="3" shapeId="0">
      <text>
        <r>
          <rPr>
            <b/>
            <sz val="8"/>
            <color indexed="81"/>
            <rFont val="Tahoma"/>
          </rPr>
          <t>Denver Fire Department:</t>
        </r>
        <r>
          <rPr>
            <sz val="8"/>
            <color indexed="81"/>
            <rFont val="Tahoma"/>
          </rPr>
          <t xml:space="preserve">
</t>
        </r>
      </text>
    </comment>
    <comment ref="BN5" authorId="3" shapeId="0">
      <text>
        <r>
          <rPr>
            <b/>
            <sz val="8"/>
            <color indexed="81"/>
            <rFont val="Tahoma"/>
            <family val="2"/>
          </rPr>
          <t xml:space="preserve">HIGHLY TOXIC MATERIAL </t>
        </r>
        <r>
          <rPr>
            <sz val="8"/>
            <color indexed="81"/>
            <rFont val="Tahoma"/>
            <family val="2"/>
          </rPr>
          <t xml:space="preserve">is a material which produces a lethal dose or lethal concentration which falls within any of the following categories:
 A chemical that has a median lethal dose (LD50) of 50 milligrams or less per kilogram of body weight when administered orally to albino rats weighing between 200 or 300 grams each.
 A chemical that has a median lethal dose (LD50) of 200 milligrams or less per kilogram of body weight when administered by continuous contact for 24 hours (or less if death occurs within 24 hours) with the bare skin of albino rabbits weighing between 2 and 3 kilograms each.
 A chemical that has a median lethal concentration (LC50) in air of 200 parts per million by volume or less of gas or vapor, or 2 milligrams per liter or less of mist, fume or dust, when administered by continuous inhalation for one hour (or less if death occurs within one hour) to albino rats weighing between 200 and 300 grams each.
Mixtures of these materials with ordinary materials, such as water, may not warrant a classification of highly toxic.  While this system is basically simple in application, any hazard evaluation which is required for the precise categorization of this type of material shall be performed by experienced, technically competent persons.
</t>
        </r>
        <r>
          <rPr>
            <sz val="8"/>
            <color indexed="81"/>
            <rFont val="Tahoma"/>
          </rPr>
          <t xml:space="preserve">
</t>
        </r>
      </text>
    </comment>
    <comment ref="BQ5" authorId="3" shapeId="0">
      <text>
        <r>
          <rPr>
            <b/>
            <sz val="8"/>
            <color indexed="81"/>
            <rFont val="Tahoma"/>
            <family val="2"/>
          </rPr>
          <t>HIGHLY TOXIC MATERIAL</t>
        </r>
        <r>
          <rPr>
            <sz val="8"/>
            <color indexed="81"/>
            <rFont val="Tahoma"/>
            <family val="2"/>
          </rPr>
          <t xml:space="preserve"> is a material which produces a lethal dose or lethal concentration which falls within any of the following categories:
 A chemical that has a median lethal dose (LD50) of 50 milligrams or less per kilogram of body weight when administered orally to albino rats weighing between 200 or 300 grams each.
 A chemical that has a median lethal dose (LD50) of 200 milligrams or less per kilogram of body weight when administered by continuous contact for 24 hours (or less if death occurs within 24 hours) with the bare skin of albino rabbits weighing between 2 and 3 kilograms each.
 A chemical that has a median lethal concentration (LC50) in air of 200 parts per million by volume or less of gas or vapor, or 2 milligrams per liter or less of mist, fume or dust, when administered by continuous inhalation for one hour (or less if death occurs within one hour) to albino rats weighing between 200 and 300 grams each.
Mixtures of these materials with ordinary materials, such as water, may not warrant a classification of highly toxic.  While this system is basically simple in application, any hazard evaluation which is required for the precise categorization of this type of material shall be performed by experienced, technically competent persons.</t>
        </r>
      </text>
    </comment>
    <comment ref="BT5" authorId="3" shapeId="0">
      <text>
        <r>
          <rPr>
            <b/>
            <sz val="8"/>
            <color indexed="81"/>
            <rFont val="Tahoma"/>
          </rPr>
          <t>Denver Fire Department:</t>
        </r>
        <r>
          <rPr>
            <sz val="8"/>
            <color indexed="81"/>
            <rFont val="Tahoma"/>
          </rPr>
          <t xml:space="preserve">
</t>
        </r>
      </text>
    </comment>
    <comment ref="BW5" authorId="3" shapeId="0">
      <text>
        <r>
          <rPr>
            <b/>
            <sz val="8"/>
            <color indexed="81"/>
            <rFont val="Tahoma"/>
          </rPr>
          <t>Denver Fire Department:</t>
        </r>
        <r>
          <rPr>
            <sz val="8"/>
            <color indexed="81"/>
            <rFont val="Tahoma"/>
          </rPr>
          <t xml:space="preserve">
</t>
        </r>
      </text>
    </comment>
    <comment ref="BZ5" authorId="3" shapeId="0">
      <text>
        <r>
          <rPr>
            <sz val="8"/>
            <color indexed="81"/>
            <rFont val="Tahoma"/>
          </rPr>
          <t xml:space="preserve">OXIDIZER is a chemical other than a blasting agent or explosive as defined in 29 CFR 1910.109(a), that  initiates or promotes combustion in other materials, thereby causing fire either of itself or through the release of oxygen or other gases.
 CLASS 1 An oxidizer whose primary hazard is that it slightly increases the burning rate but does not cause spontaneous ignition when it comes in contact with combustible materials.
 CLASS 2 An oxidizer that will cause a moderate increase in the burning rate or that may cause spontaneous ignition of combustible materials with which it comes in contact.
 CLASS 3 An oxidizer that will cause a severe increase in the burning rate of  combustible materials with which it comes in contact or that will undergo vigorous self-sustained decomposition due to contamination or exposure to heat.
 CLASS 4 An oxidizer that can undergo an explosive reaction due to contamination or exposure to thermal or physical shock.  In addition, the oxidizer will enhance the burning rate and may cause spontaneous ignition of combustibles.
</t>
        </r>
      </text>
    </comment>
    <comment ref="CC5" authorId="3" shapeId="0">
      <text>
        <r>
          <rPr>
            <b/>
            <sz val="8"/>
            <color indexed="81"/>
            <rFont val="Tahoma"/>
            <family val="2"/>
          </rPr>
          <t>OXIDIZER</t>
        </r>
        <r>
          <rPr>
            <sz val="8"/>
            <color indexed="81"/>
            <rFont val="Tahoma"/>
            <family val="2"/>
          </rPr>
          <t xml:space="preserve"> is a chemical other than a blasting agent or explosive as defined in 29 CFR 1910.109(a), that  initiates or promotes combustion in other materials, thereby causing fire either of itself or through the release of oxygen or other gases.
 CLASS 1 An oxidizer whose primary hazard is that it slightly increases the burning rate but does not cause spontaneous ignition when it comes in contact with combustible materials.
 CLASS 2 An oxidizer that will cause a moderate increase in the burning rate or that may cause spontaneous ignition of combustible materials with which it comes in contact.
 CLASS 3 An oxidizer that will cause a severe increase in the burning rate of  combustible materials with which it comes in contact or that will undergo vigorous self-sustained decomposition due to contamination or exposure to heat.
 CLASS 4 An oxidizer that can undergo an explosive reaction due to contamination or exposure to thermal or physical shock.  In addition, the oxidizer will enhance the burning rate and may cause spontaneous ignition of combustibles.
</t>
        </r>
      </text>
    </comment>
    <comment ref="CG5" authorId="3" shapeId="0">
      <text>
        <r>
          <rPr>
            <sz val="8"/>
            <color indexed="81"/>
            <rFont val="Tahoma"/>
            <family val="2"/>
          </rPr>
          <t xml:space="preserve">EXPLOSIVE/BLASTING AGENT
Explosive:
 A chemical that causes a sudden, almost instantaneous release of pressure, gas and heat when subjected to sudden shock, pressure, or high temperatures, or
 A material or chemical, other than a blasting agent, that is commonly used or intended to be used for the purpose of producing an explosive effect.
Blasting Agent: 
 A material or mixture consisting of a fuel and oxidizer intended for blasting, not otherwise classified as an explosive, in which none of the ingredients is classified as explosive, provided that the finished product as mixed and packaged for use or shipment cannot be detonated by means of a no. 8 test blasting cap when unconfined.  Materials or mixtures classified as nitrocarbonitrates by DOT regulations are included in this definition.
</t>
        </r>
      </text>
    </comment>
    <comment ref="CK5" authorId="4" shapeId="0">
      <text>
        <r>
          <rPr>
            <sz val="8"/>
            <color indexed="81"/>
            <rFont val="Tahoma"/>
          </rPr>
          <t xml:space="preserve">FLAM/COMB LIQUIDS
Class I-A      flash pt. &lt; 73F &amp; bioling pt. &lt; 100F
Class I- B     flash pt. &lt; 73F &amp; boiling pt. &gt; 100F
Class I- C     flash pt.= or  &gt; 73F &amp; &lt; 100F
Class II         flash pt. = or  &gt; 100F &amp; &lt; 140F  
Class III-A    flash pt. = or  &gt; 140F &amp; &lt; 200F  
Class III-B    flash pt. = or  &gt; 200F
</t>
        </r>
      </text>
    </comment>
    <comment ref="DK5" authorId="3" shapeId="0">
      <text>
        <r>
          <rPr>
            <sz val="8"/>
            <color indexed="81"/>
            <rFont val="Tahoma"/>
          </rPr>
          <t xml:space="preserve">LPG;  LP-gas is a material which is composed predominantly of the following hydrocarbons or mixtrures of them:  propane, propylene, butane, (normal butane or isobutane) and butylenes. </t>
        </r>
        <r>
          <rPr>
            <sz val="8"/>
            <color indexed="10"/>
            <rFont val="Tahoma"/>
            <family val="2"/>
          </rPr>
          <t>Report only as LPG under Hazard Classifications.</t>
        </r>
        <r>
          <rPr>
            <sz val="8"/>
            <color indexed="81"/>
            <rFont val="Tahoma"/>
          </rPr>
          <t xml:space="preserve">
</t>
        </r>
      </text>
    </comment>
    <comment ref="DO5" authorId="5" shapeId="0">
      <text>
        <r>
          <rPr>
            <sz val="8"/>
            <color indexed="81"/>
            <rFont val="Tahoma"/>
          </rPr>
          <t xml:space="preserve">FLAMMABLE SOLID is a solid substance, other than one which is defined in this article as a blasting agent or explosive, that is liable to cause fire through friction, absorption of moisture, spontaneous chemical change, or as a result of retained heat from manufacture, or which has an ignition temperature below 212 degrees Fahrenheit, or which burns so vigorously or persistently when ignited so as to create a serious hazard.  Finely divided solid materials which when dispersed in air as a cloud may be ignited and cause an explosion are flammable solids.  A chemical shall be considered to be a flammable solid if, when tested by the method described in 16 CFR 1500.44, it ignites one-tenth of an inch per second along its major axis.
Flammable Solids include:  Organic solids, Inorganic solids, Combustible metals, and Combustible dusts and powders.
</t>
        </r>
      </text>
    </comment>
    <comment ref="DR5" authorId="3" shapeId="0">
      <text>
        <r>
          <rPr>
            <b/>
            <sz val="8"/>
            <color indexed="81"/>
            <rFont val="Tahoma"/>
            <family val="2"/>
          </rPr>
          <t>ORGANIC PEROXIDE</t>
        </r>
        <r>
          <rPr>
            <sz val="8"/>
            <color indexed="81"/>
            <rFont val="Tahoma"/>
            <family val="2"/>
          </rPr>
          <t xml:space="preserve"> is an organic compound that contains the bivalent -0-0- structure and which may be considered to be a structural derivative of hydrogen peroxide where one or both of the hydrogen atoms have been replaced by an organic radical.
 CLASS I peroxides are capable of deflagration, but not detonation.  These peroxides present a high explosion hazard through rapid decomposition.
 CLASS II peroxides burn very rapidly and present a severe reactivity hazard.
 CLASS III peroxides burn rapidly and present a moderate reactivity hazard.
 CLASS IV peroxides burn in the same manner as ordinary combustibles and present minimum reactivity hazard.
 UNCLASSIFIED (DETONATABLE) PEROXIDES are peroxides which are capable of detonation.  These peroxides present an extremely high explosion hazard through rapid explosive decomposition and are regulated in accordance with the provisions of Article 77 for Class A explosives.</t>
        </r>
      </text>
    </comment>
    <comment ref="EM5" authorId="3" shapeId="0">
      <text>
        <r>
          <rPr>
            <b/>
            <sz val="8"/>
            <color indexed="81"/>
            <rFont val="Tahoma"/>
            <family val="2"/>
          </rPr>
          <t>OXIDIZER</t>
        </r>
        <r>
          <rPr>
            <sz val="8"/>
            <color indexed="81"/>
            <rFont val="Tahoma"/>
            <family val="2"/>
          </rPr>
          <t xml:space="preserve"> is a chemical other than a blasting agent or explosive as defined in 29 CFR 1910.109(a), that  initiates or promotes combustion in other materials, thereby causing fire either of itself or through the release of oxygen or other gases.
 CLASS 1 An oxidizer whose primary hazard is that it slightly increases the burning rate but does not cause spontaneous ignition when it comes in contact with combustible materials.
 CLASS 2 An oxidizer that will cause a moderate increase in the burning rate or that may cause spontaneous ignition of combustible materials with which it comes in contact.
 CLASS 3 An oxidizer that will cause a severe increase in the burning rate of  combustible materials with which it comes in contact or that will undergo vigorous self-sustained decomposition due to contamination or exposure to heat.
 CLASS 4 An oxidizer that can undergo an explosive reaction due to contamination or exposure to thermal or physical shock.  In addition, the oxidizer will enhance the burning rate and may cause spontaneous ignition of combustibles.
</t>
        </r>
      </text>
    </comment>
    <comment ref="FD5" authorId="3" shapeId="0">
      <text>
        <r>
          <rPr>
            <b/>
            <sz val="8"/>
            <color indexed="81"/>
            <rFont val="Tahoma"/>
            <family val="2"/>
          </rPr>
          <t>PYROPHORIC</t>
        </r>
        <r>
          <rPr>
            <sz val="8"/>
            <color indexed="81"/>
            <rFont val="Tahoma"/>
            <family val="2"/>
          </rPr>
          <t xml:space="preserve"> is a chemical that will spontaneously ignite in air or below a temperature of 130 degrees Fahrenheit (54.4 degrees Centigrade).</t>
        </r>
      </text>
    </comment>
    <comment ref="FI5" authorId="3" shapeId="0">
      <text>
        <r>
          <rPr>
            <b/>
            <sz val="8"/>
            <color indexed="81"/>
            <rFont val="Tahoma"/>
            <family val="2"/>
          </rPr>
          <t>UNSTABLE REACTIVE</t>
        </r>
        <r>
          <rPr>
            <sz val="8"/>
            <color indexed="81"/>
            <rFont val="Tahoma"/>
            <family val="2"/>
          </rPr>
          <t xml:space="preserve"> is a chemical which in the pure state or as produced or transported, will vigorously polymerize, decompose, condense, or will become self-reactive under conditions of shock pressure and temperature.
 CLASS 1 materials which in themselves are normally stable but which can
       become unstable at elevated temperatures and pressures.
 CLASS 2 materials which in themselves are normally unstable and readily undergo violent chemical change but do not detonate.  This degree should include materials which can undergo chemical change with rapid release of energy at normal temperatures and pressures and which can undergo violent chemical change at elevated temperatures and pressures.
 CLASS 3 materials which in themselves are capable of detonation or of explosive decomposition or explosive reaction but which require a strong initiating source or which must be heated under confinement before initiation.  This degree should include materials which are sensitive to thermal or mechanical shock at elevated temperatures and pressures.
 CLASS 4 materials which in themselves are readily capable of detonation or of explosive decomposition or explosive reaction at normal temperatures and pressures.  This class should include materials which are sensitive to mechanical or localized thermal shock at normal temperatures and pressures.
</t>
        </r>
      </text>
    </comment>
    <comment ref="GD5" authorId="3" shapeId="0">
      <text>
        <r>
          <rPr>
            <b/>
            <sz val="8"/>
            <color indexed="81"/>
            <rFont val="Tahoma"/>
            <family val="2"/>
          </rPr>
          <t>WATER REACTIVE</t>
        </r>
        <r>
          <rPr>
            <sz val="8"/>
            <color indexed="81"/>
            <rFont val="Tahoma"/>
            <family val="2"/>
          </rPr>
          <t xml:space="preserve"> means a chemical that reacts with water to release a gas
that is either flammable or presents a health hazard.
 CLASS 1 materials which may react with water with some release of energy but not violently.
 CLASS 2 materials which may form potentially explosive mixtures with water.
 CLASS 3 materials which react explosively with water without requiring heat or confinement.
</t>
        </r>
      </text>
    </comment>
    <comment ref="GQ5" authorId="3" shapeId="0">
      <text>
        <r>
          <rPr>
            <b/>
            <sz val="8"/>
            <color indexed="81"/>
            <rFont val="Tahoma"/>
            <family val="2"/>
          </rPr>
          <t>CARCINOGEN</t>
        </r>
        <r>
          <rPr>
            <sz val="8"/>
            <color indexed="81"/>
            <rFont val="Tahoma"/>
            <family val="2"/>
          </rPr>
          <t xml:space="preserve"> is any substance that causes the development of cancerous growths in living tissue.  A chemical is considered to be a carcinogen if it:
 Has been evaluated by the International Agency for Research on Cancer (IARC) and found to be a carcinogen or potential carcinogen, or
 Is listed as a carcinogen or potential carcinogen in the latest edition of the Annual Report on Carcinogens published by the National Toxicology Program (NTP), or
 Is regulated by OSHA as a carcinogen.
Chemical mixtures (generally zero-prefixed CAS numbered items) will be indicated as being carcinogenic if the mixture contains a carcinogen in a concentration of 0.1% or more as indicated on the MSDS.</t>
        </r>
      </text>
    </comment>
    <comment ref="GV5" authorId="3" shapeId="0">
      <text>
        <r>
          <rPr>
            <b/>
            <sz val="8"/>
            <color indexed="81"/>
            <rFont val="Tahoma"/>
            <family val="2"/>
          </rPr>
          <t>CORROSIVE</t>
        </r>
        <r>
          <rPr>
            <sz val="8"/>
            <color indexed="81"/>
            <rFont val="Tahoma"/>
            <family val="2"/>
          </rPr>
          <t xml:space="preserve"> is a chemical that causes visible destruction of, or irreversible alterations in, living tissue by chemical action at the site of contact.  A chemical is considered to be corrosive if, when tested on the skin of albino rabbits by the method described in the U.S. Department of Transportation in Appendix A to CFR 49 Part 173, it destroys or changes irreversibly the structure of the tissue at the site of contact following an exposure period of four hours.  This term shall not refer to action on inanimate surfaces.</t>
        </r>
      </text>
    </comment>
    <comment ref="HA5" authorId="3" shapeId="0">
      <text>
        <r>
          <rPr>
            <b/>
            <sz val="8"/>
            <color indexed="81"/>
            <rFont val="Tahoma"/>
            <family val="2"/>
          </rPr>
          <t xml:space="preserve">HIGHLY TOXIC MATERIAL </t>
        </r>
        <r>
          <rPr>
            <sz val="8"/>
            <color indexed="81"/>
            <rFont val="Tahoma"/>
            <family val="2"/>
          </rPr>
          <t>is a material which produces a lethal dose or lethal concentration which falls within any of the following categories:
 A chemical that has a median lethal dose (LD50) of 50 milligrams or less per kilogram of body weight when administered orally to albino rats weighing between 200 or 300 grams each.
 A chemical that has a median lethal dose (LD50) of 200 milligrams or less per kilogram of body weight when administered by continuous contact for 24 hours (or less if death occurs within 24 hours) with the bare skin of albino rabbits weighing between 2 and 3 kilograms each.
 A chemical that has a median lethal concentration (LC50) in air of 200 parts per million by volume or less of gas or vapor, or 2 milligrams per liter or less of mist, fume or dust, when administered by continuous inhalation for one hour (or less if death occurs within one hour) to albino rats weighing between 200 and 300 grams each.
Mixtures of these materials with ordinary materials, such as water, may not warrant a classification of highly toxic.  While this system is basically simple in application, any hazard evaluation which is required for the precise categorization of this type of material shall be performed by experienced, technically competent persons.</t>
        </r>
      </text>
    </comment>
    <comment ref="HF5" authorId="3" shapeId="0">
      <text>
        <r>
          <rPr>
            <b/>
            <sz val="8"/>
            <color indexed="81"/>
            <rFont val="Tahoma"/>
            <family val="2"/>
          </rPr>
          <t>IRRITANT</t>
        </r>
        <r>
          <rPr>
            <sz val="8"/>
            <color indexed="81"/>
            <rFont val="Tahoma"/>
            <family val="2"/>
          </rPr>
          <t xml:space="preserve"> is a chemical which is not corrosive, but which causes a reversible inflammatory effect on living tissue by chemical action at the site of contact.  A chemical is a skin irritant if, when tested on the intact skin of albino rabbits by the methods of 16 CFR 1500.41 for four hours' exposure or by other appropriate techniques, it results in an empirical score of 5 or more.  A chemical is an eye irritant if so determined under the procedure listed in 16 CFR 1500.42 or other appropriate techniques.</t>
        </r>
      </text>
    </comment>
    <comment ref="HK5" authorId="3" shapeId="0">
      <text>
        <r>
          <rPr>
            <b/>
            <sz val="8"/>
            <color indexed="81"/>
            <rFont val="Tahoma"/>
            <family val="2"/>
          </rPr>
          <t>RADIOACTIVE MATERIAL</t>
        </r>
        <r>
          <rPr>
            <sz val="8"/>
            <color indexed="81"/>
            <rFont val="Tahoma"/>
            <family val="2"/>
          </rPr>
          <t xml:space="preserve"> is any material or combination of materials that spontaneously emits ionizing radiation.</t>
        </r>
      </text>
    </comment>
    <comment ref="HY5" authorId="3" shapeId="0">
      <text>
        <r>
          <rPr>
            <b/>
            <sz val="8"/>
            <color indexed="81"/>
            <rFont val="Tahoma"/>
            <family val="2"/>
          </rPr>
          <t>SENSITIZER</t>
        </r>
        <r>
          <rPr>
            <sz val="8"/>
            <color indexed="81"/>
            <rFont val="Tahoma"/>
            <family val="2"/>
          </rPr>
          <t xml:space="preserve"> is a chemical that causes a substantial proportion of exposed people or animals to develop an allergic reaction in normal tissue after repeated exposure to the chemical.</t>
        </r>
      </text>
    </comment>
    <comment ref="ID5" authorId="3" shapeId="0">
      <text>
        <r>
          <rPr>
            <b/>
            <sz val="8"/>
            <color indexed="81"/>
            <rFont val="Tahoma"/>
            <family val="2"/>
          </rPr>
          <t>TOXIC MATERIAL</t>
        </r>
        <r>
          <rPr>
            <sz val="8"/>
            <color indexed="81"/>
            <rFont val="Tahoma"/>
            <family val="2"/>
          </rPr>
          <t xml:space="preserve"> is a material which produces a lethal dose or a lethal concentration within any of the following categories:
 A chemical or substance that has a median lethal dose (LD50) of more than 50 milligrams per kilogram but not more than 500 milligrams per kilogram of body weight when administered orally to albino rats weighing between 200 and 300 grams each.
 (b) A chemical or substance that has a median lethal dose (LD50) of more than 200 milligrams per kilogram but not more than 1000 milligrams per kilogram of body weight when administered by continuous contact for 24 hours (or less if death occurs within 24 hours) with the bare skin of albino rabbits weighing between two and three kilograms each.
 (c) A chemical or substance that has a median lethal concentration (LC50) in air more than 200 parts per million but not more than 2000 parts per million by volume of gas or vapor, or more than two milligrams per liter but not more than 20 milligrams per liter of mist, fume or dust, when administered by continuous inhalation for one hour (or less if death occurs within one hour) to albino rats weighing between 200 and 300 grams each.
NOTE:  Mixtures of these materials with ordinary materials, such as water, may not warrant a classification of highly toxic.  While this system is basically simple in application, any hazard evaluation which is required for the precise categorization of this type of material shall be performed by experienced, technically competent persons.</t>
        </r>
      </text>
    </comment>
    <comment ref="II5" authorId="3" shapeId="0">
      <text>
        <r>
          <rPr>
            <b/>
            <sz val="8"/>
            <color indexed="81"/>
            <rFont val="Tahoma"/>
            <family val="2"/>
          </rPr>
          <t xml:space="preserve">OTHER HEALTH HAZARDS </t>
        </r>
        <r>
          <rPr>
            <sz val="8"/>
            <color indexed="81"/>
            <rFont val="Tahoma"/>
            <family val="2"/>
          </rPr>
          <t>Target organ toxins - substances which cause damage to particular organs or systems.  Including: hepatoxins, nephrotoxins, neurotoxins, blood or hematopopoistic system toxins, pulmonary damaging agents, reproductive toxins, cutaneous and eye hazards not classified as irritant or corrosive.
As defined in the 1993 Supplement to the Uniform Codes OTHER HEALTH HAZARD
 MATERIAL is a hazardous material which affects target organs of the body, including, but not limited to, those materials which produce liver damage, kidney damage, damage to the nervous system, act on the blood to decrease hemoglobin function, deprive the body tissue of oxygen, or affect reproductive capabilities, including mutations (chromosomal damage) or teratogens (affect on fetuses).</t>
        </r>
      </text>
    </comment>
  </commentList>
</comments>
</file>

<file path=xl/sharedStrings.xml><?xml version="1.0" encoding="utf-8"?>
<sst xmlns="http://schemas.openxmlformats.org/spreadsheetml/2006/main" count="653" uniqueCount="345">
  <si>
    <t>Company Name:</t>
  </si>
  <si>
    <t>Address:</t>
  </si>
  <si>
    <t>PHYSICAL HAZARDS</t>
  </si>
  <si>
    <t>HEALTH HAZARDS</t>
  </si>
  <si>
    <t>Summary Information</t>
  </si>
  <si>
    <t>NFPA 704</t>
  </si>
  <si>
    <t>COMPRESSED GASES</t>
  </si>
  <si>
    <t>CRYOGENICS</t>
  </si>
  <si>
    <t>Line #</t>
  </si>
  <si>
    <t>Product/Chemical Name</t>
  </si>
  <si>
    <t>CAS#</t>
  </si>
  <si>
    <t>Amount in Use</t>
  </si>
  <si>
    <t>Total Amount</t>
  </si>
  <si>
    <t>Units</t>
  </si>
  <si>
    <t>Location Code</t>
  </si>
  <si>
    <t>Health (Blue)</t>
  </si>
  <si>
    <t>Flamm (Red)</t>
  </si>
  <si>
    <t>React (Yellow)</t>
  </si>
  <si>
    <t>SpecHaz (White)</t>
  </si>
  <si>
    <r>
      <t xml:space="preserve">UFC Classifications                                                                                                                                                                                                                                 </t>
    </r>
    <r>
      <rPr>
        <b/>
        <sz val="8"/>
        <rFont val="Arial"/>
        <family val="2"/>
      </rPr>
      <t>DO NOT ENTER DATA IN THIS FIELD, DATA IS AUTO-GENERATED</t>
    </r>
  </si>
  <si>
    <t xml:space="preserve"> Aerosol</t>
  </si>
  <si>
    <t>2V,agg</t>
  </si>
  <si>
    <t>2N,agg</t>
  </si>
  <si>
    <t>3V,agg</t>
  </si>
  <si>
    <t>3N,agg</t>
  </si>
  <si>
    <t>permit</t>
  </si>
  <si>
    <t>aero,text</t>
  </si>
  <si>
    <t xml:space="preserve"> CompGas,Corrosive</t>
  </si>
  <si>
    <t>agg</t>
  </si>
  <si>
    <t xml:space="preserve"> CompGas,Flammable</t>
  </si>
  <si>
    <t xml:space="preserve"> CompGas,Hi-Toxic</t>
  </si>
  <si>
    <t xml:space="preserve"> CompGas,Irritant</t>
  </si>
  <si>
    <t xml:space="preserve"> CompGas,Oxidizing</t>
  </si>
  <si>
    <t xml:space="preserve"> CompGas,Pyrophoric</t>
  </si>
  <si>
    <t xml:space="preserve"> CompGas,Sensitizer</t>
  </si>
  <si>
    <t xml:space="preserve"> CompGas,Toxic</t>
  </si>
  <si>
    <t>compgas,text</t>
  </si>
  <si>
    <t xml:space="preserve"> Cryo,Corrosive Inside</t>
  </si>
  <si>
    <t xml:space="preserve"> Cryo,Corrosive Outside</t>
  </si>
  <si>
    <t xml:space="preserve"> Cryo,Flammable Inside</t>
  </si>
  <si>
    <t xml:space="preserve"> Cryo,Flammable Outside</t>
  </si>
  <si>
    <t xml:space="preserve"> Cryo,Hi-Toxic Inside</t>
  </si>
  <si>
    <t xml:space="preserve"> Cryo,Hi-Toxic Outside</t>
  </si>
  <si>
    <t xml:space="preserve"> Cryo,Nonflammable Inside</t>
  </si>
  <si>
    <t xml:space="preserve"> Cryo,Nonflammable Outside</t>
  </si>
  <si>
    <t xml:space="preserve"> Cryo,Oxidizer Inside</t>
  </si>
  <si>
    <t xml:space="preserve"> Cryo,Oxidizer Outside</t>
  </si>
  <si>
    <t>cryo,text</t>
  </si>
  <si>
    <t xml:space="preserve"> Explosive/Blasting Agent</t>
  </si>
  <si>
    <t>explo,text</t>
  </si>
  <si>
    <t xml:space="preserve"> Flammmable/Combustible Liq</t>
  </si>
  <si>
    <t>agg IA in</t>
  </si>
  <si>
    <t>agg IA out</t>
  </si>
  <si>
    <t>agg IB in</t>
  </si>
  <si>
    <t>agg IB out</t>
  </si>
  <si>
    <t>agg IC in</t>
  </si>
  <si>
    <t>agg IC out</t>
  </si>
  <si>
    <t>agg II in</t>
  </si>
  <si>
    <t>agg II out</t>
  </si>
  <si>
    <t>agg IIIA in</t>
  </si>
  <si>
    <t>agg IIIA out</t>
  </si>
  <si>
    <t>agg IIIB in</t>
  </si>
  <si>
    <t>agg IIIB out</t>
  </si>
  <si>
    <t>permit IA in</t>
  </si>
  <si>
    <t>permit IA out</t>
  </si>
  <si>
    <t>permit IB in</t>
  </si>
  <si>
    <t>permit IB out</t>
  </si>
  <si>
    <t>permit IC in</t>
  </si>
  <si>
    <t>permit IC out</t>
  </si>
  <si>
    <t>permit II in</t>
  </si>
  <si>
    <t>permit II out</t>
  </si>
  <si>
    <t>permit IIIA in</t>
  </si>
  <si>
    <t>permit IIIA out</t>
  </si>
  <si>
    <t>permit IIIB in</t>
  </si>
  <si>
    <t>permit IIIB out</t>
  </si>
  <si>
    <t>Flamm/Comb,text</t>
  </si>
  <si>
    <t xml:space="preserve"> Liquid Petroleum Gas</t>
  </si>
  <si>
    <t>LPG,text</t>
  </si>
  <si>
    <t>Flammmable Solid</t>
  </si>
  <si>
    <t>aggg</t>
  </si>
  <si>
    <t>Organic Peroxide Solid /Liq</t>
  </si>
  <si>
    <t>agg UD liq</t>
  </si>
  <si>
    <t>agg UD sol</t>
  </si>
  <si>
    <t>agg I liq</t>
  </si>
  <si>
    <t>agg I sol</t>
  </si>
  <si>
    <t>agg II liq</t>
  </si>
  <si>
    <t>agg II sol</t>
  </si>
  <si>
    <t>agg III liq</t>
  </si>
  <si>
    <t>agg III sol</t>
  </si>
  <si>
    <t>agg IV liq</t>
  </si>
  <si>
    <t>agg IV sol</t>
  </si>
  <si>
    <t>permit UD liq</t>
  </si>
  <si>
    <t>permit UD sol</t>
  </si>
  <si>
    <t>permit I liq</t>
  </si>
  <si>
    <t>permit I sol</t>
  </si>
  <si>
    <t>permit II liq</t>
  </si>
  <si>
    <t>permit II sol</t>
  </si>
  <si>
    <t>permit III liq</t>
  </si>
  <si>
    <t>permit III sol</t>
  </si>
  <si>
    <t>permit IV liq</t>
  </si>
  <si>
    <t>permit IV sol</t>
  </si>
  <si>
    <t>Oxidizer Solid /Liq</t>
  </si>
  <si>
    <t>agg 4 liq</t>
  </si>
  <si>
    <t>agg 4 sol</t>
  </si>
  <si>
    <t>agg 3 liq</t>
  </si>
  <si>
    <t>agg 3 sol</t>
  </si>
  <si>
    <t>agg 2 liq</t>
  </si>
  <si>
    <t>agg 2 sol</t>
  </si>
  <si>
    <t>agg 1 liq</t>
  </si>
  <si>
    <t>agg 1 sol</t>
  </si>
  <si>
    <t>permit 4 liq</t>
  </si>
  <si>
    <t>permit 4 sol</t>
  </si>
  <si>
    <t>permit 3 liq</t>
  </si>
  <si>
    <t>permit 3 sol</t>
  </si>
  <si>
    <t>permit 2 liq</t>
  </si>
  <si>
    <t>permit 2 sol</t>
  </si>
  <si>
    <t>permit 1 liq</t>
  </si>
  <si>
    <t>permit 1 sol</t>
  </si>
  <si>
    <t>Pyrophoric Solid /Liq</t>
  </si>
  <si>
    <t>agg liq</t>
  </si>
  <si>
    <t>agg sol</t>
  </si>
  <si>
    <t>permit liq</t>
  </si>
  <si>
    <t>permit sol</t>
  </si>
  <si>
    <t>Unstable Solid /Liq</t>
  </si>
  <si>
    <t>agg 3D liq</t>
  </si>
  <si>
    <t>agg 3D sol</t>
  </si>
  <si>
    <t>agg 3N liq</t>
  </si>
  <si>
    <t>agg 3N sol</t>
  </si>
  <si>
    <t>permit 3D liq</t>
  </si>
  <si>
    <t>permit 3D sol</t>
  </si>
  <si>
    <t>permit 3N liq</t>
  </si>
  <si>
    <t>permit 3N sol</t>
  </si>
  <si>
    <t>Water React Solid /Liquid</t>
  </si>
  <si>
    <t>Carcinogen Solid /Liq</t>
  </si>
  <si>
    <t>Corrosive Solid /Liq</t>
  </si>
  <si>
    <t>Highly Toxic Solid /Liquid</t>
  </si>
  <si>
    <t>Irritant Solid /Liquid</t>
  </si>
  <si>
    <t>Radioactive Solid /Liquid</t>
  </si>
  <si>
    <t xml:space="preserve"> Rad,</t>
  </si>
  <si>
    <t>NS-Gamma</t>
  </si>
  <si>
    <t>S-Gamma</t>
  </si>
  <si>
    <t>NS-Beta</t>
  </si>
  <si>
    <t>S-Beta</t>
  </si>
  <si>
    <t>NS-Alpha</t>
  </si>
  <si>
    <t>S-Alpha</t>
  </si>
  <si>
    <t>Sensitizer Solid /Liquid</t>
  </si>
  <si>
    <t>Toxic Solid /Liquid</t>
  </si>
  <si>
    <t>Other Health Hazard</t>
  </si>
  <si>
    <t>HazGroup1Text</t>
  </si>
  <si>
    <t>HazGroup2Text</t>
  </si>
  <si>
    <t>HazGroup3Text</t>
  </si>
  <si>
    <t>HazGroup4Text</t>
  </si>
  <si>
    <t>HazGroup5Text</t>
  </si>
  <si>
    <t>HazTotal Text</t>
  </si>
  <si>
    <t>Validation Lists:</t>
  </si>
  <si>
    <t>lbs</t>
  </si>
  <si>
    <t>gal</t>
  </si>
  <si>
    <t>cu ft</t>
  </si>
  <si>
    <t>milliCi</t>
  </si>
  <si>
    <t>microCi</t>
  </si>
  <si>
    <t>InNE</t>
  </si>
  <si>
    <t>InSE</t>
  </si>
  <si>
    <t>InSW</t>
  </si>
  <si>
    <t>InNW</t>
  </si>
  <si>
    <t>InGen</t>
  </si>
  <si>
    <t>OutN</t>
  </si>
  <si>
    <t>OutE</t>
  </si>
  <si>
    <t>OutS</t>
  </si>
  <si>
    <t>OutW</t>
  </si>
  <si>
    <t>W</t>
  </si>
  <si>
    <t>OX</t>
  </si>
  <si>
    <t>RAD</t>
  </si>
  <si>
    <t>COR</t>
  </si>
  <si>
    <t>UD</t>
  </si>
  <si>
    <t>4D</t>
  </si>
  <si>
    <t>3D</t>
  </si>
  <si>
    <t>3N</t>
  </si>
  <si>
    <t>N/A</t>
  </si>
  <si>
    <t>3NV</t>
  </si>
  <si>
    <t>3V</t>
  </si>
  <si>
    <t>2NV</t>
  </si>
  <si>
    <t>2V</t>
  </si>
  <si>
    <t>loose</t>
  </si>
  <si>
    <t>baled</t>
  </si>
  <si>
    <t>X</t>
  </si>
  <si>
    <t>I-A In</t>
  </si>
  <si>
    <t>I-A Out</t>
  </si>
  <si>
    <t>I-B In</t>
  </si>
  <si>
    <t>I-B Out</t>
  </si>
  <si>
    <t>I-C In</t>
  </si>
  <si>
    <t>I-C Out</t>
  </si>
  <si>
    <t>II In</t>
  </si>
  <si>
    <t>II Out</t>
  </si>
  <si>
    <t>III-A In</t>
  </si>
  <si>
    <t>III-A Out</t>
  </si>
  <si>
    <t>III-B In</t>
  </si>
  <si>
    <t>III-B Out</t>
  </si>
  <si>
    <t>I</t>
  </si>
  <si>
    <t>II</t>
  </si>
  <si>
    <t>III</t>
  </si>
  <si>
    <t>IV</t>
  </si>
  <si>
    <t>NonSeal-Gamma</t>
  </si>
  <si>
    <t>Seal-Gamma</t>
  </si>
  <si>
    <t>NonSeal-Beta</t>
  </si>
  <si>
    <t>Seal-Beta</t>
  </si>
  <si>
    <t>NonSeal-Alpha</t>
  </si>
  <si>
    <t>Seal-Alpha</t>
  </si>
  <si>
    <t>Aggregate Amounts of Hazardous Materials Presenting a Physical Hazard</t>
  </si>
  <si>
    <t>Material</t>
  </si>
  <si>
    <t>Class</t>
  </si>
  <si>
    <t>lbs.</t>
  </si>
  <si>
    <t>gal.</t>
  </si>
  <si>
    <t>cu. ft.</t>
  </si>
  <si>
    <t>-</t>
  </si>
  <si>
    <t>Cryogenic Flammable inside</t>
  </si>
  <si>
    <t>in</t>
  </si>
  <si>
    <t>Cryogenic Flammable outside</t>
  </si>
  <si>
    <t>out</t>
  </si>
  <si>
    <t>Cryogenic Oxidizer inside</t>
  </si>
  <si>
    <t>Cryogenic Oxidizer outside</t>
  </si>
  <si>
    <t>Explosives</t>
  </si>
  <si>
    <t>Flammable solid</t>
  </si>
  <si>
    <t>Compressed Gas Flammable</t>
  </si>
  <si>
    <t>Liquid Petroleum Gas</t>
  </si>
  <si>
    <t>Flammable liquid inside</t>
  </si>
  <si>
    <t>Flammable liquid outside</t>
  </si>
  <si>
    <t>Organic Peroxide,   unclassified detonatable</t>
  </si>
  <si>
    <t>Organic Peroxide</t>
  </si>
  <si>
    <t>Oxidizer</t>
  </si>
  <si>
    <t>Compressed Gas Oxidizing</t>
  </si>
  <si>
    <t>Pyrophoric</t>
  </si>
  <si>
    <t>Unstable(reactive)</t>
  </si>
  <si>
    <t>Compressed Gas Unstable</t>
  </si>
  <si>
    <t>Water reactive</t>
  </si>
  <si>
    <t>Aggregate Amounts of Hazardous Materials Presenting a Health Hazard</t>
  </si>
  <si>
    <t>Compressed Gas Simple Asphyx.</t>
  </si>
  <si>
    <t>Corrosives</t>
  </si>
  <si>
    <t>Cryogenic, Corrosive inside</t>
  </si>
  <si>
    <t>Cryogenic, Corrosives outside</t>
  </si>
  <si>
    <t>Cryogenic Nonflammable inside</t>
  </si>
  <si>
    <t>Cryogenic Nonflammable outside</t>
  </si>
  <si>
    <t>Highly Toxic</t>
  </si>
  <si>
    <t>Cryogenics, Highly Toxic inside</t>
  </si>
  <si>
    <t>Cryogenics,Highly Toxic outside</t>
  </si>
  <si>
    <t>Irritants</t>
  </si>
  <si>
    <t>Sensitizers</t>
  </si>
  <si>
    <t>Other Health Hazards</t>
  </si>
  <si>
    <t>Toxics</t>
  </si>
  <si>
    <t>milliCurie</t>
  </si>
  <si>
    <t>microCurie</t>
  </si>
  <si>
    <t>Radioactives Not sealed</t>
  </si>
  <si>
    <t>alpha</t>
  </si>
  <si>
    <t>beta</t>
  </si>
  <si>
    <t>gamma</t>
  </si>
  <si>
    <t>Radioactives Sealed</t>
  </si>
  <si>
    <t>BISTO:</t>
  </si>
  <si>
    <t>City, State  Zip  Here</t>
  </si>
  <si>
    <t>Phone:</t>
  </si>
  <si>
    <t>Phone Number Here</t>
  </si>
  <si>
    <t>Fax:</t>
  </si>
  <si>
    <t>Fax Number Here</t>
  </si>
  <si>
    <t>Contact:</t>
  </si>
  <si>
    <t>Contact's Name Here</t>
  </si>
  <si>
    <t>:EISTO</t>
  </si>
  <si>
    <t>BSITE:</t>
  </si>
  <si>
    <t>:ESITE</t>
  </si>
  <si>
    <t>Permit Amount Sheet</t>
  </si>
  <si>
    <t>Code:</t>
  </si>
  <si>
    <t xml:space="preserve">Permit Fee Subtotal:  </t>
  </si>
  <si>
    <t>Comp. Gases</t>
  </si>
  <si>
    <t xml:space="preserve">Pyrophoric                      </t>
  </si>
  <si>
    <t>Toxic</t>
  </si>
  <si>
    <t>Flammable</t>
  </si>
  <si>
    <t>Corrosive</t>
  </si>
  <si>
    <t>Irritant</t>
  </si>
  <si>
    <t>Sensitizer</t>
  </si>
  <si>
    <t xml:space="preserve">Other Health Hazards       </t>
  </si>
  <si>
    <t>Oxidizing</t>
  </si>
  <si>
    <t>Inert and/or Simple Asphyx.</t>
  </si>
  <si>
    <t>Totals:</t>
  </si>
  <si>
    <t>LP Gas</t>
  </si>
  <si>
    <t>LP-Gas</t>
  </si>
  <si>
    <t>Aerosol</t>
  </si>
  <si>
    <t>Cryogenics</t>
  </si>
  <si>
    <t>Flammable Inside</t>
  </si>
  <si>
    <t>Flammable Outside</t>
  </si>
  <si>
    <t>Highly Toxic Inside</t>
  </si>
  <si>
    <t>Highly Toxic Outside</t>
  </si>
  <si>
    <t>Corrosive Inside</t>
  </si>
  <si>
    <t>Corrosive Outside</t>
  </si>
  <si>
    <t>Oxidizer Inside</t>
  </si>
  <si>
    <t>Oxidizer Outside</t>
  </si>
  <si>
    <t>NonFlammable Inside</t>
  </si>
  <si>
    <t>NonFlammable Outside</t>
  </si>
  <si>
    <t>Flamm/Comb Liq</t>
  </si>
  <si>
    <t>Class I-A Inside</t>
  </si>
  <si>
    <t>Class I-A Outside</t>
  </si>
  <si>
    <t>Class I-B Inside</t>
  </si>
  <si>
    <t>Class I-B Outside</t>
  </si>
  <si>
    <t>Class I-C Inside</t>
  </si>
  <si>
    <t>Class I-C Outside</t>
  </si>
  <si>
    <t>Class II Inside</t>
  </si>
  <si>
    <t>Class II Outside</t>
  </si>
  <si>
    <t>Class III-A Inside</t>
  </si>
  <si>
    <t>Class III-A Outside</t>
  </si>
  <si>
    <t>Class III-B Inside</t>
  </si>
  <si>
    <t>Class III-B Outside</t>
  </si>
  <si>
    <t>Radioactive</t>
  </si>
  <si>
    <t xml:space="preserve">Not sealed   </t>
  </si>
  <si>
    <t>Sealed</t>
  </si>
  <si>
    <t>Haz Mat</t>
  </si>
  <si>
    <t>Organic Peroxides Unclass</t>
  </si>
  <si>
    <t>Organic Peroxides Class  I</t>
  </si>
  <si>
    <t>Unstables (reactive) Class 4</t>
  </si>
  <si>
    <t>Unstables (reactive) Class 3D</t>
  </si>
  <si>
    <t>Highly Toxics</t>
  </si>
  <si>
    <t>Pyrophorics</t>
  </si>
  <si>
    <t>Organic Peroxides Class II</t>
  </si>
  <si>
    <t>Water Reactives Class 3</t>
  </si>
  <si>
    <t>Organic Peroxides Class III</t>
  </si>
  <si>
    <t>Oxidizers Class 4</t>
  </si>
  <si>
    <t>Oxidizers Class 3</t>
  </si>
  <si>
    <t>Unstables (reactive) Class 3N</t>
  </si>
  <si>
    <t>Organic Peroxides Class IV</t>
  </si>
  <si>
    <t>Unstables (reactive) Class 2</t>
  </si>
  <si>
    <t>Water Reactives Class 2</t>
  </si>
  <si>
    <t>Unstables (reactive) Class 1</t>
  </si>
  <si>
    <t>Water Reactives Class 1</t>
  </si>
  <si>
    <t>Oxidizers Class 2</t>
  </si>
  <si>
    <t>Oxidizers Class 1</t>
  </si>
  <si>
    <t>Carcinogens</t>
  </si>
  <si>
    <t>Other Health Haz.</t>
  </si>
  <si>
    <t>Flammable Solids</t>
  </si>
  <si>
    <t>(N/A</t>
  </si>
  <si>
    <t>Total Fee:</t>
  </si>
  <si>
    <t>SOLIDS/LIQUIDS</t>
  </si>
  <si>
    <t>Sum</t>
  </si>
  <si>
    <t xml:space="preserve"> CompGas, Inert/Asphyxiant</t>
  </si>
  <si>
    <t xml:space="preserve"> CompGas,OHH</t>
  </si>
  <si>
    <t xml:space="preserve"> CompGas,Unstable/reactive</t>
  </si>
  <si>
    <t>INVOICE</t>
  </si>
  <si>
    <t>Company, Occupancy ID# :</t>
  </si>
  <si>
    <t>Address; Date:</t>
  </si>
  <si>
    <t xml:space="preserve">Company's Name, Occupancy ID# here </t>
  </si>
  <si>
    <t xml:space="preserve"> Address and Date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</si>
</sst>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8" formatCode="&quot;$&quot;#,##0.00_);[Red]\(&quot;$&quot;#,##0.00\)"/>
    <numFmt numFmtId="164" formatCode="\(#,###,##0\ &quot;lbs&quot;"/>
    <numFmt numFmtId="165" formatCode="#,###,##0.0\ &quot;units&quot;\)"/>
    <numFmt numFmtId="166" formatCode="\(#,###,##0\ &quot;cu ft&quot;"/>
    <numFmt numFmtId="167" formatCode="#,###,##0\ &quot;cu ft&quot;"/>
    <numFmt numFmtId="168" formatCode="#,###,##0.0\ &quot;units&quot;"/>
    <numFmt numFmtId="169" formatCode="&quot;$&quot;#,##0.00"/>
    <numFmt numFmtId="170" formatCode="\(#,###,##0\ &quot;gal&quot;"/>
    <numFmt numFmtId="171" formatCode="#,###,##0\ &quot;gal&quot;"/>
    <numFmt numFmtId="172" formatCode="\(#,###,##0\ &quot;microcurie&quot;"/>
    <numFmt numFmtId="173" formatCode="\(#,###,##0\ &quot;millicurie&quot;"/>
    <numFmt numFmtId="174" formatCode="#,###,##0\ &quot;millicurie&quot;"/>
    <numFmt numFmtId="175" formatCode="#,###,##0\ &quot;lbs&quot;"/>
  </numFmts>
  <fonts count="21" x14ac:knownFonts="1">
    <font>
      <sz val="10"/>
      <name val="Arial"/>
    </font>
    <font>
      <b/>
      <sz val="12"/>
      <name val="Arial"/>
      <family val="2"/>
    </font>
    <font>
      <sz val="10"/>
      <name val="Arial"/>
      <family val="2"/>
    </font>
    <font>
      <b/>
      <sz val="16"/>
      <name val="Arial"/>
      <family val="2"/>
    </font>
    <font>
      <b/>
      <sz val="10"/>
      <name val="Arial"/>
      <family val="2"/>
    </font>
    <font>
      <b/>
      <sz val="8"/>
      <name val="Arial"/>
      <family val="2"/>
    </font>
    <font>
      <b/>
      <sz val="11"/>
      <name val="Arial"/>
      <family val="2"/>
    </font>
    <font>
      <sz val="8"/>
      <name val="Arial"/>
    </font>
    <font>
      <sz val="8"/>
      <name val="Arial"/>
      <family val="2"/>
    </font>
    <font>
      <sz val="8"/>
      <name val="Times New Roman"/>
      <family val="1"/>
    </font>
    <font>
      <strike/>
      <sz val="8"/>
      <name val="Arial"/>
      <family val="2"/>
    </font>
    <font>
      <sz val="8"/>
      <color indexed="81"/>
      <name val="Tahoma"/>
    </font>
    <font>
      <sz val="8"/>
      <color indexed="81"/>
      <name val="Tahoma"/>
      <family val="2"/>
    </font>
    <font>
      <b/>
      <sz val="8"/>
      <color indexed="81"/>
      <name val="Tahoma"/>
    </font>
    <font>
      <b/>
      <sz val="8"/>
      <color indexed="81"/>
      <name val="Tahoma"/>
      <family val="2"/>
    </font>
    <font>
      <b/>
      <u/>
      <sz val="18"/>
      <name val="Arial"/>
      <family val="2"/>
    </font>
    <font>
      <sz val="9"/>
      <name val="Arial"/>
      <family val="2"/>
    </font>
    <font>
      <b/>
      <sz val="9"/>
      <name val="Arial"/>
      <family val="2"/>
    </font>
    <font>
      <b/>
      <sz val="18"/>
      <color indexed="10"/>
      <name val="Arial"/>
      <family val="2"/>
    </font>
    <font>
      <b/>
      <sz val="8"/>
      <color indexed="10"/>
      <name val="Tahoma"/>
      <family val="2"/>
    </font>
    <font>
      <sz val="8"/>
      <color indexed="10"/>
      <name val="Tahoma"/>
      <family val="2"/>
    </font>
  </fonts>
  <fills count="3">
    <fill>
      <patternFill patternType="none"/>
    </fill>
    <fill>
      <patternFill patternType="gray125"/>
    </fill>
    <fill>
      <patternFill patternType="solid">
        <fgColor indexed="22"/>
        <bgColor indexed="64"/>
      </patternFill>
    </fill>
  </fills>
  <borders count="39">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style="thick">
        <color indexed="64"/>
      </right>
      <top style="double">
        <color indexed="64"/>
      </top>
      <bottom style="thick">
        <color indexed="64"/>
      </bottom>
      <diagonal/>
    </border>
    <border>
      <left style="double">
        <color indexed="64"/>
      </left>
      <right/>
      <top/>
      <bottom/>
      <diagonal/>
    </border>
    <border>
      <left style="double">
        <color indexed="64"/>
      </left>
      <right/>
      <top style="thick">
        <color indexed="64"/>
      </top>
      <bottom style="thin">
        <color indexed="64"/>
      </bottom>
      <diagonal/>
    </border>
    <border>
      <left/>
      <right/>
      <top style="thick">
        <color indexed="64"/>
      </top>
      <bottom style="thin">
        <color indexed="64"/>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right style="double">
        <color indexed="64"/>
      </right>
      <top style="thick">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double">
        <color indexed="64"/>
      </right>
      <top style="thin">
        <color indexed="64"/>
      </top>
      <bottom style="double">
        <color indexed="64"/>
      </bottom>
      <diagonal/>
    </border>
    <border>
      <left style="medium">
        <color indexed="64"/>
      </left>
      <right/>
      <top style="thick">
        <color indexed="64"/>
      </top>
      <bottom style="thin">
        <color indexed="64"/>
      </bottom>
      <diagonal/>
    </border>
    <border>
      <left style="thin">
        <color indexed="64"/>
      </left>
      <right style="double">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s>
  <cellStyleXfs count="1">
    <xf numFmtId="0" fontId="0" fillId="0" borderId="0"/>
  </cellStyleXfs>
  <cellXfs count="175">
    <xf numFmtId="0" fontId="0" fillId="0" borderId="0" xfId="0"/>
    <xf numFmtId="0" fontId="0" fillId="0" borderId="0" xfId="0" applyBorder="1" applyAlignment="1" applyProtection="1"/>
    <xf numFmtId="0" fontId="1" fillId="0" borderId="0" xfId="0" applyFont="1" applyBorder="1" applyAlignment="1" applyProtection="1">
      <alignment horizontal="right"/>
    </xf>
    <xf numFmtId="0" fontId="2" fillId="0" borderId="0" xfId="0" applyNumberFormat="1" applyFont="1" applyBorder="1" applyAlignment="1" applyProtection="1">
      <alignment horizontal="left"/>
      <protection locked="0"/>
    </xf>
    <xf numFmtId="0" fontId="0" fillId="0" borderId="0" xfId="0" quotePrefix="1" applyBorder="1" applyAlignment="1" applyProtection="1"/>
    <xf numFmtId="0" fontId="0" fillId="0" borderId="1" xfId="0" applyBorder="1" applyAlignment="1" applyProtection="1"/>
    <xf numFmtId="0" fontId="0" fillId="2" borderId="0" xfId="0" applyFill="1" applyBorder="1" applyAlignment="1" applyProtection="1"/>
    <xf numFmtId="0" fontId="1" fillId="0" borderId="2" xfId="0" applyFont="1" applyBorder="1" applyAlignment="1" applyProtection="1"/>
    <xf numFmtId="0" fontId="1" fillId="0" borderId="3" xfId="0" applyFont="1" applyBorder="1" applyAlignment="1" applyProtection="1"/>
    <xf numFmtId="49" fontId="1" fillId="0" borderId="3" xfId="0" applyNumberFormat="1" applyFont="1" applyBorder="1" applyAlignment="1" applyProtection="1"/>
    <xf numFmtId="0" fontId="1" fillId="0" borderId="4" xfId="0" applyFont="1" applyBorder="1" applyAlignment="1" applyProtection="1"/>
    <xf numFmtId="0" fontId="3" fillId="0" borderId="2" xfId="0" applyFont="1" applyBorder="1" applyAlignment="1" applyProtection="1">
      <alignment horizontal="centerContinuous"/>
    </xf>
    <xf numFmtId="0" fontId="1" fillId="0" borderId="3" xfId="0" applyFont="1" applyBorder="1" applyAlignment="1" applyProtection="1">
      <alignment horizontal="centerContinuous"/>
    </xf>
    <xf numFmtId="0" fontId="1" fillId="0" borderId="5" xfId="0" applyFont="1" applyBorder="1" applyAlignment="1" applyProtection="1">
      <alignment horizontal="centerContinuous"/>
    </xf>
    <xf numFmtId="0" fontId="3" fillId="0" borderId="3" xfId="0" applyFont="1" applyBorder="1" applyAlignment="1" applyProtection="1">
      <alignment horizontal="centerContinuous"/>
    </xf>
    <xf numFmtId="0" fontId="1" fillId="0" borderId="4" xfId="0" applyFont="1" applyBorder="1" applyAlignment="1" applyProtection="1">
      <alignment horizontal="centerContinuous"/>
    </xf>
    <xf numFmtId="0" fontId="1" fillId="2" borderId="0" xfId="0" applyFont="1" applyFill="1" applyBorder="1" applyAlignment="1" applyProtection="1"/>
    <xf numFmtId="0" fontId="1" fillId="0" borderId="0" xfId="0" applyFont="1" applyBorder="1" applyAlignment="1" applyProtection="1"/>
    <xf numFmtId="0" fontId="4" fillId="0" borderId="6" xfId="0" applyFont="1" applyBorder="1" applyAlignment="1" applyProtection="1">
      <alignment horizontal="centerContinuous"/>
    </xf>
    <xf numFmtId="0" fontId="0" fillId="0" borderId="0" xfId="0" applyBorder="1" applyAlignment="1" applyProtection="1">
      <alignment horizontal="centerContinuous"/>
    </xf>
    <xf numFmtId="49" fontId="0" fillId="0" borderId="0" xfId="0" applyNumberFormat="1" applyBorder="1" applyAlignment="1" applyProtection="1">
      <alignment horizontal="left"/>
    </xf>
    <xf numFmtId="0" fontId="0" fillId="0" borderId="0" xfId="0" applyBorder="1" applyAlignment="1" applyProtection="1">
      <alignment horizontal="left"/>
    </xf>
    <xf numFmtId="0" fontId="0" fillId="0" borderId="1" xfId="0" applyBorder="1" applyAlignment="1" applyProtection="1">
      <alignment horizontal="left"/>
    </xf>
    <xf numFmtId="0" fontId="5" fillId="0" borderId="7" xfId="0" applyFont="1" applyBorder="1" applyAlignment="1" applyProtection="1"/>
    <xf numFmtId="0" fontId="0" fillId="0" borderId="8" xfId="0" applyBorder="1" applyAlignment="1" applyProtection="1"/>
    <xf numFmtId="0" fontId="6" fillId="0" borderId="8" xfId="0" applyFont="1" applyBorder="1" applyAlignment="1" applyProtection="1"/>
    <xf numFmtId="0" fontId="6" fillId="0" borderId="9" xfId="0" applyFont="1" applyBorder="1" applyAlignment="1" applyProtection="1">
      <alignment horizontal="centerContinuous"/>
    </xf>
    <xf numFmtId="0" fontId="6" fillId="0" borderId="10" xfId="0" applyFont="1" applyBorder="1" applyAlignment="1" applyProtection="1">
      <alignment horizontal="centerContinuous"/>
    </xf>
    <xf numFmtId="0" fontId="5" fillId="0" borderId="10" xfId="0" applyFont="1" applyBorder="1" applyAlignment="1" applyProtection="1">
      <alignment horizontal="centerContinuous"/>
    </xf>
    <xf numFmtId="0" fontId="6" fillId="0" borderId="11" xfId="0" applyFont="1" applyBorder="1" applyAlignment="1" applyProtection="1">
      <alignment horizontal="centerContinuous"/>
    </xf>
    <xf numFmtId="0" fontId="6" fillId="0" borderId="12" xfId="0" applyFont="1" applyBorder="1" applyAlignment="1" applyProtection="1"/>
    <xf numFmtId="0" fontId="6" fillId="2" borderId="0" xfId="0" applyFont="1" applyFill="1" applyBorder="1" applyAlignment="1" applyProtection="1">
      <alignment horizontal="center"/>
    </xf>
    <xf numFmtId="0" fontId="6" fillId="0" borderId="0" xfId="0" applyFont="1" applyBorder="1" applyAlignment="1" applyProtection="1">
      <alignment horizontal="center"/>
    </xf>
    <xf numFmtId="0" fontId="7" fillId="0" borderId="13" xfId="0" applyFont="1" applyBorder="1" applyAlignment="1" applyProtection="1">
      <alignment horizontal="center" wrapText="1"/>
    </xf>
    <xf numFmtId="0" fontId="8" fillId="0" borderId="14" xfId="0" applyFont="1" applyBorder="1" applyAlignment="1" applyProtection="1">
      <alignment horizontal="center" wrapText="1"/>
    </xf>
    <xf numFmtId="49" fontId="8" fillId="0" borderId="14" xfId="0" applyNumberFormat="1" applyFont="1" applyBorder="1" applyAlignment="1" applyProtection="1">
      <alignment horizontal="center" wrapText="1"/>
    </xf>
    <xf numFmtId="0" fontId="9" fillId="0" borderId="14" xfId="0" applyFont="1" applyBorder="1" applyAlignment="1" applyProtection="1">
      <alignment horizontal="center" wrapText="1"/>
    </xf>
    <xf numFmtId="0" fontId="8" fillId="0" borderId="14" xfId="0" applyFont="1" applyBorder="1" applyAlignment="1" applyProtection="1">
      <alignment horizontal="center" textRotation="90" wrapText="1"/>
    </xf>
    <xf numFmtId="0" fontId="8" fillId="0" borderId="15" xfId="0" applyFont="1" applyBorder="1" applyAlignment="1" applyProtection="1">
      <alignment horizontal="center" wrapText="1"/>
    </xf>
    <xf numFmtId="0" fontId="8" fillId="0" borderId="13" xfId="0" applyFont="1" applyBorder="1" applyAlignment="1" applyProtection="1">
      <alignment horizontal="center" textRotation="90" wrapText="1"/>
    </xf>
    <xf numFmtId="0" fontId="8" fillId="0" borderId="16" xfId="0" applyFont="1" applyBorder="1" applyAlignment="1" applyProtection="1">
      <alignment horizontal="center" textRotation="90" wrapText="1"/>
    </xf>
    <xf numFmtId="0" fontId="7" fillId="0" borderId="14" xfId="0" applyFont="1" applyBorder="1" applyAlignment="1" applyProtection="1">
      <alignment horizontal="center" textRotation="90" wrapText="1"/>
    </xf>
    <xf numFmtId="0" fontId="8" fillId="0" borderId="15" xfId="0" applyFont="1" applyBorder="1" applyAlignment="1" applyProtection="1">
      <alignment horizontal="center" textRotation="90" wrapText="1"/>
    </xf>
    <xf numFmtId="0" fontId="8" fillId="0" borderId="17" xfId="0" applyFont="1" applyBorder="1" applyAlignment="1" applyProtection="1">
      <alignment horizontal="center" textRotation="90" wrapText="1"/>
    </xf>
    <xf numFmtId="0" fontId="0" fillId="0" borderId="15" xfId="0" applyBorder="1" applyAlignment="1" applyProtection="1">
      <alignment horizontal="center" textRotation="90" wrapText="1"/>
    </xf>
    <xf numFmtId="0" fontId="0" fillId="2" borderId="0" xfId="0" applyFill="1" applyBorder="1" applyAlignment="1" applyProtection="1">
      <alignment horizontal="center" wrapText="1"/>
    </xf>
    <xf numFmtId="0" fontId="0" fillId="0" borderId="0" xfId="0" applyBorder="1" applyAlignment="1" applyProtection="1">
      <alignment horizontal="center" wrapText="1"/>
    </xf>
    <xf numFmtId="0" fontId="8" fillId="0" borderId="13" xfId="0" applyFont="1" applyBorder="1" applyAlignment="1" applyProtection="1"/>
    <xf numFmtId="0" fontId="8" fillId="0" borderId="14" xfId="0" applyFont="1" applyBorder="1" applyAlignment="1" applyProtection="1">
      <protection locked="0"/>
    </xf>
    <xf numFmtId="49" fontId="8" fillId="0" borderId="14" xfId="0" applyNumberFormat="1" applyFont="1" applyBorder="1" applyAlignment="1" applyProtection="1">
      <protection locked="0"/>
    </xf>
    <xf numFmtId="0" fontId="8" fillId="0" borderId="15" xfId="0" applyFont="1" applyBorder="1" applyAlignment="1" applyProtection="1"/>
    <xf numFmtId="0" fontId="8" fillId="0" borderId="13" xfId="0" applyFont="1" applyBorder="1" applyAlignment="1" applyProtection="1">
      <alignment horizontal="center"/>
      <protection locked="0"/>
    </xf>
    <xf numFmtId="0" fontId="8" fillId="0" borderId="14" xfId="0" applyFont="1" applyBorder="1" applyAlignment="1" applyProtection="1">
      <alignment horizontal="center"/>
      <protection locked="0"/>
    </xf>
    <xf numFmtId="0" fontId="8" fillId="0" borderId="15" xfId="0" applyFont="1" applyBorder="1" applyAlignment="1" applyProtection="1">
      <alignment horizontal="center"/>
      <protection locked="0"/>
    </xf>
    <xf numFmtId="0" fontId="8" fillId="0" borderId="17" xfId="0" applyFont="1" applyBorder="1" applyAlignment="1" applyProtection="1">
      <alignment horizontal="center"/>
    </xf>
    <xf numFmtId="0" fontId="8" fillId="0" borderId="14" xfId="0" applyFont="1" applyBorder="1" applyAlignment="1" applyProtection="1">
      <alignment horizontal="center"/>
    </xf>
    <xf numFmtId="0" fontId="8" fillId="0" borderId="14" xfId="0" applyFont="1" applyBorder="1" applyAlignment="1" applyProtection="1"/>
    <xf numFmtId="0" fontId="8" fillId="2" borderId="0" xfId="0" applyFont="1" applyFill="1" applyBorder="1" applyAlignment="1" applyProtection="1"/>
    <xf numFmtId="0" fontId="8" fillId="0" borderId="0" xfId="0" applyFont="1" applyBorder="1" applyAlignment="1" applyProtection="1"/>
    <xf numFmtId="0" fontId="7" fillId="0" borderId="14" xfId="0" applyFont="1" applyBorder="1" applyAlignment="1" applyProtection="1">
      <alignment horizontal="center"/>
    </xf>
    <xf numFmtId="0" fontId="0" fillId="0" borderId="14" xfId="0" applyBorder="1" applyAlignment="1" applyProtection="1">
      <alignment horizontal="center"/>
    </xf>
    <xf numFmtId="0" fontId="0" fillId="0" borderId="15" xfId="0" applyBorder="1" applyAlignment="1" applyProtection="1">
      <alignment horizontal="center"/>
    </xf>
    <xf numFmtId="0" fontId="0" fillId="2" borderId="0" xfId="0" applyFill="1" applyBorder="1" applyAlignment="1" applyProtection="1">
      <alignment horizontal="center"/>
    </xf>
    <xf numFmtId="0" fontId="0" fillId="0" borderId="0" xfId="0" applyBorder="1" applyAlignment="1" applyProtection="1">
      <alignment horizontal="center"/>
    </xf>
    <xf numFmtId="0" fontId="0" fillId="0" borderId="14" xfId="0" applyBorder="1" applyAlignment="1" applyProtection="1"/>
    <xf numFmtId="0" fontId="0" fillId="0" borderId="0" xfId="0" applyProtection="1"/>
    <xf numFmtId="0" fontId="2" fillId="0" borderId="0" xfId="0" applyNumberFormat="1" applyFont="1" applyBorder="1" applyAlignment="1" applyProtection="1">
      <alignment horizontal="left"/>
    </xf>
    <xf numFmtId="0" fontId="15" fillId="0" borderId="18" xfId="0" applyFont="1" applyBorder="1" applyAlignment="1" applyProtection="1">
      <alignment horizontal="centerContinuous" wrapText="1"/>
    </xf>
    <xf numFmtId="0" fontId="0" fillId="0" borderId="19" xfId="0" applyBorder="1" applyAlignment="1" applyProtection="1">
      <alignment horizontal="centerContinuous" wrapText="1"/>
    </xf>
    <xf numFmtId="0" fontId="0" fillId="0" borderId="20" xfId="0" applyBorder="1" applyAlignment="1" applyProtection="1">
      <alignment horizontal="centerContinuous" wrapText="1"/>
    </xf>
    <xf numFmtId="0" fontId="16" fillId="0" borderId="0" xfId="0" applyFont="1" applyProtection="1"/>
    <xf numFmtId="0" fontId="17" fillId="0" borderId="21" xfId="0" applyFont="1" applyBorder="1" applyAlignment="1" applyProtection="1">
      <alignment horizontal="center"/>
    </xf>
    <xf numFmtId="0" fontId="17" fillId="0" borderId="22" xfId="0" applyFont="1" applyBorder="1" applyAlignment="1" applyProtection="1">
      <alignment horizontal="center"/>
    </xf>
    <xf numFmtId="0" fontId="17" fillId="0" borderId="23" xfId="0" applyFont="1" applyBorder="1" applyAlignment="1" applyProtection="1">
      <alignment horizontal="center"/>
    </xf>
    <xf numFmtId="0" fontId="0" fillId="0" borderId="13" xfId="0" applyBorder="1" applyProtection="1"/>
    <xf numFmtId="0" fontId="0" fillId="0" borderId="16" xfId="0" applyBorder="1" applyAlignment="1" applyProtection="1">
      <alignment horizontal="center"/>
    </xf>
    <xf numFmtId="0" fontId="0" fillId="0" borderId="16" xfId="0" applyBorder="1" applyProtection="1"/>
    <xf numFmtId="0" fontId="0" fillId="0" borderId="24" xfId="0" applyBorder="1" applyAlignment="1" applyProtection="1">
      <alignment horizontal="center"/>
    </xf>
    <xf numFmtId="0" fontId="0" fillId="0" borderId="14" xfId="0" applyBorder="1" applyProtection="1"/>
    <xf numFmtId="0" fontId="0" fillId="0" borderId="15" xfId="0" applyBorder="1" applyProtection="1"/>
    <xf numFmtId="0" fontId="0" fillId="0" borderId="13" xfId="0" applyBorder="1" applyAlignment="1" applyProtection="1">
      <alignment wrapText="1"/>
    </xf>
    <xf numFmtId="0" fontId="0" fillId="0" borderId="25" xfId="0" applyBorder="1" applyProtection="1"/>
    <xf numFmtId="0" fontId="0" fillId="0" borderId="26" xfId="0" applyBorder="1" applyAlignment="1" applyProtection="1">
      <alignment horizontal="center"/>
    </xf>
    <xf numFmtId="0" fontId="0" fillId="0" borderId="26" xfId="0" applyBorder="1" applyProtection="1"/>
    <xf numFmtId="0" fontId="0" fillId="0" borderId="0" xfId="0" applyAlignment="1" applyProtection="1">
      <alignment horizontal="center"/>
    </xf>
    <xf numFmtId="0" fontId="15" fillId="0" borderId="21" xfId="0" applyFont="1" applyBorder="1" applyAlignment="1" applyProtection="1">
      <alignment horizontal="centerContinuous" wrapText="1"/>
    </xf>
    <xf numFmtId="0" fontId="0" fillId="0" borderId="22" xfId="0" applyBorder="1" applyAlignment="1" applyProtection="1">
      <alignment horizontal="centerContinuous" wrapText="1"/>
    </xf>
    <xf numFmtId="0" fontId="0" fillId="0" borderId="23" xfId="0" applyBorder="1" applyAlignment="1" applyProtection="1">
      <alignment horizontal="centerContinuous" wrapText="1"/>
    </xf>
    <xf numFmtId="0" fontId="0" fillId="0" borderId="27" xfId="0" applyBorder="1" applyProtection="1"/>
    <xf numFmtId="0" fontId="4" fillId="0" borderId="16" xfId="0" applyFont="1" applyBorder="1" applyAlignment="1" applyProtection="1">
      <alignment horizontal="center"/>
    </xf>
    <xf numFmtId="0" fontId="0" fillId="0" borderId="24" xfId="0" applyBorder="1" applyProtection="1"/>
    <xf numFmtId="0" fontId="0" fillId="0" borderId="0" xfId="0" applyAlignment="1" applyProtection="1">
      <alignment horizontal="right"/>
    </xf>
    <xf numFmtId="0" fontId="4" fillId="0" borderId="0" xfId="0" applyFont="1" applyAlignment="1" applyProtection="1"/>
    <xf numFmtId="0" fontId="2" fillId="0" borderId="0" xfId="0" applyFont="1" applyAlignment="1" applyProtection="1"/>
    <xf numFmtId="0" fontId="4" fillId="0" borderId="0" xfId="0" applyFont="1" applyAlignment="1" applyProtection="1">
      <alignment horizontal="left"/>
    </xf>
    <xf numFmtId="0" fontId="3" fillId="0" borderId="18" xfId="0" applyFont="1" applyBorder="1" applyAlignment="1" applyProtection="1">
      <alignment horizontal="centerContinuous"/>
    </xf>
    <xf numFmtId="0" fontId="0" fillId="0" borderId="19" xfId="0" applyBorder="1" applyAlignment="1" applyProtection="1">
      <alignment horizontal="centerContinuous"/>
    </xf>
    <xf numFmtId="0" fontId="2" fillId="0" borderId="20" xfId="0" applyFont="1" applyBorder="1" applyAlignment="1" applyProtection="1">
      <alignment horizontal="centerContinuous"/>
    </xf>
    <xf numFmtId="0" fontId="2" fillId="0" borderId="22" xfId="0" applyFont="1" applyBorder="1" applyProtection="1"/>
    <xf numFmtId="0" fontId="2" fillId="0" borderId="23" xfId="0" applyFont="1" applyBorder="1" applyProtection="1"/>
    <xf numFmtId="0" fontId="4" fillId="0" borderId="14" xfId="0" applyFont="1" applyBorder="1" applyAlignment="1" applyProtection="1">
      <alignment horizontal="centerContinuous"/>
    </xf>
    <xf numFmtId="0" fontId="4" fillId="0" borderId="14" xfId="0" applyFont="1" applyBorder="1" applyAlignment="1" applyProtection="1">
      <alignment horizontal="right"/>
    </xf>
    <xf numFmtId="0" fontId="4" fillId="0" borderId="15" xfId="0" applyFont="1" applyBorder="1" applyAlignment="1" applyProtection="1">
      <alignment horizontal="left"/>
    </xf>
    <xf numFmtId="0" fontId="2" fillId="0" borderId="14" xfId="0" applyFont="1" applyBorder="1" applyProtection="1"/>
    <xf numFmtId="164" fontId="2" fillId="0" borderId="14" xfId="0" applyNumberFormat="1" applyFont="1" applyBorder="1" applyProtection="1"/>
    <xf numFmtId="165" fontId="2" fillId="0" borderId="15" xfId="0" applyNumberFormat="1" applyFont="1" applyBorder="1" applyProtection="1"/>
    <xf numFmtId="8" fontId="2" fillId="0" borderId="15" xfId="0" applyNumberFormat="1" applyFont="1" applyBorder="1" applyProtection="1"/>
    <xf numFmtId="0" fontId="2" fillId="0" borderId="15" xfId="0" applyFont="1" applyBorder="1" applyProtection="1"/>
    <xf numFmtId="0" fontId="4" fillId="0" borderId="14" xfId="0" applyFont="1" applyBorder="1" applyAlignment="1" applyProtection="1">
      <alignment horizontal="center"/>
    </xf>
    <xf numFmtId="166" fontId="2" fillId="0" borderId="14" xfId="0" applyNumberFormat="1" applyFont="1" applyBorder="1" applyProtection="1"/>
    <xf numFmtId="167" fontId="2" fillId="0" borderId="14" xfId="0" applyNumberFormat="1" applyFont="1" applyBorder="1" applyProtection="1"/>
    <xf numFmtId="168" fontId="2" fillId="0" borderId="15" xfId="0" applyNumberFormat="1" applyFont="1" applyBorder="1" applyProtection="1"/>
    <xf numFmtId="169" fontId="2" fillId="0" borderId="15" xfId="0" applyNumberFormat="1" applyFont="1" applyBorder="1" applyProtection="1"/>
    <xf numFmtId="170" fontId="2" fillId="0" borderId="14" xfId="0" applyNumberFormat="1" applyFont="1" applyBorder="1" applyProtection="1"/>
    <xf numFmtId="171" fontId="2" fillId="0" borderId="14" xfId="0" applyNumberFormat="1" applyFont="1" applyBorder="1" applyProtection="1"/>
    <xf numFmtId="172" fontId="2" fillId="0" borderId="14" xfId="0" applyNumberFormat="1" applyFont="1" applyBorder="1" applyProtection="1"/>
    <xf numFmtId="173" fontId="2" fillId="0" borderId="14" xfId="0" applyNumberFormat="1" applyFont="1" applyBorder="1" applyProtection="1"/>
    <xf numFmtId="174" fontId="2" fillId="0" borderId="14" xfId="0" applyNumberFormat="1" applyFont="1" applyBorder="1" applyProtection="1"/>
    <xf numFmtId="175" fontId="2" fillId="0" borderId="14" xfId="0" applyNumberFormat="1" applyFont="1" applyBorder="1" applyProtection="1"/>
    <xf numFmtId="175" fontId="2" fillId="0" borderId="14" xfId="0" applyNumberFormat="1" applyFont="1" applyBorder="1" applyAlignment="1" applyProtection="1">
      <alignment horizontal="right"/>
    </xf>
    <xf numFmtId="175" fontId="0" fillId="0" borderId="0" xfId="0" applyNumberFormat="1" applyProtection="1"/>
    <xf numFmtId="0" fontId="4" fillId="0" borderId="26" xfId="0" applyFont="1" applyBorder="1" applyAlignment="1" applyProtection="1">
      <alignment horizontal="center"/>
    </xf>
    <xf numFmtId="0" fontId="2" fillId="0" borderId="26" xfId="0" applyFont="1" applyBorder="1" applyAlignment="1" applyProtection="1">
      <alignment horizontal="centerContinuous"/>
    </xf>
    <xf numFmtId="8" fontId="2" fillId="0" borderId="28" xfId="0" applyNumberFormat="1" applyFont="1" applyBorder="1" applyProtection="1"/>
    <xf numFmtId="0" fontId="4" fillId="0" borderId="0" xfId="0" applyFont="1" applyAlignment="1" applyProtection="1">
      <alignment horizontal="left"/>
      <protection locked="0"/>
    </xf>
    <xf numFmtId="0" fontId="6" fillId="0" borderId="8" xfId="0" applyFont="1" applyBorder="1" applyAlignment="1" applyProtection="1">
      <alignment horizontal="centerContinuous"/>
    </xf>
    <xf numFmtId="0" fontId="0" fillId="0" borderId="8" xfId="0" applyBorder="1" applyAlignment="1" applyProtection="1">
      <alignment horizontal="centerContinuous"/>
    </xf>
    <xf numFmtId="0" fontId="5" fillId="0" borderId="8" xfId="0" applyFont="1" applyBorder="1" applyAlignment="1" applyProtection="1">
      <alignment horizontal="centerContinuous"/>
    </xf>
    <xf numFmtId="0" fontId="6" fillId="0" borderId="12" xfId="0" applyFont="1" applyBorder="1" applyAlignment="1" applyProtection="1">
      <alignment horizontal="centerContinuous"/>
    </xf>
    <xf numFmtId="0" fontId="6" fillId="0" borderId="29" xfId="0" applyFont="1" applyBorder="1" applyAlignment="1" applyProtection="1">
      <alignment horizontal="centerContinuous"/>
    </xf>
    <xf numFmtId="0" fontId="0" fillId="0" borderId="15" xfId="0" applyBorder="1" applyAlignment="1" applyProtection="1">
      <alignment horizontal="right"/>
    </xf>
    <xf numFmtId="0" fontId="8" fillId="0" borderId="30" xfId="0" applyFont="1" applyBorder="1" applyAlignment="1" applyProtection="1"/>
    <xf numFmtId="0" fontId="8" fillId="0" borderId="31" xfId="0" applyFont="1" applyBorder="1" applyAlignment="1" applyProtection="1">
      <alignment horizontal="center"/>
    </xf>
    <xf numFmtId="0" fontId="8" fillId="0" borderId="32" xfId="0" applyFont="1" applyBorder="1" applyAlignment="1" applyProtection="1">
      <alignment horizontal="center"/>
    </xf>
    <xf numFmtId="0" fontId="8" fillId="0" borderId="32" xfId="0" applyFont="1" applyBorder="1" applyAlignment="1" applyProtection="1"/>
    <xf numFmtId="0" fontId="7" fillId="0" borderId="0" xfId="0" applyFont="1" applyBorder="1" applyAlignment="1" applyProtection="1">
      <alignment horizontal="center"/>
    </xf>
    <xf numFmtId="49" fontId="7" fillId="0" borderId="0" xfId="0" applyNumberFormat="1" applyFont="1" applyBorder="1" applyAlignment="1" applyProtection="1">
      <alignment horizontal="center"/>
    </xf>
    <xf numFmtId="0" fontId="7" fillId="0" borderId="0" xfId="0" applyFont="1" applyBorder="1" applyAlignment="1" applyProtection="1"/>
    <xf numFmtId="49" fontId="7" fillId="0" borderId="0" xfId="0" applyNumberFormat="1" applyFont="1" applyBorder="1" applyAlignment="1" applyProtection="1"/>
    <xf numFmtId="0" fontId="7" fillId="0" borderId="0" xfId="0" applyFont="1" applyBorder="1" applyAlignment="1" applyProtection="1">
      <alignment horizontal="left"/>
    </xf>
    <xf numFmtId="0" fontId="8" fillId="0" borderId="0" xfId="0" applyFont="1" applyFill="1" applyBorder="1" applyAlignment="1" applyProtection="1"/>
    <xf numFmtId="0" fontId="10" fillId="0" borderId="0" xfId="0" applyFont="1" applyBorder="1" applyAlignment="1" applyProtection="1"/>
    <xf numFmtId="49" fontId="0" fillId="0" borderId="0" xfId="0" applyNumberFormat="1" applyBorder="1" applyAlignment="1" applyProtection="1"/>
    <xf numFmtId="0" fontId="7" fillId="0" borderId="0" xfId="0" applyFont="1" applyBorder="1" applyAlignment="1" applyProtection="1">
      <alignment horizontal="right"/>
    </xf>
    <xf numFmtId="0" fontId="8" fillId="0" borderId="25" xfId="0" applyFont="1" applyBorder="1" applyAlignment="1" applyProtection="1"/>
    <xf numFmtId="0" fontId="8" fillId="0" borderId="26" xfId="0" applyFont="1" applyBorder="1" applyAlignment="1" applyProtection="1">
      <protection locked="0"/>
    </xf>
    <xf numFmtId="49" fontId="8" fillId="0" borderId="26" xfId="0" applyNumberFormat="1" applyFont="1" applyBorder="1" applyAlignment="1" applyProtection="1">
      <protection locked="0"/>
    </xf>
    <xf numFmtId="0" fontId="8" fillId="0" borderId="28" xfId="0" applyFont="1" applyBorder="1" applyAlignment="1" applyProtection="1"/>
    <xf numFmtId="0" fontId="8" fillId="0" borderId="25" xfId="0" applyFont="1" applyBorder="1" applyAlignment="1" applyProtection="1">
      <alignment horizontal="center"/>
      <protection locked="0"/>
    </xf>
    <xf numFmtId="0" fontId="8" fillId="0" borderId="26" xfId="0" applyFont="1" applyBorder="1" applyAlignment="1" applyProtection="1">
      <alignment horizontal="center"/>
      <protection locked="0"/>
    </xf>
    <xf numFmtId="0" fontId="8" fillId="0" borderId="28" xfId="0" applyFont="1" applyBorder="1" applyAlignment="1" applyProtection="1">
      <alignment horizontal="center"/>
      <protection locked="0"/>
    </xf>
    <xf numFmtId="0" fontId="17" fillId="0" borderId="16" xfId="0" applyFont="1" applyBorder="1" applyAlignment="1" applyProtection="1">
      <alignment horizontal="center"/>
    </xf>
    <xf numFmtId="0" fontId="17" fillId="0" borderId="24" xfId="0" applyFont="1" applyBorder="1" applyAlignment="1" applyProtection="1">
      <alignment horizontal="center"/>
    </xf>
    <xf numFmtId="0" fontId="16" fillId="0" borderId="27" xfId="0" applyFont="1" applyBorder="1" applyAlignment="1" applyProtection="1">
      <alignment horizontal="left"/>
    </xf>
    <xf numFmtId="0" fontId="1" fillId="0" borderId="33" xfId="0" applyFont="1" applyBorder="1" applyAlignment="1" applyProtection="1"/>
    <xf numFmtId="0" fontId="1" fillId="0" borderId="34" xfId="0" applyFont="1" applyBorder="1" applyAlignment="1" applyProtection="1"/>
    <xf numFmtId="0" fontId="5" fillId="0" borderId="35" xfId="0" applyFont="1" applyBorder="1" applyAlignment="1" applyProtection="1">
      <alignment horizontal="centerContinuous"/>
    </xf>
    <xf numFmtId="0" fontId="0" fillId="0" borderId="36" xfId="0" applyBorder="1" applyAlignment="1" applyProtection="1">
      <alignment horizontal="centerContinuous"/>
    </xf>
    <xf numFmtId="0" fontId="0" fillId="0" borderId="37" xfId="0" applyBorder="1" applyAlignment="1" applyProtection="1">
      <alignment horizontal="centerContinuous"/>
    </xf>
    <xf numFmtId="0" fontId="18" fillId="0" borderId="0" xfId="0" applyFont="1" applyAlignment="1" applyProtection="1"/>
    <xf numFmtId="2" fontId="8" fillId="0" borderId="14" xfId="0" applyNumberFormat="1" applyFont="1" applyBorder="1" applyAlignment="1" applyProtection="1">
      <protection locked="0"/>
    </xf>
    <xf numFmtId="2" fontId="8" fillId="0" borderId="26" xfId="0" applyNumberFormat="1" applyFont="1" applyBorder="1" applyAlignment="1" applyProtection="1">
      <protection locked="0"/>
    </xf>
    <xf numFmtId="0" fontId="4" fillId="0" borderId="0" xfId="0" applyFont="1" applyAlignment="1" applyProtection="1"/>
    <xf numFmtId="0" fontId="4" fillId="0" borderId="0" xfId="0" applyFont="1" applyAlignment="1" applyProtection="1">
      <protection locked="0"/>
    </xf>
    <xf numFmtId="0" fontId="0" fillId="0" borderId="0" xfId="0" applyAlignment="1" applyProtection="1">
      <alignment horizontal="right"/>
    </xf>
    <xf numFmtId="0" fontId="0" fillId="0" borderId="0" xfId="0" applyAlignment="1" applyProtection="1"/>
    <xf numFmtId="0" fontId="2" fillId="0" borderId="21" xfId="0" applyFont="1" applyBorder="1" applyAlignment="1" applyProtection="1"/>
    <xf numFmtId="0" fontId="0" fillId="0" borderId="22" xfId="0" applyBorder="1" applyAlignment="1" applyProtection="1"/>
    <xf numFmtId="0" fontId="2" fillId="0" borderId="13" xfId="0" applyFont="1" applyBorder="1" applyAlignment="1" applyProtection="1"/>
    <xf numFmtId="0" fontId="0" fillId="0" borderId="14" xfId="0" applyBorder="1" applyAlignment="1" applyProtection="1"/>
    <xf numFmtId="0" fontId="0" fillId="0" borderId="13" xfId="0" applyBorder="1" applyAlignment="1" applyProtection="1"/>
    <xf numFmtId="0" fontId="2" fillId="0" borderId="38" xfId="0" applyFont="1" applyBorder="1" applyAlignment="1" applyProtection="1"/>
    <xf numFmtId="0" fontId="0" fillId="0" borderId="17" xfId="0" applyBorder="1" applyAlignment="1" applyProtection="1"/>
    <xf numFmtId="0" fontId="2" fillId="0" borderId="25" xfId="0" applyFont="1" applyBorder="1" applyAlignment="1" applyProtection="1"/>
    <xf numFmtId="0" fontId="0" fillId="0" borderId="26" xfId="0" applyBorder="1" applyAlignme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95"/>
  <sheetViews>
    <sheetView showGridLines="0" tabSelected="1" view="pageBreakPreview" zoomScale="75" zoomScaleNormal="75" workbookViewId="0">
      <pane xSplit="2" ySplit="5" topLeftCell="C6" activePane="bottomRight" state="frozen"/>
      <selection pane="topRight" activeCell="C1" sqref="C1"/>
      <selection pane="bottomLeft" activeCell="A6" sqref="A6"/>
      <selection pane="bottomRight" activeCell="E9" sqref="E9"/>
    </sheetView>
  </sheetViews>
  <sheetFormatPr defaultColWidth="255.109375" defaultRowHeight="12.75" customHeight="1" zeroHeight="1" x14ac:dyDescent="0.25"/>
  <cols>
    <col min="1" max="1" width="3.5546875" style="137" customWidth="1"/>
    <col min="2" max="2" width="29.5546875" style="137" customWidth="1"/>
    <col min="3" max="3" width="12" style="138" customWidth="1"/>
    <col min="4" max="5" width="11.109375" style="137" customWidth="1"/>
    <col min="6" max="6" width="6.33203125" style="137" customWidth="1"/>
    <col min="7" max="7" width="11" style="137" customWidth="1"/>
    <col min="8" max="10" width="2.6640625" style="137" customWidth="1"/>
    <col min="11" max="11" width="3.88671875" style="137" customWidth="1"/>
    <col min="12" max="12" width="41.109375" style="137" customWidth="1"/>
    <col min="13" max="13" width="3.6640625" style="137" customWidth="1"/>
    <col min="14" max="16" width="1.6640625" style="137" hidden="1" customWidth="1"/>
    <col min="17" max="17" width="2" style="137" hidden="1" customWidth="1"/>
    <col min="18" max="18" width="1.6640625" style="137" hidden="1" customWidth="1"/>
    <col min="19" max="19" width="2.109375" style="137" hidden="1" customWidth="1"/>
    <col min="20" max="20" width="2.6640625" style="137" customWidth="1"/>
    <col min="21" max="22" width="2.6640625" style="137" hidden="1" customWidth="1"/>
    <col min="23" max="23" width="2.6640625" style="137" customWidth="1"/>
    <col min="24" max="25" width="2.6640625" style="137" hidden="1" customWidth="1"/>
    <col min="26" max="26" width="2.6640625" style="137" customWidth="1"/>
    <col min="27" max="28" width="2.6640625" style="137" hidden="1" customWidth="1"/>
    <col min="29" max="29" width="2.6640625" style="137" customWidth="1"/>
    <col min="30" max="31" width="2.6640625" style="137" hidden="1" customWidth="1"/>
    <col min="32" max="32" width="2.6640625" style="137" customWidth="1"/>
    <col min="33" max="34" width="2.6640625" style="137" hidden="1" customWidth="1"/>
    <col min="35" max="35" width="2.6640625" style="137" customWidth="1"/>
    <col min="36" max="37" width="2.6640625" style="137" hidden="1" customWidth="1"/>
    <col min="38" max="38" width="2.6640625" style="137" customWidth="1"/>
    <col min="39" max="40" width="2.6640625" style="137" hidden="1" customWidth="1"/>
    <col min="41" max="41" width="2.6640625" style="137" customWidth="1"/>
    <col min="42" max="43" width="2.6640625" style="137" hidden="1" customWidth="1"/>
    <col min="44" max="44" width="2.6640625" style="137" customWidth="1"/>
    <col min="45" max="46" width="2.6640625" style="137" hidden="1" customWidth="1"/>
    <col min="47" max="47" width="2.6640625" style="137" customWidth="1"/>
    <col min="48" max="49" width="2.6640625" style="137" hidden="1" customWidth="1"/>
    <col min="50" max="50" width="2.6640625" style="137" customWidth="1"/>
    <col min="51" max="53" width="2.6640625" style="137" hidden="1" customWidth="1"/>
    <col min="54" max="54" width="2.6640625" style="137" customWidth="1"/>
    <col min="55" max="56" width="2.6640625" style="137" hidden="1" customWidth="1"/>
    <col min="57" max="57" width="2.6640625" style="137" customWidth="1"/>
    <col min="58" max="59" width="2.6640625" style="137" hidden="1" customWidth="1"/>
    <col min="60" max="60" width="2.6640625" style="137" customWidth="1"/>
    <col min="61" max="62" width="2.6640625" style="137" hidden="1" customWidth="1"/>
    <col min="63" max="63" width="2.6640625" style="137" customWidth="1"/>
    <col min="64" max="65" width="2.6640625" style="137" hidden="1" customWidth="1"/>
    <col min="66" max="66" width="2.6640625" style="137" customWidth="1"/>
    <col min="67" max="68" width="2.6640625" style="137" hidden="1" customWidth="1"/>
    <col min="69" max="69" width="2.6640625" style="137" customWidth="1"/>
    <col min="70" max="71" width="2.6640625" style="137" hidden="1" customWidth="1"/>
    <col min="72" max="72" width="2.6640625" style="137" customWidth="1"/>
    <col min="73" max="74" width="2.6640625" style="137" hidden="1" customWidth="1"/>
    <col min="75" max="75" width="2.6640625" style="137" customWidth="1"/>
    <col min="76" max="77" width="2.6640625" style="137" hidden="1" customWidth="1"/>
    <col min="78" max="78" width="2.6640625" style="137" customWidth="1"/>
    <col min="79" max="80" width="2.6640625" style="137" hidden="1" customWidth="1"/>
    <col min="81" max="81" width="2.6640625" style="137" customWidth="1"/>
    <col min="82" max="84" width="2.6640625" style="137" hidden="1" customWidth="1"/>
    <col min="85" max="85" width="2.6640625" style="137" customWidth="1"/>
    <col min="86" max="86" width="2.33203125" style="137" hidden="1" customWidth="1"/>
    <col min="87" max="87" width="1.88671875" style="137" hidden="1" customWidth="1"/>
    <col min="88" max="88" width="2.33203125" style="137" hidden="1" customWidth="1"/>
    <col min="89" max="89" width="6.6640625" style="137" customWidth="1"/>
    <col min="90" max="113" width="2.33203125" style="137" hidden="1" customWidth="1"/>
    <col min="114" max="114" width="1.88671875" style="137" hidden="1" customWidth="1"/>
    <col min="115" max="115" width="2.33203125" style="137" customWidth="1"/>
    <col min="116" max="116" width="2.33203125" style="137" hidden="1" customWidth="1"/>
    <col min="117" max="117" width="2.5546875" style="137" hidden="1" customWidth="1"/>
    <col min="118" max="118" width="2.33203125" style="137" hidden="1" customWidth="1"/>
    <col min="119" max="119" width="2.6640625" style="137" customWidth="1"/>
    <col min="120" max="120" width="2.33203125" style="137" hidden="1" customWidth="1"/>
    <col min="121" max="121" width="2.6640625" style="137" hidden="1" customWidth="1"/>
    <col min="122" max="122" width="2.6640625" style="137" customWidth="1"/>
    <col min="123" max="142" width="2.33203125" style="137" hidden="1" customWidth="1"/>
    <col min="143" max="143" width="2.5546875" style="137" customWidth="1"/>
    <col min="144" max="159" width="2.33203125" style="137" hidden="1" customWidth="1"/>
    <col min="160" max="160" width="2.5546875" style="137" customWidth="1"/>
    <col min="161" max="164" width="2.33203125" style="137" hidden="1" customWidth="1"/>
    <col min="165" max="165" width="2.6640625" style="137" customWidth="1"/>
    <col min="166" max="185" width="2.33203125" style="137" hidden="1" customWidth="1"/>
    <col min="186" max="186" width="2.6640625" style="137" customWidth="1"/>
    <col min="187" max="198" width="2.33203125" style="137" hidden="1" customWidth="1"/>
    <col min="199" max="199" width="2.5546875" style="137" customWidth="1"/>
    <col min="200" max="203" width="2.33203125" style="137" hidden="1" customWidth="1"/>
    <col min="204" max="204" width="2.6640625" style="137" customWidth="1"/>
    <col min="205" max="208" width="2.33203125" style="137" hidden="1" customWidth="1"/>
    <col min="209" max="209" width="2.33203125" style="137" customWidth="1"/>
    <col min="210" max="210" width="2.33203125" style="137" hidden="1" customWidth="1"/>
    <col min="211" max="211" width="2.109375" style="137" hidden="1" customWidth="1"/>
    <col min="212" max="213" width="2.33203125" style="137" hidden="1" customWidth="1"/>
    <col min="214" max="214" width="2.6640625" style="137" customWidth="1"/>
    <col min="215" max="218" width="2.33203125" style="137" hidden="1" customWidth="1"/>
    <col min="219" max="219" width="12.109375" style="137" customWidth="1"/>
    <col min="220" max="220" width="3.33203125" style="137" hidden="1" customWidth="1"/>
    <col min="221" max="224" width="2.6640625" style="137" hidden="1" customWidth="1"/>
    <col min="225" max="225" width="2" style="137" hidden="1" customWidth="1"/>
    <col min="226" max="226" width="2.6640625" style="137" hidden="1" customWidth="1"/>
    <col min="227" max="227" width="3.33203125" style="137" hidden="1" customWidth="1"/>
    <col min="228" max="232" width="2.6640625" style="137" hidden="1" customWidth="1"/>
    <col min="233" max="233" width="2.6640625" style="137" customWidth="1"/>
    <col min="234" max="234" width="1.88671875" style="137" hidden="1" customWidth="1"/>
    <col min="235" max="235" width="2" style="137" hidden="1" customWidth="1"/>
    <col min="236" max="236" width="2.109375" style="137" hidden="1" customWidth="1"/>
    <col min="237" max="237" width="2.44140625" style="137" hidden="1" customWidth="1"/>
    <col min="238" max="238" width="2.6640625" style="137" customWidth="1"/>
    <col min="239" max="242" width="2.33203125" style="137" hidden="1" customWidth="1"/>
    <col min="243" max="243" width="2.6640625" style="137" customWidth="1"/>
    <col min="244" max="245" width="2.33203125" style="137" hidden="1" customWidth="1"/>
    <col min="246" max="246" width="1.88671875" style="137" hidden="1" customWidth="1"/>
    <col min="247" max="247" width="2.44140625" style="137" hidden="1" customWidth="1"/>
    <col min="248" max="248" width="2.33203125" style="137" hidden="1" customWidth="1"/>
    <col min="249" max="253" width="2.33203125" style="1" hidden="1" customWidth="1"/>
    <col min="254" max="254" width="67.44140625" style="6" customWidth="1"/>
    <col min="255" max="255" width="170.88671875" style="6" customWidth="1"/>
    <col min="256" max="16384" width="255.109375" style="6"/>
  </cols>
  <sheetData>
    <row r="1" spans="1:256" s="1" customFormat="1" ht="15" customHeight="1" x14ac:dyDescent="0.3">
      <c r="B1" s="2" t="s">
        <v>341</v>
      </c>
      <c r="C1" s="3" t="s">
        <v>343</v>
      </c>
      <c r="F1" s="4"/>
      <c r="II1" s="5"/>
      <c r="IT1" s="6"/>
      <c r="IU1" s="6"/>
      <c r="IV1" s="6"/>
    </row>
    <row r="2" spans="1:256" s="1" customFormat="1" ht="15" customHeight="1" thickBot="1" x14ac:dyDescent="0.35">
      <c r="B2" s="2" t="s">
        <v>342</v>
      </c>
      <c r="C2" s="3" t="s">
        <v>344</v>
      </c>
      <c r="II2" s="5"/>
      <c r="IT2" s="6"/>
      <c r="IU2" s="6"/>
      <c r="IV2" s="6"/>
    </row>
    <row r="3" spans="1:256" s="17" customFormat="1" ht="20.100000000000001" customHeight="1" thickTop="1" thickBot="1" x14ac:dyDescent="0.45">
      <c r="A3" s="7"/>
      <c r="B3" s="8"/>
      <c r="C3" s="9"/>
      <c r="D3" s="8"/>
      <c r="E3" s="8"/>
      <c r="F3" s="8"/>
      <c r="G3" s="8"/>
      <c r="H3" s="154"/>
      <c r="I3" s="8"/>
      <c r="J3" s="8"/>
      <c r="K3" s="155"/>
      <c r="L3" s="10"/>
      <c r="M3" s="11" t="s">
        <v>2</v>
      </c>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3"/>
      <c r="GE3" s="12"/>
      <c r="GF3" s="12"/>
      <c r="GG3" s="12"/>
      <c r="GH3" s="12"/>
      <c r="GI3" s="12"/>
      <c r="GJ3" s="12"/>
      <c r="GK3" s="12"/>
      <c r="GL3" s="12"/>
      <c r="GM3" s="12"/>
      <c r="GN3" s="12"/>
      <c r="GO3" s="12"/>
      <c r="GP3" s="13"/>
      <c r="GQ3" s="14" t="s">
        <v>3</v>
      </c>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5"/>
      <c r="IJ3" s="8"/>
      <c r="IK3" s="8"/>
      <c r="IL3" s="8"/>
      <c r="IM3" s="8"/>
      <c r="IN3" s="8"/>
      <c r="IO3" s="8"/>
      <c r="IP3" s="8"/>
      <c r="IQ3" s="8"/>
      <c r="IR3" s="8"/>
      <c r="IS3" s="10"/>
      <c r="IT3" s="16"/>
      <c r="IU3" s="16"/>
      <c r="IV3" s="16"/>
    </row>
    <row r="4" spans="1:256" s="32" customFormat="1" ht="15" customHeight="1" thickTop="1" thickBot="1" x14ac:dyDescent="0.3">
      <c r="A4" s="18" t="s">
        <v>4</v>
      </c>
      <c r="B4" s="19"/>
      <c r="C4" s="20"/>
      <c r="D4" s="21"/>
      <c r="E4" s="21"/>
      <c r="F4" s="21"/>
      <c r="G4" s="21"/>
      <c r="H4" s="156" t="s">
        <v>5</v>
      </c>
      <c r="I4" s="157"/>
      <c r="J4" s="157"/>
      <c r="K4" s="158"/>
      <c r="L4" s="22"/>
      <c r="M4" s="23"/>
      <c r="N4" s="24"/>
      <c r="O4" s="24"/>
      <c r="P4" s="24"/>
      <c r="Q4" s="24"/>
      <c r="R4" s="24"/>
      <c r="S4" s="25"/>
      <c r="T4" s="26" t="s">
        <v>6</v>
      </c>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8"/>
      <c r="AW4" s="28"/>
      <c r="AX4" s="29"/>
      <c r="AY4" s="24"/>
      <c r="AZ4" s="24"/>
      <c r="BA4" s="24"/>
      <c r="BB4" s="26" t="s">
        <v>7</v>
      </c>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9"/>
      <c r="CD4" s="25"/>
      <c r="CE4" s="25"/>
      <c r="CF4" s="25"/>
      <c r="CG4" s="129" t="s">
        <v>335</v>
      </c>
      <c r="CH4" s="125"/>
      <c r="CI4" s="125"/>
      <c r="CJ4" s="125"/>
      <c r="CK4" s="125"/>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5"/>
      <c r="DL4" s="125"/>
      <c r="DM4" s="125"/>
      <c r="DN4" s="125"/>
      <c r="DO4" s="125"/>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5"/>
      <c r="FM4" s="125"/>
      <c r="FN4" s="125"/>
      <c r="FO4" s="125"/>
      <c r="FP4" s="125"/>
      <c r="FQ4" s="125"/>
      <c r="FR4" s="125"/>
      <c r="FS4" s="125"/>
      <c r="FT4" s="126"/>
      <c r="FU4" s="126"/>
      <c r="FV4" s="125"/>
      <c r="FW4" s="125"/>
      <c r="FX4" s="125"/>
      <c r="FY4" s="125"/>
      <c r="FZ4" s="125"/>
      <c r="GA4" s="125"/>
      <c r="GB4" s="125"/>
      <c r="GC4" s="125"/>
      <c r="GD4" s="127"/>
      <c r="GE4" s="25"/>
      <c r="GF4" s="25"/>
      <c r="GG4" s="25"/>
      <c r="GH4" s="25"/>
      <c r="GI4" s="25"/>
      <c r="GJ4" s="25"/>
      <c r="GK4" s="25"/>
      <c r="GL4" s="25"/>
      <c r="GM4" s="25"/>
      <c r="GN4" s="25"/>
      <c r="GO4" s="25"/>
      <c r="GP4" s="25"/>
      <c r="GQ4" s="129" t="s">
        <v>335</v>
      </c>
      <c r="GR4" s="125"/>
      <c r="GS4" s="125"/>
      <c r="GT4" s="125"/>
      <c r="GU4" s="125"/>
      <c r="GV4" s="125"/>
      <c r="GW4" s="125"/>
      <c r="GX4" s="125"/>
      <c r="GY4" s="125"/>
      <c r="GZ4" s="125"/>
      <c r="HA4" s="125"/>
      <c r="HB4" s="125"/>
      <c r="HC4" s="125"/>
      <c r="HD4" s="125"/>
      <c r="HE4" s="125"/>
      <c r="HF4" s="125"/>
      <c r="HG4" s="125"/>
      <c r="HH4" s="125"/>
      <c r="HI4" s="125"/>
      <c r="HJ4" s="125"/>
      <c r="HK4" s="125"/>
      <c r="HL4" s="125"/>
      <c r="HM4" s="125"/>
      <c r="HN4" s="125"/>
      <c r="HO4" s="125"/>
      <c r="HP4" s="125"/>
      <c r="HQ4" s="125"/>
      <c r="HR4" s="125"/>
      <c r="HS4" s="125"/>
      <c r="HT4" s="125"/>
      <c r="HU4" s="125"/>
      <c r="HV4" s="125"/>
      <c r="HW4" s="125"/>
      <c r="HX4" s="125"/>
      <c r="HY4" s="125"/>
      <c r="HZ4" s="125"/>
      <c r="IA4" s="125"/>
      <c r="IB4" s="125"/>
      <c r="IC4" s="125"/>
      <c r="ID4" s="125"/>
      <c r="IE4" s="125"/>
      <c r="IF4" s="125"/>
      <c r="IG4" s="125"/>
      <c r="IH4" s="125"/>
      <c r="II4" s="128"/>
      <c r="IJ4" s="25"/>
      <c r="IK4" s="25"/>
      <c r="IL4" s="25"/>
      <c r="IM4" s="25"/>
      <c r="IN4" s="25"/>
      <c r="IO4" s="25"/>
      <c r="IP4" s="25"/>
      <c r="IQ4" s="25"/>
      <c r="IR4" s="25"/>
      <c r="IS4" s="30"/>
      <c r="IT4" s="31"/>
      <c r="IU4" s="31"/>
      <c r="IV4" s="31"/>
    </row>
    <row r="5" spans="1:256" s="46" customFormat="1" ht="110.1" customHeight="1" x14ac:dyDescent="0.25">
      <c r="A5" s="33" t="s">
        <v>8</v>
      </c>
      <c r="B5" s="34" t="s">
        <v>9</v>
      </c>
      <c r="C5" s="35" t="s">
        <v>10</v>
      </c>
      <c r="D5" s="34" t="s">
        <v>11</v>
      </c>
      <c r="E5" s="34" t="s">
        <v>12</v>
      </c>
      <c r="F5" s="36" t="s">
        <v>13</v>
      </c>
      <c r="G5" s="34" t="s">
        <v>14</v>
      </c>
      <c r="H5" s="37" t="s">
        <v>15</v>
      </c>
      <c r="I5" s="37" t="s">
        <v>16</v>
      </c>
      <c r="J5" s="37" t="s">
        <v>17</v>
      </c>
      <c r="K5" s="37" t="s">
        <v>18</v>
      </c>
      <c r="L5" s="38" t="s">
        <v>19</v>
      </c>
      <c r="M5" s="39" t="s">
        <v>20</v>
      </c>
      <c r="N5" s="37" t="s">
        <v>21</v>
      </c>
      <c r="O5" s="37" t="s">
        <v>22</v>
      </c>
      <c r="P5" s="37" t="s">
        <v>23</v>
      </c>
      <c r="Q5" s="37" t="s">
        <v>24</v>
      </c>
      <c r="R5" s="37" t="s">
        <v>25</v>
      </c>
      <c r="S5" s="37" t="s">
        <v>26</v>
      </c>
      <c r="T5" s="40" t="s">
        <v>27</v>
      </c>
      <c r="U5" s="40" t="s">
        <v>28</v>
      </c>
      <c r="V5" s="40" t="s">
        <v>25</v>
      </c>
      <c r="W5" s="40" t="s">
        <v>29</v>
      </c>
      <c r="X5" s="40" t="s">
        <v>28</v>
      </c>
      <c r="Y5" s="40" t="s">
        <v>25</v>
      </c>
      <c r="Z5" s="40" t="s">
        <v>30</v>
      </c>
      <c r="AA5" s="40" t="s">
        <v>28</v>
      </c>
      <c r="AB5" s="40" t="s">
        <v>25</v>
      </c>
      <c r="AC5" s="40" t="s">
        <v>337</v>
      </c>
      <c r="AD5" s="40" t="s">
        <v>28</v>
      </c>
      <c r="AE5" s="40" t="s">
        <v>25</v>
      </c>
      <c r="AF5" s="40" t="s">
        <v>31</v>
      </c>
      <c r="AG5" s="40" t="s">
        <v>28</v>
      </c>
      <c r="AH5" s="40" t="s">
        <v>25</v>
      </c>
      <c r="AI5" s="40" t="s">
        <v>338</v>
      </c>
      <c r="AJ5" s="40" t="s">
        <v>28</v>
      </c>
      <c r="AK5" s="40" t="s">
        <v>25</v>
      </c>
      <c r="AL5" s="40" t="s">
        <v>32</v>
      </c>
      <c r="AM5" s="40" t="s">
        <v>28</v>
      </c>
      <c r="AN5" s="40" t="s">
        <v>25</v>
      </c>
      <c r="AO5" s="40" t="s">
        <v>33</v>
      </c>
      <c r="AP5" s="40" t="s">
        <v>28</v>
      </c>
      <c r="AQ5" s="40" t="s">
        <v>25</v>
      </c>
      <c r="AR5" s="40" t="s">
        <v>34</v>
      </c>
      <c r="AS5" s="40" t="s">
        <v>28</v>
      </c>
      <c r="AT5" s="40" t="s">
        <v>25</v>
      </c>
      <c r="AU5" s="40" t="s">
        <v>35</v>
      </c>
      <c r="AV5" s="40" t="s">
        <v>28</v>
      </c>
      <c r="AW5" s="40" t="s">
        <v>25</v>
      </c>
      <c r="AX5" s="40" t="s">
        <v>339</v>
      </c>
      <c r="AY5" s="37" t="s">
        <v>28</v>
      </c>
      <c r="AZ5" s="37" t="s">
        <v>25</v>
      </c>
      <c r="BA5" s="37" t="s">
        <v>36</v>
      </c>
      <c r="BB5" s="40" t="s">
        <v>37</v>
      </c>
      <c r="BC5" s="40" t="s">
        <v>28</v>
      </c>
      <c r="BD5" s="40" t="s">
        <v>25</v>
      </c>
      <c r="BE5" s="40" t="s">
        <v>38</v>
      </c>
      <c r="BF5" s="40" t="s">
        <v>28</v>
      </c>
      <c r="BG5" s="40" t="s">
        <v>25</v>
      </c>
      <c r="BH5" s="40" t="s">
        <v>39</v>
      </c>
      <c r="BI5" s="40" t="s">
        <v>28</v>
      </c>
      <c r="BJ5" s="40" t="s">
        <v>25</v>
      </c>
      <c r="BK5" s="40" t="s">
        <v>40</v>
      </c>
      <c r="BL5" s="40" t="s">
        <v>28</v>
      </c>
      <c r="BM5" s="40" t="s">
        <v>25</v>
      </c>
      <c r="BN5" s="40" t="s">
        <v>41</v>
      </c>
      <c r="BO5" s="40" t="s">
        <v>28</v>
      </c>
      <c r="BP5" s="40" t="s">
        <v>25</v>
      </c>
      <c r="BQ5" s="40" t="s">
        <v>42</v>
      </c>
      <c r="BR5" s="40" t="s">
        <v>28</v>
      </c>
      <c r="BS5" s="40" t="s">
        <v>25</v>
      </c>
      <c r="BT5" s="40" t="s">
        <v>43</v>
      </c>
      <c r="BU5" s="40" t="s">
        <v>28</v>
      </c>
      <c r="BV5" s="40" t="s">
        <v>25</v>
      </c>
      <c r="BW5" s="40" t="s">
        <v>44</v>
      </c>
      <c r="BX5" s="40" t="s">
        <v>28</v>
      </c>
      <c r="BY5" s="40" t="s">
        <v>25</v>
      </c>
      <c r="BZ5" s="40" t="s">
        <v>45</v>
      </c>
      <c r="CA5" s="40" t="s">
        <v>28</v>
      </c>
      <c r="CB5" s="40" t="s">
        <v>25</v>
      </c>
      <c r="CC5" s="40" t="s">
        <v>46</v>
      </c>
      <c r="CD5" s="37" t="s">
        <v>28</v>
      </c>
      <c r="CE5" s="37" t="s">
        <v>25</v>
      </c>
      <c r="CF5" s="37" t="s">
        <v>47</v>
      </c>
      <c r="CG5" s="40" t="s">
        <v>48</v>
      </c>
      <c r="CH5" s="37" t="s">
        <v>28</v>
      </c>
      <c r="CI5" s="37" t="s">
        <v>25</v>
      </c>
      <c r="CJ5" s="37" t="s">
        <v>49</v>
      </c>
      <c r="CK5" s="37" t="s">
        <v>50</v>
      </c>
      <c r="CL5" s="37" t="s">
        <v>51</v>
      </c>
      <c r="CM5" s="37" t="s">
        <v>52</v>
      </c>
      <c r="CN5" s="37" t="s">
        <v>53</v>
      </c>
      <c r="CO5" s="37" t="s">
        <v>54</v>
      </c>
      <c r="CP5" s="37" t="s">
        <v>55</v>
      </c>
      <c r="CQ5" s="37" t="s">
        <v>56</v>
      </c>
      <c r="CR5" s="37" t="s">
        <v>57</v>
      </c>
      <c r="CS5" s="37" t="s">
        <v>58</v>
      </c>
      <c r="CT5" s="37" t="s">
        <v>59</v>
      </c>
      <c r="CU5" s="37" t="s">
        <v>60</v>
      </c>
      <c r="CV5" s="37" t="s">
        <v>61</v>
      </c>
      <c r="CW5" s="37" t="s">
        <v>62</v>
      </c>
      <c r="CX5" s="37" t="s">
        <v>63</v>
      </c>
      <c r="CY5" s="37" t="s">
        <v>64</v>
      </c>
      <c r="CZ5" s="37" t="s">
        <v>65</v>
      </c>
      <c r="DA5" s="37" t="s">
        <v>66</v>
      </c>
      <c r="DB5" s="37" t="s">
        <v>67</v>
      </c>
      <c r="DC5" s="37" t="s">
        <v>68</v>
      </c>
      <c r="DD5" s="37" t="s">
        <v>69</v>
      </c>
      <c r="DE5" s="37" t="s">
        <v>70</v>
      </c>
      <c r="DF5" s="37" t="s">
        <v>71</v>
      </c>
      <c r="DG5" s="37" t="s">
        <v>72</v>
      </c>
      <c r="DH5" s="37" t="s">
        <v>73</v>
      </c>
      <c r="DI5" s="37" t="s">
        <v>74</v>
      </c>
      <c r="DJ5" s="37" t="s">
        <v>75</v>
      </c>
      <c r="DK5" s="37" t="s">
        <v>76</v>
      </c>
      <c r="DL5" s="37" t="s">
        <v>28</v>
      </c>
      <c r="DM5" s="37" t="s">
        <v>25</v>
      </c>
      <c r="DN5" s="37" t="s">
        <v>77</v>
      </c>
      <c r="DO5" s="37" t="s">
        <v>78</v>
      </c>
      <c r="DP5" s="37" t="s">
        <v>79</v>
      </c>
      <c r="DQ5" s="37" t="s">
        <v>25</v>
      </c>
      <c r="DR5" s="37" t="s">
        <v>80</v>
      </c>
      <c r="DS5" s="37" t="s">
        <v>81</v>
      </c>
      <c r="DT5" s="37" t="s">
        <v>82</v>
      </c>
      <c r="DU5" s="37" t="s">
        <v>83</v>
      </c>
      <c r="DV5" s="37" t="s">
        <v>84</v>
      </c>
      <c r="DW5" s="37" t="s">
        <v>85</v>
      </c>
      <c r="DX5" s="37" t="s">
        <v>86</v>
      </c>
      <c r="DY5" s="37" t="s">
        <v>87</v>
      </c>
      <c r="DZ5" s="37" t="s">
        <v>88</v>
      </c>
      <c r="EA5" s="37" t="s">
        <v>89</v>
      </c>
      <c r="EB5" s="37" t="s">
        <v>90</v>
      </c>
      <c r="EC5" s="37" t="s">
        <v>91</v>
      </c>
      <c r="ED5" s="37" t="s">
        <v>92</v>
      </c>
      <c r="EE5" s="37" t="s">
        <v>93</v>
      </c>
      <c r="EF5" s="37" t="s">
        <v>94</v>
      </c>
      <c r="EG5" s="37" t="s">
        <v>95</v>
      </c>
      <c r="EH5" s="37" t="s">
        <v>96</v>
      </c>
      <c r="EI5" s="37" t="s">
        <v>97</v>
      </c>
      <c r="EJ5" s="37" t="s">
        <v>98</v>
      </c>
      <c r="EK5" s="37" t="s">
        <v>99</v>
      </c>
      <c r="EL5" s="37" t="s">
        <v>100</v>
      </c>
      <c r="EM5" s="37" t="s">
        <v>101</v>
      </c>
      <c r="EN5" s="37" t="s">
        <v>102</v>
      </c>
      <c r="EO5" s="37" t="s">
        <v>103</v>
      </c>
      <c r="EP5" s="37" t="s">
        <v>104</v>
      </c>
      <c r="EQ5" s="37" t="s">
        <v>105</v>
      </c>
      <c r="ER5" s="37" t="s">
        <v>106</v>
      </c>
      <c r="ES5" s="37" t="s">
        <v>107</v>
      </c>
      <c r="ET5" s="37" t="s">
        <v>108</v>
      </c>
      <c r="EU5" s="37" t="s">
        <v>109</v>
      </c>
      <c r="EV5" s="37" t="s">
        <v>110</v>
      </c>
      <c r="EW5" s="37" t="s">
        <v>111</v>
      </c>
      <c r="EX5" s="37" t="s">
        <v>112</v>
      </c>
      <c r="EY5" s="37" t="s">
        <v>113</v>
      </c>
      <c r="EZ5" s="37" t="s">
        <v>114</v>
      </c>
      <c r="FA5" s="37" t="s">
        <v>115</v>
      </c>
      <c r="FB5" s="37" t="s">
        <v>116</v>
      </c>
      <c r="FC5" s="37" t="s">
        <v>117</v>
      </c>
      <c r="FD5" s="37" t="s">
        <v>118</v>
      </c>
      <c r="FE5" s="37" t="s">
        <v>119</v>
      </c>
      <c r="FF5" s="37" t="s">
        <v>120</v>
      </c>
      <c r="FG5" s="37" t="s">
        <v>121</v>
      </c>
      <c r="FH5" s="37" t="s">
        <v>122</v>
      </c>
      <c r="FI5" s="37" t="s">
        <v>123</v>
      </c>
      <c r="FJ5" s="37" t="s">
        <v>102</v>
      </c>
      <c r="FK5" s="37" t="s">
        <v>103</v>
      </c>
      <c r="FL5" s="41" t="s">
        <v>124</v>
      </c>
      <c r="FM5" s="41" t="s">
        <v>125</v>
      </c>
      <c r="FN5" s="41" t="s">
        <v>126</v>
      </c>
      <c r="FO5" s="41" t="s">
        <v>127</v>
      </c>
      <c r="FP5" s="41" t="s">
        <v>106</v>
      </c>
      <c r="FQ5" s="41" t="s">
        <v>107</v>
      </c>
      <c r="FR5" s="41" t="s">
        <v>108</v>
      </c>
      <c r="FS5" s="37" t="s">
        <v>109</v>
      </c>
      <c r="FT5" s="37" t="s">
        <v>110</v>
      </c>
      <c r="FU5" s="37" t="s">
        <v>111</v>
      </c>
      <c r="FV5" s="41" t="s">
        <v>128</v>
      </c>
      <c r="FW5" s="41" t="s">
        <v>129</v>
      </c>
      <c r="FX5" s="41" t="s">
        <v>130</v>
      </c>
      <c r="FY5" s="41" t="s">
        <v>131</v>
      </c>
      <c r="FZ5" s="41" t="s">
        <v>114</v>
      </c>
      <c r="GA5" s="41" t="s">
        <v>115</v>
      </c>
      <c r="GB5" s="41" t="s">
        <v>116</v>
      </c>
      <c r="GC5" s="37" t="s">
        <v>117</v>
      </c>
      <c r="GD5" s="37" t="s">
        <v>132</v>
      </c>
      <c r="GE5" s="37" t="s">
        <v>104</v>
      </c>
      <c r="GF5" s="37" t="s">
        <v>105</v>
      </c>
      <c r="GG5" s="37" t="s">
        <v>106</v>
      </c>
      <c r="GH5" s="37" t="s">
        <v>107</v>
      </c>
      <c r="GI5" s="37" t="s">
        <v>108</v>
      </c>
      <c r="GJ5" s="37" t="s">
        <v>109</v>
      </c>
      <c r="GK5" s="37" t="s">
        <v>112</v>
      </c>
      <c r="GL5" s="37" t="s">
        <v>113</v>
      </c>
      <c r="GM5" s="37" t="s">
        <v>114</v>
      </c>
      <c r="GN5" s="37" t="s">
        <v>115</v>
      </c>
      <c r="GO5" s="37" t="s">
        <v>116</v>
      </c>
      <c r="GP5" s="37" t="s">
        <v>117</v>
      </c>
      <c r="GQ5" s="40" t="s">
        <v>133</v>
      </c>
      <c r="GR5" s="37" t="s">
        <v>119</v>
      </c>
      <c r="GS5" s="37" t="s">
        <v>120</v>
      </c>
      <c r="GT5" s="37" t="s">
        <v>121</v>
      </c>
      <c r="GU5" s="37" t="s">
        <v>122</v>
      </c>
      <c r="GV5" s="37" t="s">
        <v>134</v>
      </c>
      <c r="GW5" s="37" t="s">
        <v>119</v>
      </c>
      <c r="GX5" s="37" t="s">
        <v>120</v>
      </c>
      <c r="GY5" s="37" t="s">
        <v>121</v>
      </c>
      <c r="GZ5" s="37" t="s">
        <v>122</v>
      </c>
      <c r="HA5" s="37" t="s">
        <v>135</v>
      </c>
      <c r="HB5" s="37" t="s">
        <v>119</v>
      </c>
      <c r="HC5" s="37" t="s">
        <v>120</v>
      </c>
      <c r="HD5" s="37" t="s">
        <v>121</v>
      </c>
      <c r="HE5" s="37" t="s">
        <v>122</v>
      </c>
      <c r="HF5" s="37" t="s">
        <v>136</v>
      </c>
      <c r="HG5" s="37" t="s">
        <v>119</v>
      </c>
      <c r="HH5" s="37" t="s">
        <v>120</v>
      </c>
      <c r="HI5" s="37" t="s">
        <v>121</v>
      </c>
      <c r="HJ5" s="37" t="s">
        <v>122</v>
      </c>
      <c r="HK5" s="37" t="s">
        <v>137</v>
      </c>
      <c r="HL5" s="37" t="s">
        <v>138</v>
      </c>
      <c r="HM5" s="37" t="s">
        <v>139</v>
      </c>
      <c r="HN5" s="37" t="s">
        <v>140</v>
      </c>
      <c r="HO5" s="37" t="s">
        <v>141</v>
      </c>
      <c r="HP5" s="37" t="s">
        <v>142</v>
      </c>
      <c r="HQ5" s="37" t="s">
        <v>143</v>
      </c>
      <c r="HR5" s="37" t="s">
        <v>144</v>
      </c>
      <c r="HS5" s="37" t="s">
        <v>139</v>
      </c>
      <c r="HT5" s="37" t="s">
        <v>140</v>
      </c>
      <c r="HU5" s="37" t="s">
        <v>141</v>
      </c>
      <c r="HV5" s="37" t="s">
        <v>142</v>
      </c>
      <c r="HW5" s="37" t="s">
        <v>143</v>
      </c>
      <c r="HX5" s="37" t="s">
        <v>144</v>
      </c>
      <c r="HY5" s="37" t="s">
        <v>145</v>
      </c>
      <c r="HZ5" s="37" t="s">
        <v>119</v>
      </c>
      <c r="IA5" s="37" t="s">
        <v>120</v>
      </c>
      <c r="IB5" s="37" t="s">
        <v>121</v>
      </c>
      <c r="IC5" s="37" t="s">
        <v>122</v>
      </c>
      <c r="ID5" s="37" t="s">
        <v>146</v>
      </c>
      <c r="IE5" s="37" t="s">
        <v>119</v>
      </c>
      <c r="IF5" s="37" t="s">
        <v>120</v>
      </c>
      <c r="IG5" s="37" t="s">
        <v>121</v>
      </c>
      <c r="IH5" s="37" t="s">
        <v>122</v>
      </c>
      <c r="II5" s="42" t="s">
        <v>147</v>
      </c>
      <c r="IJ5" s="43" t="s">
        <v>119</v>
      </c>
      <c r="IK5" s="37" t="s">
        <v>120</v>
      </c>
      <c r="IL5" s="37" t="s">
        <v>121</v>
      </c>
      <c r="IM5" s="37" t="s">
        <v>122</v>
      </c>
      <c r="IN5" s="37" t="s">
        <v>148</v>
      </c>
      <c r="IO5" s="37" t="s">
        <v>149</v>
      </c>
      <c r="IP5" s="37" t="s">
        <v>150</v>
      </c>
      <c r="IQ5" s="37" t="s">
        <v>151</v>
      </c>
      <c r="IR5" s="37" t="s">
        <v>152</v>
      </c>
      <c r="IS5" s="44" t="s">
        <v>153</v>
      </c>
      <c r="IT5" s="45"/>
      <c r="IU5" s="45"/>
      <c r="IV5" s="45"/>
    </row>
    <row r="6" spans="1:256" s="58" customFormat="1" ht="12.75" customHeight="1" x14ac:dyDescent="0.2">
      <c r="A6" s="47">
        <v>1</v>
      </c>
      <c r="B6" s="48"/>
      <c r="C6" s="49"/>
      <c r="D6" s="160"/>
      <c r="E6" s="160"/>
      <c r="F6" s="48"/>
      <c r="G6" s="48"/>
      <c r="H6" s="48"/>
      <c r="I6" s="48"/>
      <c r="J6" s="48"/>
      <c r="K6" s="48"/>
      <c r="L6" s="50" t="str">
        <f t="shared" ref="L6:L37" si="0">CJ6&amp;BA6&amp;DN6&amp;S6&amp;CF6&amp;DJ6&amp;HL6&amp;IS6</f>
        <v/>
      </c>
      <c r="M6" s="51"/>
      <c r="N6" s="52">
        <f t="shared" ref="N6:N37" si="1">IF($M6="2V",IF($F6="lbs",$E6,#VALUE!),0)</f>
        <v>0</v>
      </c>
      <c r="O6" s="52">
        <f t="shared" ref="O6:O37" si="2">IF($M6="2NV",IF($F6="lbs",$E6,#VALUE!),0)</f>
        <v>0</v>
      </c>
      <c r="P6" s="52">
        <f t="shared" ref="P6:P37" si="3">IF($M6="3V",IF($F6="lbs",$E6,#VALUE!),0)</f>
        <v>0</v>
      </c>
      <c r="Q6" s="52">
        <f t="shared" ref="Q6:Q37" si="4">IF($M6="3NV",IF($F6="lbs",$E6,#VALUE!),0)</f>
        <v>0</v>
      </c>
      <c r="R6" s="52">
        <f t="shared" ref="R6:R37" si="5">IF(SUM(N6:Q6)&gt;0,IF(LEFT(L6,5)=" Aero",E6,0),0)</f>
        <v>0</v>
      </c>
      <c r="S6" s="52" t="str">
        <f t="shared" ref="S6:S37" si="6">IF(NOT(ISBLANK(M6)),IF($F6="lbs"," Aero,"&amp;M6," Aero"&amp;"Error"),"")</f>
        <v/>
      </c>
      <c r="T6" s="52"/>
      <c r="U6" s="52">
        <f t="shared" ref="U6:U37" si="7">IF(T6="X",IF($F6="cu ft",$E6,#VALUE!),0)</f>
        <v>0</v>
      </c>
      <c r="V6" s="52">
        <f t="shared" ref="V6:V37" si="8">IF(U6&gt;0,IF(LEFT($L6,LEN(T$5))=T$5,$E6,),0)</f>
        <v>0</v>
      </c>
      <c r="W6" s="52"/>
      <c r="X6" s="52">
        <f t="shared" ref="X6:X37" si="9">IF(W6="X",IF($F6="cu ft",$E6,#VALUE!),0)</f>
        <v>0</v>
      </c>
      <c r="Y6" s="52">
        <f t="shared" ref="Y6:Y37" si="10">IF(X6&gt;0,IF(LEFT($L6,LEN(W$5))=W$5,$E6,),0)</f>
        <v>0</v>
      </c>
      <c r="Z6" s="52"/>
      <c r="AA6" s="52">
        <f t="shared" ref="AA6:AA37" si="11">IF(Z6="X",IF($F6="cu ft",$E6,#VALUE!),0)</f>
        <v>0</v>
      </c>
      <c r="AB6" s="52">
        <f t="shared" ref="AB6:AB37" si="12">IF(AA6&gt;0,IF(LEFT($L6,LEN(Z$5))=Z$5,$E6,),0)</f>
        <v>0</v>
      </c>
      <c r="AC6" s="52"/>
      <c r="AD6" s="52">
        <f t="shared" ref="AD6:AD37" si="13">IF(AC6="X",IF($F6="cu ft",$E6,#VALUE!),0)</f>
        <v>0</v>
      </c>
      <c r="AE6" s="52">
        <f t="shared" ref="AE6:AE37" si="14">IF(AD6&gt;0,IF(LEFT($L6,LEN(AC$5))=AC$5,$E6,),0)</f>
        <v>0</v>
      </c>
      <c r="AF6" s="52"/>
      <c r="AG6" s="52">
        <f t="shared" ref="AG6:AG37" si="15">IF(AF6="X",IF($F6="cu ft",$E6,#VALUE!),0)</f>
        <v>0</v>
      </c>
      <c r="AH6" s="52">
        <f t="shared" ref="AH6:AH37" si="16">IF(AG6&gt;0,IF(LEFT($L6,LEN(AF$5))=AF$5,$E6,),0)</f>
        <v>0</v>
      </c>
      <c r="AI6" s="52"/>
      <c r="AJ6" s="52">
        <f t="shared" ref="AJ6:AJ37" si="17">IF(AI6="X",IF($F6="cu ft",$E6,#VALUE!),0)</f>
        <v>0</v>
      </c>
      <c r="AK6" s="52">
        <f t="shared" ref="AK6:AK37" si="18">IF(AJ6&gt;0,IF(LEFT($L6,LEN(AI$5))=AI$5,$E6,),0)</f>
        <v>0</v>
      </c>
      <c r="AL6" s="52"/>
      <c r="AM6" s="52">
        <f t="shared" ref="AM6:AM37" si="19">IF(AL6="X",IF($F6="cu ft",$E6,#VALUE!),0)</f>
        <v>0</v>
      </c>
      <c r="AN6" s="52">
        <f t="shared" ref="AN6:AN37" si="20">IF(AM6&gt;0,IF(LEFT($L6,LEN(AL$5))=AL$5,$E6,),0)</f>
        <v>0</v>
      </c>
      <c r="AO6" s="52"/>
      <c r="AP6" s="52">
        <f t="shared" ref="AP6:AP37" si="21">IF(AO6="X",IF($F6="cu ft",$E6,#VALUE!),0)</f>
        <v>0</v>
      </c>
      <c r="AQ6" s="52">
        <f t="shared" ref="AQ6:AQ37" si="22">IF(AP6&gt;0,IF(LEFT($L6,LEN(AO$5))=AO$5,$E6,),0)</f>
        <v>0</v>
      </c>
      <c r="AR6" s="52"/>
      <c r="AS6" s="52">
        <f t="shared" ref="AS6:AS37" si="23">IF(AR6="X",IF($F6="cu ft",$E6,#VALUE!),0)</f>
        <v>0</v>
      </c>
      <c r="AT6" s="52">
        <f t="shared" ref="AT6:AT37" si="24">IF(AS6&gt;0,IF(LEFT($L6,LEN(AR$5))=AR$5,$E6,),0)</f>
        <v>0</v>
      </c>
      <c r="AU6" s="52"/>
      <c r="AV6" s="52">
        <f t="shared" ref="AV6:AV37" si="25">IF(AU6="X",IF($F6="cu ft",$E6,#VALUE!),0)</f>
        <v>0</v>
      </c>
      <c r="AW6" s="52">
        <f t="shared" ref="AW6:AW37" si="26">IF(AV6&gt;0,IF(LEFT($L6,LEN(AU$5))=AU$5,$E6,),0)</f>
        <v>0</v>
      </c>
      <c r="AX6" s="52"/>
      <c r="AY6" s="52">
        <f t="shared" ref="AY6:AY37" si="27">IF(AX6="X",IF($F6="cu ft",$E6,#VALUE!),0)</f>
        <v>0</v>
      </c>
      <c r="AZ6" s="52">
        <f t="shared" ref="AZ6:AZ37" si="28">IF(AY6&gt;0,IF(LEFT($L6,LEN(AX$5))=AX$5,$E6,),0)</f>
        <v>0</v>
      </c>
      <c r="BA6" s="52" t="str">
        <f t="shared" ref="BA6:BA37" si="29">(IF(ISBLANK(AO6),"",IF($F6="cu ft",$AO$5,$AO$5&amp;"Error")))&amp;(IF(ISBLANK(AX6),"",IF($F6="cu ft",$AX$5,$AX$5&amp;"Error")))&amp;(IF(ISBLANK(Z6),"",IF($F6="cu ft",$Z$5,$Z$5&amp;"Error")))&amp;(IF(ISBLANK(AU6),"",IF($F6="cu ft",$AU$5,$AU$5&amp;"Error")))&amp;(IF(ISBLANK(W6),"",IF($F6="cu ft",$W$5,$W$5&amp;"Error")))&amp;(IF(ISBLANK(T6),"",IF($F6="cu ft",$T$5,$T$5&amp;"Error")))&amp;(IF(ISBLANK(AF6),"",IF($F6="cu ft",$AF$5,$AF$5&amp;"Error")))&amp;(IF(ISBLANK(AR6),"",IF($F6="cu ft",$AR$5,$AR$5&amp;"Error")))&amp;(IF(ISBLANK(AI6),"",IF($F6="cu ft",$AI$5,$AI$5&amp;"Error")))&amp;(IF(ISBLANK(AL6),"",IF($F6="cu ft",$AL$5,$AL$5&amp;"Error")))&amp;(IF(ISBLANK(AC6),"",IF($F6="cu ft",$AC$5,$AC$5&amp;"Error")))</f>
        <v/>
      </c>
      <c r="BB6" s="52"/>
      <c r="BC6" s="52">
        <f t="shared" ref="BC6:BC37" si="30">IF(BB6="X",IF($F6="gal",$E6,#VALUE!),0)</f>
        <v>0</v>
      </c>
      <c r="BD6" s="52">
        <f t="shared" ref="BD6:BD37" si="31">IF(BC6&gt;0,IF(LEFT($L6,LEN(BB$5))=BB$5,$E6,),0)</f>
        <v>0</v>
      </c>
      <c r="BE6" s="52"/>
      <c r="BF6" s="52">
        <f t="shared" ref="BF6:BF37" si="32">IF(BE6="X",IF($F6="gal",$E6,#VALUE!),0)</f>
        <v>0</v>
      </c>
      <c r="BG6" s="52">
        <f t="shared" ref="BG6:BG37" si="33">IF(BF6&gt;0,IF(LEFT($L6,LEN(BE$5))=BE$5,$E6,),0)</f>
        <v>0</v>
      </c>
      <c r="BH6" s="52"/>
      <c r="BI6" s="52">
        <f t="shared" ref="BI6:BI37" si="34">IF(BH6="X",IF($F6="gal",$E6,#VALUE!),0)</f>
        <v>0</v>
      </c>
      <c r="BJ6" s="52">
        <f t="shared" ref="BJ6:BJ37" si="35">IF(BI6&gt;0,IF(LEFT($L6,LEN(BH$5))=BH$5,$E6,),0)</f>
        <v>0</v>
      </c>
      <c r="BK6" s="52"/>
      <c r="BL6" s="52">
        <f t="shared" ref="BL6:BL37" si="36">IF(BK6="X",IF($F6="gal",$E6,#VALUE!),0)</f>
        <v>0</v>
      </c>
      <c r="BM6" s="52">
        <f t="shared" ref="BM6:BM37" si="37">IF(BL6&gt;0,IF(LEFT($L6,LEN(BK$5))=BK$5,$E6,),0)</f>
        <v>0</v>
      </c>
      <c r="BN6" s="52"/>
      <c r="BO6" s="52">
        <f t="shared" ref="BO6:BO37" si="38">IF(BN6="X",IF($F6="gal",$E6,#VALUE!),0)</f>
        <v>0</v>
      </c>
      <c r="BP6" s="52">
        <f t="shared" ref="BP6:BP37" si="39">IF(BO6&gt;0,IF(LEFT($L6,LEN(BN$5))=BN$5,$E6,),0)</f>
        <v>0</v>
      </c>
      <c r="BQ6" s="52"/>
      <c r="BR6" s="52">
        <f t="shared" ref="BR6:BR37" si="40">IF(BQ6="X",IF($F6="gal",$E6,#VALUE!),0)</f>
        <v>0</v>
      </c>
      <c r="BS6" s="52">
        <f t="shared" ref="BS6:BS37" si="41">IF(BR6&gt;0,IF(LEFT($L6,LEN(BQ$5))=BQ$5,$E6,),0)</f>
        <v>0</v>
      </c>
      <c r="BT6" s="52"/>
      <c r="BU6" s="52">
        <f t="shared" ref="BU6:BU37" si="42">IF(BT6="X",IF($F6="gal",$E6,#VALUE!),0)</f>
        <v>0</v>
      </c>
      <c r="BV6" s="52">
        <f t="shared" ref="BV6:BV37" si="43">IF(BU6&gt;0,IF(LEFT($L6,LEN(BT$5))=BT$5,$E6,),0)</f>
        <v>0</v>
      </c>
      <c r="BW6" s="52"/>
      <c r="BX6" s="52">
        <f t="shared" ref="BX6:BX37" si="44">IF(BW6="X",IF($F6="gal",$E6,#VALUE!),0)</f>
        <v>0</v>
      </c>
      <c r="BY6" s="52">
        <f t="shared" ref="BY6:BY37" si="45">IF(BX6&gt;0,IF(LEFT($L6,LEN(BW$5))=BW$5,$E6,),0)</f>
        <v>0</v>
      </c>
      <c r="BZ6" s="52"/>
      <c r="CA6" s="52">
        <f t="shared" ref="CA6:CA37" si="46">IF(BZ6="X",IF($F6="gal",$E6,#VALUE!),0)</f>
        <v>0</v>
      </c>
      <c r="CB6" s="52">
        <f t="shared" ref="CB6:CB37" si="47">IF(CA6&gt;0,IF(LEFT($L6,LEN(BZ$5))=BZ$5,$E6,),0)</f>
        <v>0</v>
      </c>
      <c r="CC6" s="52"/>
      <c r="CD6" s="52">
        <f t="shared" ref="CD6:CD37" si="48">IF(CC6="X",IF($F6="gal",$E6,#VALUE!),0)</f>
        <v>0</v>
      </c>
      <c r="CE6" s="52">
        <f t="shared" ref="CE6:CE37" si="49">IF(CD6&gt;0,IF(LEFT($L6,LEN(CC$5))=CC$5,$E6,),0)</f>
        <v>0</v>
      </c>
      <c r="CF6" s="52" t="str">
        <f t="shared" ref="CF6:CF37" si="50">(IF(ISBLANK(BH6),"",IF($F6="gal",$BH$5,$BH$5&amp;"Error")))&amp;(IF(ISBLANK(BK6),"",IF($F6="gal",$BK$5,$BK$5&amp;"Error")))&amp;(IF(ISBLANK(BN6),"",IF($F6="gal",$BN$5,$BN$5&amp;"Error")))&amp;(IF(ISBLANK(BQ6),"",IF($F6="gal",$BQ$5,$BQ$5&amp;"Error")))&amp;(IF(ISBLANK(BB6),"",IF($F6="gal",$BB$5,$BB$5&amp;"Error")))&amp;(IF(ISBLANK(BE6),"",IF($F6="gal",$BE$5,$BE$5&amp;"Error")))&amp;(IF(ISBLANK(BZ6),"",IF($F6="gal",$BZ$5,$BZ$5&amp;"Error")))&amp;(IF(ISBLANK(CC6),"",IF($F6="gal",$CC$5,$CC$5&amp;"Error")))&amp;(IF(ISBLANK(BT6),"",IF($F6="gal",$BT$5,$BT$5&amp;"Error")))&amp;(IF(ISBLANK(BW6),"",IF($F6="gal",$BW$5,$BW$5&amp;"Error")))</f>
        <v/>
      </c>
      <c r="CG6" s="52"/>
      <c r="CH6" s="52">
        <f t="shared" ref="CH6:CH37" si="51">IF(CG6="X",IF($F6="lbs",$E6,#VALUE!),0)</f>
        <v>0</v>
      </c>
      <c r="CI6" s="52">
        <f t="shared" ref="CI6:CI37" si="52">IF(CH6&gt;0,IF(LEFT($L6,LEN(CG$5))=CG$5,$E6,0),0)</f>
        <v>0</v>
      </c>
      <c r="CJ6" s="52" t="str">
        <f t="shared" ref="CJ6:CJ37" si="53">IF(ISBLANK(CG6),"",IF($F6="lbs",CG$5,CG$5&amp;"Error"))</f>
        <v/>
      </c>
      <c r="CK6" s="52"/>
      <c r="CL6" s="52">
        <f t="shared" ref="CL6:CL37" si="54">IF($CK6="I-A In",IF($F6="gal",$E6,#VALUE!),0)</f>
        <v>0</v>
      </c>
      <c r="CM6" s="52">
        <f t="shared" ref="CM6:CM37" si="55">IF($CK6="I-A Out",IF($F6="gal",$E6,#VALUE!),0)</f>
        <v>0</v>
      </c>
      <c r="CN6" s="52">
        <f t="shared" ref="CN6:CN37" si="56">IF($CK6="I-B In",IF($F6="gal",$E6,#VALUE!),0)</f>
        <v>0</v>
      </c>
      <c r="CO6" s="52">
        <f t="shared" ref="CO6:CO37" si="57">IF($CK6="I-B Out",IF($F6="gal",$E6,#VALUE!),0)</f>
        <v>0</v>
      </c>
      <c r="CP6" s="52">
        <f t="shared" ref="CP6:CP37" si="58">IF($CK6="I-C In",IF($F6="gal",$E6,#VALUE!),0)</f>
        <v>0</v>
      </c>
      <c r="CQ6" s="52">
        <f t="shared" ref="CQ6:CQ37" si="59">IF($CK6="I-C Out",IF($F6="gal",$E6,#VALUE!),0)</f>
        <v>0</v>
      </c>
      <c r="CR6" s="52">
        <f t="shared" ref="CR6:CR37" si="60">IF($CK6="II In",IF($F6="gal",$E6,#VALUE!),0)</f>
        <v>0</v>
      </c>
      <c r="CS6" s="52">
        <f t="shared" ref="CS6:CS37" si="61">IF($CK6="II Out",IF($F6="gal",$E6,#VALUE!),0)</f>
        <v>0</v>
      </c>
      <c r="CT6" s="52">
        <f t="shared" ref="CT6:CT37" si="62">IF($CK6="III-A In",IF($F6="gal",$E6,#VALUE!),0)</f>
        <v>0</v>
      </c>
      <c r="CU6" s="52">
        <f t="shared" ref="CU6:CU37" si="63">IF($CK6="III-A Out",IF($F6="gal",$E6,#VALUE!),0)</f>
        <v>0</v>
      </c>
      <c r="CV6" s="52">
        <f t="shared" ref="CV6:CV37" si="64">IF($CK6="III-B In",IF($F6="gal",$E6,#VALUE!),0)</f>
        <v>0</v>
      </c>
      <c r="CW6" s="52">
        <f t="shared" ref="CW6:CW37" si="65">IF($CK6="III-B Out",IF($F6="gal",$E6,#VALUE!),0)</f>
        <v>0</v>
      </c>
      <c r="CX6" s="52">
        <f t="shared" ref="CX6:CX37" si="66">IF(CL6&gt;0,IF(LEFT($L6,11)=" Flamm/Comb",$E6,0),0)</f>
        <v>0</v>
      </c>
      <c r="CY6" s="52">
        <f t="shared" ref="CY6:CY37" si="67">IF(CM6&gt;0,IF(LEFT($L6,11)=" Flamm/Comb",$E6,0),0)</f>
        <v>0</v>
      </c>
      <c r="CZ6" s="52">
        <f t="shared" ref="CZ6:CZ37" si="68">IF(CN6&gt;0,IF(LEFT($L6,11)=" Flamm/Comb",$E6,0),0)</f>
        <v>0</v>
      </c>
      <c r="DA6" s="52">
        <f t="shared" ref="DA6:DA37" si="69">IF(CO6&gt;0,IF(LEFT($L6,11)=" Flamm/Comb",$E6,0),0)</f>
        <v>0</v>
      </c>
      <c r="DB6" s="52">
        <f t="shared" ref="DB6:DB37" si="70">IF(CP6&gt;0,IF(LEFT($L6,11)=" Flamm/Comb",$E6,0),0)</f>
        <v>0</v>
      </c>
      <c r="DC6" s="52">
        <f t="shared" ref="DC6:DC37" si="71">IF(CQ6&gt;0,IF(LEFT($L6,11)=" Flamm/Comb",$E6,0),0)</f>
        <v>0</v>
      </c>
      <c r="DD6" s="52">
        <f t="shared" ref="DD6:DD37" si="72">IF(CR6&gt;0,IF(LEFT($L6,11)=" Flamm/Comb",$E6,0),0)</f>
        <v>0</v>
      </c>
      <c r="DE6" s="52">
        <f t="shared" ref="DE6:DE37" si="73">IF(CS6&gt;0,IF(LEFT($L6,11)=" Flamm/Comb",$E6,0),0)</f>
        <v>0</v>
      </c>
      <c r="DF6" s="52">
        <f t="shared" ref="DF6:DF37" si="74">IF(CT6&gt;0,IF(LEFT($L6,11)=" Flamm/Comb",$E6,0),0)</f>
        <v>0</v>
      </c>
      <c r="DG6" s="52">
        <f t="shared" ref="DG6:DG37" si="75">IF(CU6&gt;0,IF(LEFT($L6,11)=" Flamm/Comb",$E6,0),0)</f>
        <v>0</v>
      </c>
      <c r="DH6" s="52">
        <f t="shared" ref="DH6:DH37" si="76">IF(CV6&gt;0,IF(LEFT($L6,11)=" Flamm/Comb",$E6,0),0)</f>
        <v>0</v>
      </c>
      <c r="DI6" s="52">
        <f t="shared" ref="DI6:DI37" si="77">IF(CW6&gt;0,IF(LEFT($L6,11)=" Flamm/Comb",$E6,0),0)</f>
        <v>0</v>
      </c>
      <c r="DJ6" s="52" t="str">
        <f t="shared" ref="DJ6:DJ37" si="78">IF(ISBLANK(CK6),"",IF($F6="gal"," Flamm/Comb,"&amp;CK6," Flamm/Comb,Error"))</f>
        <v/>
      </c>
      <c r="DK6" s="52"/>
      <c r="DL6" s="52">
        <f t="shared" ref="DL6:DL37" si="79">IF(DK6="X",IF($F6="lbs",$E6,#VALUE!),0)</f>
        <v>0</v>
      </c>
      <c r="DM6" s="52">
        <f t="shared" ref="DM6:DM37" si="80">IF(DL6&gt;0,IF(LEFT($L6,LEN(DK$5))=DK$5,$E6,0),0)</f>
        <v>0</v>
      </c>
      <c r="DN6" s="52" t="str">
        <f t="shared" ref="DN6:DN37" si="81">IF(ISBLANK(DK6),"",IF($F6="lbs",DK$5,DK$5&amp;",Error"))</f>
        <v/>
      </c>
      <c r="DO6" s="52"/>
      <c r="DP6" s="52">
        <f t="shared" ref="DP6:DP37" si="82">IF(DO6="X",IF($F6="lbs",$E6,#VALUE!),0)</f>
        <v>0</v>
      </c>
      <c r="DQ6" s="52">
        <f t="shared" ref="DQ6:DQ37" si="83">IF(DP6&gt;0,IF(LEFT($L6,11)=" FlammSolid",$E6,0),0)</f>
        <v>0</v>
      </c>
      <c r="DR6" s="52"/>
      <c r="DS6" s="52">
        <f t="shared" ref="DS6:DS37" si="84">IF($DR6="UD",IF($F6="gal",$E6,IF($F6="lbs",0,#VALUE!)),0)</f>
        <v>0</v>
      </c>
      <c r="DT6" s="52">
        <f t="shared" ref="DT6:DT37" si="85">IF($DR6="UD",IF($F6="lbs",$E6,IF($F6="gal",0,#VALUE!)),0)</f>
        <v>0</v>
      </c>
      <c r="DU6" s="52">
        <f t="shared" ref="DU6:DU37" si="86">IF($DR6="I",IF($F6="gal",$E6,IF($F6="lbs",0,#VALUE!)),0)</f>
        <v>0</v>
      </c>
      <c r="DV6" s="52">
        <f t="shared" ref="DV6:DV37" si="87">IF($DR6="I",IF($F6="lbs",$E6,IF($F6="gal",0,#VALUE!)),0)</f>
        <v>0</v>
      </c>
      <c r="DW6" s="52">
        <f t="shared" ref="DW6:DW37" si="88">IF($DR6="II",IF($F6="gal",$E6,IF($F6="lbs",0,#VALUE!)),0)</f>
        <v>0</v>
      </c>
      <c r="DX6" s="52">
        <f t="shared" ref="DX6:DX37" si="89">IF($DR6="II",IF($F6="lbs",$E6,IF($F6="gal",0,#VALUE!)),0)</f>
        <v>0</v>
      </c>
      <c r="DY6" s="52">
        <f t="shared" ref="DY6:DY37" si="90">IF($DR6="III",IF($F6="gal",$E6,IF($F6="lbs",0,#VALUE!)),0)</f>
        <v>0</v>
      </c>
      <c r="DZ6" s="52">
        <f t="shared" ref="DZ6:DZ37" si="91">IF($DR6="III",IF($F6="lbs",$E6,IF($F6="gal",0,#VALUE!)),0)</f>
        <v>0</v>
      </c>
      <c r="EA6" s="52">
        <f t="shared" ref="EA6:EA37" si="92">IF($DR6="IV",IF($F6="gal",$E6,IF($F6="lbs",0,#VALUE!)),0)</f>
        <v>0</v>
      </c>
      <c r="EB6" s="52">
        <f t="shared" ref="EB6:EB37" si="93">IF($DR6="IV",IF($F6="lbs",$E6,IF($F6="gal",0,#VALUE!)),0)</f>
        <v>0</v>
      </c>
      <c r="EC6" s="52">
        <f t="shared" ref="EC6:EC37" si="94">IF(DS6&gt;0,IF(LEFT($L6,8)=" OrgPer,",$E6,0),0)</f>
        <v>0</v>
      </c>
      <c r="ED6" s="52">
        <f t="shared" ref="ED6:ED37" si="95">IF(DT6&gt;0,IF(LEFT($L6,8)=" OrgPer,",$E6,0),0)</f>
        <v>0</v>
      </c>
      <c r="EE6" s="52">
        <f t="shared" ref="EE6:EE37" si="96">IF(DU6&gt;0,IF(LEFT($L6,8)=" OrgPer,",$E6,0),0)</f>
        <v>0</v>
      </c>
      <c r="EF6" s="52">
        <f t="shared" ref="EF6:EF37" si="97">IF(DV6&gt;0,IF(LEFT($L6,8)=" OrgPer,",$E6,0),0)</f>
        <v>0</v>
      </c>
      <c r="EG6" s="52">
        <f t="shared" ref="EG6:EG37" si="98">IF(DW6&gt;0,IF(LEFT($L6,8)=" OrgPer,",$E6,0),0)</f>
        <v>0</v>
      </c>
      <c r="EH6" s="52">
        <f t="shared" ref="EH6:EH37" si="99">IF(DX6&gt;0,IF(LEFT($L6,8)=" OrgPer,",$E6,0),0)</f>
        <v>0</v>
      </c>
      <c r="EI6" s="52">
        <f t="shared" ref="EI6:EI37" si="100">IF(DY6&gt;0,IF(LEFT($L6,8)=" OrgPer,",$E6,0),0)</f>
        <v>0</v>
      </c>
      <c r="EJ6" s="52">
        <f t="shared" ref="EJ6:EJ37" si="101">IF(DZ6&gt;0,IF(LEFT($L6,8)=" OrgPer,",$E6,0),0)</f>
        <v>0</v>
      </c>
      <c r="EK6" s="52">
        <f t="shared" ref="EK6:EK37" si="102">IF(EA6&gt;0,IF(LEFT($L6,8)=" OrgPer,",$E6,0),0)</f>
        <v>0</v>
      </c>
      <c r="EL6" s="52">
        <f t="shared" ref="EL6:EL37" si="103">IF(EB6&gt;0,IF(LEFT($L6,8)=" OrgPer,",$E6,0),0)</f>
        <v>0</v>
      </c>
      <c r="EM6" s="52"/>
      <c r="EN6" s="52">
        <f t="shared" ref="EN6:EN37" si="104">IF($EM6=4,IF($F6="gal",$E6,IF($F6="lbs",0,#VALUE!)),0)</f>
        <v>0</v>
      </c>
      <c r="EO6" s="52">
        <f t="shared" ref="EO6:EO37" si="105">IF($EM6=4,IF($F6="lbs",$E6,IF($F6="gal",0,#VALUE!)),0)</f>
        <v>0</v>
      </c>
      <c r="EP6" s="52">
        <f t="shared" ref="EP6:EP37" si="106">IF($EM6=3,IF($F6="gal",$E6,IF($F6="lbs",0,#VALUE!)),0)</f>
        <v>0</v>
      </c>
      <c r="EQ6" s="52">
        <f t="shared" ref="EQ6:EQ37" si="107">IF($EM6=3,IF($F6="lbs",$E6,IF($F6="gal",0,#VALUE!)),0)</f>
        <v>0</v>
      </c>
      <c r="ER6" s="52">
        <f t="shared" ref="ER6:ER37" si="108">IF($EM6=2,IF($F6="gal",$E6,IF($F6="lbs",0,#VALUE!)),0)</f>
        <v>0</v>
      </c>
      <c r="ES6" s="52">
        <f t="shared" ref="ES6:ES37" si="109">IF($EM6=2,IF($F6="lbs",$E6,IF($F6="gal",0,#VALUE!)),0)</f>
        <v>0</v>
      </c>
      <c r="ET6" s="52">
        <f t="shared" ref="ET6:ET37" si="110">IF($EM6=1,IF($F6="gal",$E6,IF($F6="lbs",0,#VALUE!)),0)</f>
        <v>0</v>
      </c>
      <c r="EU6" s="52">
        <f t="shared" ref="EU6:EU37" si="111">IF($EM6=1,IF($F6="lbs",$E6,IF($F6="gal",0,#VALUE!)),0)</f>
        <v>0</v>
      </c>
      <c r="EV6" s="52">
        <f t="shared" ref="EV6:EV37" si="112">IF(EN6&gt;0,IF(LEFT($L6,6)=" Oxid,",$E6,0),0)</f>
        <v>0</v>
      </c>
      <c r="EW6" s="52">
        <f t="shared" ref="EW6:EW37" si="113">IF(EO6&gt;0,IF(LEFT($L6,6)=" Oxid,",$E6,0),0)</f>
        <v>0</v>
      </c>
      <c r="EX6" s="52">
        <f t="shared" ref="EX6:EX37" si="114">IF(EP6&gt;0,IF(LEFT($L6,6)=" Oxid,",$E6,0),0)</f>
        <v>0</v>
      </c>
      <c r="EY6" s="52">
        <f t="shared" ref="EY6:EY37" si="115">IF(EQ6&gt;0,IF(LEFT($L6,6)=" Oxid,",$E6,0),0)</f>
        <v>0</v>
      </c>
      <c r="EZ6" s="52">
        <f t="shared" ref="EZ6:EZ37" si="116">IF(ER6&gt;0,IF(LEFT($L6,6)=" Oxid,",$E6,0),0)</f>
        <v>0</v>
      </c>
      <c r="FA6" s="52">
        <f t="shared" ref="FA6:FA37" si="117">IF(ES6&gt;0,IF(LEFT($L6,6)=" Oxid,",$E6,0),0)</f>
        <v>0</v>
      </c>
      <c r="FB6" s="52">
        <f t="shared" ref="FB6:FB37" si="118">IF(ET6&gt;0,IF(LEFT($L6,6)=" Oxid,",$E6,0),0)</f>
        <v>0</v>
      </c>
      <c r="FC6" s="52">
        <f t="shared" ref="FC6:FC37" si="119">IF(EU6&gt;0,IF(LEFT($L6,6)=" Oxid,",$E6,0),0)</f>
        <v>0</v>
      </c>
      <c r="FD6" s="52"/>
      <c r="FE6" s="52">
        <f t="shared" ref="FE6:FE37" si="120">IF($FD6="X",IF($F6="gal",$E6,IF($F6="lbs",0,#VALUE!)),0)</f>
        <v>0</v>
      </c>
      <c r="FF6" s="52">
        <f t="shared" ref="FF6:FF37" si="121">IF($FD6="X",IF($F6="lbs",$E6,IF($F6="gal",0,#VALUE!)),0)</f>
        <v>0</v>
      </c>
      <c r="FG6" s="52">
        <f t="shared" ref="FG6:FG37" si="122">IF(FE6&gt;0,IF(LEFT($L6,5)=" Pyro",$E6,0),0)</f>
        <v>0</v>
      </c>
      <c r="FH6" s="52">
        <f t="shared" ref="FH6:FH37" si="123">IF(FF6&gt;0,IF(LEFT($L6,5)=" Pyro",$E6,0),0)</f>
        <v>0</v>
      </c>
      <c r="FI6" s="52"/>
      <c r="FJ6" s="52">
        <f t="shared" ref="FJ6:FJ37" si="124">IF($FI6=4,IF($F6="gal",$E6,IF($F6="lbs",0,#VALUE!)),0)</f>
        <v>0</v>
      </c>
      <c r="FK6" s="52">
        <f t="shared" ref="FK6:FK37" si="125">IF($FI6=4,IF($F6="lbs",$E6,IF($F6="gal",0,#VALUE!)),0)</f>
        <v>0</v>
      </c>
      <c r="FL6" s="52">
        <f t="shared" ref="FL6:FL37" si="126">IF($FI6="3D",IF($F6="gal",$E6,IF($F6="lbs",0,#VALUE!)),0)</f>
        <v>0</v>
      </c>
      <c r="FM6" s="52">
        <f t="shared" ref="FM6:FM37" si="127">IF($FI6="3D",IF($F6="lbs",$E6,IF($F6="gal",0,#VALUE!)),0)</f>
        <v>0</v>
      </c>
      <c r="FN6" s="52">
        <f t="shared" ref="FN6:FN37" si="128">IF($FI6="3N",IF($F6="gal",$E6,IF($F6="lbs",0,#VALUE!)),0)</f>
        <v>0</v>
      </c>
      <c r="FO6" s="52">
        <f t="shared" ref="FO6:FO37" si="129">IF($FI6="3N",IF($F6="lbs",$E6,IF($F6="gal",0,#VALUE!)),0)</f>
        <v>0</v>
      </c>
      <c r="FP6" s="52">
        <f t="shared" ref="FP6:FP37" si="130">IF($FI6=2,IF($F6="gal",$E6,IF($F6="lbs",0,#VALUE!)),0)</f>
        <v>0</v>
      </c>
      <c r="FQ6" s="52">
        <f t="shared" ref="FQ6:FQ37" si="131">IF($FI6=2,IF($F6="lbs",$E6,IF($F6="gal",0,#VALUE!)),0)</f>
        <v>0</v>
      </c>
      <c r="FR6" s="52">
        <f t="shared" ref="FR6:FR37" si="132">IF($FI6=1,IF($F6="gal",$E6,IF($F6="lbs",0,#VALUE!)),0)</f>
        <v>0</v>
      </c>
      <c r="FS6" s="52">
        <f t="shared" ref="FS6:FS37" si="133">IF($FI6=1,IF($F6="lbs",$E6,IF($F6="gal",0,#VALUE!)),0)</f>
        <v>0</v>
      </c>
      <c r="FT6" s="52">
        <f t="shared" ref="FT6:FT37" si="134">IF(FJ6&gt;0,IF(LEFT($L6,10)=" Unstable,",$E6,0),0)</f>
        <v>0</v>
      </c>
      <c r="FU6" s="52">
        <f t="shared" ref="FU6:FU37" si="135">IF(FK6&gt;0,IF(LEFT($L6,10)=" Unstable,",$E6,0),0)</f>
        <v>0</v>
      </c>
      <c r="FV6" s="52">
        <f t="shared" ref="FV6:FV37" si="136">IF(FL6&gt;0,IF(LEFT($L6,10)=" Unstable,",$E6,0),0)</f>
        <v>0</v>
      </c>
      <c r="FW6" s="52">
        <f t="shared" ref="FW6:FW37" si="137">IF(FM6&gt;0,IF(LEFT($L6,10)=" Unstable,",$E6,0),0)</f>
        <v>0</v>
      </c>
      <c r="FX6" s="52">
        <f t="shared" ref="FX6:FX37" si="138">IF(FN6&gt;0,IF(LEFT($L6,10)=" Unstable,",$E6,0),0)</f>
        <v>0</v>
      </c>
      <c r="FY6" s="52">
        <f t="shared" ref="FY6:FY37" si="139">IF(FO6&gt;0,IF(LEFT($L6,10)=" Unstable,",$E6,0),0)</f>
        <v>0</v>
      </c>
      <c r="FZ6" s="52">
        <f t="shared" ref="FZ6:FZ37" si="140">IF(FP6&gt;0,IF(LEFT($L6,10)=" Unstable,",$E6,0),0)</f>
        <v>0</v>
      </c>
      <c r="GA6" s="52">
        <f t="shared" ref="GA6:GA37" si="141">IF(FQ6&gt;0,IF(LEFT($L6,10)=" Unstable,",$E6,0),0)</f>
        <v>0</v>
      </c>
      <c r="GB6" s="52">
        <f t="shared" ref="GB6:GB37" si="142">IF(FR6&gt;0,IF(LEFT($L6,10)=" Unstable,",$E6,0),0)</f>
        <v>0</v>
      </c>
      <c r="GC6" s="52">
        <f t="shared" ref="GC6:GC37" si="143">IF(FS6&gt;0,IF(LEFT($L6,10)=" Unstable,",$E6,0),0)</f>
        <v>0</v>
      </c>
      <c r="GD6" s="52"/>
      <c r="GE6" s="52">
        <f t="shared" ref="GE6:GE37" si="144">IF($GD6=3,IF($F6="gal",$E6,IF($F6="lbs",0,#VALUE!)),0)</f>
        <v>0</v>
      </c>
      <c r="GF6" s="52">
        <f t="shared" ref="GF6:GF37" si="145">IF($GD6=3,IF($F6="lbs",$E6,IF($F6="gal",0,#VALUE!)),0)</f>
        <v>0</v>
      </c>
      <c r="GG6" s="52">
        <f t="shared" ref="GG6:GG37" si="146">IF($GD6=2,IF($F6="gal",$E6,IF($F6="lbs",0,#VALUE!)),0)</f>
        <v>0</v>
      </c>
      <c r="GH6" s="52">
        <f t="shared" ref="GH6:GH37" si="147">IF($GD6=2,IF($F6="lbs",$E6,IF($F6="gal",0,#VALUE!)),0)</f>
        <v>0</v>
      </c>
      <c r="GI6" s="52">
        <f t="shared" ref="GI6:GI37" si="148">IF($GD6=1,IF($F6="gal",$E6,IF($F6="lbs",0,#VALUE!)),0)</f>
        <v>0</v>
      </c>
      <c r="GJ6" s="52">
        <f t="shared" ref="GJ6:GJ37" si="149">IF($GD6=1,IF($F6="lbs",$E6,IF($F6="gal",0,#VALUE!)),0)</f>
        <v>0</v>
      </c>
      <c r="GK6" s="52">
        <f t="shared" ref="GK6:GK37" si="150">IF(GE6&gt;0,IF(LEFT($L6,10)=" H2OReact,",$E6,0),0)</f>
        <v>0</v>
      </c>
      <c r="GL6" s="52">
        <f t="shared" ref="GL6:GL37" si="151">IF(GF6&gt;0,IF(LEFT($L6,10)=" H2OReact,",$E6,0),0)</f>
        <v>0</v>
      </c>
      <c r="GM6" s="52">
        <f t="shared" ref="GM6:GM37" si="152">IF(GG6&gt;0,IF(LEFT($L6,10)=" H2OReact,",$E6,0),0)</f>
        <v>0</v>
      </c>
      <c r="GN6" s="52">
        <f t="shared" ref="GN6:GN37" si="153">IF(GH6&gt;0,IF(LEFT($L6,10)=" H2OReact,",$E6,0),0)</f>
        <v>0</v>
      </c>
      <c r="GO6" s="52">
        <f t="shared" ref="GO6:GO37" si="154">IF(GI6&gt;0,IF(LEFT($L6,10)=" H2OReact,",$E6,0),0)</f>
        <v>0</v>
      </c>
      <c r="GP6" s="52">
        <f t="shared" ref="GP6:GP37" si="155">IF(GJ6&gt;0,IF(LEFT($L6,10)=" H2OReact,",$E6,0),0)</f>
        <v>0</v>
      </c>
      <c r="GQ6" s="52"/>
      <c r="GR6" s="52">
        <f t="shared" ref="GR6:GR37" si="156">IF(GQ6="X",IF($F6="gal",$E6,IF($F6="lbs",0,#VALUE!)),0)</f>
        <v>0</v>
      </c>
      <c r="GS6" s="52">
        <f t="shared" ref="GS6:GS37" si="157">IF(GQ6="X",IF($F6="lbs",$E6,IF($F6="gal",0,#VALUE!)),0)</f>
        <v>0</v>
      </c>
      <c r="GT6" s="52">
        <f t="shared" ref="GT6:GT37" si="158">IF(GR6&gt;0,IF(LEFT($L6,11)=" Carcinogen",$E6,0),0)</f>
        <v>0</v>
      </c>
      <c r="GU6" s="52">
        <f t="shared" ref="GU6:GU37" si="159">IF(GS6&gt;0,IF(LEFT($L6,11)=" Carcinogen",$E6,0),0)</f>
        <v>0</v>
      </c>
      <c r="GV6" s="52"/>
      <c r="GW6" s="52">
        <f t="shared" ref="GW6:GW37" si="160">IF(GV6="X",IF($F6="gal",$E6,IF($F6="lbs",0,#VALUE!)),0)</f>
        <v>0</v>
      </c>
      <c r="GX6" s="52">
        <f t="shared" ref="GX6:GX37" si="161">IF(GV6="X",IF($F6="lbs",$E6,IF($F6="gal",0,#VALUE!)),0)</f>
        <v>0</v>
      </c>
      <c r="GY6" s="52">
        <f t="shared" ref="GY6:GY37" si="162">IF(GW6&gt;0,IF(LEFT($L6,10)=" Corrosive",$E6,0),0)</f>
        <v>0</v>
      </c>
      <c r="GZ6" s="52">
        <f t="shared" ref="GZ6:GZ37" si="163">IF(GX6&gt;0,IF(LEFT($L6,10)=" Corrosive",$E6,0),0)</f>
        <v>0</v>
      </c>
      <c r="HA6" s="52"/>
      <c r="HB6" s="52">
        <f t="shared" ref="HB6:HB37" si="164">IF(HA6="X",IF($F6="gal",$E6,IF($F6="lbs",0,#VALUE!)),0)</f>
        <v>0</v>
      </c>
      <c r="HC6" s="52">
        <f t="shared" ref="HC6:HC37" si="165">IF(HA6="X",IF($F6="lbs",$E6,IF($F6="gal",0,#VALUE!)),0)</f>
        <v>0</v>
      </c>
      <c r="HD6" s="52">
        <f t="shared" ref="HD6:HD37" si="166">IF(HB6&gt;0,IF(LEFT($L6,9)=" Hi-Toxic",$E6,0),0)</f>
        <v>0</v>
      </c>
      <c r="HE6" s="52">
        <f t="shared" ref="HE6:HE37" si="167">IF(HC6&gt;0,IF(LEFT($L6,9)=" Hi-Toxic",$E6,0),0)</f>
        <v>0</v>
      </c>
      <c r="HF6" s="52"/>
      <c r="HG6" s="52">
        <f t="shared" ref="HG6:HG37" si="168">IF(HF6="X",IF($F6="gal",$E6,IF($F6="lbs",0,#VALUE!)),0)</f>
        <v>0</v>
      </c>
      <c r="HH6" s="52">
        <f t="shared" ref="HH6:HH37" si="169">IF(HF6="X",IF($F6="lbs",$E6,IF($F6="gal",0,#VALUE!)),0)</f>
        <v>0</v>
      </c>
      <c r="HI6" s="52">
        <f t="shared" ref="HI6:HI37" si="170">IF(HG6&gt;0,IF(LEFT($L6,9)=" Irritant",$E6,0),0)</f>
        <v>0</v>
      </c>
      <c r="HJ6" s="52">
        <f t="shared" ref="HJ6:HJ37" si="171">IF(HH6&gt;0,IF(LEFT($L6,9)=" Irritant",$E6,0),0)</f>
        <v>0</v>
      </c>
      <c r="HK6" s="52"/>
      <c r="HL6" s="52" t="str">
        <f t="shared" ref="HL6:HL37" si="172">IF(NOT(ISBLANK(HK6)),IF(AND(HK6="NonSeal-Alpha",$F6="microCi"),CONCATENATE(HL$5,HK6),IF(AND(HK6="Seal-Alpha",$F6="milliCi"),CONCATENATE(HL$5,HK6),IF(AND(HK6="NonSeal-Beta",$F6="microCi"),CONCATENATE(HL$5,HK6),IF(AND(HK6="Seal-Beta",$F6="milliCi"),CONCATENATE(HL$5,HK6), IF(AND(HK6="NonSeal-Gamma",$F6="microCi"),CONCATENATE(HL$5,HK6),IF(AND(HK6="Seal-Gamma",$F6="milliCi"),CONCATENATE(HL$5,HK6),CONCATENATE(HL$5,"Error"))))))),"")</f>
        <v/>
      </c>
      <c r="HM6" s="52">
        <f t="shared" ref="HM6:HM37" si="173">IF($HK6="NonSeal-Gamma",IF($F6="microCi",$E6,#VALUE!),0)</f>
        <v>0</v>
      </c>
      <c r="HN6" s="52">
        <f t="shared" ref="HN6:HN37" si="174">IF($HK6="Seal-Gamma",IF($F6="milliCi",$E6,#VALUE!),0)</f>
        <v>0</v>
      </c>
      <c r="HO6" s="52">
        <f t="shared" ref="HO6:HO37" si="175">IF($HK6="NonSeal-Beta",IF($F6="microCi",$E6,#VALUE!),0)</f>
        <v>0</v>
      </c>
      <c r="HP6" s="52">
        <f t="shared" ref="HP6:HP37" si="176">IF($HK6="Seal-Beta",IF($F6="milliCi",$E6,#VALUE!),0)</f>
        <v>0</v>
      </c>
      <c r="HQ6" s="52">
        <f t="shared" ref="HQ6:HQ37" si="177">IF($HK6="NonSeal-Alpha",IF($F6="microCi",$E6,#VALUE!),0)</f>
        <v>0</v>
      </c>
      <c r="HR6" s="52">
        <f t="shared" ref="HR6:HR37" si="178">IF($HK6="Seal-Alpha",IF($F6="milliCi",$E6,#VALUE!),0)</f>
        <v>0</v>
      </c>
      <c r="HS6" s="52">
        <f t="shared" ref="HS6:HS37" si="179">IF(HM6&gt;0,IF(LEFT($L6,LEN($HL$5))=$HL$5,$E6,0),0)</f>
        <v>0</v>
      </c>
      <c r="HT6" s="52">
        <f t="shared" ref="HT6:HT37" si="180">IF(HN6&gt;0,IF(LEFT($L6,LEN($HL$5))=$HL$5,$E6,0),0)</f>
        <v>0</v>
      </c>
      <c r="HU6" s="52">
        <f t="shared" ref="HU6:HU37" si="181">IF(HO6&gt;0,IF(LEFT($L6,LEN($HL$5))=$HL$5,$E6,0),0)</f>
        <v>0</v>
      </c>
      <c r="HV6" s="52">
        <f t="shared" ref="HV6:HV37" si="182">IF(HP6&gt;0,IF(LEFT($L6,LEN($HL$5))=$HL$5,$E6,0),0)</f>
        <v>0</v>
      </c>
      <c r="HW6" s="52">
        <f t="shared" ref="HW6:HW37" si="183">IF(HQ6&gt;0,IF(LEFT($L6,LEN($HL$5))=$HL$5,$E6,0),0)</f>
        <v>0</v>
      </c>
      <c r="HX6" s="52">
        <f t="shared" ref="HX6:HX37" si="184">IF(HR6&gt;0,IF(LEFT($L6,LEN($HL$5))=$HL$5,$E6,0),0)</f>
        <v>0</v>
      </c>
      <c r="HY6" s="52"/>
      <c r="HZ6" s="52">
        <f t="shared" ref="HZ6:HZ37" si="185">IF(HY6="X",IF($F6="gal",$E6,IF($F6="lbs",0,#VALUE!)),0)</f>
        <v>0</v>
      </c>
      <c r="IA6" s="52">
        <f t="shared" ref="IA6:IA37" si="186">IF(HY6="X",IF($F6="lbs",$E6,IF($F6="gal",0,#VALUE!)),0)</f>
        <v>0</v>
      </c>
      <c r="IB6" s="52">
        <f t="shared" ref="IB6:IB37" si="187">IF(HZ6&gt;0,IF(LEFT($L6,11)=" Sensitizer",$E6,0),0)</f>
        <v>0</v>
      </c>
      <c r="IC6" s="52">
        <f t="shared" ref="IC6:IC37" si="188">IF(IA6&gt;0,IF(LEFT($L6,11)=" Sensitizer",$E6,0),0)</f>
        <v>0</v>
      </c>
      <c r="ID6" s="52"/>
      <c r="IE6" s="52">
        <f t="shared" ref="IE6:IE37" si="189">IF(ID6="X",IF($F6="gal",$E6,IF($F6="lbs",0,#VALUE!)),0)</f>
        <v>0</v>
      </c>
      <c r="IF6" s="52">
        <f t="shared" ref="IF6:IF37" si="190">IF(ID6="X",IF($F6="lbs",$E6,IF($F6="gal",0,#VALUE!)),0)</f>
        <v>0</v>
      </c>
      <c r="IG6" s="52">
        <f t="shared" ref="IG6:IG37" si="191">IF(IE6&gt;0,IF(LEFT($L6,6)=" Toxic",$E6,0),0)</f>
        <v>0</v>
      </c>
      <c r="IH6" s="52">
        <f t="shared" ref="IH6:IH37" si="192">IF(IF6&gt;0,IF(LEFT($L6,6)=" Toxic",$E6,0),0)</f>
        <v>0</v>
      </c>
      <c r="II6" s="53"/>
      <c r="IJ6" s="54">
        <f t="shared" ref="IJ6:IJ37" si="193">IF(II6="X",IF($F6="gal",$E6,IF($F6="lbs",0,#VALUE!)),0)</f>
        <v>0</v>
      </c>
      <c r="IK6" s="55">
        <f t="shared" ref="IK6:IK37" si="194">IF(II6="X",IF($F6="lbs",$E6,IF($F6="gal",0,#VALUE!)),0)</f>
        <v>0</v>
      </c>
      <c r="IL6" s="55">
        <f t="shared" ref="IL6:IL37" si="195">IF(IJ6&gt;0,IF(LEFT($L6,15)=" OtherHealthHaz",$E6,0),0)</f>
        <v>0</v>
      </c>
      <c r="IM6" s="55">
        <f t="shared" ref="IM6:IM37" si="196">IF(IK6&gt;0,IF(LEFT($L6,15)=" OtherHealthHaz",$E6,0),0)</f>
        <v>0</v>
      </c>
      <c r="IN6" s="55" t="str">
        <f t="shared" ref="IN6:IN37" si="197">(IF(DR6="UD",IF(OR(F6="lbs",F6="gal")," OrgPer,UD"," OrgPer,Error"),""))&amp;(IF(DR6="I",IF(OR(F6="lbs",F6="gal")," OrgPer,I"," OrgPer,Error"),""))&amp;(IF(FI6=4,IF(OR(F6="lbs",F6="gal")," Unstable,4"," Unstable,Error"),""))&amp;(IF(FI6="3D",IF(OR(F6="lbs",F6="gal")," Unstable,3D"," Unstable,Error"),""))&amp;(IF(HA6="X",IF(OR(F6="lbs",F6="gal")," Hi-Toxic"," Hi-Toxic,Error"),""))&amp;(IF(FD6="X",IF(OR(F6="lbs",F6="gal")," Pyro"," Pyro,Error"),""))&amp;(IF(DR6="II",IF(OR(F6="lbs",F6="gal")," OrgPer,II"," OrgPer,Error"),""))&amp;(IF(GD6=3,IF(OR(F6="lbs",F6="gal")," H2OReact,3"," H2OReact,Error"),""))&amp;(IF(DR6="III",IF(OR(F6="lbs",F6="gal")," OrgPer,III"," OrgPer,Error"),""))&amp;(IF(EM6=4,IF(OR(F6="lbs",F6="gal")," Oxid,4"," Oxid,Error"),""))&amp;(IF(EM6=3,IF(OR(F6="lbs",F6="gal")," Oxid,3"," Oxid,Error"),""))</f>
        <v/>
      </c>
      <c r="IO6" s="56" t="str">
        <f t="shared" ref="IO6:IO37" si="198">(IF(FI6="3N",IF(OR(F6="lbs",F6="gal")," Unstable,3N"," Unstable,Error"),""))&amp;(IF(DR6="IV",IF(OR(F6="lbs",F6="gal")," OrgPer,IV"," OrgPer,Error"),""))&amp;(IF(FI6=2,IF(OR(F6="lbs",F6="gal")," Unstable,2"," Unstable,Error"),""))&amp;(IF(GD6=2,IF(OR(F6="lbs",F6="gal")," H2OReact,2"," H2OReact,Error"),""))</f>
        <v/>
      </c>
      <c r="IP6" s="56" t="str">
        <f t="shared" ref="IP6:IP37" si="199">(IF(FI6=1,IF(OR(F6="lbs",F6="gal")," Unstable,1"," Unstable,Error"),""))&amp;(IF(GD6=1,IF(OR(F6="lbs",F6="gal")," H2OReact,1"," H2OReact,Error"),""))&amp;(IF(EM6=2,IF(OR(F6="lbs",F6="gal")," Oxid,2"," Oxid,Error"),""))</f>
        <v/>
      </c>
      <c r="IQ6" s="56" t="str">
        <f t="shared" ref="IQ6:IQ37" si="200">(IF(ID6="X",IF(OR(F6="lbs",F6="gal")," Toxic"," Toxic,Error"),""))&amp;(IF(EM6=1,IF(OR(F6="lbs",F6="gal")," Oxid,1"," Oxid,Error"),""))&amp;(IF(GV6="X",IF(OR(F6="lbs",F6="gal")," Corrosive"," Corrosive,Error"),""))</f>
        <v/>
      </c>
      <c r="IR6" s="56" t="str">
        <f t="shared" ref="IR6:IR37" si="201">(IF(GQ6="X",IF(OR(F6="lbs",F6="gal")," Carcinogen"," Carcinogen,Error"),""))&amp;(IF(II6="X",IF(OR(F6="lbs",F6="gal")," OtherHealthHaz"," OtherHealthHaz,Error"),""))&amp;(IF(DO6="X",IF(F6="lbs"," FlammSolid"," FlammSolid,Error"),""))&amp;(IF(HF6="X",IF(OR(F6="lbs",F6="gal")," Irritant"," Irritant,Error"),""))&amp;(IF(HY6="X",IF(OR(F6="lbs",F6="gal")," Sensitizer"," Sensitizer,Error"),""))</f>
        <v/>
      </c>
      <c r="IS6" s="50" t="str">
        <f t="shared" ref="IS6:IS37" si="202">IN6&amp;IO6&amp;IP6&amp;IQ6&amp;IR6</f>
        <v/>
      </c>
      <c r="IT6" s="57"/>
      <c r="IU6" s="57"/>
      <c r="IV6" s="57"/>
    </row>
    <row r="7" spans="1:256" s="58" customFormat="1" ht="10.199999999999999" x14ac:dyDescent="0.2">
      <c r="A7" s="47">
        <v>2</v>
      </c>
      <c r="B7" s="48"/>
      <c r="C7" s="49"/>
      <c r="D7" s="160"/>
      <c r="E7" s="160"/>
      <c r="F7" s="48"/>
      <c r="G7" s="48"/>
      <c r="H7" s="48"/>
      <c r="I7" s="48"/>
      <c r="J7" s="48"/>
      <c r="K7" s="48"/>
      <c r="L7" s="50" t="str">
        <f t="shared" si="0"/>
        <v/>
      </c>
      <c r="M7" s="51"/>
      <c r="N7" s="52">
        <f t="shared" si="1"/>
        <v>0</v>
      </c>
      <c r="O7" s="52">
        <f t="shared" si="2"/>
        <v>0</v>
      </c>
      <c r="P7" s="52">
        <f t="shared" si="3"/>
        <v>0</v>
      </c>
      <c r="Q7" s="52">
        <f t="shared" si="4"/>
        <v>0</v>
      </c>
      <c r="R7" s="52">
        <f t="shared" si="5"/>
        <v>0</v>
      </c>
      <c r="S7" s="52" t="str">
        <f t="shared" si="6"/>
        <v/>
      </c>
      <c r="T7" s="52"/>
      <c r="U7" s="52">
        <f t="shared" si="7"/>
        <v>0</v>
      </c>
      <c r="V7" s="52">
        <f t="shared" si="8"/>
        <v>0</v>
      </c>
      <c r="W7" s="52"/>
      <c r="X7" s="52">
        <f t="shared" si="9"/>
        <v>0</v>
      </c>
      <c r="Y7" s="52">
        <f t="shared" si="10"/>
        <v>0</v>
      </c>
      <c r="Z7" s="52"/>
      <c r="AA7" s="52">
        <f t="shared" si="11"/>
        <v>0</v>
      </c>
      <c r="AB7" s="52">
        <f t="shared" si="12"/>
        <v>0</v>
      </c>
      <c r="AC7" s="52"/>
      <c r="AD7" s="52">
        <f t="shared" si="13"/>
        <v>0</v>
      </c>
      <c r="AE7" s="52">
        <f t="shared" si="14"/>
        <v>0</v>
      </c>
      <c r="AF7" s="52"/>
      <c r="AG7" s="52">
        <f t="shared" si="15"/>
        <v>0</v>
      </c>
      <c r="AH7" s="52">
        <f t="shared" si="16"/>
        <v>0</v>
      </c>
      <c r="AI7" s="52"/>
      <c r="AJ7" s="52">
        <f t="shared" si="17"/>
        <v>0</v>
      </c>
      <c r="AK7" s="52">
        <f t="shared" si="18"/>
        <v>0</v>
      </c>
      <c r="AL7" s="52"/>
      <c r="AM7" s="52">
        <f t="shared" si="19"/>
        <v>0</v>
      </c>
      <c r="AN7" s="52">
        <f t="shared" si="20"/>
        <v>0</v>
      </c>
      <c r="AO7" s="52"/>
      <c r="AP7" s="52">
        <f t="shared" si="21"/>
        <v>0</v>
      </c>
      <c r="AQ7" s="52">
        <f t="shared" si="22"/>
        <v>0</v>
      </c>
      <c r="AR7" s="52"/>
      <c r="AS7" s="52">
        <f t="shared" si="23"/>
        <v>0</v>
      </c>
      <c r="AT7" s="52">
        <f t="shared" si="24"/>
        <v>0</v>
      </c>
      <c r="AU7" s="52"/>
      <c r="AV7" s="52">
        <f t="shared" si="25"/>
        <v>0</v>
      </c>
      <c r="AW7" s="52">
        <f t="shared" si="26"/>
        <v>0</v>
      </c>
      <c r="AX7" s="52"/>
      <c r="AY7" s="52">
        <f t="shared" si="27"/>
        <v>0</v>
      </c>
      <c r="AZ7" s="52">
        <f t="shared" si="28"/>
        <v>0</v>
      </c>
      <c r="BA7" s="52" t="str">
        <f t="shared" si="29"/>
        <v/>
      </c>
      <c r="BB7" s="52"/>
      <c r="BC7" s="52">
        <f t="shared" si="30"/>
        <v>0</v>
      </c>
      <c r="BD7" s="52">
        <f t="shared" si="31"/>
        <v>0</v>
      </c>
      <c r="BE7" s="52"/>
      <c r="BF7" s="52">
        <f t="shared" si="32"/>
        <v>0</v>
      </c>
      <c r="BG7" s="52">
        <f t="shared" si="33"/>
        <v>0</v>
      </c>
      <c r="BH7" s="52"/>
      <c r="BI7" s="52">
        <f t="shared" si="34"/>
        <v>0</v>
      </c>
      <c r="BJ7" s="52">
        <f t="shared" si="35"/>
        <v>0</v>
      </c>
      <c r="BK7" s="52"/>
      <c r="BL7" s="52">
        <f t="shared" si="36"/>
        <v>0</v>
      </c>
      <c r="BM7" s="52">
        <f t="shared" si="37"/>
        <v>0</v>
      </c>
      <c r="BN7" s="52"/>
      <c r="BO7" s="52">
        <f t="shared" si="38"/>
        <v>0</v>
      </c>
      <c r="BP7" s="52">
        <f t="shared" si="39"/>
        <v>0</v>
      </c>
      <c r="BQ7" s="52"/>
      <c r="BR7" s="52">
        <f t="shared" si="40"/>
        <v>0</v>
      </c>
      <c r="BS7" s="52">
        <f t="shared" si="41"/>
        <v>0</v>
      </c>
      <c r="BT7" s="52"/>
      <c r="BU7" s="52">
        <f t="shared" si="42"/>
        <v>0</v>
      </c>
      <c r="BV7" s="52">
        <f t="shared" si="43"/>
        <v>0</v>
      </c>
      <c r="BW7" s="52"/>
      <c r="BX7" s="52">
        <f t="shared" si="44"/>
        <v>0</v>
      </c>
      <c r="BY7" s="52">
        <f t="shared" si="45"/>
        <v>0</v>
      </c>
      <c r="BZ7" s="52"/>
      <c r="CA7" s="52">
        <f t="shared" si="46"/>
        <v>0</v>
      </c>
      <c r="CB7" s="52">
        <f t="shared" si="47"/>
        <v>0</v>
      </c>
      <c r="CC7" s="52"/>
      <c r="CD7" s="52">
        <f t="shared" si="48"/>
        <v>0</v>
      </c>
      <c r="CE7" s="52">
        <f t="shared" si="49"/>
        <v>0</v>
      </c>
      <c r="CF7" s="52" t="str">
        <f t="shared" si="50"/>
        <v/>
      </c>
      <c r="CG7" s="52"/>
      <c r="CH7" s="52">
        <f t="shared" si="51"/>
        <v>0</v>
      </c>
      <c r="CI7" s="52">
        <f t="shared" si="52"/>
        <v>0</v>
      </c>
      <c r="CJ7" s="52" t="str">
        <f t="shared" si="53"/>
        <v/>
      </c>
      <c r="CK7" s="52"/>
      <c r="CL7" s="52">
        <f t="shared" si="54"/>
        <v>0</v>
      </c>
      <c r="CM7" s="52">
        <f t="shared" si="55"/>
        <v>0</v>
      </c>
      <c r="CN7" s="52">
        <f t="shared" si="56"/>
        <v>0</v>
      </c>
      <c r="CO7" s="52">
        <f t="shared" si="57"/>
        <v>0</v>
      </c>
      <c r="CP7" s="52">
        <f t="shared" si="58"/>
        <v>0</v>
      </c>
      <c r="CQ7" s="52">
        <f t="shared" si="59"/>
        <v>0</v>
      </c>
      <c r="CR7" s="52">
        <f t="shared" si="60"/>
        <v>0</v>
      </c>
      <c r="CS7" s="52">
        <f t="shared" si="61"/>
        <v>0</v>
      </c>
      <c r="CT7" s="52">
        <f t="shared" si="62"/>
        <v>0</v>
      </c>
      <c r="CU7" s="52">
        <f t="shared" si="63"/>
        <v>0</v>
      </c>
      <c r="CV7" s="52">
        <f t="shared" si="64"/>
        <v>0</v>
      </c>
      <c r="CW7" s="52">
        <f t="shared" si="65"/>
        <v>0</v>
      </c>
      <c r="CX7" s="52">
        <f t="shared" si="66"/>
        <v>0</v>
      </c>
      <c r="CY7" s="52">
        <f t="shared" si="67"/>
        <v>0</v>
      </c>
      <c r="CZ7" s="52">
        <f t="shared" si="68"/>
        <v>0</v>
      </c>
      <c r="DA7" s="52">
        <f t="shared" si="69"/>
        <v>0</v>
      </c>
      <c r="DB7" s="52">
        <f t="shared" si="70"/>
        <v>0</v>
      </c>
      <c r="DC7" s="52">
        <f t="shared" si="71"/>
        <v>0</v>
      </c>
      <c r="DD7" s="52">
        <f t="shared" si="72"/>
        <v>0</v>
      </c>
      <c r="DE7" s="52">
        <f t="shared" si="73"/>
        <v>0</v>
      </c>
      <c r="DF7" s="52">
        <f t="shared" si="74"/>
        <v>0</v>
      </c>
      <c r="DG7" s="52">
        <f t="shared" si="75"/>
        <v>0</v>
      </c>
      <c r="DH7" s="52">
        <f t="shared" si="76"/>
        <v>0</v>
      </c>
      <c r="DI7" s="52">
        <f t="shared" si="77"/>
        <v>0</v>
      </c>
      <c r="DJ7" s="52" t="str">
        <f t="shared" si="78"/>
        <v/>
      </c>
      <c r="DK7" s="52"/>
      <c r="DL7" s="52">
        <f t="shared" si="79"/>
        <v>0</v>
      </c>
      <c r="DM7" s="52">
        <f t="shared" si="80"/>
        <v>0</v>
      </c>
      <c r="DN7" s="52" t="str">
        <f t="shared" si="81"/>
        <v/>
      </c>
      <c r="DO7" s="52"/>
      <c r="DP7" s="52">
        <f t="shared" si="82"/>
        <v>0</v>
      </c>
      <c r="DQ7" s="52">
        <f t="shared" si="83"/>
        <v>0</v>
      </c>
      <c r="DR7" s="52"/>
      <c r="DS7" s="52">
        <f t="shared" si="84"/>
        <v>0</v>
      </c>
      <c r="DT7" s="52">
        <f t="shared" si="85"/>
        <v>0</v>
      </c>
      <c r="DU7" s="52">
        <f t="shared" si="86"/>
        <v>0</v>
      </c>
      <c r="DV7" s="52">
        <f t="shared" si="87"/>
        <v>0</v>
      </c>
      <c r="DW7" s="52">
        <f t="shared" si="88"/>
        <v>0</v>
      </c>
      <c r="DX7" s="52">
        <f t="shared" si="89"/>
        <v>0</v>
      </c>
      <c r="DY7" s="52">
        <f t="shared" si="90"/>
        <v>0</v>
      </c>
      <c r="DZ7" s="52">
        <f t="shared" si="91"/>
        <v>0</v>
      </c>
      <c r="EA7" s="52">
        <f t="shared" si="92"/>
        <v>0</v>
      </c>
      <c r="EB7" s="52">
        <f t="shared" si="93"/>
        <v>0</v>
      </c>
      <c r="EC7" s="52">
        <f t="shared" si="94"/>
        <v>0</v>
      </c>
      <c r="ED7" s="52">
        <f t="shared" si="95"/>
        <v>0</v>
      </c>
      <c r="EE7" s="52">
        <f t="shared" si="96"/>
        <v>0</v>
      </c>
      <c r="EF7" s="52">
        <f t="shared" si="97"/>
        <v>0</v>
      </c>
      <c r="EG7" s="52">
        <f t="shared" si="98"/>
        <v>0</v>
      </c>
      <c r="EH7" s="52">
        <f t="shared" si="99"/>
        <v>0</v>
      </c>
      <c r="EI7" s="52">
        <f t="shared" si="100"/>
        <v>0</v>
      </c>
      <c r="EJ7" s="52">
        <f t="shared" si="101"/>
        <v>0</v>
      </c>
      <c r="EK7" s="52">
        <f t="shared" si="102"/>
        <v>0</v>
      </c>
      <c r="EL7" s="52">
        <f t="shared" si="103"/>
        <v>0</v>
      </c>
      <c r="EM7" s="52"/>
      <c r="EN7" s="52">
        <f t="shared" si="104"/>
        <v>0</v>
      </c>
      <c r="EO7" s="52">
        <f t="shared" si="105"/>
        <v>0</v>
      </c>
      <c r="EP7" s="52">
        <f t="shared" si="106"/>
        <v>0</v>
      </c>
      <c r="EQ7" s="52">
        <f t="shared" si="107"/>
        <v>0</v>
      </c>
      <c r="ER7" s="52">
        <f t="shared" si="108"/>
        <v>0</v>
      </c>
      <c r="ES7" s="52">
        <f t="shared" si="109"/>
        <v>0</v>
      </c>
      <c r="ET7" s="52">
        <f t="shared" si="110"/>
        <v>0</v>
      </c>
      <c r="EU7" s="52">
        <f t="shared" si="111"/>
        <v>0</v>
      </c>
      <c r="EV7" s="52">
        <f t="shared" si="112"/>
        <v>0</v>
      </c>
      <c r="EW7" s="52">
        <f t="shared" si="113"/>
        <v>0</v>
      </c>
      <c r="EX7" s="52">
        <f t="shared" si="114"/>
        <v>0</v>
      </c>
      <c r="EY7" s="52">
        <f t="shared" si="115"/>
        <v>0</v>
      </c>
      <c r="EZ7" s="52">
        <f t="shared" si="116"/>
        <v>0</v>
      </c>
      <c r="FA7" s="52">
        <f t="shared" si="117"/>
        <v>0</v>
      </c>
      <c r="FB7" s="52">
        <f t="shared" si="118"/>
        <v>0</v>
      </c>
      <c r="FC7" s="52">
        <f t="shared" si="119"/>
        <v>0</v>
      </c>
      <c r="FD7" s="52"/>
      <c r="FE7" s="52">
        <f t="shared" si="120"/>
        <v>0</v>
      </c>
      <c r="FF7" s="52">
        <f t="shared" si="121"/>
        <v>0</v>
      </c>
      <c r="FG7" s="52">
        <f t="shared" si="122"/>
        <v>0</v>
      </c>
      <c r="FH7" s="52">
        <f t="shared" si="123"/>
        <v>0</v>
      </c>
      <c r="FI7" s="52"/>
      <c r="FJ7" s="52">
        <f t="shared" si="124"/>
        <v>0</v>
      </c>
      <c r="FK7" s="52">
        <f t="shared" si="125"/>
        <v>0</v>
      </c>
      <c r="FL7" s="52">
        <f t="shared" si="126"/>
        <v>0</v>
      </c>
      <c r="FM7" s="52">
        <f t="shared" si="127"/>
        <v>0</v>
      </c>
      <c r="FN7" s="52">
        <f t="shared" si="128"/>
        <v>0</v>
      </c>
      <c r="FO7" s="52">
        <f t="shared" si="129"/>
        <v>0</v>
      </c>
      <c r="FP7" s="52">
        <f t="shared" si="130"/>
        <v>0</v>
      </c>
      <c r="FQ7" s="52">
        <f t="shared" si="131"/>
        <v>0</v>
      </c>
      <c r="FR7" s="52">
        <f t="shared" si="132"/>
        <v>0</v>
      </c>
      <c r="FS7" s="52">
        <f t="shared" si="133"/>
        <v>0</v>
      </c>
      <c r="FT7" s="52">
        <f t="shared" si="134"/>
        <v>0</v>
      </c>
      <c r="FU7" s="52">
        <f t="shared" si="135"/>
        <v>0</v>
      </c>
      <c r="FV7" s="52">
        <f t="shared" si="136"/>
        <v>0</v>
      </c>
      <c r="FW7" s="52">
        <f t="shared" si="137"/>
        <v>0</v>
      </c>
      <c r="FX7" s="52">
        <f t="shared" si="138"/>
        <v>0</v>
      </c>
      <c r="FY7" s="52">
        <f t="shared" si="139"/>
        <v>0</v>
      </c>
      <c r="FZ7" s="52">
        <f t="shared" si="140"/>
        <v>0</v>
      </c>
      <c r="GA7" s="52">
        <f t="shared" si="141"/>
        <v>0</v>
      </c>
      <c r="GB7" s="52">
        <f t="shared" si="142"/>
        <v>0</v>
      </c>
      <c r="GC7" s="52">
        <f t="shared" si="143"/>
        <v>0</v>
      </c>
      <c r="GD7" s="52"/>
      <c r="GE7" s="52">
        <f t="shared" si="144"/>
        <v>0</v>
      </c>
      <c r="GF7" s="52">
        <f t="shared" si="145"/>
        <v>0</v>
      </c>
      <c r="GG7" s="52">
        <f t="shared" si="146"/>
        <v>0</v>
      </c>
      <c r="GH7" s="52">
        <f t="shared" si="147"/>
        <v>0</v>
      </c>
      <c r="GI7" s="52">
        <f t="shared" si="148"/>
        <v>0</v>
      </c>
      <c r="GJ7" s="52">
        <f t="shared" si="149"/>
        <v>0</v>
      </c>
      <c r="GK7" s="52">
        <f t="shared" si="150"/>
        <v>0</v>
      </c>
      <c r="GL7" s="52">
        <f t="shared" si="151"/>
        <v>0</v>
      </c>
      <c r="GM7" s="52">
        <f t="shared" si="152"/>
        <v>0</v>
      </c>
      <c r="GN7" s="52">
        <f t="shared" si="153"/>
        <v>0</v>
      </c>
      <c r="GO7" s="52">
        <f t="shared" si="154"/>
        <v>0</v>
      </c>
      <c r="GP7" s="52">
        <f t="shared" si="155"/>
        <v>0</v>
      </c>
      <c r="GQ7" s="52"/>
      <c r="GR7" s="52">
        <f t="shared" si="156"/>
        <v>0</v>
      </c>
      <c r="GS7" s="52">
        <f t="shared" si="157"/>
        <v>0</v>
      </c>
      <c r="GT7" s="52">
        <f t="shared" si="158"/>
        <v>0</v>
      </c>
      <c r="GU7" s="52">
        <f t="shared" si="159"/>
        <v>0</v>
      </c>
      <c r="GV7" s="52"/>
      <c r="GW7" s="52">
        <f t="shared" si="160"/>
        <v>0</v>
      </c>
      <c r="GX7" s="52">
        <f t="shared" si="161"/>
        <v>0</v>
      </c>
      <c r="GY7" s="52">
        <f t="shared" si="162"/>
        <v>0</v>
      </c>
      <c r="GZ7" s="52">
        <f t="shared" si="163"/>
        <v>0</v>
      </c>
      <c r="HA7" s="52"/>
      <c r="HB7" s="52">
        <f t="shared" si="164"/>
        <v>0</v>
      </c>
      <c r="HC7" s="52">
        <f t="shared" si="165"/>
        <v>0</v>
      </c>
      <c r="HD7" s="52">
        <f t="shared" si="166"/>
        <v>0</v>
      </c>
      <c r="HE7" s="52">
        <f t="shared" si="167"/>
        <v>0</v>
      </c>
      <c r="HF7" s="52"/>
      <c r="HG7" s="52">
        <f t="shared" si="168"/>
        <v>0</v>
      </c>
      <c r="HH7" s="52">
        <f t="shared" si="169"/>
        <v>0</v>
      </c>
      <c r="HI7" s="52">
        <f t="shared" si="170"/>
        <v>0</v>
      </c>
      <c r="HJ7" s="52">
        <f t="shared" si="171"/>
        <v>0</v>
      </c>
      <c r="HK7" s="52"/>
      <c r="HL7" s="52" t="str">
        <f t="shared" si="172"/>
        <v/>
      </c>
      <c r="HM7" s="52">
        <f t="shared" si="173"/>
        <v>0</v>
      </c>
      <c r="HN7" s="52">
        <f t="shared" si="174"/>
        <v>0</v>
      </c>
      <c r="HO7" s="52">
        <f t="shared" si="175"/>
        <v>0</v>
      </c>
      <c r="HP7" s="52">
        <f t="shared" si="176"/>
        <v>0</v>
      </c>
      <c r="HQ7" s="52">
        <f t="shared" si="177"/>
        <v>0</v>
      </c>
      <c r="HR7" s="52">
        <f t="shared" si="178"/>
        <v>0</v>
      </c>
      <c r="HS7" s="52">
        <f t="shared" si="179"/>
        <v>0</v>
      </c>
      <c r="HT7" s="52">
        <f t="shared" si="180"/>
        <v>0</v>
      </c>
      <c r="HU7" s="52">
        <f t="shared" si="181"/>
        <v>0</v>
      </c>
      <c r="HV7" s="52">
        <f t="shared" si="182"/>
        <v>0</v>
      </c>
      <c r="HW7" s="52">
        <f t="shared" si="183"/>
        <v>0</v>
      </c>
      <c r="HX7" s="52">
        <f t="shared" si="184"/>
        <v>0</v>
      </c>
      <c r="HY7" s="52"/>
      <c r="HZ7" s="52">
        <f t="shared" si="185"/>
        <v>0</v>
      </c>
      <c r="IA7" s="52">
        <f t="shared" si="186"/>
        <v>0</v>
      </c>
      <c r="IB7" s="52">
        <f t="shared" si="187"/>
        <v>0</v>
      </c>
      <c r="IC7" s="52">
        <f t="shared" si="188"/>
        <v>0</v>
      </c>
      <c r="ID7" s="52"/>
      <c r="IE7" s="52">
        <f t="shared" si="189"/>
        <v>0</v>
      </c>
      <c r="IF7" s="52">
        <f t="shared" si="190"/>
        <v>0</v>
      </c>
      <c r="IG7" s="52">
        <f t="shared" si="191"/>
        <v>0</v>
      </c>
      <c r="IH7" s="52">
        <f t="shared" si="192"/>
        <v>0</v>
      </c>
      <c r="II7" s="53"/>
      <c r="IJ7" s="54">
        <f t="shared" si="193"/>
        <v>0</v>
      </c>
      <c r="IK7" s="55">
        <f t="shared" si="194"/>
        <v>0</v>
      </c>
      <c r="IL7" s="55">
        <f t="shared" si="195"/>
        <v>0</v>
      </c>
      <c r="IM7" s="55">
        <f t="shared" si="196"/>
        <v>0</v>
      </c>
      <c r="IN7" s="55" t="str">
        <f t="shared" si="197"/>
        <v/>
      </c>
      <c r="IO7" s="56" t="str">
        <f t="shared" si="198"/>
        <v/>
      </c>
      <c r="IP7" s="56" t="str">
        <f t="shared" si="199"/>
        <v/>
      </c>
      <c r="IQ7" s="56" t="str">
        <f t="shared" si="200"/>
        <v/>
      </c>
      <c r="IR7" s="56" t="str">
        <f t="shared" si="201"/>
        <v/>
      </c>
      <c r="IS7" s="50" t="str">
        <f t="shared" si="202"/>
        <v/>
      </c>
      <c r="IT7" s="57"/>
      <c r="IU7" s="57"/>
      <c r="IV7" s="57"/>
    </row>
    <row r="8" spans="1:256" s="58" customFormat="1" ht="10.199999999999999" x14ac:dyDescent="0.2">
      <c r="A8" s="47">
        <v>3</v>
      </c>
      <c r="B8" s="48"/>
      <c r="C8" s="49"/>
      <c r="D8" s="160"/>
      <c r="E8" s="160"/>
      <c r="F8" s="48"/>
      <c r="G8" s="48"/>
      <c r="H8" s="48"/>
      <c r="I8" s="48"/>
      <c r="J8" s="48"/>
      <c r="K8" s="48"/>
      <c r="L8" s="50" t="str">
        <f t="shared" si="0"/>
        <v/>
      </c>
      <c r="M8" s="51"/>
      <c r="N8" s="52">
        <f t="shared" si="1"/>
        <v>0</v>
      </c>
      <c r="O8" s="52">
        <f t="shared" si="2"/>
        <v>0</v>
      </c>
      <c r="P8" s="52">
        <f t="shared" si="3"/>
        <v>0</v>
      </c>
      <c r="Q8" s="52">
        <f t="shared" si="4"/>
        <v>0</v>
      </c>
      <c r="R8" s="52">
        <f t="shared" si="5"/>
        <v>0</v>
      </c>
      <c r="S8" s="52" t="str">
        <f t="shared" si="6"/>
        <v/>
      </c>
      <c r="T8" s="52"/>
      <c r="U8" s="52">
        <f t="shared" si="7"/>
        <v>0</v>
      </c>
      <c r="V8" s="52">
        <f t="shared" si="8"/>
        <v>0</v>
      </c>
      <c r="W8" s="52"/>
      <c r="X8" s="52">
        <f t="shared" si="9"/>
        <v>0</v>
      </c>
      <c r="Y8" s="52">
        <f t="shared" si="10"/>
        <v>0</v>
      </c>
      <c r="Z8" s="52"/>
      <c r="AA8" s="52">
        <f t="shared" si="11"/>
        <v>0</v>
      </c>
      <c r="AB8" s="52">
        <f t="shared" si="12"/>
        <v>0</v>
      </c>
      <c r="AC8" s="52"/>
      <c r="AD8" s="52">
        <f t="shared" si="13"/>
        <v>0</v>
      </c>
      <c r="AE8" s="52">
        <f t="shared" si="14"/>
        <v>0</v>
      </c>
      <c r="AF8" s="52"/>
      <c r="AG8" s="52">
        <f t="shared" si="15"/>
        <v>0</v>
      </c>
      <c r="AH8" s="52">
        <f t="shared" si="16"/>
        <v>0</v>
      </c>
      <c r="AI8" s="52"/>
      <c r="AJ8" s="52">
        <f t="shared" si="17"/>
        <v>0</v>
      </c>
      <c r="AK8" s="52">
        <f t="shared" si="18"/>
        <v>0</v>
      </c>
      <c r="AL8" s="52"/>
      <c r="AM8" s="52">
        <f t="shared" si="19"/>
        <v>0</v>
      </c>
      <c r="AN8" s="52">
        <f t="shared" si="20"/>
        <v>0</v>
      </c>
      <c r="AO8" s="52"/>
      <c r="AP8" s="52">
        <f t="shared" si="21"/>
        <v>0</v>
      </c>
      <c r="AQ8" s="52">
        <f t="shared" si="22"/>
        <v>0</v>
      </c>
      <c r="AR8" s="52"/>
      <c r="AS8" s="52">
        <f t="shared" si="23"/>
        <v>0</v>
      </c>
      <c r="AT8" s="52">
        <f t="shared" si="24"/>
        <v>0</v>
      </c>
      <c r="AU8" s="52"/>
      <c r="AV8" s="52">
        <f t="shared" si="25"/>
        <v>0</v>
      </c>
      <c r="AW8" s="52">
        <f t="shared" si="26"/>
        <v>0</v>
      </c>
      <c r="AX8" s="52"/>
      <c r="AY8" s="52">
        <f t="shared" si="27"/>
        <v>0</v>
      </c>
      <c r="AZ8" s="52">
        <f t="shared" si="28"/>
        <v>0</v>
      </c>
      <c r="BA8" s="52" t="str">
        <f t="shared" si="29"/>
        <v/>
      </c>
      <c r="BB8" s="52"/>
      <c r="BC8" s="52">
        <f t="shared" si="30"/>
        <v>0</v>
      </c>
      <c r="BD8" s="52">
        <f t="shared" si="31"/>
        <v>0</v>
      </c>
      <c r="BE8" s="52"/>
      <c r="BF8" s="52">
        <f t="shared" si="32"/>
        <v>0</v>
      </c>
      <c r="BG8" s="52">
        <f t="shared" si="33"/>
        <v>0</v>
      </c>
      <c r="BH8" s="52"/>
      <c r="BI8" s="52">
        <f t="shared" si="34"/>
        <v>0</v>
      </c>
      <c r="BJ8" s="52">
        <f t="shared" si="35"/>
        <v>0</v>
      </c>
      <c r="BK8" s="52"/>
      <c r="BL8" s="52">
        <f t="shared" si="36"/>
        <v>0</v>
      </c>
      <c r="BM8" s="52">
        <f t="shared" si="37"/>
        <v>0</v>
      </c>
      <c r="BN8" s="52"/>
      <c r="BO8" s="52">
        <f t="shared" si="38"/>
        <v>0</v>
      </c>
      <c r="BP8" s="52">
        <f t="shared" si="39"/>
        <v>0</v>
      </c>
      <c r="BQ8" s="52"/>
      <c r="BR8" s="52">
        <f t="shared" si="40"/>
        <v>0</v>
      </c>
      <c r="BS8" s="52">
        <f t="shared" si="41"/>
        <v>0</v>
      </c>
      <c r="BT8" s="52"/>
      <c r="BU8" s="52">
        <f t="shared" si="42"/>
        <v>0</v>
      </c>
      <c r="BV8" s="52">
        <f t="shared" si="43"/>
        <v>0</v>
      </c>
      <c r="BW8" s="52"/>
      <c r="BX8" s="52">
        <f t="shared" si="44"/>
        <v>0</v>
      </c>
      <c r="BY8" s="52">
        <f t="shared" si="45"/>
        <v>0</v>
      </c>
      <c r="BZ8" s="52"/>
      <c r="CA8" s="52">
        <f t="shared" si="46"/>
        <v>0</v>
      </c>
      <c r="CB8" s="52">
        <f t="shared" si="47"/>
        <v>0</v>
      </c>
      <c r="CC8" s="52"/>
      <c r="CD8" s="52">
        <f t="shared" si="48"/>
        <v>0</v>
      </c>
      <c r="CE8" s="52">
        <f t="shared" si="49"/>
        <v>0</v>
      </c>
      <c r="CF8" s="52" t="str">
        <f t="shared" si="50"/>
        <v/>
      </c>
      <c r="CG8" s="52"/>
      <c r="CH8" s="52">
        <f t="shared" si="51"/>
        <v>0</v>
      </c>
      <c r="CI8" s="52">
        <f t="shared" si="52"/>
        <v>0</v>
      </c>
      <c r="CJ8" s="52" t="str">
        <f t="shared" si="53"/>
        <v/>
      </c>
      <c r="CK8" s="52"/>
      <c r="CL8" s="52">
        <f t="shared" si="54"/>
        <v>0</v>
      </c>
      <c r="CM8" s="52">
        <f t="shared" si="55"/>
        <v>0</v>
      </c>
      <c r="CN8" s="52">
        <f t="shared" si="56"/>
        <v>0</v>
      </c>
      <c r="CO8" s="52">
        <f t="shared" si="57"/>
        <v>0</v>
      </c>
      <c r="CP8" s="52">
        <f t="shared" si="58"/>
        <v>0</v>
      </c>
      <c r="CQ8" s="52">
        <f t="shared" si="59"/>
        <v>0</v>
      </c>
      <c r="CR8" s="52">
        <f t="shared" si="60"/>
        <v>0</v>
      </c>
      <c r="CS8" s="52">
        <f t="shared" si="61"/>
        <v>0</v>
      </c>
      <c r="CT8" s="52">
        <f t="shared" si="62"/>
        <v>0</v>
      </c>
      <c r="CU8" s="52">
        <f t="shared" si="63"/>
        <v>0</v>
      </c>
      <c r="CV8" s="52">
        <f t="shared" si="64"/>
        <v>0</v>
      </c>
      <c r="CW8" s="52">
        <f t="shared" si="65"/>
        <v>0</v>
      </c>
      <c r="CX8" s="52">
        <f t="shared" si="66"/>
        <v>0</v>
      </c>
      <c r="CY8" s="52">
        <f t="shared" si="67"/>
        <v>0</v>
      </c>
      <c r="CZ8" s="52">
        <f t="shared" si="68"/>
        <v>0</v>
      </c>
      <c r="DA8" s="52">
        <f t="shared" si="69"/>
        <v>0</v>
      </c>
      <c r="DB8" s="52">
        <f t="shared" si="70"/>
        <v>0</v>
      </c>
      <c r="DC8" s="52">
        <f t="shared" si="71"/>
        <v>0</v>
      </c>
      <c r="DD8" s="52">
        <f t="shared" si="72"/>
        <v>0</v>
      </c>
      <c r="DE8" s="52">
        <f t="shared" si="73"/>
        <v>0</v>
      </c>
      <c r="DF8" s="52">
        <f t="shared" si="74"/>
        <v>0</v>
      </c>
      <c r="DG8" s="52">
        <f t="shared" si="75"/>
        <v>0</v>
      </c>
      <c r="DH8" s="52">
        <f t="shared" si="76"/>
        <v>0</v>
      </c>
      <c r="DI8" s="52">
        <f t="shared" si="77"/>
        <v>0</v>
      </c>
      <c r="DJ8" s="52" t="str">
        <f t="shared" si="78"/>
        <v/>
      </c>
      <c r="DK8" s="52"/>
      <c r="DL8" s="52">
        <f t="shared" si="79"/>
        <v>0</v>
      </c>
      <c r="DM8" s="52">
        <f t="shared" si="80"/>
        <v>0</v>
      </c>
      <c r="DN8" s="52" t="str">
        <f t="shared" si="81"/>
        <v/>
      </c>
      <c r="DO8" s="52"/>
      <c r="DP8" s="52">
        <f t="shared" si="82"/>
        <v>0</v>
      </c>
      <c r="DQ8" s="52">
        <f t="shared" si="83"/>
        <v>0</v>
      </c>
      <c r="DR8" s="52"/>
      <c r="DS8" s="52">
        <f t="shared" si="84"/>
        <v>0</v>
      </c>
      <c r="DT8" s="52">
        <f t="shared" si="85"/>
        <v>0</v>
      </c>
      <c r="DU8" s="52">
        <f t="shared" si="86"/>
        <v>0</v>
      </c>
      <c r="DV8" s="52">
        <f t="shared" si="87"/>
        <v>0</v>
      </c>
      <c r="DW8" s="52">
        <f t="shared" si="88"/>
        <v>0</v>
      </c>
      <c r="DX8" s="52">
        <f t="shared" si="89"/>
        <v>0</v>
      </c>
      <c r="DY8" s="52">
        <f t="shared" si="90"/>
        <v>0</v>
      </c>
      <c r="DZ8" s="52">
        <f t="shared" si="91"/>
        <v>0</v>
      </c>
      <c r="EA8" s="52">
        <f t="shared" si="92"/>
        <v>0</v>
      </c>
      <c r="EB8" s="52">
        <f t="shared" si="93"/>
        <v>0</v>
      </c>
      <c r="EC8" s="52">
        <f t="shared" si="94"/>
        <v>0</v>
      </c>
      <c r="ED8" s="52">
        <f t="shared" si="95"/>
        <v>0</v>
      </c>
      <c r="EE8" s="52">
        <f t="shared" si="96"/>
        <v>0</v>
      </c>
      <c r="EF8" s="52">
        <f t="shared" si="97"/>
        <v>0</v>
      </c>
      <c r="EG8" s="52">
        <f t="shared" si="98"/>
        <v>0</v>
      </c>
      <c r="EH8" s="52">
        <f t="shared" si="99"/>
        <v>0</v>
      </c>
      <c r="EI8" s="52">
        <f t="shared" si="100"/>
        <v>0</v>
      </c>
      <c r="EJ8" s="52">
        <f t="shared" si="101"/>
        <v>0</v>
      </c>
      <c r="EK8" s="52">
        <f t="shared" si="102"/>
        <v>0</v>
      </c>
      <c r="EL8" s="52">
        <f t="shared" si="103"/>
        <v>0</v>
      </c>
      <c r="EM8" s="52"/>
      <c r="EN8" s="52">
        <f t="shared" si="104"/>
        <v>0</v>
      </c>
      <c r="EO8" s="52">
        <f t="shared" si="105"/>
        <v>0</v>
      </c>
      <c r="EP8" s="52">
        <f t="shared" si="106"/>
        <v>0</v>
      </c>
      <c r="EQ8" s="52">
        <f t="shared" si="107"/>
        <v>0</v>
      </c>
      <c r="ER8" s="52">
        <f t="shared" si="108"/>
        <v>0</v>
      </c>
      <c r="ES8" s="52">
        <f t="shared" si="109"/>
        <v>0</v>
      </c>
      <c r="ET8" s="52">
        <f t="shared" si="110"/>
        <v>0</v>
      </c>
      <c r="EU8" s="52">
        <f t="shared" si="111"/>
        <v>0</v>
      </c>
      <c r="EV8" s="52">
        <f t="shared" si="112"/>
        <v>0</v>
      </c>
      <c r="EW8" s="52">
        <f t="shared" si="113"/>
        <v>0</v>
      </c>
      <c r="EX8" s="52">
        <f t="shared" si="114"/>
        <v>0</v>
      </c>
      <c r="EY8" s="52">
        <f t="shared" si="115"/>
        <v>0</v>
      </c>
      <c r="EZ8" s="52">
        <f t="shared" si="116"/>
        <v>0</v>
      </c>
      <c r="FA8" s="52">
        <f t="shared" si="117"/>
        <v>0</v>
      </c>
      <c r="FB8" s="52">
        <f t="shared" si="118"/>
        <v>0</v>
      </c>
      <c r="FC8" s="52">
        <f t="shared" si="119"/>
        <v>0</v>
      </c>
      <c r="FD8" s="52"/>
      <c r="FE8" s="52">
        <f t="shared" si="120"/>
        <v>0</v>
      </c>
      <c r="FF8" s="52">
        <f t="shared" si="121"/>
        <v>0</v>
      </c>
      <c r="FG8" s="52">
        <f t="shared" si="122"/>
        <v>0</v>
      </c>
      <c r="FH8" s="52">
        <f t="shared" si="123"/>
        <v>0</v>
      </c>
      <c r="FI8" s="52"/>
      <c r="FJ8" s="52">
        <f t="shared" si="124"/>
        <v>0</v>
      </c>
      <c r="FK8" s="52">
        <f t="shared" si="125"/>
        <v>0</v>
      </c>
      <c r="FL8" s="52">
        <f t="shared" si="126"/>
        <v>0</v>
      </c>
      <c r="FM8" s="52">
        <f t="shared" si="127"/>
        <v>0</v>
      </c>
      <c r="FN8" s="52">
        <f t="shared" si="128"/>
        <v>0</v>
      </c>
      <c r="FO8" s="52">
        <f t="shared" si="129"/>
        <v>0</v>
      </c>
      <c r="FP8" s="52">
        <f t="shared" si="130"/>
        <v>0</v>
      </c>
      <c r="FQ8" s="52">
        <f t="shared" si="131"/>
        <v>0</v>
      </c>
      <c r="FR8" s="52">
        <f t="shared" si="132"/>
        <v>0</v>
      </c>
      <c r="FS8" s="52">
        <f t="shared" si="133"/>
        <v>0</v>
      </c>
      <c r="FT8" s="52">
        <f t="shared" si="134"/>
        <v>0</v>
      </c>
      <c r="FU8" s="52">
        <f t="shared" si="135"/>
        <v>0</v>
      </c>
      <c r="FV8" s="52">
        <f t="shared" si="136"/>
        <v>0</v>
      </c>
      <c r="FW8" s="52">
        <f t="shared" si="137"/>
        <v>0</v>
      </c>
      <c r="FX8" s="52">
        <f t="shared" si="138"/>
        <v>0</v>
      </c>
      <c r="FY8" s="52">
        <f t="shared" si="139"/>
        <v>0</v>
      </c>
      <c r="FZ8" s="52">
        <f t="shared" si="140"/>
        <v>0</v>
      </c>
      <c r="GA8" s="52">
        <f t="shared" si="141"/>
        <v>0</v>
      </c>
      <c r="GB8" s="52">
        <f t="shared" si="142"/>
        <v>0</v>
      </c>
      <c r="GC8" s="52">
        <f t="shared" si="143"/>
        <v>0</v>
      </c>
      <c r="GD8" s="52"/>
      <c r="GE8" s="52">
        <f t="shared" si="144"/>
        <v>0</v>
      </c>
      <c r="GF8" s="52">
        <f t="shared" si="145"/>
        <v>0</v>
      </c>
      <c r="GG8" s="52">
        <f t="shared" si="146"/>
        <v>0</v>
      </c>
      <c r="GH8" s="52">
        <f t="shared" si="147"/>
        <v>0</v>
      </c>
      <c r="GI8" s="52">
        <f t="shared" si="148"/>
        <v>0</v>
      </c>
      <c r="GJ8" s="52">
        <f t="shared" si="149"/>
        <v>0</v>
      </c>
      <c r="GK8" s="52">
        <f t="shared" si="150"/>
        <v>0</v>
      </c>
      <c r="GL8" s="52">
        <f t="shared" si="151"/>
        <v>0</v>
      </c>
      <c r="GM8" s="52">
        <f t="shared" si="152"/>
        <v>0</v>
      </c>
      <c r="GN8" s="52">
        <f t="shared" si="153"/>
        <v>0</v>
      </c>
      <c r="GO8" s="52">
        <f t="shared" si="154"/>
        <v>0</v>
      </c>
      <c r="GP8" s="52">
        <f t="shared" si="155"/>
        <v>0</v>
      </c>
      <c r="GQ8" s="52"/>
      <c r="GR8" s="52">
        <f t="shared" si="156"/>
        <v>0</v>
      </c>
      <c r="GS8" s="52">
        <f t="shared" si="157"/>
        <v>0</v>
      </c>
      <c r="GT8" s="52">
        <f t="shared" si="158"/>
        <v>0</v>
      </c>
      <c r="GU8" s="52">
        <f t="shared" si="159"/>
        <v>0</v>
      </c>
      <c r="GV8" s="52"/>
      <c r="GW8" s="52">
        <f t="shared" si="160"/>
        <v>0</v>
      </c>
      <c r="GX8" s="52">
        <f t="shared" si="161"/>
        <v>0</v>
      </c>
      <c r="GY8" s="52">
        <f t="shared" si="162"/>
        <v>0</v>
      </c>
      <c r="GZ8" s="52">
        <f t="shared" si="163"/>
        <v>0</v>
      </c>
      <c r="HA8" s="52"/>
      <c r="HB8" s="52">
        <f t="shared" si="164"/>
        <v>0</v>
      </c>
      <c r="HC8" s="52">
        <f t="shared" si="165"/>
        <v>0</v>
      </c>
      <c r="HD8" s="52">
        <f t="shared" si="166"/>
        <v>0</v>
      </c>
      <c r="HE8" s="52">
        <f t="shared" si="167"/>
        <v>0</v>
      </c>
      <c r="HF8" s="52"/>
      <c r="HG8" s="52">
        <f t="shared" si="168"/>
        <v>0</v>
      </c>
      <c r="HH8" s="52">
        <f t="shared" si="169"/>
        <v>0</v>
      </c>
      <c r="HI8" s="52">
        <f t="shared" si="170"/>
        <v>0</v>
      </c>
      <c r="HJ8" s="52">
        <f t="shared" si="171"/>
        <v>0</v>
      </c>
      <c r="HK8" s="52"/>
      <c r="HL8" s="52" t="str">
        <f t="shared" si="172"/>
        <v/>
      </c>
      <c r="HM8" s="52">
        <f t="shared" si="173"/>
        <v>0</v>
      </c>
      <c r="HN8" s="52">
        <f t="shared" si="174"/>
        <v>0</v>
      </c>
      <c r="HO8" s="52">
        <f t="shared" si="175"/>
        <v>0</v>
      </c>
      <c r="HP8" s="52">
        <f t="shared" si="176"/>
        <v>0</v>
      </c>
      <c r="HQ8" s="52">
        <f t="shared" si="177"/>
        <v>0</v>
      </c>
      <c r="HR8" s="52">
        <f t="shared" si="178"/>
        <v>0</v>
      </c>
      <c r="HS8" s="52">
        <f t="shared" si="179"/>
        <v>0</v>
      </c>
      <c r="HT8" s="52">
        <f t="shared" si="180"/>
        <v>0</v>
      </c>
      <c r="HU8" s="52">
        <f t="shared" si="181"/>
        <v>0</v>
      </c>
      <c r="HV8" s="52">
        <f t="shared" si="182"/>
        <v>0</v>
      </c>
      <c r="HW8" s="52">
        <f t="shared" si="183"/>
        <v>0</v>
      </c>
      <c r="HX8" s="52">
        <f t="shared" si="184"/>
        <v>0</v>
      </c>
      <c r="HY8" s="52"/>
      <c r="HZ8" s="52">
        <f t="shared" si="185"/>
        <v>0</v>
      </c>
      <c r="IA8" s="52">
        <f t="shared" si="186"/>
        <v>0</v>
      </c>
      <c r="IB8" s="52">
        <f t="shared" si="187"/>
        <v>0</v>
      </c>
      <c r="IC8" s="52">
        <f t="shared" si="188"/>
        <v>0</v>
      </c>
      <c r="ID8" s="52"/>
      <c r="IE8" s="52">
        <f t="shared" si="189"/>
        <v>0</v>
      </c>
      <c r="IF8" s="52">
        <f t="shared" si="190"/>
        <v>0</v>
      </c>
      <c r="IG8" s="52">
        <f t="shared" si="191"/>
        <v>0</v>
      </c>
      <c r="IH8" s="52">
        <f t="shared" si="192"/>
        <v>0</v>
      </c>
      <c r="II8" s="53"/>
      <c r="IJ8" s="54">
        <f t="shared" si="193"/>
        <v>0</v>
      </c>
      <c r="IK8" s="55">
        <f t="shared" si="194"/>
        <v>0</v>
      </c>
      <c r="IL8" s="55">
        <f t="shared" si="195"/>
        <v>0</v>
      </c>
      <c r="IM8" s="55">
        <f t="shared" si="196"/>
        <v>0</v>
      </c>
      <c r="IN8" s="55" t="str">
        <f t="shared" si="197"/>
        <v/>
      </c>
      <c r="IO8" s="56" t="str">
        <f t="shared" si="198"/>
        <v/>
      </c>
      <c r="IP8" s="56" t="str">
        <f t="shared" si="199"/>
        <v/>
      </c>
      <c r="IQ8" s="56" t="str">
        <f t="shared" si="200"/>
        <v/>
      </c>
      <c r="IR8" s="56" t="str">
        <f t="shared" si="201"/>
        <v/>
      </c>
      <c r="IS8" s="50" t="str">
        <f t="shared" si="202"/>
        <v/>
      </c>
      <c r="IT8" s="57"/>
      <c r="IU8" s="57"/>
      <c r="IV8" s="57"/>
    </row>
    <row r="9" spans="1:256" s="58" customFormat="1" ht="10.199999999999999" x14ac:dyDescent="0.2">
      <c r="A9" s="47">
        <v>4</v>
      </c>
      <c r="B9" s="48"/>
      <c r="C9" s="49"/>
      <c r="D9" s="160"/>
      <c r="E9" s="160"/>
      <c r="F9" s="48"/>
      <c r="G9" s="48"/>
      <c r="H9" s="48"/>
      <c r="I9" s="48"/>
      <c r="J9" s="48"/>
      <c r="K9" s="48"/>
      <c r="L9" s="50" t="str">
        <f t="shared" si="0"/>
        <v/>
      </c>
      <c r="M9" s="51"/>
      <c r="N9" s="52">
        <f t="shared" si="1"/>
        <v>0</v>
      </c>
      <c r="O9" s="52">
        <f t="shared" si="2"/>
        <v>0</v>
      </c>
      <c r="P9" s="52">
        <f t="shared" si="3"/>
        <v>0</v>
      </c>
      <c r="Q9" s="52">
        <f t="shared" si="4"/>
        <v>0</v>
      </c>
      <c r="R9" s="52">
        <f t="shared" si="5"/>
        <v>0</v>
      </c>
      <c r="S9" s="52" t="str">
        <f t="shared" si="6"/>
        <v/>
      </c>
      <c r="T9" s="52"/>
      <c r="U9" s="52">
        <f t="shared" si="7"/>
        <v>0</v>
      </c>
      <c r="V9" s="52">
        <f t="shared" si="8"/>
        <v>0</v>
      </c>
      <c r="W9" s="52"/>
      <c r="X9" s="52">
        <f t="shared" si="9"/>
        <v>0</v>
      </c>
      <c r="Y9" s="52">
        <f t="shared" si="10"/>
        <v>0</v>
      </c>
      <c r="Z9" s="52"/>
      <c r="AA9" s="52">
        <f t="shared" si="11"/>
        <v>0</v>
      </c>
      <c r="AB9" s="52">
        <f t="shared" si="12"/>
        <v>0</v>
      </c>
      <c r="AC9" s="52"/>
      <c r="AD9" s="52">
        <f t="shared" si="13"/>
        <v>0</v>
      </c>
      <c r="AE9" s="52">
        <f t="shared" si="14"/>
        <v>0</v>
      </c>
      <c r="AF9" s="52"/>
      <c r="AG9" s="52">
        <f t="shared" si="15"/>
        <v>0</v>
      </c>
      <c r="AH9" s="52">
        <f t="shared" si="16"/>
        <v>0</v>
      </c>
      <c r="AI9" s="52"/>
      <c r="AJ9" s="52">
        <f t="shared" si="17"/>
        <v>0</v>
      </c>
      <c r="AK9" s="52">
        <f t="shared" si="18"/>
        <v>0</v>
      </c>
      <c r="AL9" s="52"/>
      <c r="AM9" s="52">
        <f t="shared" si="19"/>
        <v>0</v>
      </c>
      <c r="AN9" s="52">
        <f t="shared" si="20"/>
        <v>0</v>
      </c>
      <c r="AO9" s="52"/>
      <c r="AP9" s="52">
        <f t="shared" si="21"/>
        <v>0</v>
      </c>
      <c r="AQ9" s="52">
        <f t="shared" si="22"/>
        <v>0</v>
      </c>
      <c r="AR9" s="52"/>
      <c r="AS9" s="52">
        <f t="shared" si="23"/>
        <v>0</v>
      </c>
      <c r="AT9" s="52">
        <f t="shared" si="24"/>
        <v>0</v>
      </c>
      <c r="AU9" s="52"/>
      <c r="AV9" s="52">
        <f t="shared" si="25"/>
        <v>0</v>
      </c>
      <c r="AW9" s="52">
        <f t="shared" si="26"/>
        <v>0</v>
      </c>
      <c r="AX9" s="52"/>
      <c r="AY9" s="52">
        <f t="shared" si="27"/>
        <v>0</v>
      </c>
      <c r="AZ9" s="52">
        <f t="shared" si="28"/>
        <v>0</v>
      </c>
      <c r="BA9" s="52" t="str">
        <f t="shared" si="29"/>
        <v/>
      </c>
      <c r="BB9" s="52"/>
      <c r="BC9" s="52">
        <f t="shared" si="30"/>
        <v>0</v>
      </c>
      <c r="BD9" s="52">
        <f t="shared" si="31"/>
        <v>0</v>
      </c>
      <c r="BE9" s="52"/>
      <c r="BF9" s="52">
        <f t="shared" si="32"/>
        <v>0</v>
      </c>
      <c r="BG9" s="52">
        <f t="shared" si="33"/>
        <v>0</v>
      </c>
      <c r="BH9" s="52"/>
      <c r="BI9" s="52">
        <f t="shared" si="34"/>
        <v>0</v>
      </c>
      <c r="BJ9" s="52">
        <f t="shared" si="35"/>
        <v>0</v>
      </c>
      <c r="BK9" s="52"/>
      <c r="BL9" s="52">
        <f t="shared" si="36"/>
        <v>0</v>
      </c>
      <c r="BM9" s="52">
        <f t="shared" si="37"/>
        <v>0</v>
      </c>
      <c r="BN9" s="52"/>
      <c r="BO9" s="52">
        <f t="shared" si="38"/>
        <v>0</v>
      </c>
      <c r="BP9" s="52">
        <f t="shared" si="39"/>
        <v>0</v>
      </c>
      <c r="BQ9" s="52"/>
      <c r="BR9" s="52">
        <f t="shared" si="40"/>
        <v>0</v>
      </c>
      <c r="BS9" s="52">
        <f t="shared" si="41"/>
        <v>0</v>
      </c>
      <c r="BT9" s="52"/>
      <c r="BU9" s="52">
        <f t="shared" si="42"/>
        <v>0</v>
      </c>
      <c r="BV9" s="52">
        <f t="shared" si="43"/>
        <v>0</v>
      </c>
      <c r="BW9" s="52"/>
      <c r="BX9" s="52">
        <f t="shared" si="44"/>
        <v>0</v>
      </c>
      <c r="BY9" s="52">
        <f t="shared" si="45"/>
        <v>0</v>
      </c>
      <c r="BZ9" s="52"/>
      <c r="CA9" s="52">
        <f t="shared" si="46"/>
        <v>0</v>
      </c>
      <c r="CB9" s="52">
        <f t="shared" si="47"/>
        <v>0</v>
      </c>
      <c r="CC9" s="52"/>
      <c r="CD9" s="52">
        <f t="shared" si="48"/>
        <v>0</v>
      </c>
      <c r="CE9" s="52">
        <f t="shared" si="49"/>
        <v>0</v>
      </c>
      <c r="CF9" s="52" t="str">
        <f t="shared" si="50"/>
        <v/>
      </c>
      <c r="CG9" s="52"/>
      <c r="CH9" s="52">
        <f t="shared" si="51"/>
        <v>0</v>
      </c>
      <c r="CI9" s="52">
        <f t="shared" si="52"/>
        <v>0</v>
      </c>
      <c r="CJ9" s="52" t="str">
        <f t="shared" si="53"/>
        <v/>
      </c>
      <c r="CK9" s="52"/>
      <c r="CL9" s="52">
        <f t="shared" si="54"/>
        <v>0</v>
      </c>
      <c r="CM9" s="52">
        <f t="shared" si="55"/>
        <v>0</v>
      </c>
      <c r="CN9" s="52">
        <f t="shared" si="56"/>
        <v>0</v>
      </c>
      <c r="CO9" s="52">
        <f t="shared" si="57"/>
        <v>0</v>
      </c>
      <c r="CP9" s="52">
        <f t="shared" si="58"/>
        <v>0</v>
      </c>
      <c r="CQ9" s="52">
        <f t="shared" si="59"/>
        <v>0</v>
      </c>
      <c r="CR9" s="52">
        <f t="shared" si="60"/>
        <v>0</v>
      </c>
      <c r="CS9" s="52">
        <f t="shared" si="61"/>
        <v>0</v>
      </c>
      <c r="CT9" s="52">
        <f t="shared" si="62"/>
        <v>0</v>
      </c>
      <c r="CU9" s="52">
        <f t="shared" si="63"/>
        <v>0</v>
      </c>
      <c r="CV9" s="52">
        <f t="shared" si="64"/>
        <v>0</v>
      </c>
      <c r="CW9" s="52">
        <f t="shared" si="65"/>
        <v>0</v>
      </c>
      <c r="CX9" s="52">
        <f t="shared" si="66"/>
        <v>0</v>
      </c>
      <c r="CY9" s="52">
        <f t="shared" si="67"/>
        <v>0</v>
      </c>
      <c r="CZ9" s="52">
        <f t="shared" si="68"/>
        <v>0</v>
      </c>
      <c r="DA9" s="52">
        <f t="shared" si="69"/>
        <v>0</v>
      </c>
      <c r="DB9" s="52">
        <f t="shared" si="70"/>
        <v>0</v>
      </c>
      <c r="DC9" s="52">
        <f t="shared" si="71"/>
        <v>0</v>
      </c>
      <c r="DD9" s="52">
        <f t="shared" si="72"/>
        <v>0</v>
      </c>
      <c r="DE9" s="52">
        <f t="shared" si="73"/>
        <v>0</v>
      </c>
      <c r="DF9" s="52">
        <f t="shared" si="74"/>
        <v>0</v>
      </c>
      <c r="DG9" s="52">
        <f t="shared" si="75"/>
        <v>0</v>
      </c>
      <c r="DH9" s="52">
        <f t="shared" si="76"/>
        <v>0</v>
      </c>
      <c r="DI9" s="52">
        <f t="shared" si="77"/>
        <v>0</v>
      </c>
      <c r="DJ9" s="52" t="str">
        <f t="shared" si="78"/>
        <v/>
      </c>
      <c r="DK9" s="52"/>
      <c r="DL9" s="52">
        <f t="shared" si="79"/>
        <v>0</v>
      </c>
      <c r="DM9" s="52">
        <f t="shared" si="80"/>
        <v>0</v>
      </c>
      <c r="DN9" s="52" t="str">
        <f t="shared" si="81"/>
        <v/>
      </c>
      <c r="DO9" s="52"/>
      <c r="DP9" s="52">
        <f t="shared" si="82"/>
        <v>0</v>
      </c>
      <c r="DQ9" s="52">
        <f t="shared" si="83"/>
        <v>0</v>
      </c>
      <c r="DR9" s="52"/>
      <c r="DS9" s="52">
        <f t="shared" si="84"/>
        <v>0</v>
      </c>
      <c r="DT9" s="52">
        <f t="shared" si="85"/>
        <v>0</v>
      </c>
      <c r="DU9" s="52">
        <f t="shared" si="86"/>
        <v>0</v>
      </c>
      <c r="DV9" s="52">
        <f t="shared" si="87"/>
        <v>0</v>
      </c>
      <c r="DW9" s="52">
        <f t="shared" si="88"/>
        <v>0</v>
      </c>
      <c r="DX9" s="52">
        <f t="shared" si="89"/>
        <v>0</v>
      </c>
      <c r="DY9" s="52">
        <f t="shared" si="90"/>
        <v>0</v>
      </c>
      <c r="DZ9" s="52">
        <f t="shared" si="91"/>
        <v>0</v>
      </c>
      <c r="EA9" s="52">
        <f t="shared" si="92"/>
        <v>0</v>
      </c>
      <c r="EB9" s="52">
        <f t="shared" si="93"/>
        <v>0</v>
      </c>
      <c r="EC9" s="52">
        <f t="shared" si="94"/>
        <v>0</v>
      </c>
      <c r="ED9" s="52">
        <f t="shared" si="95"/>
        <v>0</v>
      </c>
      <c r="EE9" s="52">
        <f t="shared" si="96"/>
        <v>0</v>
      </c>
      <c r="EF9" s="52">
        <f t="shared" si="97"/>
        <v>0</v>
      </c>
      <c r="EG9" s="52">
        <f t="shared" si="98"/>
        <v>0</v>
      </c>
      <c r="EH9" s="52">
        <f t="shared" si="99"/>
        <v>0</v>
      </c>
      <c r="EI9" s="52">
        <f t="shared" si="100"/>
        <v>0</v>
      </c>
      <c r="EJ9" s="52">
        <f t="shared" si="101"/>
        <v>0</v>
      </c>
      <c r="EK9" s="52">
        <f t="shared" si="102"/>
        <v>0</v>
      </c>
      <c r="EL9" s="52">
        <f t="shared" si="103"/>
        <v>0</v>
      </c>
      <c r="EM9" s="52"/>
      <c r="EN9" s="52">
        <f t="shared" si="104"/>
        <v>0</v>
      </c>
      <c r="EO9" s="52">
        <f t="shared" si="105"/>
        <v>0</v>
      </c>
      <c r="EP9" s="52">
        <f t="shared" si="106"/>
        <v>0</v>
      </c>
      <c r="EQ9" s="52">
        <f t="shared" si="107"/>
        <v>0</v>
      </c>
      <c r="ER9" s="52">
        <f t="shared" si="108"/>
        <v>0</v>
      </c>
      <c r="ES9" s="52">
        <f t="shared" si="109"/>
        <v>0</v>
      </c>
      <c r="ET9" s="52">
        <f t="shared" si="110"/>
        <v>0</v>
      </c>
      <c r="EU9" s="52">
        <f t="shared" si="111"/>
        <v>0</v>
      </c>
      <c r="EV9" s="52">
        <f t="shared" si="112"/>
        <v>0</v>
      </c>
      <c r="EW9" s="52">
        <f t="shared" si="113"/>
        <v>0</v>
      </c>
      <c r="EX9" s="52">
        <f t="shared" si="114"/>
        <v>0</v>
      </c>
      <c r="EY9" s="52">
        <f t="shared" si="115"/>
        <v>0</v>
      </c>
      <c r="EZ9" s="52">
        <f t="shared" si="116"/>
        <v>0</v>
      </c>
      <c r="FA9" s="52">
        <f t="shared" si="117"/>
        <v>0</v>
      </c>
      <c r="FB9" s="52">
        <f t="shared" si="118"/>
        <v>0</v>
      </c>
      <c r="FC9" s="52">
        <f t="shared" si="119"/>
        <v>0</v>
      </c>
      <c r="FD9" s="52"/>
      <c r="FE9" s="52">
        <f t="shared" si="120"/>
        <v>0</v>
      </c>
      <c r="FF9" s="52">
        <f t="shared" si="121"/>
        <v>0</v>
      </c>
      <c r="FG9" s="52">
        <f t="shared" si="122"/>
        <v>0</v>
      </c>
      <c r="FH9" s="52">
        <f t="shared" si="123"/>
        <v>0</v>
      </c>
      <c r="FI9" s="52"/>
      <c r="FJ9" s="52">
        <f t="shared" si="124"/>
        <v>0</v>
      </c>
      <c r="FK9" s="52">
        <f t="shared" si="125"/>
        <v>0</v>
      </c>
      <c r="FL9" s="52">
        <f t="shared" si="126"/>
        <v>0</v>
      </c>
      <c r="FM9" s="52">
        <f t="shared" si="127"/>
        <v>0</v>
      </c>
      <c r="FN9" s="52">
        <f t="shared" si="128"/>
        <v>0</v>
      </c>
      <c r="FO9" s="52">
        <f t="shared" si="129"/>
        <v>0</v>
      </c>
      <c r="FP9" s="52">
        <f t="shared" si="130"/>
        <v>0</v>
      </c>
      <c r="FQ9" s="52">
        <f t="shared" si="131"/>
        <v>0</v>
      </c>
      <c r="FR9" s="52">
        <f t="shared" si="132"/>
        <v>0</v>
      </c>
      <c r="FS9" s="52">
        <f t="shared" si="133"/>
        <v>0</v>
      </c>
      <c r="FT9" s="52">
        <f t="shared" si="134"/>
        <v>0</v>
      </c>
      <c r="FU9" s="52">
        <f t="shared" si="135"/>
        <v>0</v>
      </c>
      <c r="FV9" s="52">
        <f t="shared" si="136"/>
        <v>0</v>
      </c>
      <c r="FW9" s="52">
        <f t="shared" si="137"/>
        <v>0</v>
      </c>
      <c r="FX9" s="52">
        <f t="shared" si="138"/>
        <v>0</v>
      </c>
      <c r="FY9" s="52">
        <f t="shared" si="139"/>
        <v>0</v>
      </c>
      <c r="FZ9" s="52">
        <f t="shared" si="140"/>
        <v>0</v>
      </c>
      <c r="GA9" s="52">
        <f t="shared" si="141"/>
        <v>0</v>
      </c>
      <c r="GB9" s="52">
        <f t="shared" si="142"/>
        <v>0</v>
      </c>
      <c r="GC9" s="52">
        <f t="shared" si="143"/>
        <v>0</v>
      </c>
      <c r="GD9" s="52"/>
      <c r="GE9" s="52">
        <f t="shared" si="144"/>
        <v>0</v>
      </c>
      <c r="GF9" s="52">
        <f t="shared" si="145"/>
        <v>0</v>
      </c>
      <c r="GG9" s="52">
        <f t="shared" si="146"/>
        <v>0</v>
      </c>
      <c r="GH9" s="52">
        <f t="shared" si="147"/>
        <v>0</v>
      </c>
      <c r="GI9" s="52">
        <f t="shared" si="148"/>
        <v>0</v>
      </c>
      <c r="GJ9" s="52">
        <f t="shared" si="149"/>
        <v>0</v>
      </c>
      <c r="GK9" s="52">
        <f t="shared" si="150"/>
        <v>0</v>
      </c>
      <c r="GL9" s="52">
        <f t="shared" si="151"/>
        <v>0</v>
      </c>
      <c r="GM9" s="52">
        <f t="shared" si="152"/>
        <v>0</v>
      </c>
      <c r="GN9" s="52">
        <f t="shared" si="153"/>
        <v>0</v>
      </c>
      <c r="GO9" s="52">
        <f t="shared" si="154"/>
        <v>0</v>
      </c>
      <c r="GP9" s="52">
        <f t="shared" si="155"/>
        <v>0</v>
      </c>
      <c r="GQ9" s="52"/>
      <c r="GR9" s="52">
        <f t="shared" si="156"/>
        <v>0</v>
      </c>
      <c r="GS9" s="52">
        <f t="shared" si="157"/>
        <v>0</v>
      </c>
      <c r="GT9" s="52">
        <f t="shared" si="158"/>
        <v>0</v>
      </c>
      <c r="GU9" s="52">
        <f t="shared" si="159"/>
        <v>0</v>
      </c>
      <c r="GV9" s="52"/>
      <c r="GW9" s="52">
        <f t="shared" si="160"/>
        <v>0</v>
      </c>
      <c r="GX9" s="52">
        <f t="shared" si="161"/>
        <v>0</v>
      </c>
      <c r="GY9" s="52">
        <f t="shared" si="162"/>
        <v>0</v>
      </c>
      <c r="GZ9" s="52">
        <f t="shared" si="163"/>
        <v>0</v>
      </c>
      <c r="HA9" s="52"/>
      <c r="HB9" s="52">
        <f t="shared" si="164"/>
        <v>0</v>
      </c>
      <c r="HC9" s="52">
        <f t="shared" si="165"/>
        <v>0</v>
      </c>
      <c r="HD9" s="52">
        <f t="shared" si="166"/>
        <v>0</v>
      </c>
      <c r="HE9" s="52">
        <f t="shared" si="167"/>
        <v>0</v>
      </c>
      <c r="HF9" s="52"/>
      <c r="HG9" s="52">
        <f t="shared" si="168"/>
        <v>0</v>
      </c>
      <c r="HH9" s="52">
        <f t="shared" si="169"/>
        <v>0</v>
      </c>
      <c r="HI9" s="52">
        <f t="shared" si="170"/>
        <v>0</v>
      </c>
      <c r="HJ9" s="52">
        <f t="shared" si="171"/>
        <v>0</v>
      </c>
      <c r="HK9" s="52"/>
      <c r="HL9" s="52" t="str">
        <f t="shared" si="172"/>
        <v/>
      </c>
      <c r="HM9" s="52">
        <f t="shared" si="173"/>
        <v>0</v>
      </c>
      <c r="HN9" s="52">
        <f t="shared" si="174"/>
        <v>0</v>
      </c>
      <c r="HO9" s="52">
        <f t="shared" si="175"/>
        <v>0</v>
      </c>
      <c r="HP9" s="52">
        <f t="shared" si="176"/>
        <v>0</v>
      </c>
      <c r="HQ9" s="52">
        <f t="shared" si="177"/>
        <v>0</v>
      </c>
      <c r="HR9" s="52">
        <f t="shared" si="178"/>
        <v>0</v>
      </c>
      <c r="HS9" s="52">
        <f t="shared" si="179"/>
        <v>0</v>
      </c>
      <c r="HT9" s="52">
        <f t="shared" si="180"/>
        <v>0</v>
      </c>
      <c r="HU9" s="52">
        <f t="shared" si="181"/>
        <v>0</v>
      </c>
      <c r="HV9" s="52">
        <f t="shared" si="182"/>
        <v>0</v>
      </c>
      <c r="HW9" s="52">
        <f t="shared" si="183"/>
        <v>0</v>
      </c>
      <c r="HX9" s="52">
        <f t="shared" si="184"/>
        <v>0</v>
      </c>
      <c r="HY9" s="52"/>
      <c r="HZ9" s="52">
        <f t="shared" si="185"/>
        <v>0</v>
      </c>
      <c r="IA9" s="52">
        <f t="shared" si="186"/>
        <v>0</v>
      </c>
      <c r="IB9" s="52">
        <f t="shared" si="187"/>
        <v>0</v>
      </c>
      <c r="IC9" s="52">
        <f t="shared" si="188"/>
        <v>0</v>
      </c>
      <c r="ID9" s="52"/>
      <c r="IE9" s="52">
        <f t="shared" si="189"/>
        <v>0</v>
      </c>
      <c r="IF9" s="52">
        <f t="shared" si="190"/>
        <v>0</v>
      </c>
      <c r="IG9" s="52">
        <f t="shared" si="191"/>
        <v>0</v>
      </c>
      <c r="IH9" s="52">
        <f t="shared" si="192"/>
        <v>0</v>
      </c>
      <c r="II9" s="53"/>
      <c r="IJ9" s="54">
        <f t="shared" si="193"/>
        <v>0</v>
      </c>
      <c r="IK9" s="55">
        <f t="shared" si="194"/>
        <v>0</v>
      </c>
      <c r="IL9" s="55">
        <f t="shared" si="195"/>
        <v>0</v>
      </c>
      <c r="IM9" s="55">
        <f t="shared" si="196"/>
        <v>0</v>
      </c>
      <c r="IN9" s="55" t="str">
        <f t="shared" si="197"/>
        <v/>
      </c>
      <c r="IO9" s="56" t="str">
        <f t="shared" si="198"/>
        <v/>
      </c>
      <c r="IP9" s="56" t="str">
        <f t="shared" si="199"/>
        <v/>
      </c>
      <c r="IQ9" s="56" t="str">
        <f t="shared" si="200"/>
        <v/>
      </c>
      <c r="IR9" s="56" t="str">
        <f t="shared" si="201"/>
        <v/>
      </c>
      <c r="IS9" s="50" t="str">
        <f t="shared" si="202"/>
        <v/>
      </c>
      <c r="IT9" s="57"/>
      <c r="IU9" s="57"/>
      <c r="IV9" s="57"/>
    </row>
    <row r="10" spans="1:256" s="58" customFormat="1" ht="10.199999999999999" x14ac:dyDescent="0.2">
      <c r="A10" s="47">
        <v>5</v>
      </c>
      <c r="B10" s="48"/>
      <c r="C10" s="49"/>
      <c r="D10" s="160"/>
      <c r="E10" s="160"/>
      <c r="F10" s="48"/>
      <c r="G10" s="48"/>
      <c r="H10" s="48"/>
      <c r="I10" s="48"/>
      <c r="J10" s="48"/>
      <c r="K10" s="48"/>
      <c r="L10" s="50" t="str">
        <f t="shared" si="0"/>
        <v/>
      </c>
      <c r="M10" s="51"/>
      <c r="N10" s="52">
        <f t="shared" si="1"/>
        <v>0</v>
      </c>
      <c r="O10" s="52">
        <f t="shared" si="2"/>
        <v>0</v>
      </c>
      <c r="P10" s="52">
        <f t="shared" si="3"/>
        <v>0</v>
      </c>
      <c r="Q10" s="52">
        <f t="shared" si="4"/>
        <v>0</v>
      </c>
      <c r="R10" s="52">
        <f t="shared" si="5"/>
        <v>0</v>
      </c>
      <c r="S10" s="52" t="str">
        <f t="shared" si="6"/>
        <v/>
      </c>
      <c r="T10" s="52"/>
      <c r="U10" s="52">
        <f t="shared" si="7"/>
        <v>0</v>
      </c>
      <c r="V10" s="52">
        <f t="shared" si="8"/>
        <v>0</v>
      </c>
      <c r="W10" s="52"/>
      <c r="X10" s="52">
        <f t="shared" si="9"/>
        <v>0</v>
      </c>
      <c r="Y10" s="52">
        <f t="shared" si="10"/>
        <v>0</v>
      </c>
      <c r="Z10" s="52"/>
      <c r="AA10" s="52">
        <f t="shared" si="11"/>
        <v>0</v>
      </c>
      <c r="AB10" s="52">
        <f t="shared" si="12"/>
        <v>0</v>
      </c>
      <c r="AC10" s="52"/>
      <c r="AD10" s="52">
        <f t="shared" si="13"/>
        <v>0</v>
      </c>
      <c r="AE10" s="52">
        <f t="shared" si="14"/>
        <v>0</v>
      </c>
      <c r="AF10" s="52"/>
      <c r="AG10" s="52">
        <f t="shared" si="15"/>
        <v>0</v>
      </c>
      <c r="AH10" s="52">
        <f t="shared" si="16"/>
        <v>0</v>
      </c>
      <c r="AI10" s="52"/>
      <c r="AJ10" s="52">
        <f t="shared" si="17"/>
        <v>0</v>
      </c>
      <c r="AK10" s="52">
        <f t="shared" si="18"/>
        <v>0</v>
      </c>
      <c r="AL10" s="52"/>
      <c r="AM10" s="52">
        <f t="shared" si="19"/>
        <v>0</v>
      </c>
      <c r="AN10" s="52">
        <f t="shared" si="20"/>
        <v>0</v>
      </c>
      <c r="AO10" s="52"/>
      <c r="AP10" s="52">
        <f t="shared" si="21"/>
        <v>0</v>
      </c>
      <c r="AQ10" s="52">
        <f t="shared" si="22"/>
        <v>0</v>
      </c>
      <c r="AR10" s="52"/>
      <c r="AS10" s="52">
        <f t="shared" si="23"/>
        <v>0</v>
      </c>
      <c r="AT10" s="52">
        <f t="shared" si="24"/>
        <v>0</v>
      </c>
      <c r="AU10" s="52"/>
      <c r="AV10" s="52">
        <f t="shared" si="25"/>
        <v>0</v>
      </c>
      <c r="AW10" s="52">
        <f t="shared" si="26"/>
        <v>0</v>
      </c>
      <c r="AX10" s="52"/>
      <c r="AY10" s="52">
        <f t="shared" si="27"/>
        <v>0</v>
      </c>
      <c r="AZ10" s="52">
        <f t="shared" si="28"/>
        <v>0</v>
      </c>
      <c r="BA10" s="52" t="str">
        <f t="shared" si="29"/>
        <v/>
      </c>
      <c r="BB10" s="52"/>
      <c r="BC10" s="52">
        <f t="shared" si="30"/>
        <v>0</v>
      </c>
      <c r="BD10" s="52">
        <f t="shared" si="31"/>
        <v>0</v>
      </c>
      <c r="BE10" s="52"/>
      <c r="BF10" s="52">
        <f t="shared" si="32"/>
        <v>0</v>
      </c>
      <c r="BG10" s="52">
        <f t="shared" si="33"/>
        <v>0</v>
      </c>
      <c r="BH10" s="52"/>
      <c r="BI10" s="52">
        <f t="shared" si="34"/>
        <v>0</v>
      </c>
      <c r="BJ10" s="52">
        <f t="shared" si="35"/>
        <v>0</v>
      </c>
      <c r="BK10" s="52"/>
      <c r="BL10" s="52">
        <f t="shared" si="36"/>
        <v>0</v>
      </c>
      <c r="BM10" s="52">
        <f t="shared" si="37"/>
        <v>0</v>
      </c>
      <c r="BN10" s="52"/>
      <c r="BO10" s="52">
        <f t="shared" si="38"/>
        <v>0</v>
      </c>
      <c r="BP10" s="52">
        <f t="shared" si="39"/>
        <v>0</v>
      </c>
      <c r="BQ10" s="52"/>
      <c r="BR10" s="52">
        <f t="shared" si="40"/>
        <v>0</v>
      </c>
      <c r="BS10" s="52">
        <f t="shared" si="41"/>
        <v>0</v>
      </c>
      <c r="BT10" s="52"/>
      <c r="BU10" s="52">
        <f t="shared" si="42"/>
        <v>0</v>
      </c>
      <c r="BV10" s="52">
        <f t="shared" si="43"/>
        <v>0</v>
      </c>
      <c r="BW10" s="52"/>
      <c r="BX10" s="52">
        <f t="shared" si="44"/>
        <v>0</v>
      </c>
      <c r="BY10" s="52">
        <f t="shared" si="45"/>
        <v>0</v>
      </c>
      <c r="BZ10" s="52"/>
      <c r="CA10" s="52">
        <f t="shared" si="46"/>
        <v>0</v>
      </c>
      <c r="CB10" s="52">
        <f t="shared" si="47"/>
        <v>0</v>
      </c>
      <c r="CC10" s="52"/>
      <c r="CD10" s="52">
        <f t="shared" si="48"/>
        <v>0</v>
      </c>
      <c r="CE10" s="52">
        <f t="shared" si="49"/>
        <v>0</v>
      </c>
      <c r="CF10" s="52" t="str">
        <f t="shared" si="50"/>
        <v/>
      </c>
      <c r="CG10" s="52"/>
      <c r="CH10" s="52">
        <f t="shared" si="51"/>
        <v>0</v>
      </c>
      <c r="CI10" s="52">
        <f t="shared" si="52"/>
        <v>0</v>
      </c>
      <c r="CJ10" s="52" t="str">
        <f t="shared" si="53"/>
        <v/>
      </c>
      <c r="CK10" s="52"/>
      <c r="CL10" s="52">
        <f t="shared" si="54"/>
        <v>0</v>
      </c>
      <c r="CM10" s="52">
        <f t="shared" si="55"/>
        <v>0</v>
      </c>
      <c r="CN10" s="52">
        <f t="shared" si="56"/>
        <v>0</v>
      </c>
      <c r="CO10" s="52">
        <f t="shared" si="57"/>
        <v>0</v>
      </c>
      <c r="CP10" s="52">
        <f t="shared" si="58"/>
        <v>0</v>
      </c>
      <c r="CQ10" s="52">
        <f t="shared" si="59"/>
        <v>0</v>
      </c>
      <c r="CR10" s="52">
        <f t="shared" si="60"/>
        <v>0</v>
      </c>
      <c r="CS10" s="52">
        <f t="shared" si="61"/>
        <v>0</v>
      </c>
      <c r="CT10" s="52">
        <f t="shared" si="62"/>
        <v>0</v>
      </c>
      <c r="CU10" s="52">
        <f t="shared" si="63"/>
        <v>0</v>
      </c>
      <c r="CV10" s="52">
        <f t="shared" si="64"/>
        <v>0</v>
      </c>
      <c r="CW10" s="52">
        <f t="shared" si="65"/>
        <v>0</v>
      </c>
      <c r="CX10" s="52">
        <f t="shared" si="66"/>
        <v>0</v>
      </c>
      <c r="CY10" s="52">
        <f t="shared" si="67"/>
        <v>0</v>
      </c>
      <c r="CZ10" s="52">
        <f t="shared" si="68"/>
        <v>0</v>
      </c>
      <c r="DA10" s="52">
        <f t="shared" si="69"/>
        <v>0</v>
      </c>
      <c r="DB10" s="52">
        <f t="shared" si="70"/>
        <v>0</v>
      </c>
      <c r="DC10" s="52">
        <f t="shared" si="71"/>
        <v>0</v>
      </c>
      <c r="DD10" s="52">
        <f t="shared" si="72"/>
        <v>0</v>
      </c>
      <c r="DE10" s="52">
        <f t="shared" si="73"/>
        <v>0</v>
      </c>
      <c r="DF10" s="52">
        <f t="shared" si="74"/>
        <v>0</v>
      </c>
      <c r="DG10" s="52">
        <f t="shared" si="75"/>
        <v>0</v>
      </c>
      <c r="DH10" s="52">
        <f t="shared" si="76"/>
        <v>0</v>
      </c>
      <c r="DI10" s="52">
        <f t="shared" si="77"/>
        <v>0</v>
      </c>
      <c r="DJ10" s="52" t="str">
        <f t="shared" si="78"/>
        <v/>
      </c>
      <c r="DK10" s="52"/>
      <c r="DL10" s="52">
        <f t="shared" si="79"/>
        <v>0</v>
      </c>
      <c r="DM10" s="52">
        <f t="shared" si="80"/>
        <v>0</v>
      </c>
      <c r="DN10" s="52" t="str">
        <f t="shared" si="81"/>
        <v/>
      </c>
      <c r="DO10" s="52"/>
      <c r="DP10" s="52">
        <f t="shared" si="82"/>
        <v>0</v>
      </c>
      <c r="DQ10" s="52">
        <f t="shared" si="83"/>
        <v>0</v>
      </c>
      <c r="DR10" s="52"/>
      <c r="DS10" s="52">
        <f t="shared" si="84"/>
        <v>0</v>
      </c>
      <c r="DT10" s="52">
        <f t="shared" si="85"/>
        <v>0</v>
      </c>
      <c r="DU10" s="52">
        <f t="shared" si="86"/>
        <v>0</v>
      </c>
      <c r="DV10" s="52">
        <f t="shared" si="87"/>
        <v>0</v>
      </c>
      <c r="DW10" s="52">
        <f t="shared" si="88"/>
        <v>0</v>
      </c>
      <c r="DX10" s="52">
        <f t="shared" si="89"/>
        <v>0</v>
      </c>
      <c r="DY10" s="52">
        <f t="shared" si="90"/>
        <v>0</v>
      </c>
      <c r="DZ10" s="52">
        <f t="shared" si="91"/>
        <v>0</v>
      </c>
      <c r="EA10" s="52">
        <f t="shared" si="92"/>
        <v>0</v>
      </c>
      <c r="EB10" s="52">
        <f t="shared" si="93"/>
        <v>0</v>
      </c>
      <c r="EC10" s="52">
        <f t="shared" si="94"/>
        <v>0</v>
      </c>
      <c r="ED10" s="52">
        <f t="shared" si="95"/>
        <v>0</v>
      </c>
      <c r="EE10" s="52">
        <f t="shared" si="96"/>
        <v>0</v>
      </c>
      <c r="EF10" s="52">
        <f t="shared" si="97"/>
        <v>0</v>
      </c>
      <c r="EG10" s="52">
        <f t="shared" si="98"/>
        <v>0</v>
      </c>
      <c r="EH10" s="52">
        <f t="shared" si="99"/>
        <v>0</v>
      </c>
      <c r="EI10" s="52">
        <f t="shared" si="100"/>
        <v>0</v>
      </c>
      <c r="EJ10" s="52">
        <f t="shared" si="101"/>
        <v>0</v>
      </c>
      <c r="EK10" s="52">
        <f t="shared" si="102"/>
        <v>0</v>
      </c>
      <c r="EL10" s="52">
        <f t="shared" si="103"/>
        <v>0</v>
      </c>
      <c r="EM10" s="52"/>
      <c r="EN10" s="52">
        <f t="shared" si="104"/>
        <v>0</v>
      </c>
      <c r="EO10" s="52">
        <f t="shared" si="105"/>
        <v>0</v>
      </c>
      <c r="EP10" s="52">
        <f t="shared" si="106"/>
        <v>0</v>
      </c>
      <c r="EQ10" s="52">
        <f t="shared" si="107"/>
        <v>0</v>
      </c>
      <c r="ER10" s="52">
        <f t="shared" si="108"/>
        <v>0</v>
      </c>
      <c r="ES10" s="52">
        <f t="shared" si="109"/>
        <v>0</v>
      </c>
      <c r="ET10" s="52">
        <f t="shared" si="110"/>
        <v>0</v>
      </c>
      <c r="EU10" s="52">
        <f t="shared" si="111"/>
        <v>0</v>
      </c>
      <c r="EV10" s="52">
        <f t="shared" si="112"/>
        <v>0</v>
      </c>
      <c r="EW10" s="52">
        <f t="shared" si="113"/>
        <v>0</v>
      </c>
      <c r="EX10" s="52">
        <f t="shared" si="114"/>
        <v>0</v>
      </c>
      <c r="EY10" s="52">
        <f t="shared" si="115"/>
        <v>0</v>
      </c>
      <c r="EZ10" s="52">
        <f t="shared" si="116"/>
        <v>0</v>
      </c>
      <c r="FA10" s="52">
        <f t="shared" si="117"/>
        <v>0</v>
      </c>
      <c r="FB10" s="52">
        <f t="shared" si="118"/>
        <v>0</v>
      </c>
      <c r="FC10" s="52">
        <f t="shared" si="119"/>
        <v>0</v>
      </c>
      <c r="FD10" s="52"/>
      <c r="FE10" s="52">
        <f t="shared" si="120"/>
        <v>0</v>
      </c>
      <c r="FF10" s="52">
        <f t="shared" si="121"/>
        <v>0</v>
      </c>
      <c r="FG10" s="52">
        <f t="shared" si="122"/>
        <v>0</v>
      </c>
      <c r="FH10" s="52">
        <f t="shared" si="123"/>
        <v>0</v>
      </c>
      <c r="FI10" s="52"/>
      <c r="FJ10" s="52">
        <f t="shared" si="124"/>
        <v>0</v>
      </c>
      <c r="FK10" s="52">
        <f t="shared" si="125"/>
        <v>0</v>
      </c>
      <c r="FL10" s="52">
        <f t="shared" si="126"/>
        <v>0</v>
      </c>
      <c r="FM10" s="52">
        <f t="shared" si="127"/>
        <v>0</v>
      </c>
      <c r="FN10" s="52">
        <f t="shared" si="128"/>
        <v>0</v>
      </c>
      <c r="FO10" s="52">
        <f t="shared" si="129"/>
        <v>0</v>
      </c>
      <c r="FP10" s="52">
        <f t="shared" si="130"/>
        <v>0</v>
      </c>
      <c r="FQ10" s="52">
        <f t="shared" si="131"/>
        <v>0</v>
      </c>
      <c r="FR10" s="52">
        <f t="shared" si="132"/>
        <v>0</v>
      </c>
      <c r="FS10" s="52">
        <f t="shared" si="133"/>
        <v>0</v>
      </c>
      <c r="FT10" s="52">
        <f t="shared" si="134"/>
        <v>0</v>
      </c>
      <c r="FU10" s="52">
        <f t="shared" si="135"/>
        <v>0</v>
      </c>
      <c r="FV10" s="52">
        <f t="shared" si="136"/>
        <v>0</v>
      </c>
      <c r="FW10" s="52">
        <f t="shared" si="137"/>
        <v>0</v>
      </c>
      <c r="FX10" s="52">
        <f t="shared" si="138"/>
        <v>0</v>
      </c>
      <c r="FY10" s="52">
        <f t="shared" si="139"/>
        <v>0</v>
      </c>
      <c r="FZ10" s="52">
        <f t="shared" si="140"/>
        <v>0</v>
      </c>
      <c r="GA10" s="52">
        <f t="shared" si="141"/>
        <v>0</v>
      </c>
      <c r="GB10" s="52">
        <f t="shared" si="142"/>
        <v>0</v>
      </c>
      <c r="GC10" s="52">
        <f t="shared" si="143"/>
        <v>0</v>
      </c>
      <c r="GD10" s="52"/>
      <c r="GE10" s="52">
        <f t="shared" si="144"/>
        <v>0</v>
      </c>
      <c r="GF10" s="52">
        <f t="shared" si="145"/>
        <v>0</v>
      </c>
      <c r="GG10" s="52">
        <f t="shared" si="146"/>
        <v>0</v>
      </c>
      <c r="GH10" s="52">
        <f t="shared" si="147"/>
        <v>0</v>
      </c>
      <c r="GI10" s="52">
        <f t="shared" si="148"/>
        <v>0</v>
      </c>
      <c r="GJ10" s="52">
        <f t="shared" si="149"/>
        <v>0</v>
      </c>
      <c r="GK10" s="52">
        <f t="shared" si="150"/>
        <v>0</v>
      </c>
      <c r="GL10" s="52">
        <f t="shared" si="151"/>
        <v>0</v>
      </c>
      <c r="GM10" s="52">
        <f t="shared" si="152"/>
        <v>0</v>
      </c>
      <c r="GN10" s="52">
        <f t="shared" si="153"/>
        <v>0</v>
      </c>
      <c r="GO10" s="52">
        <f t="shared" si="154"/>
        <v>0</v>
      </c>
      <c r="GP10" s="52">
        <f t="shared" si="155"/>
        <v>0</v>
      </c>
      <c r="GQ10" s="52"/>
      <c r="GR10" s="52">
        <f t="shared" si="156"/>
        <v>0</v>
      </c>
      <c r="GS10" s="52">
        <f t="shared" si="157"/>
        <v>0</v>
      </c>
      <c r="GT10" s="52">
        <f t="shared" si="158"/>
        <v>0</v>
      </c>
      <c r="GU10" s="52">
        <f t="shared" si="159"/>
        <v>0</v>
      </c>
      <c r="GV10" s="52"/>
      <c r="GW10" s="52">
        <f t="shared" si="160"/>
        <v>0</v>
      </c>
      <c r="GX10" s="52">
        <f t="shared" si="161"/>
        <v>0</v>
      </c>
      <c r="GY10" s="52">
        <f t="shared" si="162"/>
        <v>0</v>
      </c>
      <c r="GZ10" s="52">
        <f t="shared" si="163"/>
        <v>0</v>
      </c>
      <c r="HA10" s="52"/>
      <c r="HB10" s="52">
        <f t="shared" si="164"/>
        <v>0</v>
      </c>
      <c r="HC10" s="52">
        <f t="shared" si="165"/>
        <v>0</v>
      </c>
      <c r="HD10" s="52">
        <f t="shared" si="166"/>
        <v>0</v>
      </c>
      <c r="HE10" s="52">
        <f t="shared" si="167"/>
        <v>0</v>
      </c>
      <c r="HF10" s="52"/>
      <c r="HG10" s="52">
        <f t="shared" si="168"/>
        <v>0</v>
      </c>
      <c r="HH10" s="52">
        <f t="shared" si="169"/>
        <v>0</v>
      </c>
      <c r="HI10" s="52">
        <f t="shared" si="170"/>
        <v>0</v>
      </c>
      <c r="HJ10" s="52">
        <f t="shared" si="171"/>
        <v>0</v>
      </c>
      <c r="HK10" s="52"/>
      <c r="HL10" s="52" t="str">
        <f t="shared" si="172"/>
        <v/>
      </c>
      <c r="HM10" s="52">
        <f t="shared" si="173"/>
        <v>0</v>
      </c>
      <c r="HN10" s="52">
        <f t="shared" si="174"/>
        <v>0</v>
      </c>
      <c r="HO10" s="52">
        <f t="shared" si="175"/>
        <v>0</v>
      </c>
      <c r="HP10" s="52">
        <f t="shared" si="176"/>
        <v>0</v>
      </c>
      <c r="HQ10" s="52">
        <f t="shared" si="177"/>
        <v>0</v>
      </c>
      <c r="HR10" s="52">
        <f t="shared" si="178"/>
        <v>0</v>
      </c>
      <c r="HS10" s="52">
        <f t="shared" si="179"/>
        <v>0</v>
      </c>
      <c r="HT10" s="52">
        <f t="shared" si="180"/>
        <v>0</v>
      </c>
      <c r="HU10" s="52">
        <f t="shared" si="181"/>
        <v>0</v>
      </c>
      <c r="HV10" s="52">
        <f t="shared" si="182"/>
        <v>0</v>
      </c>
      <c r="HW10" s="52">
        <f t="shared" si="183"/>
        <v>0</v>
      </c>
      <c r="HX10" s="52">
        <f t="shared" si="184"/>
        <v>0</v>
      </c>
      <c r="HY10" s="52"/>
      <c r="HZ10" s="52">
        <f t="shared" si="185"/>
        <v>0</v>
      </c>
      <c r="IA10" s="52">
        <f t="shared" si="186"/>
        <v>0</v>
      </c>
      <c r="IB10" s="52">
        <f t="shared" si="187"/>
        <v>0</v>
      </c>
      <c r="IC10" s="52">
        <f t="shared" si="188"/>
        <v>0</v>
      </c>
      <c r="ID10" s="52"/>
      <c r="IE10" s="52">
        <f t="shared" si="189"/>
        <v>0</v>
      </c>
      <c r="IF10" s="52">
        <f t="shared" si="190"/>
        <v>0</v>
      </c>
      <c r="IG10" s="52">
        <f t="shared" si="191"/>
        <v>0</v>
      </c>
      <c r="IH10" s="52">
        <f t="shared" si="192"/>
        <v>0</v>
      </c>
      <c r="II10" s="53"/>
      <c r="IJ10" s="54">
        <f t="shared" si="193"/>
        <v>0</v>
      </c>
      <c r="IK10" s="55">
        <f t="shared" si="194"/>
        <v>0</v>
      </c>
      <c r="IL10" s="55">
        <f t="shared" si="195"/>
        <v>0</v>
      </c>
      <c r="IM10" s="55">
        <f t="shared" si="196"/>
        <v>0</v>
      </c>
      <c r="IN10" s="55" t="str">
        <f t="shared" si="197"/>
        <v/>
      </c>
      <c r="IO10" s="56" t="str">
        <f t="shared" si="198"/>
        <v/>
      </c>
      <c r="IP10" s="56" t="str">
        <f t="shared" si="199"/>
        <v/>
      </c>
      <c r="IQ10" s="56" t="str">
        <f t="shared" si="200"/>
        <v/>
      </c>
      <c r="IR10" s="56" t="str">
        <f t="shared" si="201"/>
        <v/>
      </c>
      <c r="IS10" s="50" t="str">
        <f t="shared" si="202"/>
        <v/>
      </c>
      <c r="IT10" s="57"/>
      <c r="IU10" s="57"/>
      <c r="IV10" s="57"/>
    </row>
    <row r="11" spans="1:256" s="58" customFormat="1" ht="10.199999999999999" x14ac:dyDescent="0.2">
      <c r="A11" s="47">
        <v>6</v>
      </c>
      <c r="B11" s="48"/>
      <c r="C11" s="49"/>
      <c r="D11" s="160"/>
      <c r="E11" s="160"/>
      <c r="F11" s="48"/>
      <c r="G11" s="48"/>
      <c r="H11" s="48"/>
      <c r="I11" s="48"/>
      <c r="J11" s="48"/>
      <c r="K11" s="48"/>
      <c r="L11" s="50" t="str">
        <f t="shared" si="0"/>
        <v/>
      </c>
      <c r="M11" s="51"/>
      <c r="N11" s="52">
        <f t="shared" si="1"/>
        <v>0</v>
      </c>
      <c r="O11" s="52">
        <f t="shared" si="2"/>
        <v>0</v>
      </c>
      <c r="P11" s="52">
        <f t="shared" si="3"/>
        <v>0</v>
      </c>
      <c r="Q11" s="52">
        <f t="shared" si="4"/>
        <v>0</v>
      </c>
      <c r="R11" s="52">
        <f t="shared" si="5"/>
        <v>0</v>
      </c>
      <c r="S11" s="52" t="str">
        <f t="shared" si="6"/>
        <v/>
      </c>
      <c r="T11" s="52"/>
      <c r="U11" s="52">
        <f t="shared" si="7"/>
        <v>0</v>
      </c>
      <c r="V11" s="52">
        <f t="shared" si="8"/>
        <v>0</v>
      </c>
      <c r="W11" s="52"/>
      <c r="X11" s="52">
        <f t="shared" si="9"/>
        <v>0</v>
      </c>
      <c r="Y11" s="52">
        <f t="shared" si="10"/>
        <v>0</v>
      </c>
      <c r="Z11" s="52"/>
      <c r="AA11" s="52">
        <f t="shared" si="11"/>
        <v>0</v>
      </c>
      <c r="AB11" s="52">
        <f t="shared" si="12"/>
        <v>0</v>
      </c>
      <c r="AC11" s="52"/>
      <c r="AD11" s="52">
        <f t="shared" si="13"/>
        <v>0</v>
      </c>
      <c r="AE11" s="52">
        <f t="shared" si="14"/>
        <v>0</v>
      </c>
      <c r="AF11" s="52"/>
      <c r="AG11" s="52">
        <f t="shared" si="15"/>
        <v>0</v>
      </c>
      <c r="AH11" s="52">
        <f t="shared" si="16"/>
        <v>0</v>
      </c>
      <c r="AI11" s="52"/>
      <c r="AJ11" s="52">
        <f t="shared" si="17"/>
        <v>0</v>
      </c>
      <c r="AK11" s="52">
        <f t="shared" si="18"/>
        <v>0</v>
      </c>
      <c r="AL11" s="52"/>
      <c r="AM11" s="52">
        <f t="shared" si="19"/>
        <v>0</v>
      </c>
      <c r="AN11" s="52">
        <f t="shared" si="20"/>
        <v>0</v>
      </c>
      <c r="AO11" s="52"/>
      <c r="AP11" s="52">
        <f t="shared" si="21"/>
        <v>0</v>
      </c>
      <c r="AQ11" s="52">
        <f t="shared" si="22"/>
        <v>0</v>
      </c>
      <c r="AR11" s="52"/>
      <c r="AS11" s="52">
        <f t="shared" si="23"/>
        <v>0</v>
      </c>
      <c r="AT11" s="52">
        <f t="shared" si="24"/>
        <v>0</v>
      </c>
      <c r="AU11" s="52"/>
      <c r="AV11" s="52">
        <f t="shared" si="25"/>
        <v>0</v>
      </c>
      <c r="AW11" s="52">
        <f t="shared" si="26"/>
        <v>0</v>
      </c>
      <c r="AX11" s="52"/>
      <c r="AY11" s="52">
        <f t="shared" si="27"/>
        <v>0</v>
      </c>
      <c r="AZ11" s="52">
        <f t="shared" si="28"/>
        <v>0</v>
      </c>
      <c r="BA11" s="52" t="str">
        <f t="shared" si="29"/>
        <v/>
      </c>
      <c r="BB11" s="52"/>
      <c r="BC11" s="52">
        <f t="shared" si="30"/>
        <v>0</v>
      </c>
      <c r="BD11" s="52">
        <f t="shared" si="31"/>
        <v>0</v>
      </c>
      <c r="BE11" s="52"/>
      <c r="BF11" s="52">
        <f t="shared" si="32"/>
        <v>0</v>
      </c>
      <c r="BG11" s="52">
        <f t="shared" si="33"/>
        <v>0</v>
      </c>
      <c r="BH11" s="52"/>
      <c r="BI11" s="52">
        <f t="shared" si="34"/>
        <v>0</v>
      </c>
      <c r="BJ11" s="52">
        <f t="shared" si="35"/>
        <v>0</v>
      </c>
      <c r="BK11" s="52"/>
      <c r="BL11" s="52">
        <f t="shared" si="36"/>
        <v>0</v>
      </c>
      <c r="BM11" s="52">
        <f t="shared" si="37"/>
        <v>0</v>
      </c>
      <c r="BN11" s="52"/>
      <c r="BO11" s="52">
        <f t="shared" si="38"/>
        <v>0</v>
      </c>
      <c r="BP11" s="52">
        <f t="shared" si="39"/>
        <v>0</v>
      </c>
      <c r="BQ11" s="52"/>
      <c r="BR11" s="52">
        <f t="shared" si="40"/>
        <v>0</v>
      </c>
      <c r="BS11" s="52">
        <f t="shared" si="41"/>
        <v>0</v>
      </c>
      <c r="BT11" s="52"/>
      <c r="BU11" s="52">
        <f t="shared" si="42"/>
        <v>0</v>
      </c>
      <c r="BV11" s="52">
        <f t="shared" si="43"/>
        <v>0</v>
      </c>
      <c r="BW11" s="52"/>
      <c r="BX11" s="52">
        <f t="shared" si="44"/>
        <v>0</v>
      </c>
      <c r="BY11" s="52">
        <f t="shared" si="45"/>
        <v>0</v>
      </c>
      <c r="BZ11" s="52"/>
      <c r="CA11" s="52">
        <f t="shared" si="46"/>
        <v>0</v>
      </c>
      <c r="CB11" s="52">
        <f t="shared" si="47"/>
        <v>0</v>
      </c>
      <c r="CC11" s="52"/>
      <c r="CD11" s="52">
        <f t="shared" si="48"/>
        <v>0</v>
      </c>
      <c r="CE11" s="52">
        <f t="shared" si="49"/>
        <v>0</v>
      </c>
      <c r="CF11" s="52" t="str">
        <f t="shared" si="50"/>
        <v/>
      </c>
      <c r="CG11" s="52"/>
      <c r="CH11" s="52">
        <f t="shared" si="51"/>
        <v>0</v>
      </c>
      <c r="CI11" s="52">
        <f t="shared" si="52"/>
        <v>0</v>
      </c>
      <c r="CJ11" s="52" t="str">
        <f t="shared" si="53"/>
        <v/>
      </c>
      <c r="CK11" s="52"/>
      <c r="CL11" s="52">
        <f t="shared" si="54"/>
        <v>0</v>
      </c>
      <c r="CM11" s="52">
        <f t="shared" si="55"/>
        <v>0</v>
      </c>
      <c r="CN11" s="52">
        <f t="shared" si="56"/>
        <v>0</v>
      </c>
      <c r="CO11" s="52">
        <f t="shared" si="57"/>
        <v>0</v>
      </c>
      <c r="CP11" s="52">
        <f t="shared" si="58"/>
        <v>0</v>
      </c>
      <c r="CQ11" s="52">
        <f t="shared" si="59"/>
        <v>0</v>
      </c>
      <c r="CR11" s="52">
        <f t="shared" si="60"/>
        <v>0</v>
      </c>
      <c r="CS11" s="52">
        <f t="shared" si="61"/>
        <v>0</v>
      </c>
      <c r="CT11" s="52">
        <f t="shared" si="62"/>
        <v>0</v>
      </c>
      <c r="CU11" s="52">
        <f t="shared" si="63"/>
        <v>0</v>
      </c>
      <c r="CV11" s="52">
        <f t="shared" si="64"/>
        <v>0</v>
      </c>
      <c r="CW11" s="52">
        <f t="shared" si="65"/>
        <v>0</v>
      </c>
      <c r="CX11" s="52">
        <f t="shared" si="66"/>
        <v>0</v>
      </c>
      <c r="CY11" s="52">
        <f t="shared" si="67"/>
        <v>0</v>
      </c>
      <c r="CZ11" s="52">
        <f t="shared" si="68"/>
        <v>0</v>
      </c>
      <c r="DA11" s="52">
        <f t="shared" si="69"/>
        <v>0</v>
      </c>
      <c r="DB11" s="52">
        <f t="shared" si="70"/>
        <v>0</v>
      </c>
      <c r="DC11" s="52">
        <f t="shared" si="71"/>
        <v>0</v>
      </c>
      <c r="DD11" s="52">
        <f t="shared" si="72"/>
        <v>0</v>
      </c>
      <c r="DE11" s="52">
        <f t="shared" si="73"/>
        <v>0</v>
      </c>
      <c r="DF11" s="52">
        <f t="shared" si="74"/>
        <v>0</v>
      </c>
      <c r="DG11" s="52">
        <f t="shared" si="75"/>
        <v>0</v>
      </c>
      <c r="DH11" s="52">
        <f t="shared" si="76"/>
        <v>0</v>
      </c>
      <c r="DI11" s="52">
        <f t="shared" si="77"/>
        <v>0</v>
      </c>
      <c r="DJ11" s="52" t="str">
        <f t="shared" si="78"/>
        <v/>
      </c>
      <c r="DK11" s="52"/>
      <c r="DL11" s="52">
        <f t="shared" si="79"/>
        <v>0</v>
      </c>
      <c r="DM11" s="52">
        <f t="shared" si="80"/>
        <v>0</v>
      </c>
      <c r="DN11" s="52" t="str">
        <f t="shared" si="81"/>
        <v/>
      </c>
      <c r="DO11" s="52"/>
      <c r="DP11" s="52">
        <f t="shared" si="82"/>
        <v>0</v>
      </c>
      <c r="DQ11" s="52">
        <f t="shared" si="83"/>
        <v>0</v>
      </c>
      <c r="DR11" s="52"/>
      <c r="DS11" s="52">
        <f t="shared" si="84"/>
        <v>0</v>
      </c>
      <c r="DT11" s="52">
        <f t="shared" si="85"/>
        <v>0</v>
      </c>
      <c r="DU11" s="52">
        <f t="shared" si="86"/>
        <v>0</v>
      </c>
      <c r="DV11" s="52">
        <f t="shared" si="87"/>
        <v>0</v>
      </c>
      <c r="DW11" s="52">
        <f t="shared" si="88"/>
        <v>0</v>
      </c>
      <c r="DX11" s="52">
        <f t="shared" si="89"/>
        <v>0</v>
      </c>
      <c r="DY11" s="52">
        <f t="shared" si="90"/>
        <v>0</v>
      </c>
      <c r="DZ11" s="52">
        <f t="shared" si="91"/>
        <v>0</v>
      </c>
      <c r="EA11" s="52">
        <f t="shared" si="92"/>
        <v>0</v>
      </c>
      <c r="EB11" s="52">
        <f t="shared" si="93"/>
        <v>0</v>
      </c>
      <c r="EC11" s="52">
        <f t="shared" si="94"/>
        <v>0</v>
      </c>
      <c r="ED11" s="52">
        <f t="shared" si="95"/>
        <v>0</v>
      </c>
      <c r="EE11" s="52">
        <f t="shared" si="96"/>
        <v>0</v>
      </c>
      <c r="EF11" s="52">
        <f t="shared" si="97"/>
        <v>0</v>
      </c>
      <c r="EG11" s="52">
        <f t="shared" si="98"/>
        <v>0</v>
      </c>
      <c r="EH11" s="52">
        <f t="shared" si="99"/>
        <v>0</v>
      </c>
      <c r="EI11" s="52">
        <f t="shared" si="100"/>
        <v>0</v>
      </c>
      <c r="EJ11" s="52">
        <f t="shared" si="101"/>
        <v>0</v>
      </c>
      <c r="EK11" s="52">
        <f t="shared" si="102"/>
        <v>0</v>
      </c>
      <c r="EL11" s="52">
        <f t="shared" si="103"/>
        <v>0</v>
      </c>
      <c r="EM11" s="52"/>
      <c r="EN11" s="52">
        <f t="shared" si="104"/>
        <v>0</v>
      </c>
      <c r="EO11" s="52">
        <f t="shared" si="105"/>
        <v>0</v>
      </c>
      <c r="EP11" s="52">
        <f t="shared" si="106"/>
        <v>0</v>
      </c>
      <c r="EQ11" s="52">
        <f t="shared" si="107"/>
        <v>0</v>
      </c>
      <c r="ER11" s="52">
        <f t="shared" si="108"/>
        <v>0</v>
      </c>
      <c r="ES11" s="52">
        <f t="shared" si="109"/>
        <v>0</v>
      </c>
      <c r="ET11" s="52">
        <f t="shared" si="110"/>
        <v>0</v>
      </c>
      <c r="EU11" s="52">
        <f t="shared" si="111"/>
        <v>0</v>
      </c>
      <c r="EV11" s="52">
        <f t="shared" si="112"/>
        <v>0</v>
      </c>
      <c r="EW11" s="52">
        <f t="shared" si="113"/>
        <v>0</v>
      </c>
      <c r="EX11" s="52">
        <f t="shared" si="114"/>
        <v>0</v>
      </c>
      <c r="EY11" s="52">
        <f t="shared" si="115"/>
        <v>0</v>
      </c>
      <c r="EZ11" s="52">
        <f t="shared" si="116"/>
        <v>0</v>
      </c>
      <c r="FA11" s="52">
        <f t="shared" si="117"/>
        <v>0</v>
      </c>
      <c r="FB11" s="52">
        <f t="shared" si="118"/>
        <v>0</v>
      </c>
      <c r="FC11" s="52">
        <f t="shared" si="119"/>
        <v>0</v>
      </c>
      <c r="FD11" s="52"/>
      <c r="FE11" s="52">
        <f t="shared" si="120"/>
        <v>0</v>
      </c>
      <c r="FF11" s="52">
        <f t="shared" si="121"/>
        <v>0</v>
      </c>
      <c r="FG11" s="52">
        <f t="shared" si="122"/>
        <v>0</v>
      </c>
      <c r="FH11" s="52">
        <f t="shared" si="123"/>
        <v>0</v>
      </c>
      <c r="FI11" s="52"/>
      <c r="FJ11" s="52">
        <f t="shared" si="124"/>
        <v>0</v>
      </c>
      <c r="FK11" s="52">
        <f t="shared" si="125"/>
        <v>0</v>
      </c>
      <c r="FL11" s="52">
        <f t="shared" si="126"/>
        <v>0</v>
      </c>
      <c r="FM11" s="52">
        <f t="shared" si="127"/>
        <v>0</v>
      </c>
      <c r="FN11" s="52">
        <f t="shared" si="128"/>
        <v>0</v>
      </c>
      <c r="FO11" s="52">
        <f t="shared" si="129"/>
        <v>0</v>
      </c>
      <c r="FP11" s="52">
        <f t="shared" si="130"/>
        <v>0</v>
      </c>
      <c r="FQ11" s="52">
        <f t="shared" si="131"/>
        <v>0</v>
      </c>
      <c r="FR11" s="52">
        <f t="shared" si="132"/>
        <v>0</v>
      </c>
      <c r="FS11" s="52">
        <f t="shared" si="133"/>
        <v>0</v>
      </c>
      <c r="FT11" s="52">
        <f t="shared" si="134"/>
        <v>0</v>
      </c>
      <c r="FU11" s="52">
        <f t="shared" si="135"/>
        <v>0</v>
      </c>
      <c r="FV11" s="52">
        <f t="shared" si="136"/>
        <v>0</v>
      </c>
      <c r="FW11" s="52">
        <f t="shared" si="137"/>
        <v>0</v>
      </c>
      <c r="FX11" s="52">
        <f t="shared" si="138"/>
        <v>0</v>
      </c>
      <c r="FY11" s="52">
        <f t="shared" si="139"/>
        <v>0</v>
      </c>
      <c r="FZ11" s="52">
        <f t="shared" si="140"/>
        <v>0</v>
      </c>
      <c r="GA11" s="52">
        <f t="shared" si="141"/>
        <v>0</v>
      </c>
      <c r="GB11" s="52">
        <f t="shared" si="142"/>
        <v>0</v>
      </c>
      <c r="GC11" s="52">
        <f t="shared" si="143"/>
        <v>0</v>
      </c>
      <c r="GD11" s="52"/>
      <c r="GE11" s="52">
        <f t="shared" si="144"/>
        <v>0</v>
      </c>
      <c r="GF11" s="52">
        <f t="shared" si="145"/>
        <v>0</v>
      </c>
      <c r="GG11" s="52">
        <f t="shared" si="146"/>
        <v>0</v>
      </c>
      <c r="GH11" s="52">
        <f t="shared" si="147"/>
        <v>0</v>
      </c>
      <c r="GI11" s="52">
        <f t="shared" si="148"/>
        <v>0</v>
      </c>
      <c r="GJ11" s="52">
        <f t="shared" si="149"/>
        <v>0</v>
      </c>
      <c r="GK11" s="52">
        <f t="shared" si="150"/>
        <v>0</v>
      </c>
      <c r="GL11" s="52">
        <f t="shared" si="151"/>
        <v>0</v>
      </c>
      <c r="GM11" s="52">
        <f t="shared" si="152"/>
        <v>0</v>
      </c>
      <c r="GN11" s="52">
        <f t="shared" si="153"/>
        <v>0</v>
      </c>
      <c r="GO11" s="52">
        <f t="shared" si="154"/>
        <v>0</v>
      </c>
      <c r="GP11" s="52">
        <f t="shared" si="155"/>
        <v>0</v>
      </c>
      <c r="GQ11" s="52"/>
      <c r="GR11" s="52">
        <f t="shared" si="156"/>
        <v>0</v>
      </c>
      <c r="GS11" s="52">
        <f t="shared" si="157"/>
        <v>0</v>
      </c>
      <c r="GT11" s="52">
        <f t="shared" si="158"/>
        <v>0</v>
      </c>
      <c r="GU11" s="52">
        <f t="shared" si="159"/>
        <v>0</v>
      </c>
      <c r="GV11" s="52"/>
      <c r="GW11" s="52">
        <f t="shared" si="160"/>
        <v>0</v>
      </c>
      <c r="GX11" s="52">
        <f t="shared" si="161"/>
        <v>0</v>
      </c>
      <c r="GY11" s="52">
        <f t="shared" si="162"/>
        <v>0</v>
      </c>
      <c r="GZ11" s="52">
        <f t="shared" si="163"/>
        <v>0</v>
      </c>
      <c r="HA11" s="52"/>
      <c r="HB11" s="52">
        <f t="shared" si="164"/>
        <v>0</v>
      </c>
      <c r="HC11" s="52">
        <f t="shared" si="165"/>
        <v>0</v>
      </c>
      <c r="HD11" s="52">
        <f t="shared" si="166"/>
        <v>0</v>
      </c>
      <c r="HE11" s="52">
        <f t="shared" si="167"/>
        <v>0</v>
      </c>
      <c r="HF11" s="52"/>
      <c r="HG11" s="52">
        <f t="shared" si="168"/>
        <v>0</v>
      </c>
      <c r="HH11" s="52">
        <f t="shared" si="169"/>
        <v>0</v>
      </c>
      <c r="HI11" s="52">
        <f t="shared" si="170"/>
        <v>0</v>
      </c>
      <c r="HJ11" s="52">
        <f t="shared" si="171"/>
        <v>0</v>
      </c>
      <c r="HK11" s="52"/>
      <c r="HL11" s="52" t="str">
        <f t="shared" si="172"/>
        <v/>
      </c>
      <c r="HM11" s="52">
        <f t="shared" si="173"/>
        <v>0</v>
      </c>
      <c r="HN11" s="52">
        <f t="shared" si="174"/>
        <v>0</v>
      </c>
      <c r="HO11" s="52">
        <f t="shared" si="175"/>
        <v>0</v>
      </c>
      <c r="HP11" s="52">
        <f t="shared" si="176"/>
        <v>0</v>
      </c>
      <c r="HQ11" s="52">
        <f t="shared" si="177"/>
        <v>0</v>
      </c>
      <c r="HR11" s="52">
        <f t="shared" si="178"/>
        <v>0</v>
      </c>
      <c r="HS11" s="52">
        <f t="shared" si="179"/>
        <v>0</v>
      </c>
      <c r="HT11" s="52">
        <f t="shared" si="180"/>
        <v>0</v>
      </c>
      <c r="HU11" s="52">
        <f t="shared" si="181"/>
        <v>0</v>
      </c>
      <c r="HV11" s="52">
        <f t="shared" si="182"/>
        <v>0</v>
      </c>
      <c r="HW11" s="52">
        <f t="shared" si="183"/>
        <v>0</v>
      </c>
      <c r="HX11" s="52">
        <f t="shared" si="184"/>
        <v>0</v>
      </c>
      <c r="HY11" s="52"/>
      <c r="HZ11" s="52">
        <f t="shared" si="185"/>
        <v>0</v>
      </c>
      <c r="IA11" s="52">
        <f t="shared" si="186"/>
        <v>0</v>
      </c>
      <c r="IB11" s="52">
        <f t="shared" si="187"/>
        <v>0</v>
      </c>
      <c r="IC11" s="52">
        <f t="shared" si="188"/>
        <v>0</v>
      </c>
      <c r="ID11" s="52"/>
      <c r="IE11" s="52">
        <f t="shared" si="189"/>
        <v>0</v>
      </c>
      <c r="IF11" s="52">
        <f t="shared" si="190"/>
        <v>0</v>
      </c>
      <c r="IG11" s="52">
        <f t="shared" si="191"/>
        <v>0</v>
      </c>
      <c r="IH11" s="52">
        <f t="shared" si="192"/>
        <v>0</v>
      </c>
      <c r="II11" s="53"/>
      <c r="IJ11" s="54">
        <f t="shared" si="193"/>
        <v>0</v>
      </c>
      <c r="IK11" s="55">
        <f t="shared" si="194"/>
        <v>0</v>
      </c>
      <c r="IL11" s="55">
        <f t="shared" si="195"/>
        <v>0</v>
      </c>
      <c r="IM11" s="55">
        <f t="shared" si="196"/>
        <v>0</v>
      </c>
      <c r="IN11" s="55" t="str">
        <f t="shared" si="197"/>
        <v/>
      </c>
      <c r="IO11" s="56" t="str">
        <f t="shared" si="198"/>
        <v/>
      </c>
      <c r="IP11" s="56" t="str">
        <f t="shared" si="199"/>
        <v/>
      </c>
      <c r="IQ11" s="56" t="str">
        <f t="shared" si="200"/>
        <v/>
      </c>
      <c r="IR11" s="56" t="str">
        <f t="shared" si="201"/>
        <v/>
      </c>
      <c r="IS11" s="50" t="str">
        <f t="shared" si="202"/>
        <v/>
      </c>
      <c r="IT11" s="57"/>
      <c r="IU11" s="57"/>
      <c r="IV11" s="57"/>
    </row>
    <row r="12" spans="1:256" s="58" customFormat="1" ht="10.199999999999999" x14ac:dyDescent="0.2">
      <c r="A12" s="47">
        <v>7</v>
      </c>
      <c r="B12" s="48"/>
      <c r="C12" s="49"/>
      <c r="D12" s="160"/>
      <c r="E12" s="160"/>
      <c r="F12" s="48"/>
      <c r="G12" s="48"/>
      <c r="H12" s="48"/>
      <c r="I12" s="48"/>
      <c r="J12" s="48"/>
      <c r="K12" s="48"/>
      <c r="L12" s="50" t="str">
        <f t="shared" si="0"/>
        <v/>
      </c>
      <c r="M12" s="51"/>
      <c r="N12" s="52">
        <f t="shared" si="1"/>
        <v>0</v>
      </c>
      <c r="O12" s="52">
        <f t="shared" si="2"/>
        <v>0</v>
      </c>
      <c r="P12" s="52">
        <f t="shared" si="3"/>
        <v>0</v>
      </c>
      <c r="Q12" s="52">
        <f t="shared" si="4"/>
        <v>0</v>
      </c>
      <c r="R12" s="52">
        <f t="shared" si="5"/>
        <v>0</v>
      </c>
      <c r="S12" s="52" t="str">
        <f t="shared" si="6"/>
        <v/>
      </c>
      <c r="T12" s="52"/>
      <c r="U12" s="52">
        <f t="shared" si="7"/>
        <v>0</v>
      </c>
      <c r="V12" s="52">
        <f t="shared" si="8"/>
        <v>0</v>
      </c>
      <c r="W12" s="52"/>
      <c r="X12" s="52">
        <f t="shared" si="9"/>
        <v>0</v>
      </c>
      <c r="Y12" s="52">
        <f t="shared" si="10"/>
        <v>0</v>
      </c>
      <c r="Z12" s="52"/>
      <c r="AA12" s="52">
        <f t="shared" si="11"/>
        <v>0</v>
      </c>
      <c r="AB12" s="52">
        <f t="shared" si="12"/>
        <v>0</v>
      </c>
      <c r="AC12" s="52"/>
      <c r="AD12" s="52">
        <f t="shared" si="13"/>
        <v>0</v>
      </c>
      <c r="AE12" s="52">
        <f t="shared" si="14"/>
        <v>0</v>
      </c>
      <c r="AF12" s="52"/>
      <c r="AG12" s="52">
        <f t="shared" si="15"/>
        <v>0</v>
      </c>
      <c r="AH12" s="52">
        <f t="shared" si="16"/>
        <v>0</v>
      </c>
      <c r="AI12" s="52"/>
      <c r="AJ12" s="52">
        <f t="shared" si="17"/>
        <v>0</v>
      </c>
      <c r="AK12" s="52">
        <f t="shared" si="18"/>
        <v>0</v>
      </c>
      <c r="AL12" s="52"/>
      <c r="AM12" s="52">
        <f t="shared" si="19"/>
        <v>0</v>
      </c>
      <c r="AN12" s="52">
        <f t="shared" si="20"/>
        <v>0</v>
      </c>
      <c r="AO12" s="52"/>
      <c r="AP12" s="52">
        <f t="shared" si="21"/>
        <v>0</v>
      </c>
      <c r="AQ12" s="52">
        <f t="shared" si="22"/>
        <v>0</v>
      </c>
      <c r="AR12" s="52"/>
      <c r="AS12" s="52">
        <f t="shared" si="23"/>
        <v>0</v>
      </c>
      <c r="AT12" s="52">
        <f t="shared" si="24"/>
        <v>0</v>
      </c>
      <c r="AU12" s="52"/>
      <c r="AV12" s="52">
        <f t="shared" si="25"/>
        <v>0</v>
      </c>
      <c r="AW12" s="52">
        <f t="shared" si="26"/>
        <v>0</v>
      </c>
      <c r="AX12" s="52"/>
      <c r="AY12" s="52">
        <f t="shared" si="27"/>
        <v>0</v>
      </c>
      <c r="AZ12" s="52">
        <f t="shared" si="28"/>
        <v>0</v>
      </c>
      <c r="BA12" s="52" t="str">
        <f t="shared" si="29"/>
        <v/>
      </c>
      <c r="BB12" s="52"/>
      <c r="BC12" s="52">
        <f t="shared" si="30"/>
        <v>0</v>
      </c>
      <c r="BD12" s="52">
        <f t="shared" si="31"/>
        <v>0</v>
      </c>
      <c r="BE12" s="52"/>
      <c r="BF12" s="52">
        <f t="shared" si="32"/>
        <v>0</v>
      </c>
      <c r="BG12" s="52">
        <f t="shared" si="33"/>
        <v>0</v>
      </c>
      <c r="BH12" s="52"/>
      <c r="BI12" s="52">
        <f t="shared" si="34"/>
        <v>0</v>
      </c>
      <c r="BJ12" s="52">
        <f t="shared" si="35"/>
        <v>0</v>
      </c>
      <c r="BK12" s="52"/>
      <c r="BL12" s="52">
        <f t="shared" si="36"/>
        <v>0</v>
      </c>
      <c r="BM12" s="52">
        <f t="shared" si="37"/>
        <v>0</v>
      </c>
      <c r="BN12" s="52"/>
      <c r="BO12" s="52">
        <f t="shared" si="38"/>
        <v>0</v>
      </c>
      <c r="BP12" s="52">
        <f t="shared" si="39"/>
        <v>0</v>
      </c>
      <c r="BQ12" s="52"/>
      <c r="BR12" s="52">
        <f t="shared" si="40"/>
        <v>0</v>
      </c>
      <c r="BS12" s="52">
        <f t="shared" si="41"/>
        <v>0</v>
      </c>
      <c r="BT12" s="52"/>
      <c r="BU12" s="52">
        <f t="shared" si="42"/>
        <v>0</v>
      </c>
      <c r="BV12" s="52">
        <f t="shared" si="43"/>
        <v>0</v>
      </c>
      <c r="BW12" s="52"/>
      <c r="BX12" s="52">
        <f t="shared" si="44"/>
        <v>0</v>
      </c>
      <c r="BY12" s="52">
        <f t="shared" si="45"/>
        <v>0</v>
      </c>
      <c r="BZ12" s="52"/>
      <c r="CA12" s="52">
        <f t="shared" si="46"/>
        <v>0</v>
      </c>
      <c r="CB12" s="52">
        <f t="shared" si="47"/>
        <v>0</v>
      </c>
      <c r="CC12" s="52"/>
      <c r="CD12" s="52">
        <f t="shared" si="48"/>
        <v>0</v>
      </c>
      <c r="CE12" s="52">
        <f t="shared" si="49"/>
        <v>0</v>
      </c>
      <c r="CF12" s="52" t="str">
        <f t="shared" si="50"/>
        <v/>
      </c>
      <c r="CG12" s="52"/>
      <c r="CH12" s="52">
        <f t="shared" si="51"/>
        <v>0</v>
      </c>
      <c r="CI12" s="52">
        <f t="shared" si="52"/>
        <v>0</v>
      </c>
      <c r="CJ12" s="52" t="str">
        <f t="shared" si="53"/>
        <v/>
      </c>
      <c r="CK12" s="52"/>
      <c r="CL12" s="52">
        <f t="shared" si="54"/>
        <v>0</v>
      </c>
      <c r="CM12" s="52">
        <f t="shared" si="55"/>
        <v>0</v>
      </c>
      <c r="CN12" s="52">
        <f t="shared" si="56"/>
        <v>0</v>
      </c>
      <c r="CO12" s="52">
        <f t="shared" si="57"/>
        <v>0</v>
      </c>
      <c r="CP12" s="52">
        <f t="shared" si="58"/>
        <v>0</v>
      </c>
      <c r="CQ12" s="52">
        <f t="shared" si="59"/>
        <v>0</v>
      </c>
      <c r="CR12" s="52">
        <f t="shared" si="60"/>
        <v>0</v>
      </c>
      <c r="CS12" s="52">
        <f t="shared" si="61"/>
        <v>0</v>
      </c>
      <c r="CT12" s="52">
        <f t="shared" si="62"/>
        <v>0</v>
      </c>
      <c r="CU12" s="52">
        <f t="shared" si="63"/>
        <v>0</v>
      </c>
      <c r="CV12" s="52">
        <f t="shared" si="64"/>
        <v>0</v>
      </c>
      <c r="CW12" s="52">
        <f t="shared" si="65"/>
        <v>0</v>
      </c>
      <c r="CX12" s="52">
        <f t="shared" si="66"/>
        <v>0</v>
      </c>
      <c r="CY12" s="52">
        <f t="shared" si="67"/>
        <v>0</v>
      </c>
      <c r="CZ12" s="52">
        <f t="shared" si="68"/>
        <v>0</v>
      </c>
      <c r="DA12" s="52">
        <f t="shared" si="69"/>
        <v>0</v>
      </c>
      <c r="DB12" s="52">
        <f t="shared" si="70"/>
        <v>0</v>
      </c>
      <c r="DC12" s="52">
        <f t="shared" si="71"/>
        <v>0</v>
      </c>
      <c r="DD12" s="52">
        <f t="shared" si="72"/>
        <v>0</v>
      </c>
      <c r="DE12" s="52">
        <f t="shared" si="73"/>
        <v>0</v>
      </c>
      <c r="DF12" s="52">
        <f t="shared" si="74"/>
        <v>0</v>
      </c>
      <c r="DG12" s="52">
        <f t="shared" si="75"/>
        <v>0</v>
      </c>
      <c r="DH12" s="52">
        <f t="shared" si="76"/>
        <v>0</v>
      </c>
      <c r="DI12" s="52">
        <f t="shared" si="77"/>
        <v>0</v>
      </c>
      <c r="DJ12" s="52" t="str">
        <f t="shared" si="78"/>
        <v/>
      </c>
      <c r="DK12" s="52"/>
      <c r="DL12" s="52">
        <f t="shared" si="79"/>
        <v>0</v>
      </c>
      <c r="DM12" s="52">
        <f t="shared" si="80"/>
        <v>0</v>
      </c>
      <c r="DN12" s="52" t="str">
        <f t="shared" si="81"/>
        <v/>
      </c>
      <c r="DO12" s="52"/>
      <c r="DP12" s="52">
        <f t="shared" si="82"/>
        <v>0</v>
      </c>
      <c r="DQ12" s="52">
        <f t="shared" si="83"/>
        <v>0</v>
      </c>
      <c r="DR12" s="52"/>
      <c r="DS12" s="52">
        <f t="shared" si="84"/>
        <v>0</v>
      </c>
      <c r="DT12" s="52">
        <f t="shared" si="85"/>
        <v>0</v>
      </c>
      <c r="DU12" s="52">
        <f t="shared" si="86"/>
        <v>0</v>
      </c>
      <c r="DV12" s="52">
        <f t="shared" si="87"/>
        <v>0</v>
      </c>
      <c r="DW12" s="52">
        <f t="shared" si="88"/>
        <v>0</v>
      </c>
      <c r="DX12" s="52">
        <f t="shared" si="89"/>
        <v>0</v>
      </c>
      <c r="DY12" s="52">
        <f t="shared" si="90"/>
        <v>0</v>
      </c>
      <c r="DZ12" s="52">
        <f t="shared" si="91"/>
        <v>0</v>
      </c>
      <c r="EA12" s="52">
        <f t="shared" si="92"/>
        <v>0</v>
      </c>
      <c r="EB12" s="52">
        <f t="shared" si="93"/>
        <v>0</v>
      </c>
      <c r="EC12" s="52">
        <f t="shared" si="94"/>
        <v>0</v>
      </c>
      <c r="ED12" s="52">
        <f t="shared" si="95"/>
        <v>0</v>
      </c>
      <c r="EE12" s="52">
        <f t="shared" si="96"/>
        <v>0</v>
      </c>
      <c r="EF12" s="52">
        <f t="shared" si="97"/>
        <v>0</v>
      </c>
      <c r="EG12" s="52">
        <f t="shared" si="98"/>
        <v>0</v>
      </c>
      <c r="EH12" s="52">
        <f t="shared" si="99"/>
        <v>0</v>
      </c>
      <c r="EI12" s="52">
        <f t="shared" si="100"/>
        <v>0</v>
      </c>
      <c r="EJ12" s="52">
        <f t="shared" si="101"/>
        <v>0</v>
      </c>
      <c r="EK12" s="52">
        <f t="shared" si="102"/>
        <v>0</v>
      </c>
      <c r="EL12" s="52">
        <f t="shared" si="103"/>
        <v>0</v>
      </c>
      <c r="EM12" s="52"/>
      <c r="EN12" s="52">
        <f t="shared" si="104"/>
        <v>0</v>
      </c>
      <c r="EO12" s="52">
        <f t="shared" si="105"/>
        <v>0</v>
      </c>
      <c r="EP12" s="52">
        <f t="shared" si="106"/>
        <v>0</v>
      </c>
      <c r="EQ12" s="52">
        <f t="shared" si="107"/>
        <v>0</v>
      </c>
      <c r="ER12" s="52">
        <f t="shared" si="108"/>
        <v>0</v>
      </c>
      <c r="ES12" s="52">
        <f t="shared" si="109"/>
        <v>0</v>
      </c>
      <c r="ET12" s="52">
        <f t="shared" si="110"/>
        <v>0</v>
      </c>
      <c r="EU12" s="52">
        <f t="shared" si="111"/>
        <v>0</v>
      </c>
      <c r="EV12" s="52">
        <f t="shared" si="112"/>
        <v>0</v>
      </c>
      <c r="EW12" s="52">
        <f t="shared" si="113"/>
        <v>0</v>
      </c>
      <c r="EX12" s="52">
        <f t="shared" si="114"/>
        <v>0</v>
      </c>
      <c r="EY12" s="52">
        <f t="shared" si="115"/>
        <v>0</v>
      </c>
      <c r="EZ12" s="52">
        <f t="shared" si="116"/>
        <v>0</v>
      </c>
      <c r="FA12" s="52">
        <f t="shared" si="117"/>
        <v>0</v>
      </c>
      <c r="FB12" s="52">
        <f t="shared" si="118"/>
        <v>0</v>
      </c>
      <c r="FC12" s="52">
        <f t="shared" si="119"/>
        <v>0</v>
      </c>
      <c r="FD12" s="52"/>
      <c r="FE12" s="52">
        <f t="shared" si="120"/>
        <v>0</v>
      </c>
      <c r="FF12" s="52">
        <f t="shared" si="121"/>
        <v>0</v>
      </c>
      <c r="FG12" s="52">
        <f t="shared" si="122"/>
        <v>0</v>
      </c>
      <c r="FH12" s="52">
        <f t="shared" si="123"/>
        <v>0</v>
      </c>
      <c r="FI12" s="52"/>
      <c r="FJ12" s="52">
        <f t="shared" si="124"/>
        <v>0</v>
      </c>
      <c r="FK12" s="52">
        <f t="shared" si="125"/>
        <v>0</v>
      </c>
      <c r="FL12" s="52">
        <f t="shared" si="126"/>
        <v>0</v>
      </c>
      <c r="FM12" s="52">
        <f t="shared" si="127"/>
        <v>0</v>
      </c>
      <c r="FN12" s="52">
        <f t="shared" si="128"/>
        <v>0</v>
      </c>
      <c r="FO12" s="52">
        <f t="shared" si="129"/>
        <v>0</v>
      </c>
      <c r="FP12" s="52">
        <f t="shared" si="130"/>
        <v>0</v>
      </c>
      <c r="FQ12" s="52">
        <f t="shared" si="131"/>
        <v>0</v>
      </c>
      <c r="FR12" s="52">
        <f t="shared" si="132"/>
        <v>0</v>
      </c>
      <c r="FS12" s="52">
        <f t="shared" si="133"/>
        <v>0</v>
      </c>
      <c r="FT12" s="52">
        <f t="shared" si="134"/>
        <v>0</v>
      </c>
      <c r="FU12" s="52">
        <f t="shared" si="135"/>
        <v>0</v>
      </c>
      <c r="FV12" s="52">
        <f t="shared" si="136"/>
        <v>0</v>
      </c>
      <c r="FW12" s="52">
        <f t="shared" si="137"/>
        <v>0</v>
      </c>
      <c r="FX12" s="52">
        <f t="shared" si="138"/>
        <v>0</v>
      </c>
      <c r="FY12" s="52">
        <f t="shared" si="139"/>
        <v>0</v>
      </c>
      <c r="FZ12" s="52">
        <f t="shared" si="140"/>
        <v>0</v>
      </c>
      <c r="GA12" s="52">
        <f t="shared" si="141"/>
        <v>0</v>
      </c>
      <c r="GB12" s="52">
        <f t="shared" si="142"/>
        <v>0</v>
      </c>
      <c r="GC12" s="52">
        <f t="shared" si="143"/>
        <v>0</v>
      </c>
      <c r="GD12" s="52"/>
      <c r="GE12" s="52">
        <f t="shared" si="144"/>
        <v>0</v>
      </c>
      <c r="GF12" s="52">
        <f t="shared" si="145"/>
        <v>0</v>
      </c>
      <c r="GG12" s="52">
        <f t="shared" si="146"/>
        <v>0</v>
      </c>
      <c r="GH12" s="52">
        <f t="shared" si="147"/>
        <v>0</v>
      </c>
      <c r="GI12" s="52">
        <f t="shared" si="148"/>
        <v>0</v>
      </c>
      <c r="GJ12" s="52">
        <f t="shared" si="149"/>
        <v>0</v>
      </c>
      <c r="GK12" s="52">
        <f t="shared" si="150"/>
        <v>0</v>
      </c>
      <c r="GL12" s="52">
        <f t="shared" si="151"/>
        <v>0</v>
      </c>
      <c r="GM12" s="52">
        <f t="shared" si="152"/>
        <v>0</v>
      </c>
      <c r="GN12" s="52">
        <f t="shared" si="153"/>
        <v>0</v>
      </c>
      <c r="GO12" s="52">
        <f t="shared" si="154"/>
        <v>0</v>
      </c>
      <c r="GP12" s="52">
        <f t="shared" si="155"/>
        <v>0</v>
      </c>
      <c r="GQ12" s="52"/>
      <c r="GR12" s="52">
        <f t="shared" si="156"/>
        <v>0</v>
      </c>
      <c r="GS12" s="52">
        <f t="shared" si="157"/>
        <v>0</v>
      </c>
      <c r="GT12" s="52">
        <f t="shared" si="158"/>
        <v>0</v>
      </c>
      <c r="GU12" s="52">
        <f t="shared" si="159"/>
        <v>0</v>
      </c>
      <c r="GV12" s="52"/>
      <c r="GW12" s="52">
        <f t="shared" si="160"/>
        <v>0</v>
      </c>
      <c r="GX12" s="52">
        <f t="shared" si="161"/>
        <v>0</v>
      </c>
      <c r="GY12" s="52">
        <f t="shared" si="162"/>
        <v>0</v>
      </c>
      <c r="GZ12" s="52">
        <f t="shared" si="163"/>
        <v>0</v>
      </c>
      <c r="HA12" s="52"/>
      <c r="HB12" s="52">
        <f t="shared" si="164"/>
        <v>0</v>
      </c>
      <c r="HC12" s="52">
        <f t="shared" si="165"/>
        <v>0</v>
      </c>
      <c r="HD12" s="52">
        <f t="shared" si="166"/>
        <v>0</v>
      </c>
      <c r="HE12" s="52">
        <f t="shared" si="167"/>
        <v>0</v>
      </c>
      <c r="HF12" s="52"/>
      <c r="HG12" s="52">
        <f t="shared" si="168"/>
        <v>0</v>
      </c>
      <c r="HH12" s="52">
        <f t="shared" si="169"/>
        <v>0</v>
      </c>
      <c r="HI12" s="52">
        <f t="shared" si="170"/>
        <v>0</v>
      </c>
      <c r="HJ12" s="52">
        <f t="shared" si="171"/>
        <v>0</v>
      </c>
      <c r="HK12" s="52"/>
      <c r="HL12" s="52" t="str">
        <f t="shared" si="172"/>
        <v/>
      </c>
      <c r="HM12" s="52">
        <f t="shared" si="173"/>
        <v>0</v>
      </c>
      <c r="HN12" s="52">
        <f t="shared" si="174"/>
        <v>0</v>
      </c>
      <c r="HO12" s="52">
        <f t="shared" si="175"/>
        <v>0</v>
      </c>
      <c r="HP12" s="52">
        <f t="shared" si="176"/>
        <v>0</v>
      </c>
      <c r="HQ12" s="52">
        <f t="shared" si="177"/>
        <v>0</v>
      </c>
      <c r="HR12" s="52">
        <f t="shared" si="178"/>
        <v>0</v>
      </c>
      <c r="HS12" s="52">
        <f t="shared" si="179"/>
        <v>0</v>
      </c>
      <c r="HT12" s="52">
        <f t="shared" si="180"/>
        <v>0</v>
      </c>
      <c r="HU12" s="52">
        <f t="shared" si="181"/>
        <v>0</v>
      </c>
      <c r="HV12" s="52">
        <f t="shared" si="182"/>
        <v>0</v>
      </c>
      <c r="HW12" s="52">
        <f t="shared" si="183"/>
        <v>0</v>
      </c>
      <c r="HX12" s="52">
        <f t="shared" si="184"/>
        <v>0</v>
      </c>
      <c r="HY12" s="52"/>
      <c r="HZ12" s="52">
        <f t="shared" si="185"/>
        <v>0</v>
      </c>
      <c r="IA12" s="52">
        <f t="shared" si="186"/>
        <v>0</v>
      </c>
      <c r="IB12" s="52">
        <f t="shared" si="187"/>
        <v>0</v>
      </c>
      <c r="IC12" s="52">
        <f t="shared" si="188"/>
        <v>0</v>
      </c>
      <c r="ID12" s="52"/>
      <c r="IE12" s="52">
        <f t="shared" si="189"/>
        <v>0</v>
      </c>
      <c r="IF12" s="52">
        <f t="shared" si="190"/>
        <v>0</v>
      </c>
      <c r="IG12" s="52">
        <f t="shared" si="191"/>
        <v>0</v>
      </c>
      <c r="IH12" s="52">
        <f t="shared" si="192"/>
        <v>0</v>
      </c>
      <c r="II12" s="53"/>
      <c r="IJ12" s="54">
        <f t="shared" si="193"/>
        <v>0</v>
      </c>
      <c r="IK12" s="55">
        <f t="shared" si="194"/>
        <v>0</v>
      </c>
      <c r="IL12" s="55">
        <f t="shared" si="195"/>
        <v>0</v>
      </c>
      <c r="IM12" s="55">
        <f t="shared" si="196"/>
        <v>0</v>
      </c>
      <c r="IN12" s="55" t="str">
        <f t="shared" si="197"/>
        <v/>
      </c>
      <c r="IO12" s="56" t="str">
        <f t="shared" si="198"/>
        <v/>
      </c>
      <c r="IP12" s="56" t="str">
        <f t="shared" si="199"/>
        <v/>
      </c>
      <c r="IQ12" s="56" t="str">
        <f t="shared" si="200"/>
        <v/>
      </c>
      <c r="IR12" s="56" t="str">
        <f t="shared" si="201"/>
        <v/>
      </c>
      <c r="IS12" s="50" t="str">
        <f t="shared" si="202"/>
        <v/>
      </c>
      <c r="IT12" s="57"/>
      <c r="IU12" s="57"/>
      <c r="IV12" s="57"/>
    </row>
    <row r="13" spans="1:256" s="58" customFormat="1" ht="10.199999999999999" x14ac:dyDescent="0.2">
      <c r="A13" s="47">
        <v>8</v>
      </c>
      <c r="B13" s="48"/>
      <c r="C13" s="49"/>
      <c r="D13" s="160"/>
      <c r="E13" s="160"/>
      <c r="F13" s="48"/>
      <c r="G13" s="48"/>
      <c r="H13" s="48"/>
      <c r="I13" s="48"/>
      <c r="J13" s="48"/>
      <c r="K13" s="48"/>
      <c r="L13" s="50" t="str">
        <f t="shared" si="0"/>
        <v/>
      </c>
      <c r="M13" s="51"/>
      <c r="N13" s="52">
        <f t="shared" si="1"/>
        <v>0</v>
      </c>
      <c r="O13" s="52">
        <f t="shared" si="2"/>
        <v>0</v>
      </c>
      <c r="P13" s="52">
        <f t="shared" si="3"/>
        <v>0</v>
      </c>
      <c r="Q13" s="52">
        <f t="shared" si="4"/>
        <v>0</v>
      </c>
      <c r="R13" s="52">
        <f t="shared" si="5"/>
        <v>0</v>
      </c>
      <c r="S13" s="52" t="str">
        <f t="shared" si="6"/>
        <v/>
      </c>
      <c r="T13" s="52"/>
      <c r="U13" s="52">
        <f t="shared" si="7"/>
        <v>0</v>
      </c>
      <c r="V13" s="52">
        <f t="shared" si="8"/>
        <v>0</v>
      </c>
      <c r="W13" s="52"/>
      <c r="X13" s="52">
        <f t="shared" si="9"/>
        <v>0</v>
      </c>
      <c r="Y13" s="52">
        <f t="shared" si="10"/>
        <v>0</v>
      </c>
      <c r="Z13" s="52"/>
      <c r="AA13" s="52">
        <f t="shared" si="11"/>
        <v>0</v>
      </c>
      <c r="AB13" s="52">
        <f t="shared" si="12"/>
        <v>0</v>
      </c>
      <c r="AC13" s="52"/>
      <c r="AD13" s="52">
        <f t="shared" si="13"/>
        <v>0</v>
      </c>
      <c r="AE13" s="52">
        <f t="shared" si="14"/>
        <v>0</v>
      </c>
      <c r="AF13" s="52"/>
      <c r="AG13" s="52">
        <f t="shared" si="15"/>
        <v>0</v>
      </c>
      <c r="AH13" s="52">
        <f t="shared" si="16"/>
        <v>0</v>
      </c>
      <c r="AI13" s="52"/>
      <c r="AJ13" s="52">
        <f t="shared" si="17"/>
        <v>0</v>
      </c>
      <c r="AK13" s="52">
        <f t="shared" si="18"/>
        <v>0</v>
      </c>
      <c r="AL13" s="52"/>
      <c r="AM13" s="52">
        <f t="shared" si="19"/>
        <v>0</v>
      </c>
      <c r="AN13" s="52">
        <f t="shared" si="20"/>
        <v>0</v>
      </c>
      <c r="AO13" s="52"/>
      <c r="AP13" s="52">
        <f t="shared" si="21"/>
        <v>0</v>
      </c>
      <c r="AQ13" s="52">
        <f t="shared" si="22"/>
        <v>0</v>
      </c>
      <c r="AR13" s="52"/>
      <c r="AS13" s="52">
        <f t="shared" si="23"/>
        <v>0</v>
      </c>
      <c r="AT13" s="52">
        <f t="shared" si="24"/>
        <v>0</v>
      </c>
      <c r="AU13" s="52"/>
      <c r="AV13" s="52">
        <f t="shared" si="25"/>
        <v>0</v>
      </c>
      <c r="AW13" s="52">
        <f t="shared" si="26"/>
        <v>0</v>
      </c>
      <c r="AX13" s="52"/>
      <c r="AY13" s="52">
        <f t="shared" si="27"/>
        <v>0</v>
      </c>
      <c r="AZ13" s="52">
        <f t="shared" si="28"/>
        <v>0</v>
      </c>
      <c r="BA13" s="52" t="str">
        <f t="shared" si="29"/>
        <v/>
      </c>
      <c r="BB13" s="52"/>
      <c r="BC13" s="52">
        <f t="shared" si="30"/>
        <v>0</v>
      </c>
      <c r="BD13" s="52">
        <f t="shared" si="31"/>
        <v>0</v>
      </c>
      <c r="BE13" s="52"/>
      <c r="BF13" s="52">
        <f t="shared" si="32"/>
        <v>0</v>
      </c>
      <c r="BG13" s="52">
        <f t="shared" si="33"/>
        <v>0</v>
      </c>
      <c r="BH13" s="52"/>
      <c r="BI13" s="52">
        <f t="shared" si="34"/>
        <v>0</v>
      </c>
      <c r="BJ13" s="52">
        <f t="shared" si="35"/>
        <v>0</v>
      </c>
      <c r="BK13" s="52"/>
      <c r="BL13" s="52">
        <f t="shared" si="36"/>
        <v>0</v>
      </c>
      <c r="BM13" s="52">
        <f t="shared" si="37"/>
        <v>0</v>
      </c>
      <c r="BN13" s="52"/>
      <c r="BO13" s="52">
        <f t="shared" si="38"/>
        <v>0</v>
      </c>
      <c r="BP13" s="52">
        <f t="shared" si="39"/>
        <v>0</v>
      </c>
      <c r="BQ13" s="52"/>
      <c r="BR13" s="52">
        <f t="shared" si="40"/>
        <v>0</v>
      </c>
      <c r="BS13" s="52">
        <f t="shared" si="41"/>
        <v>0</v>
      </c>
      <c r="BT13" s="52"/>
      <c r="BU13" s="52">
        <f t="shared" si="42"/>
        <v>0</v>
      </c>
      <c r="BV13" s="52">
        <f t="shared" si="43"/>
        <v>0</v>
      </c>
      <c r="BW13" s="52"/>
      <c r="BX13" s="52">
        <f t="shared" si="44"/>
        <v>0</v>
      </c>
      <c r="BY13" s="52">
        <f t="shared" si="45"/>
        <v>0</v>
      </c>
      <c r="BZ13" s="52"/>
      <c r="CA13" s="52">
        <f t="shared" si="46"/>
        <v>0</v>
      </c>
      <c r="CB13" s="52">
        <f t="shared" si="47"/>
        <v>0</v>
      </c>
      <c r="CC13" s="52"/>
      <c r="CD13" s="52">
        <f t="shared" si="48"/>
        <v>0</v>
      </c>
      <c r="CE13" s="52">
        <f t="shared" si="49"/>
        <v>0</v>
      </c>
      <c r="CF13" s="52" t="str">
        <f t="shared" si="50"/>
        <v/>
      </c>
      <c r="CG13" s="52"/>
      <c r="CH13" s="52">
        <f t="shared" si="51"/>
        <v>0</v>
      </c>
      <c r="CI13" s="52">
        <f t="shared" si="52"/>
        <v>0</v>
      </c>
      <c r="CJ13" s="52" t="str">
        <f t="shared" si="53"/>
        <v/>
      </c>
      <c r="CK13" s="52"/>
      <c r="CL13" s="52">
        <f t="shared" si="54"/>
        <v>0</v>
      </c>
      <c r="CM13" s="52">
        <f t="shared" si="55"/>
        <v>0</v>
      </c>
      <c r="CN13" s="52">
        <f t="shared" si="56"/>
        <v>0</v>
      </c>
      <c r="CO13" s="52">
        <f t="shared" si="57"/>
        <v>0</v>
      </c>
      <c r="CP13" s="52">
        <f t="shared" si="58"/>
        <v>0</v>
      </c>
      <c r="CQ13" s="52">
        <f t="shared" si="59"/>
        <v>0</v>
      </c>
      <c r="CR13" s="52">
        <f t="shared" si="60"/>
        <v>0</v>
      </c>
      <c r="CS13" s="52">
        <f t="shared" si="61"/>
        <v>0</v>
      </c>
      <c r="CT13" s="52">
        <f t="shared" si="62"/>
        <v>0</v>
      </c>
      <c r="CU13" s="52">
        <f t="shared" si="63"/>
        <v>0</v>
      </c>
      <c r="CV13" s="52">
        <f t="shared" si="64"/>
        <v>0</v>
      </c>
      <c r="CW13" s="52">
        <f t="shared" si="65"/>
        <v>0</v>
      </c>
      <c r="CX13" s="52">
        <f t="shared" si="66"/>
        <v>0</v>
      </c>
      <c r="CY13" s="52">
        <f t="shared" si="67"/>
        <v>0</v>
      </c>
      <c r="CZ13" s="52">
        <f t="shared" si="68"/>
        <v>0</v>
      </c>
      <c r="DA13" s="52">
        <f t="shared" si="69"/>
        <v>0</v>
      </c>
      <c r="DB13" s="52">
        <f t="shared" si="70"/>
        <v>0</v>
      </c>
      <c r="DC13" s="52">
        <f t="shared" si="71"/>
        <v>0</v>
      </c>
      <c r="DD13" s="52">
        <f t="shared" si="72"/>
        <v>0</v>
      </c>
      <c r="DE13" s="52">
        <f t="shared" si="73"/>
        <v>0</v>
      </c>
      <c r="DF13" s="52">
        <f t="shared" si="74"/>
        <v>0</v>
      </c>
      <c r="DG13" s="52">
        <f t="shared" si="75"/>
        <v>0</v>
      </c>
      <c r="DH13" s="52">
        <f t="shared" si="76"/>
        <v>0</v>
      </c>
      <c r="DI13" s="52">
        <f t="shared" si="77"/>
        <v>0</v>
      </c>
      <c r="DJ13" s="52" t="str">
        <f t="shared" si="78"/>
        <v/>
      </c>
      <c r="DK13" s="52"/>
      <c r="DL13" s="52">
        <f t="shared" si="79"/>
        <v>0</v>
      </c>
      <c r="DM13" s="52">
        <f t="shared" si="80"/>
        <v>0</v>
      </c>
      <c r="DN13" s="52" t="str">
        <f t="shared" si="81"/>
        <v/>
      </c>
      <c r="DO13" s="52"/>
      <c r="DP13" s="52">
        <f t="shared" si="82"/>
        <v>0</v>
      </c>
      <c r="DQ13" s="52">
        <f t="shared" si="83"/>
        <v>0</v>
      </c>
      <c r="DR13" s="52"/>
      <c r="DS13" s="52">
        <f t="shared" si="84"/>
        <v>0</v>
      </c>
      <c r="DT13" s="52">
        <f t="shared" si="85"/>
        <v>0</v>
      </c>
      <c r="DU13" s="52">
        <f t="shared" si="86"/>
        <v>0</v>
      </c>
      <c r="DV13" s="52">
        <f t="shared" si="87"/>
        <v>0</v>
      </c>
      <c r="DW13" s="52">
        <f t="shared" si="88"/>
        <v>0</v>
      </c>
      <c r="DX13" s="52">
        <f t="shared" si="89"/>
        <v>0</v>
      </c>
      <c r="DY13" s="52">
        <f t="shared" si="90"/>
        <v>0</v>
      </c>
      <c r="DZ13" s="52">
        <f t="shared" si="91"/>
        <v>0</v>
      </c>
      <c r="EA13" s="52">
        <f t="shared" si="92"/>
        <v>0</v>
      </c>
      <c r="EB13" s="52">
        <f t="shared" si="93"/>
        <v>0</v>
      </c>
      <c r="EC13" s="52">
        <f t="shared" si="94"/>
        <v>0</v>
      </c>
      <c r="ED13" s="52">
        <f t="shared" si="95"/>
        <v>0</v>
      </c>
      <c r="EE13" s="52">
        <f t="shared" si="96"/>
        <v>0</v>
      </c>
      <c r="EF13" s="52">
        <f t="shared" si="97"/>
        <v>0</v>
      </c>
      <c r="EG13" s="52">
        <f t="shared" si="98"/>
        <v>0</v>
      </c>
      <c r="EH13" s="52">
        <f t="shared" si="99"/>
        <v>0</v>
      </c>
      <c r="EI13" s="52">
        <f t="shared" si="100"/>
        <v>0</v>
      </c>
      <c r="EJ13" s="52">
        <f t="shared" si="101"/>
        <v>0</v>
      </c>
      <c r="EK13" s="52">
        <f t="shared" si="102"/>
        <v>0</v>
      </c>
      <c r="EL13" s="52">
        <f t="shared" si="103"/>
        <v>0</v>
      </c>
      <c r="EM13" s="52"/>
      <c r="EN13" s="52">
        <f t="shared" si="104"/>
        <v>0</v>
      </c>
      <c r="EO13" s="52">
        <f t="shared" si="105"/>
        <v>0</v>
      </c>
      <c r="EP13" s="52">
        <f t="shared" si="106"/>
        <v>0</v>
      </c>
      <c r="EQ13" s="52">
        <f t="shared" si="107"/>
        <v>0</v>
      </c>
      <c r="ER13" s="52">
        <f t="shared" si="108"/>
        <v>0</v>
      </c>
      <c r="ES13" s="52">
        <f t="shared" si="109"/>
        <v>0</v>
      </c>
      <c r="ET13" s="52">
        <f t="shared" si="110"/>
        <v>0</v>
      </c>
      <c r="EU13" s="52">
        <f t="shared" si="111"/>
        <v>0</v>
      </c>
      <c r="EV13" s="52">
        <f t="shared" si="112"/>
        <v>0</v>
      </c>
      <c r="EW13" s="52">
        <f t="shared" si="113"/>
        <v>0</v>
      </c>
      <c r="EX13" s="52">
        <f t="shared" si="114"/>
        <v>0</v>
      </c>
      <c r="EY13" s="52">
        <f t="shared" si="115"/>
        <v>0</v>
      </c>
      <c r="EZ13" s="52">
        <f t="shared" si="116"/>
        <v>0</v>
      </c>
      <c r="FA13" s="52">
        <f t="shared" si="117"/>
        <v>0</v>
      </c>
      <c r="FB13" s="52">
        <f t="shared" si="118"/>
        <v>0</v>
      </c>
      <c r="FC13" s="52">
        <f t="shared" si="119"/>
        <v>0</v>
      </c>
      <c r="FD13" s="52"/>
      <c r="FE13" s="52">
        <f t="shared" si="120"/>
        <v>0</v>
      </c>
      <c r="FF13" s="52">
        <f t="shared" si="121"/>
        <v>0</v>
      </c>
      <c r="FG13" s="52">
        <f t="shared" si="122"/>
        <v>0</v>
      </c>
      <c r="FH13" s="52">
        <f t="shared" si="123"/>
        <v>0</v>
      </c>
      <c r="FI13" s="52"/>
      <c r="FJ13" s="52">
        <f t="shared" si="124"/>
        <v>0</v>
      </c>
      <c r="FK13" s="52">
        <f t="shared" si="125"/>
        <v>0</v>
      </c>
      <c r="FL13" s="52">
        <f t="shared" si="126"/>
        <v>0</v>
      </c>
      <c r="FM13" s="52">
        <f t="shared" si="127"/>
        <v>0</v>
      </c>
      <c r="FN13" s="52">
        <f t="shared" si="128"/>
        <v>0</v>
      </c>
      <c r="FO13" s="52">
        <f t="shared" si="129"/>
        <v>0</v>
      </c>
      <c r="FP13" s="52">
        <f t="shared" si="130"/>
        <v>0</v>
      </c>
      <c r="FQ13" s="52">
        <f t="shared" si="131"/>
        <v>0</v>
      </c>
      <c r="FR13" s="52">
        <f t="shared" si="132"/>
        <v>0</v>
      </c>
      <c r="FS13" s="52">
        <f t="shared" si="133"/>
        <v>0</v>
      </c>
      <c r="FT13" s="52">
        <f t="shared" si="134"/>
        <v>0</v>
      </c>
      <c r="FU13" s="52">
        <f t="shared" si="135"/>
        <v>0</v>
      </c>
      <c r="FV13" s="52">
        <f t="shared" si="136"/>
        <v>0</v>
      </c>
      <c r="FW13" s="52">
        <f t="shared" si="137"/>
        <v>0</v>
      </c>
      <c r="FX13" s="52">
        <f t="shared" si="138"/>
        <v>0</v>
      </c>
      <c r="FY13" s="52">
        <f t="shared" si="139"/>
        <v>0</v>
      </c>
      <c r="FZ13" s="52">
        <f t="shared" si="140"/>
        <v>0</v>
      </c>
      <c r="GA13" s="52">
        <f t="shared" si="141"/>
        <v>0</v>
      </c>
      <c r="GB13" s="52">
        <f t="shared" si="142"/>
        <v>0</v>
      </c>
      <c r="GC13" s="52">
        <f t="shared" si="143"/>
        <v>0</v>
      </c>
      <c r="GD13" s="52"/>
      <c r="GE13" s="52">
        <f t="shared" si="144"/>
        <v>0</v>
      </c>
      <c r="GF13" s="52">
        <f t="shared" si="145"/>
        <v>0</v>
      </c>
      <c r="GG13" s="52">
        <f t="shared" si="146"/>
        <v>0</v>
      </c>
      <c r="GH13" s="52">
        <f t="shared" si="147"/>
        <v>0</v>
      </c>
      <c r="GI13" s="52">
        <f t="shared" si="148"/>
        <v>0</v>
      </c>
      <c r="GJ13" s="52">
        <f t="shared" si="149"/>
        <v>0</v>
      </c>
      <c r="GK13" s="52">
        <f t="shared" si="150"/>
        <v>0</v>
      </c>
      <c r="GL13" s="52">
        <f t="shared" si="151"/>
        <v>0</v>
      </c>
      <c r="GM13" s="52">
        <f t="shared" si="152"/>
        <v>0</v>
      </c>
      <c r="GN13" s="52">
        <f t="shared" si="153"/>
        <v>0</v>
      </c>
      <c r="GO13" s="52">
        <f t="shared" si="154"/>
        <v>0</v>
      </c>
      <c r="GP13" s="52">
        <f t="shared" si="155"/>
        <v>0</v>
      </c>
      <c r="GQ13" s="52"/>
      <c r="GR13" s="52">
        <f t="shared" si="156"/>
        <v>0</v>
      </c>
      <c r="GS13" s="52">
        <f t="shared" si="157"/>
        <v>0</v>
      </c>
      <c r="GT13" s="52">
        <f t="shared" si="158"/>
        <v>0</v>
      </c>
      <c r="GU13" s="52">
        <f t="shared" si="159"/>
        <v>0</v>
      </c>
      <c r="GV13" s="52"/>
      <c r="GW13" s="52">
        <f t="shared" si="160"/>
        <v>0</v>
      </c>
      <c r="GX13" s="52">
        <f t="shared" si="161"/>
        <v>0</v>
      </c>
      <c r="GY13" s="52">
        <f t="shared" si="162"/>
        <v>0</v>
      </c>
      <c r="GZ13" s="52">
        <f t="shared" si="163"/>
        <v>0</v>
      </c>
      <c r="HA13" s="52"/>
      <c r="HB13" s="52">
        <f t="shared" si="164"/>
        <v>0</v>
      </c>
      <c r="HC13" s="52">
        <f t="shared" si="165"/>
        <v>0</v>
      </c>
      <c r="HD13" s="52">
        <f t="shared" si="166"/>
        <v>0</v>
      </c>
      <c r="HE13" s="52">
        <f t="shared" si="167"/>
        <v>0</v>
      </c>
      <c r="HF13" s="52"/>
      <c r="HG13" s="52">
        <f t="shared" si="168"/>
        <v>0</v>
      </c>
      <c r="HH13" s="52">
        <f t="shared" si="169"/>
        <v>0</v>
      </c>
      <c r="HI13" s="52">
        <f t="shared" si="170"/>
        <v>0</v>
      </c>
      <c r="HJ13" s="52">
        <f t="shared" si="171"/>
        <v>0</v>
      </c>
      <c r="HK13" s="52"/>
      <c r="HL13" s="52" t="str">
        <f t="shared" si="172"/>
        <v/>
      </c>
      <c r="HM13" s="52">
        <f t="shared" si="173"/>
        <v>0</v>
      </c>
      <c r="HN13" s="52">
        <f t="shared" si="174"/>
        <v>0</v>
      </c>
      <c r="HO13" s="52">
        <f t="shared" si="175"/>
        <v>0</v>
      </c>
      <c r="HP13" s="52">
        <f t="shared" si="176"/>
        <v>0</v>
      </c>
      <c r="HQ13" s="52">
        <f t="shared" si="177"/>
        <v>0</v>
      </c>
      <c r="HR13" s="52">
        <f t="shared" si="178"/>
        <v>0</v>
      </c>
      <c r="HS13" s="52">
        <f t="shared" si="179"/>
        <v>0</v>
      </c>
      <c r="HT13" s="52">
        <f t="shared" si="180"/>
        <v>0</v>
      </c>
      <c r="HU13" s="52">
        <f t="shared" si="181"/>
        <v>0</v>
      </c>
      <c r="HV13" s="52">
        <f t="shared" si="182"/>
        <v>0</v>
      </c>
      <c r="HW13" s="52">
        <f t="shared" si="183"/>
        <v>0</v>
      </c>
      <c r="HX13" s="52">
        <f t="shared" si="184"/>
        <v>0</v>
      </c>
      <c r="HY13" s="52"/>
      <c r="HZ13" s="52">
        <f t="shared" si="185"/>
        <v>0</v>
      </c>
      <c r="IA13" s="52">
        <f t="shared" si="186"/>
        <v>0</v>
      </c>
      <c r="IB13" s="52">
        <f t="shared" si="187"/>
        <v>0</v>
      </c>
      <c r="IC13" s="52">
        <f t="shared" si="188"/>
        <v>0</v>
      </c>
      <c r="ID13" s="52"/>
      <c r="IE13" s="52">
        <f t="shared" si="189"/>
        <v>0</v>
      </c>
      <c r="IF13" s="52">
        <f t="shared" si="190"/>
        <v>0</v>
      </c>
      <c r="IG13" s="52">
        <f t="shared" si="191"/>
        <v>0</v>
      </c>
      <c r="IH13" s="52">
        <f t="shared" si="192"/>
        <v>0</v>
      </c>
      <c r="II13" s="53"/>
      <c r="IJ13" s="54">
        <f t="shared" si="193"/>
        <v>0</v>
      </c>
      <c r="IK13" s="55">
        <f t="shared" si="194"/>
        <v>0</v>
      </c>
      <c r="IL13" s="55">
        <f t="shared" si="195"/>
        <v>0</v>
      </c>
      <c r="IM13" s="55">
        <f t="shared" si="196"/>
        <v>0</v>
      </c>
      <c r="IN13" s="55" t="str">
        <f t="shared" si="197"/>
        <v/>
      </c>
      <c r="IO13" s="56" t="str">
        <f t="shared" si="198"/>
        <v/>
      </c>
      <c r="IP13" s="56" t="str">
        <f t="shared" si="199"/>
        <v/>
      </c>
      <c r="IQ13" s="56" t="str">
        <f t="shared" si="200"/>
        <v/>
      </c>
      <c r="IR13" s="56" t="str">
        <f t="shared" si="201"/>
        <v/>
      </c>
      <c r="IS13" s="50" t="str">
        <f t="shared" si="202"/>
        <v/>
      </c>
      <c r="IT13" s="57"/>
      <c r="IU13" s="57"/>
      <c r="IV13" s="57"/>
    </row>
    <row r="14" spans="1:256" s="58" customFormat="1" ht="10.199999999999999" x14ac:dyDescent="0.2">
      <c r="A14" s="47">
        <v>9</v>
      </c>
      <c r="B14" s="48"/>
      <c r="C14" s="49"/>
      <c r="D14" s="160"/>
      <c r="E14" s="160"/>
      <c r="F14" s="48"/>
      <c r="G14" s="48"/>
      <c r="H14" s="48"/>
      <c r="I14" s="48"/>
      <c r="J14" s="48"/>
      <c r="K14" s="48"/>
      <c r="L14" s="50" t="str">
        <f t="shared" si="0"/>
        <v/>
      </c>
      <c r="M14" s="51"/>
      <c r="N14" s="52">
        <f t="shared" si="1"/>
        <v>0</v>
      </c>
      <c r="O14" s="52">
        <f t="shared" si="2"/>
        <v>0</v>
      </c>
      <c r="P14" s="52">
        <f t="shared" si="3"/>
        <v>0</v>
      </c>
      <c r="Q14" s="52">
        <f t="shared" si="4"/>
        <v>0</v>
      </c>
      <c r="R14" s="52">
        <f t="shared" si="5"/>
        <v>0</v>
      </c>
      <c r="S14" s="52" t="str">
        <f t="shared" si="6"/>
        <v/>
      </c>
      <c r="T14" s="52"/>
      <c r="U14" s="52">
        <f t="shared" si="7"/>
        <v>0</v>
      </c>
      <c r="V14" s="52">
        <f t="shared" si="8"/>
        <v>0</v>
      </c>
      <c r="W14" s="52"/>
      <c r="X14" s="52">
        <f t="shared" si="9"/>
        <v>0</v>
      </c>
      <c r="Y14" s="52">
        <f t="shared" si="10"/>
        <v>0</v>
      </c>
      <c r="Z14" s="52"/>
      <c r="AA14" s="52">
        <f t="shared" si="11"/>
        <v>0</v>
      </c>
      <c r="AB14" s="52">
        <f t="shared" si="12"/>
        <v>0</v>
      </c>
      <c r="AC14" s="52"/>
      <c r="AD14" s="52">
        <f t="shared" si="13"/>
        <v>0</v>
      </c>
      <c r="AE14" s="52">
        <f t="shared" si="14"/>
        <v>0</v>
      </c>
      <c r="AF14" s="52"/>
      <c r="AG14" s="52">
        <f t="shared" si="15"/>
        <v>0</v>
      </c>
      <c r="AH14" s="52">
        <f t="shared" si="16"/>
        <v>0</v>
      </c>
      <c r="AI14" s="52"/>
      <c r="AJ14" s="52">
        <f t="shared" si="17"/>
        <v>0</v>
      </c>
      <c r="AK14" s="52">
        <f t="shared" si="18"/>
        <v>0</v>
      </c>
      <c r="AL14" s="52"/>
      <c r="AM14" s="52">
        <f t="shared" si="19"/>
        <v>0</v>
      </c>
      <c r="AN14" s="52">
        <f t="shared" si="20"/>
        <v>0</v>
      </c>
      <c r="AO14" s="52"/>
      <c r="AP14" s="52">
        <f t="shared" si="21"/>
        <v>0</v>
      </c>
      <c r="AQ14" s="52">
        <f t="shared" si="22"/>
        <v>0</v>
      </c>
      <c r="AR14" s="52"/>
      <c r="AS14" s="52">
        <f t="shared" si="23"/>
        <v>0</v>
      </c>
      <c r="AT14" s="52">
        <f t="shared" si="24"/>
        <v>0</v>
      </c>
      <c r="AU14" s="52"/>
      <c r="AV14" s="52">
        <f t="shared" si="25"/>
        <v>0</v>
      </c>
      <c r="AW14" s="52">
        <f t="shared" si="26"/>
        <v>0</v>
      </c>
      <c r="AX14" s="52"/>
      <c r="AY14" s="52">
        <f t="shared" si="27"/>
        <v>0</v>
      </c>
      <c r="AZ14" s="52">
        <f t="shared" si="28"/>
        <v>0</v>
      </c>
      <c r="BA14" s="52" t="str">
        <f t="shared" si="29"/>
        <v/>
      </c>
      <c r="BB14" s="52"/>
      <c r="BC14" s="52">
        <f t="shared" si="30"/>
        <v>0</v>
      </c>
      <c r="BD14" s="52">
        <f t="shared" si="31"/>
        <v>0</v>
      </c>
      <c r="BE14" s="52"/>
      <c r="BF14" s="52">
        <f t="shared" si="32"/>
        <v>0</v>
      </c>
      <c r="BG14" s="52">
        <f t="shared" si="33"/>
        <v>0</v>
      </c>
      <c r="BH14" s="52"/>
      <c r="BI14" s="52">
        <f t="shared" si="34"/>
        <v>0</v>
      </c>
      <c r="BJ14" s="52">
        <f t="shared" si="35"/>
        <v>0</v>
      </c>
      <c r="BK14" s="52"/>
      <c r="BL14" s="52">
        <f t="shared" si="36"/>
        <v>0</v>
      </c>
      <c r="BM14" s="52">
        <f t="shared" si="37"/>
        <v>0</v>
      </c>
      <c r="BN14" s="52"/>
      <c r="BO14" s="52">
        <f t="shared" si="38"/>
        <v>0</v>
      </c>
      <c r="BP14" s="52">
        <f t="shared" si="39"/>
        <v>0</v>
      </c>
      <c r="BQ14" s="52"/>
      <c r="BR14" s="52">
        <f t="shared" si="40"/>
        <v>0</v>
      </c>
      <c r="BS14" s="52">
        <f t="shared" si="41"/>
        <v>0</v>
      </c>
      <c r="BT14" s="52"/>
      <c r="BU14" s="52">
        <f t="shared" si="42"/>
        <v>0</v>
      </c>
      <c r="BV14" s="52">
        <f t="shared" si="43"/>
        <v>0</v>
      </c>
      <c r="BW14" s="52"/>
      <c r="BX14" s="52">
        <f t="shared" si="44"/>
        <v>0</v>
      </c>
      <c r="BY14" s="52">
        <f t="shared" si="45"/>
        <v>0</v>
      </c>
      <c r="BZ14" s="52"/>
      <c r="CA14" s="52">
        <f t="shared" si="46"/>
        <v>0</v>
      </c>
      <c r="CB14" s="52">
        <f t="shared" si="47"/>
        <v>0</v>
      </c>
      <c r="CC14" s="52"/>
      <c r="CD14" s="52">
        <f t="shared" si="48"/>
        <v>0</v>
      </c>
      <c r="CE14" s="52">
        <f t="shared" si="49"/>
        <v>0</v>
      </c>
      <c r="CF14" s="52" t="str">
        <f t="shared" si="50"/>
        <v/>
      </c>
      <c r="CG14" s="52"/>
      <c r="CH14" s="52">
        <f t="shared" si="51"/>
        <v>0</v>
      </c>
      <c r="CI14" s="52">
        <f t="shared" si="52"/>
        <v>0</v>
      </c>
      <c r="CJ14" s="52" t="str">
        <f t="shared" si="53"/>
        <v/>
      </c>
      <c r="CK14" s="52"/>
      <c r="CL14" s="52">
        <f t="shared" si="54"/>
        <v>0</v>
      </c>
      <c r="CM14" s="52">
        <f t="shared" si="55"/>
        <v>0</v>
      </c>
      <c r="CN14" s="52">
        <f t="shared" si="56"/>
        <v>0</v>
      </c>
      <c r="CO14" s="52">
        <f t="shared" si="57"/>
        <v>0</v>
      </c>
      <c r="CP14" s="52">
        <f t="shared" si="58"/>
        <v>0</v>
      </c>
      <c r="CQ14" s="52">
        <f t="shared" si="59"/>
        <v>0</v>
      </c>
      <c r="CR14" s="52">
        <f t="shared" si="60"/>
        <v>0</v>
      </c>
      <c r="CS14" s="52">
        <f t="shared" si="61"/>
        <v>0</v>
      </c>
      <c r="CT14" s="52">
        <f t="shared" si="62"/>
        <v>0</v>
      </c>
      <c r="CU14" s="52">
        <f t="shared" si="63"/>
        <v>0</v>
      </c>
      <c r="CV14" s="52">
        <f t="shared" si="64"/>
        <v>0</v>
      </c>
      <c r="CW14" s="52">
        <f t="shared" si="65"/>
        <v>0</v>
      </c>
      <c r="CX14" s="52">
        <f t="shared" si="66"/>
        <v>0</v>
      </c>
      <c r="CY14" s="52">
        <f t="shared" si="67"/>
        <v>0</v>
      </c>
      <c r="CZ14" s="52">
        <f t="shared" si="68"/>
        <v>0</v>
      </c>
      <c r="DA14" s="52">
        <f t="shared" si="69"/>
        <v>0</v>
      </c>
      <c r="DB14" s="52">
        <f t="shared" si="70"/>
        <v>0</v>
      </c>
      <c r="DC14" s="52">
        <f t="shared" si="71"/>
        <v>0</v>
      </c>
      <c r="DD14" s="52">
        <f t="shared" si="72"/>
        <v>0</v>
      </c>
      <c r="DE14" s="52">
        <f t="shared" si="73"/>
        <v>0</v>
      </c>
      <c r="DF14" s="52">
        <f t="shared" si="74"/>
        <v>0</v>
      </c>
      <c r="DG14" s="52">
        <f t="shared" si="75"/>
        <v>0</v>
      </c>
      <c r="DH14" s="52">
        <f t="shared" si="76"/>
        <v>0</v>
      </c>
      <c r="DI14" s="52">
        <f t="shared" si="77"/>
        <v>0</v>
      </c>
      <c r="DJ14" s="52" t="str">
        <f t="shared" si="78"/>
        <v/>
      </c>
      <c r="DK14" s="52"/>
      <c r="DL14" s="52">
        <f t="shared" si="79"/>
        <v>0</v>
      </c>
      <c r="DM14" s="52">
        <f t="shared" si="80"/>
        <v>0</v>
      </c>
      <c r="DN14" s="52" t="str">
        <f t="shared" si="81"/>
        <v/>
      </c>
      <c r="DO14" s="52"/>
      <c r="DP14" s="52">
        <f t="shared" si="82"/>
        <v>0</v>
      </c>
      <c r="DQ14" s="52">
        <f t="shared" si="83"/>
        <v>0</v>
      </c>
      <c r="DR14" s="52"/>
      <c r="DS14" s="52">
        <f t="shared" si="84"/>
        <v>0</v>
      </c>
      <c r="DT14" s="52">
        <f t="shared" si="85"/>
        <v>0</v>
      </c>
      <c r="DU14" s="52">
        <f t="shared" si="86"/>
        <v>0</v>
      </c>
      <c r="DV14" s="52">
        <f t="shared" si="87"/>
        <v>0</v>
      </c>
      <c r="DW14" s="52">
        <f t="shared" si="88"/>
        <v>0</v>
      </c>
      <c r="DX14" s="52">
        <f t="shared" si="89"/>
        <v>0</v>
      </c>
      <c r="DY14" s="52">
        <f t="shared" si="90"/>
        <v>0</v>
      </c>
      <c r="DZ14" s="52">
        <f t="shared" si="91"/>
        <v>0</v>
      </c>
      <c r="EA14" s="52">
        <f t="shared" si="92"/>
        <v>0</v>
      </c>
      <c r="EB14" s="52">
        <f t="shared" si="93"/>
        <v>0</v>
      </c>
      <c r="EC14" s="52">
        <f t="shared" si="94"/>
        <v>0</v>
      </c>
      <c r="ED14" s="52">
        <f t="shared" si="95"/>
        <v>0</v>
      </c>
      <c r="EE14" s="52">
        <f t="shared" si="96"/>
        <v>0</v>
      </c>
      <c r="EF14" s="52">
        <f t="shared" si="97"/>
        <v>0</v>
      </c>
      <c r="EG14" s="52">
        <f t="shared" si="98"/>
        <v>0</v>
      </c>
      <c r="EH14" s="52">
        <f t="shared" si="99"/>
        <v>0</v>
      </c>
      <c r="EI14" s="52">
        <f t="shared" si="100"/>
        <v>0</v>
      </c>
      <c r="EJ14" s="52">
        <f t="shared" si="101"/>
        <v>0</v>
      </c>
      <c r="EK14" s="52">
        <f t="shared" si="102"/>
        <v>0</v>
      </c>
      <c r="EL14" s="52">
        <f t="shared" si="103"/>
        <v>0</v>
      </c>
      <c r="EM14" s="52"/>
      <c r="EN14" s="52">
        <f t="shared" si="104"/>
        <v>0</v>
      </c>
      <c r="EO14" s="52">
        <f t="shared" si="105"/>
        <v>0</v>
      </c>
      <c r="EP14" s="52">
        <f t="shared" si="106"/>
        <v>0</v>
      </c>
      <c r="EQ14" s="52">
        <f t="shared" si="107"/>
        <v>0</v>
      </c>
      <c r="ER14" s="52">
        <f t="shared" si="108"/>
        <v>0</v>
      </c>
      <c r="ES14" s="52">
        <f t="shared" si="109"/>
        <v>0</v>
      </c>
      <c r="ET14" s="52">
        <f t="shared" si="110"/>
        <v>0</v>
      </c>
      <c r="EU14" s="52">
        <f t="shared" si="111"/>
        <v>0</v>
      </c>
      <c r="EV14" s="52">
        <f t="shared" si="112"/>
        <v>0</v>
      </c>
      <c r="EW14" s="52">
        <f t="shared" si="113"/>
        <v>0</v>
      </c>
      <c r="EX14" s="52">
        <f t="shared" si="114"/>
        <v>0</v>
      </c>
      <c r="EY14" s="52">
        <f t="shared" si="115"/>
        <v>0</v>
      </c>
      <c r="EZ14" s="52">
        <f t="shared" si="116"/>
        <v>0</v>
      </c>
      <c r="FA14" s="52">
        <f t="shared" si="117"/>
        <v>0</v>
      </c>
      <c r="FB14" s="52">
        <f t="shared" si="118"/>
        <v>0</v>
      </c>
      <c r="FC14" s="52">
        <f t="shared" si="119"/>
        <v>0</v>
      </c>
      <c r="FD14" s="52"/>
      <c r="FE14" s="52">
        <f t="shared" si="120"/>
        <v>0</v>
      </c>
      <c r="FF14" s="52">
        <f t="shared" si="121"/>
        <v>0</v>
      </c>
      <c r="FG14" s="52">
        <f t="shared" si="122"/>
        <v>0</v>
      </c>
      <c r="FH14" s="52">
        <f t="shared" si="123"/>
        <v>0</v>
      </c>
      <c r="FI14" s="52"/>
      <c r="FJ14" s="52">
        <f t="shared" si="124"/>
        <v>0</v>
      </c>
      <c r="FK14" s="52">
        <f t="shared" si="125"/>
        <v>0</v>
      </c>
      <c r="FL14" s="52">
        <f t="shared" si="126"/>
        <v>0</v>
      </c>
      <c r="FM14" s="52">
        <f t="shared" si="127"/>
        <v>0</v>
      </c>
      <c r="FN14" s="52">
        <f t="shared" si="128"/>
        <v>0</v>
      </c>
      <c r="FO14" s="52">
        <f t="shared" si="129"/>
        <v>0</v>
      </c>
      <c r="FP14" s="52">
        <f t="shared" si="130"/>
        <v>0</v>
      </c>
      <c r="FQ14" s="52">
        <f t="shared" si="131"/>
        <v>0</v>
      </c>
      <c r="FR14" s="52">
        <f t="shared" si="132"/>
        <v>0</v>
      </c>
      <c r="FS14" s="52">
        <f t="shared" si="133"/>
        <v>0</v>
      </c>
      <c r="FT14" s="52">
        <f t="shared" si="134"/>
        <v>0</v>
      </c>
      <c r="FU14" s="52">
        <f t="shared" si="135"/>
        <v>0</v>
      </c>
      <c r="FV14" s="52">
        <f t="shared" si="136"/>
        <v>0</v>
      </c>
      <c r="FW14" s="52">
        <f t="shared" si="137"/>
        <v>0</v>
      </c>
      <c r="FX14" s="52">
        <f t="shared" si="138"/>
        <v>0</v>
      </c>
      <c r="FY14" s="52">
        <f t="shared" si="139"/>
        <v>0</v>
      </c>
      <c r="FZ14" s="52">
        <f t="shared" si="140"/>
        <v>0</v>
      </c>
      <c r="GA14" s="52">
        <f t="shared" si="141"/>
        <v>0</v>
      </c>
      <c r="GB14" s="52">
        <f t="shared" si="142"/>
        <v>0</v>
      </c>
      <c r="GC14" s="52">
        <f t="shared" si="143"/>
        <v>0</v>
      </c>
      <c r="GD14" s="52"/>
      <c r="GE14" s="52">
        <f t="shared" si="144"/>
        <v>0</v>
      </c>
      <c r="GF14" s="52">
        <f t="shared" si="145"/>
        <v>0</v>
      </c>
      <c r="GG14" s="52">
        <f t="shared" si="146"/>
        <v>0</v>
      </c>
      <c r="GH14" s="52">
        <f t="shared" si="147"/>
        <v>0</v>
      </c>
      <c r="GI14" s="52">
        <f t="shared" si="148"/>
        <v>0</v>
      </c>
      <c r="GJ14" s="52">
        <f t="shared" si="149"/>
        <v>0</v>
      </c>
      <c r="GK14" s="52">
        <f t="shared" si="150"/>
        <v>0</v>
      </c>
      <c r="GL14" s="52">
        <f t="shared" si="151"/>
        <v>0</v>
      </c>
      <c r="GM14" s="52">
        <f t="shared" si="152"/>
        <v>0</v>
      </c>
      <c r="GN14" s="52">
        <f t="shared" si="153"/>
        <v>0</v>
      </c>
      <c r="GO14" s="52">
        <f t="shared" si="154"/>
        <v>0</v>
      </c>
      <c r="GP14" s="52">
        <f t="shared" si="155"/>
        <v>0</v>
      </c>
      <c r="GQ14" s="52"/>
      <c r="GR14" s="52">
        <f t="shared" si="156"/>
        <v>0</v>
      </c>
      <c r="GS14" s="52">
        <f t="shared" si="157"/>
        <v>0</v>
      </c>
      <c r="GT14" s="52">
        <f t="shared" si="158"/>
        <v>0</v>
      </c>
      <c r="GU14" s="52">
        <f t="shared" si="159"/>
        <v>0</v>
      </c>
      <c r="GV14" s="52"/>
      <c r="GW14" s="52">
        <f t="shared" si="160"/>
        <v>0</v>
      </c>
      <c r="GX14" s="52">
        <f t="shared" si="161"/>
        <v>0</v>
      </c>
      <c r="GY14" s="52">
        <f t="shared" si="162"/>
        <v>0</v>
      </c>
      <c r="GZ14" s="52">
        <f t="shared" si="163"/>
        <v>0</v>
      </c>
      <c r="HA14" s="52"/>
      <c r="HB14" s="52">
        <f t="shared" si="164"/>
        <v>0</v>
      </c>
      <c r="HC14" s="52">
        <f t="shared" si="165"/>
        <v>0</v>
      </c>
      <c r="HD14" s="52">
        <f t="shared" si="166"/>
        <v>0</v>
      </c>
      <c r="HE14" s="52">
        <f t="shared" si="167"/>
        <v>0</v>
      </c>
      <c r="HF14" s="52"/>
      <c r="HG14" s="52">
        <f t="shared" si="168"/>
        <v>0</v>
      </c>
      <c r="HH14" s="52">
        <f t="shared" si="169"/>
        <v>0</v>
      </c>
      <c r="HI14" s="52">
        <f t="shared" si="170"/>
        <v>0</v>
      </c>
      <c r="HJ14" s="52">
        <f t="shared" si="171"/>
        <v>0</v>
      </c>
      <c r="HK14" s="52"/>
      <c r="HL14" s="52" t="str">
        <f t="shared" si="172"/>
        <v/>
      </c>
      <c r="HM14" s="52">
        <f t="shared" si="173"/>
        <v>0</v>
      </c>
      <c r="HN14" s="52">
        <f t="shared" si="174"/>
        <v>0</v>
      </c>
      <c r="HO14" s="52">
        <f t="shared" si="175"/>
        <v>0</v>
      </c>
      <c r="HP14" s="52">
        <f t="shared" si="176"/>
        <v>0</v>
      </c>
      <c r="HQ14" s="52">
        <f t="shared" si="177"/>
        <v>0</v>
      </c>
      <c r="HR14" s="52">
        <f t="shared" si="178"/>
        <v>0</v>
      </c>
      <c r="HS14" s="52">
        <f t="shared" si="179"/>
        <v>0</v>
      </c>
      <c r="HT14" s="52">
        <f t="shared" si="180"/>
        <v>0</v>
      </c>
      <c r="HU14" s="52">
        <f t="shared" si="181"/>
        <v>0</v>
      </c>
      <c r="HV14" s="52">
        <f t="shared" si="182"/>
        <v>0</v>
      </c>
      <c r="HW14" s="52">
        <f t="shared" si="183"/>
        <v>0</v>
      </c>
      <c r="HX14" s="52">
        <f t="shared" si="184"/>
        <v>0</v>
      </c>
      <c r="HY14" s="52"/>
      <c r="HZ14" s="52">
        <f t="shared" si="185"/>
        <v>0</v>
      </c>
      <c r="IA14" s="52">
        <f t="shared" si="186"/>
        <v>0</v>
      </c>
      <c r="IB14" s="52">
        <f t="shared" si="187"/>
        <v>0</v>
      </c>
      <c r="IC14" s="52">
        <f t="shared" si="188"/>
        <v>0</v>
      </c>
      <c r="ID14" s="52"/>
      <c r="IE14" s="52">
        <f t="shared" si="189"/>
        <v>0</v>
      </c>
      <c r="IF14" s="52">
        <f t="shared" si="190"/>
        <v>0</v>
      </c>
      <c r="IG14" s="52">
        <f t="shared" si="191"/>
        <v>0</v>
      </c>
      <c r="IH14" s="52">
        <f t="shared" si="192"/>
        <v>0</v>
      </c>
      <c r="II14" s="53"/>
      <c r="IJ14" s="54">
        <f t="shared" si="193"/>
        <v>0</v>
      </c>
      <c r="IK14" s="55">
        <f t="shared" si="194"/>
        <v>0</v>
      </c>
      <c r="IL14" s="55">
        <f t="shared" si="195"/>
        <v>0</v>
      </c>
      <c r="IM14" s="55">
        <f t="shared" si="196"/>
        <v>0</v>
      </c>
      <c r="IN14" s="55" t="str">
        <f t="shared" si="197"/>
        <v/>
      </c>
      <c r="IO14" s="56" t="str">
        <f t="shared" si="198"/>
        <v/>
      </c>
      <c r="IP14" s="56" t="str">
        <f t="shared" si="199"/>
        <v/>
      </c>
      <c r="IQ14" s="56" t="str">
        <f t="shared" si="200"/>
        <v/>
      </c>
      <c r="IR14" s="56" t="str">
        <f t="shared" si="201"/>
        <v/>
      </c>
      <c r="IS14" s="50" t="str">
        <f t="shared" si="202"/>
        <v/>
      </c>
      <c r="IT14" s="57"/>
      <c r="IU14" s="57"/>
      <c r="IV14" s="57"/>
    </row>
    <row r="15" spans="1:256" s="58" customFormat="1" ht="10.199999999999999" x14ac:dyDescent="0.2">
      <c r="A15" s="47">
        <v>10</v>
      </c>
      <c r="B15" s="48"/>
      <c r="C15" s="49"/>
      <c r="D15" s="160"/>
      <c r="E15" s="160"/>
      <c r="F15" s="48"/>
      <c r="G15" s="48"/>
      <c r="H15" s="48"/>
      <c r="I15" s="48"/>
      <c r="J15" s="48"/>
      <c r="K15" s="48"/>
      <c r="L15" s="50" t="str">
        <f t="shared" si="0"/>
        <v/>
      </c>
      <c r="M15" s="51"/>
      <c r="N15" s="52">
        <f t="shared" si="1"/>
        <v>0</v>
      </c>
      <c r="O15" s="52">
        <f t="shared" si="2"/>
        <v>0</v>
      </c>
      <c r="P15" s="52">
        <f t="shared" si="3"/>
        <v>0</v>
      </c>
      <c r="Q15" s="52">
        <f t="shared" si="4"/>
        <v>0</v>
      </c>
      <c r="R15" s="52">
        <f t="shared" si="5"/>
        <v>0</v>
      </c>
      <c r="S15" s="52" t="str">
        <f t="shared" si="6"/>
        <v/>
      </c>
      <c r="T15" s="52"/>
      <c r="U15" s="52">
        <f t="shared" si="7"/>
        <v>0</v>
      </c>
      <c r="V15" s="52">
        <f t="shared" si="8"/>
        <v>0</v>
      </c>
      <c r="W15" s="52"/>
      <c r="X15" s="52">
        <f t="shared" si="9"/>
        <v>0</v>
      </c>
      <c r="Y15" s="52">
        <f t="shared" si="10"/>
        <v>0</v>
      </c>
      <c r="Z15" s="52"/>
      <c r="AA15" s="52">
        <f t="shared" si="11"/>
        <v>0</v>
      </c>
      <c r="AB15" s="52">
        <f t="shared" si="12"/>
        <v>0</v>
      </c>
      <c r="AC15" s="52"/>
      <c r="AD15" s="52">
        <f t="shared" si="13"/>
        <v>0</v>
      </c>
      <c r="AE15" s="52">
        <f t="shared" si="14"/>
        <v>0</v>
      </c>
      <c r="AF15" s="52"/>
      <c r="AG15" s="52">
        <f t="shared" si="15"/>
        <v>0</v>
      </c>
      <c r="AH15" s="52">
        <f t="shared" si="16"/>
        <v>0</v>
      </c>
      <c r="AI15" s="52"/>
      <c r="AJ15" s="52">
        <f t="shared" si="17"/>
        <v>0</v>
      </c>
      <c r="AK15" s="52">
        <f t="shared" si="18"/>
        <v>0</v>
      </c>
      <c r="AL15" s="52"/>
      <c r="AM15" s="52">
        <f t="shared" si="19"/>
        <v>0</v>
      </c>
      <c r="AN15" s="52">
        <f t="shared" si="20"/>
        <v>0</v>
      </c>
      <c r="AO15" s="52"/>
      <c r="AP15" s="52">
        <f t="shared" si="21"/>
        <v>0</v>
      </c>
      <c r="AQ15" s="52">
        <f t="shared" si="22"/>
        <v>0</v>
      </c>
      <c r="AR15" s="52"/>
      <c r="AS15" s="52">
        <f t="shared" si="23"/>
        <v>0</v>
      </c>
      <c r="AT15" s="52">
        <f t="shared" si="24"/>
        <v>0</v>
      </c>
      <c r="AU15" s="52"/>
      <c r="AV15" s="52">
        <f t="shared" si="25"/>
        <v>0</v>
      </c>
      <c r="AW15" s="52">
        <f t="shared" si="26"/>
        <v>0</v>
      </c>
      <c r="AX15" s="52"/>
      <c r="AY15" s="52">
        <f t="shared" si="27"/>
        <v>0</v>
      </c>
      <c r="AZ15" s="52">
        <f t="shared" si="28"/>
        <v>0</v>
      </c>
      <c r="BA15" s="52" t="str">
        <f t="shared" si="29"/>
        <v/>
      </c>
      <c r="BB15" s="52"/>
      <c r="BC15" s="52">
        <f t="shared" si="30"/>
        <v>0</v>
      </c>
      <c r="BD15" s="52">
        <f t="shared" si="31"/>
        <v>0</v>
      </c>
      <c r="BE15" s="52"/>
      <c r="BF15" s="52">
        <f t="shared" si="32"/>
        <v>0</v>
      </c>
      <c r="BG15" s="52">
        <f t="shared" si="33"/>
        <v>0</v>
      </c>
      <c r="BH15" s="52"/>
      <c r="BI15" s="52">
        <f t="shared" si="34"/>
        <v>0</v>
      </c>
      <c r="BJ15" s="52">
        <f t="shared" si="35"/>
        <v>0</v>
      </c>
      <c r="BK15" s="52"/>
      <c r="BL15" s="52">
        <f t="shared" si="36"/>
        <v>0</v>
      </c>
      <c r="BM15" s="52">
        <f t="shared" si="37"/>
        <v>0</v>
      </c>
      <c r="BN15" s="52"/>
      <c r="BO15" s="52">
        <f t="shared" si="38"/>
        <v>0</v>
      </c>
      <c r="BP15" s="52">
        <f t="shared" si="39"/>
        <v>0</v>
      </c>
      <c r="BQ15" s="52"/>
      <c r="BR15" s="52">
        <f t="shared" si="40"/>
        <v>0</v>
      </c>
      <c r="BS15" s="52">
        <f t="shared" si="41"/>
        <v>0</v>
      </c>
      <c r="BT15" s="52"/>
      <c r="BU15" s="52">
        <f t="shared" si="42"/>
        <v>0</v>
      </c>
      <c r="BV15" s="52">
        <f t="shared" si="43"/>
        <v>0</v>
      </c>
      <c r="BW15" s="52"/>
      <c r="BX15" s="52">
        <f t="shared" si="44"/>
        <v>0</v>
      </c>
      <c r="BY15" s="52">
        <f t="shared" si="45"/>
        <v>0</v>
      </c>
      <c r="BZ15" s="52"/>
      <c r="CA15" s="52">
        <f t="shared" si="46"/>
        <v>0</v>
      </c>
      <c r="CB15" s="52">
        <f t="shared" si="47"/>
        <v>0</v>
      </c>
      <c r="CC15" s="52"/>
      <c r="CD15" s="52">
        <f t="shared" si="48"/>
        <v>0</v>
      </c>
      <c r="CE15" s="52">
        <f t="shared" si="49"/>
        <v>0</v>
      </c>
      <c r="CF15" s="52" t="str">
        <f t="shared" si="50"/>
        <v/>
      </c>
      <c r="CG15" s="52"/>
      <c r="CH15" s="52">
        <f t="shared" si="51"/>
        <v>0</v>
      </c>
      <c r="CI15" s="52">
        <f t="shared" si="52"/>
        <v>0</v>
      </c>
      <c r="CJ15" s="52" t="str">
        <f t="shared" si="53"/>
        <v/>
      </c>
      <c r="CK15" s="52"/>
      <c r="CL15" s="52">
        <f t="shared" si="54"/>
        <v>0</v>
      </c>
      <c r="CM15" s="52">
        <f t="shared" si="55"/>
        <v>0</v>
      </c>
      <c r="CN15" s="52">
        <f t="shared" si="56"/>
        <v>0</v>
      </c>
      <c r="CO15" s="52">
        <f t="shared" si="57"/>
        <v>0</v>
      </c>
      <c r="CP15" s="52">
        <f t="shared" si="58"/>
        <v>0</v>
      </c>
      <c r="CQ15" s="52">
        <f t="shared" si="59"/>
        <v>0</v>
      </c>
      <c r="CR15" s="52">
        <f t="shared" si="60"/>
        <v>0</v>
      </c>
      <c r="CS15" s="52">
        <f t="shared" si="61"/>
        <v>0</v>
      </c>
      <c r="CT15" s="52">
        <f t="shared" si="62"/>
        <v>0</v>
      </c>
      <c r="CU15" s="52">
        <f t="shared" si="63"/>
        <v>0</v>
      </c>
      <c r="CV15" s="52">
        <f t="shared" si="64"/>
        <v>0</v>
      </c>
      <c r="CW15" s="52">
        <f t="shared" si="65"/>
        <v>0</v>
      </c>
      <c r="CX15" s="52">
        <f t="shared" si="66"/>
        <v>0</v>
      </c>
      <c r="CY15" s="52">
        <f t="shared" si="67"/>
        <v>0</v>
      </c>
      <c r="CZ15" s="52">
        <f t="shared" si="68"/>
        <v>0</v>
      </c>
      <c r="DA15" s="52">
        <f t="shared" si="69"/>
        <v>0</v>
      </c>
      <c r="DB15" s="52">
        <f t="shared" si="70"/>
        <v>0</v>
      </c>
      <c r="DC15" s="52">
        <f t="shared" si="71"/>
        <v>0</v>
      </c>
      <c r="DD15" s="52">
        <f t="shared" si="72"/>
        <v>0</v>
      </c>
      <c r="DE15" s="52">
        <f t="shared" si="73"/>
        <v>0</v>
      </c>
      <c r="DF15" s="52">
        <f t="shared" si="74"/>
        <v>0</v>
      </c>
      <c r="DG15" s="52">
        <f t="shared" si="75"/>
        <v>0</v>
      </c>
      <c r="DH15" s="52">
        <f t="shared" si="76"/>
        <v>0</v>
      </c>
      <c r="DI15" s="52">
        <f t="shared" si="77"/>
        <v>0</v>
      </c>
      <c r="DJ15" s="52" t="str">
        <f t="shared" si="78"/>
        <v/>
      </c>
      <c r="DK15" s="52"/>
      <c r="DL15" s="52">
        <f t="shared" si="79"/>
        <v>0</v>
      </c>
      <c r="DM15" s="52">
        <f t="shared" si="80"/>
        <v>0</v>
      </c>
      <c r="DN15" s="52" t="str">
        <f t="shared" si="81"/>
        <v/>
      </c>
      <c r="DO15" s="52"/>
      <c r="DP15" s="52">
        <f t="shared" si="82"/>
        <v>0</v>
      </c>
      <c r="DQ15" s="52">
        <f t="shared" si="83"/>
        <v>0</v>
      </c>
      <c r="DR15" s="52"/>
      <c r="DS15" s="52">
        <f t="shared" si="84"/>
        <v>0</v>
      </c>
      <c r="DT15" s="52">
        <f t="shared" si="85"/>
        <v>0</v>
      </c>
      <c r="DU15" s="52">
        <f t="shared" si="86"/>
        <v>0</v>
      </c>
      <c r="DV15" s="52">
        <f t="shared" si="87"/>
        <v>0</v>
      </c>
      <c r="DW15" s="52">
        <f t="shared" si="88"/>
        <v>0</v>
      </c>
      <c r="DX15" s="52">
        <f t="shared" si="89"/>
        <v>0</v>
      </c>
      <c r="DY15" s="52">
        <f t="shared" si="90"/>
        <v>0</v>
      </c>
      <c r="DZ15" s="52">
        <f t="shared" si="91"/>
        <v>0</v>
      </c>
      <c r="EA15" s="52">
        <f t="shared" si="92"/>
        <v>0</v>
      </c>
      <c r="EB15" s="52">
        <f t="shared" si="93"/>
        <v>0</v>
      </c>
      <c r="EC15" s="52">
        <f t="shared" si="94"/>
        <v>0</v>
      </c>
      <c r="ED15" s="52">
        <f t="shared" si="95"/>
        <v>0</v>
      </c>
      <c r="EE15" s="52">
        <f t="shared" si="96"/>
        <v>0</v>
      </c>
      <c r="EF15" s="52">
        <f t="shared" si="97"/>
        <v>0</v>
      </c>
      <c r="EG15" s="52">
        <f t="shared" si="98"/>
        <v>0</v>
      </c>
      <c r="EH15" s="52">
        <f t="shared" si="99"/>
        <v>0</v>
      </c>
      <c r="EI15" s="52">
        <f t="shared" si="100"/>
        <v>0</v>
      </c>
      <c r="EJ15" s="52">
        <f t="shared" si="101"/>
        <v>0</v>
      </c>
      <c r="EK15" s="52">
        <f t="shared" si="102"/>
        <v>0</v>
      </c>
      <c r="EL15" s="52">
        <f t="shared" si="103"/>
        <v>0</v>
      </c>
      <c r="EM15" s="52"/>
      <c r="EN15" s="52">
        <f t="shared" si="104"/>
        <v>0</v>
      </c>
      <c r="EO15" s="52">
        <f t="shared" si="105"/>
        <v>0</v>
      </c>
      <c r="EP15" s="52">
        <f t="shared" si="106"/>
        <v>0</v>
      </c>
      <c r="EQ15" s="52">
        <f t="shared" si="107"/>
        <v>0</v>
      </c>
      <c r="ER15" s="52">
        <f t="shared" si="108"/>
        <v>0</v>
      </c>
      <c r="ES15" s="52">
        <f t="shared" si="109"/>
        <v>0</v>
      </c>
      <c r="ET15" s="52">
        <f t="shared" si="110"/>
        <v>0</v>
      </c>
      <c r="EU15" s="52">
        <f t="shared" si="111"/>
        <v>0</v>
      </c>
      <c r="EV15" s="52">
        <f t="shared" si="112"/>
        <v>0</v>
      </c>
      <c r="EW15" s="52">
        <f t="shared" si="113"/>
        <v>0</v>
      </c>
      <c r="EX15" s="52">
        <f t="shared" si="114"/>
        <v>0</v>
      </c>
      <c r="EY15" s="52">
        <f t="shared" si="115"/>
        <v>0</v>
      </c>
      <c r="EZ15" s="52">
        <f t="shared" si="116"/>
        <v>0</v>
      </c>
      <c r="FA15" s="52">
        <f t="shared" si="117"/>
        <v>0</v>
      </c>
      <c r="FB15" s="52">
        <f t="shared" si="118"/>
        <v>0</v>
      </c>
      <c r="FC15" s="52">
        <f t="shared" si="119"/>
        <v>0</v>
      </c>
      <c r="FD15" s="52"/>
      <c r="FE15" s="52">
        <f t="shared" si="120"/>
        <v>0</v>
      </c>
      <c r="FF15" s="52">
        <f t="shared" si="121"/>
        <v>0</v>
      </c>
      <c r="FG15" s="52">
        <f t="shared" si="122"/>
        <v>0</v>
      </c>
      <c r="FH15" s="52">
        <f t="shared" si="123"/>
        <v>0</v>
      </c>
      <c r="FI15" s="52"/>
      <c r="FJ15" s="52">
        <f t="shared" si="124"/>
        <v>0</v>
      </c>
      <c r="FK15" s="52">
        <f t="shared" si="125"/>
        <v>0</v>
      </c>
      <c r="FL15" s="52">
        <f t="shared" si="126"/>
        <v>0</v>
      </c>
      <c r="FM15" s="52">
        <f t="shared" si="127"/>
        <v>0</v>
      </c>
      <c r="FN15" s="52">
        <f t="shared" si="128"/>
        <v>0</v>
      </c>
      <c r="FO15" s="52">
        <f t="shared" si="129"/>
        <v>0</v>
      </c>
      <c r="FP15" s="52">
        <f t="shared" si="130"/>
        <v>0</v>
      </c>
      <c r="FQ15" s="52">
        <f t="shared" si="131"/>
        <v>0</v>
      </c>
      <c r="FR15" s="52">
        <f t="shared" si="132"/>
        <v>0</v>
      </c>
      <c r="FS15" s="52">
        <f t="shared" si="133"/>
        <v>0</v>
      </c>
      <c r="FT15" s="52">
        <f t="shared" si="134"/>
        <v>0</v>
      </c>
      <c r="FU15" s="52">
        <f t="shared" si="135"/>
        <v>0</v>
      </c>
      <c r="FV15" s="52">
        <f t="shared" si="136"/>
        <v>0</v>
      </c>
      <c r="FW15" s="52">
        <f t="shared" si="137"/>
        <v>0</v>
      </c>
      <c r="FX15" s="52">
        <f t="shared" si="138"/>
        <v>0</v>
      </c>
      <c r="FY15" s="52">
        <f t="shared" si="139"/>
        <v>0</v>
      </c>
      <c r="FZ15" s="52">
        <f t="shared" si="140"/>
        <v>0</v>
      </c>
      <c r="GA15" s="52">
        <f t="shared" si="141"/>
        <v>0</v>
      </c>
      <c r="GB15" s="52">
        <f t="shared" si="142"/>
        <v>0</v>
      </c>
      <c r="GC15" s="52">
        <f t="shared" si="143"/>
        <v>0</v>
      </c>
      <c r="GD15" s="52"/>
      <c r="GE15" s="52">
        <f t="shared" si="144"/>
        <v>0</v>
      </c>
      <c r="GF15" s="52">
        <f t="shared" si="145"/>
        <v>0</v>
      </c>
      <c r="GG15" s="52">
        <f t="shared" si="146"/>
        <v>0</v>
      </c>
      <c r="GH15" s="52">
        <f t="shared" si="147"/>
        <v>0</v>
      </c>
      <c r="GI15" s="52">
        <f t="shared" si="148"/>
        <v>0</v>
      </c>
      <c r="GJ15" s="52">
        <f t="shared" si="149"/>
        <v>0</v>
      </c>
      <c r="GK15" s="52">
        <f t="shared" si="150"/>
        <v>0</v>
      </c>
      <c r="GL15" s="52">
        <f t="shared" si="151"/>
        <v>0</v>
      </c>
      <c r="GM15" s="52">
        <f t="shared" si="152"/>
        <v>0</v>
      </c>
      <c r="GN15" s="52">
        <f t="shared" si="153"/>
        <v>0</v>
      </c>
      <c r="GO15" s="52">
        <f t="shared" si="154"/>
        <v>0</v>
      </c>
      <c r="GP15" s="52">
        <f t="shared" si="155"/>
        <v>0</v>
      </c>
      <c r="GQ15" s="52"/>
      <c r="GR15" s="52">
        <f t="shared" si="156"/>
        <v>0</v>
      </c>
      <c r="GS15" s="52">
        <f t="shared" si="157"/>
        <v>0</v>
      </c>
      <c r="GT15" s="52">
        <f t="shared" si="158"/>
        <v>0</v>
      </c>
      <c r="GU15" s="52">
        <f t="shared" si="159"/>
        <v>0</v>
      </c>
      <c r="GV15" s="52"/>
      <c r="GW15" s="52">
        <f t="shared" si="160"/>
        <v>0</v>
      </c>
      <c r="GX15" s="52">
        <f t="shared" si="161"/>
        <v>0</v>
      </c>
      <c r="GY15" s="52">
        <f t="shared" si="162"/>
        <v>0</v>
      </c>
      <c r="GZ15" s="52">
        <f t="shared" si="163"/>
        <v>0</v>
      </c>
      <c r="HA15" s="52"/>
      <c r="HB15" s="52">
        <f t="shared" si="164"/>
        <v>0</v>
      </c>
      <c r="HC15" s="52">
        <f t="shared" si="165"/>
        <v>0</v>
      </c>
      <c r="HD15" s="52">
        <f t="shared" si="166"/>
        <v>0</v>
      </c>
      <c r="HE15" s="52">
        <f t="shared" si="167"/>
        <v>0</v>
      </c>
      <c r="HF15" s="52"/>
      <c r="HG15" s="52">
        <f t="shared" si="168"/>
        <v>0</v>
      </c>
      <c r="HH15" s="52">
        <f t="shared" si="169"/>
        <v>0</v>
      </c>
      <c r="HI15" s="52">
        <f t="shared" si="170"/>
        <v>0</v>
      </c>
      <c r="HJ15" s="52">
        <f t="shared" si="171"/>
        <v>0</v>
      </c>
      <c r="HK15" s="52"/>
      <c r="HL15" s="52" t="str">
        <f t="shared" si="172"/>
        <v/>
      </c>
      <c r="HM15" s="52">
        <f t="shared" si="173"/>
        <v>0</v>
      </c>
      <c r="HN15" s="52">
        <f t="shared" si="174"/>
        <v>0</v>
      </c>
      <c r="HO15" s="52">
        <f t="shared" si="175"/>
        <v>0</v>
      </c>
      <c r="HP15" s="52">
        <f t="shared" si="176"/>
        <v>0</v>
      </c>
      <c r="HQ15" s="52">
        <f t="shared" si="177"/>
        <v>0</v>
      </c>
      <c r="HR15" s="52">
        <f t="shared" si="178"/>
        <v>0</v>
      </c>
      <c r="HS15" s="52">
        <f t="shared" si="179"/>
        <v>0</v>
      </c>
      <c r="HT15" s="52">
        <f t="shared" si="180"/>
        <v>0</v>
      </c>
      <c r="HU15" s="52">
        <f t="shared" si="181"/>
        <v>0</v>
      </c>
      <c r="HV15" s="52">
        <f t="shared" si="182"/>
        <v>0</v>
      </c>
      <c r="HW15" s="52">
        <f t="shared" si="183"/>
        <v>0</v>
      </c>
      <c r="HX15" s="52">
        <f t="shared" si="184"/>
        <v>0</v>
      </c>
      <c r="HY15" s="52"/>
      <c r="HZ15" s="52">
        <f t="shared" si="185"/>
        <v>0</v>
      </c>
      <c r="IA15" s="52">
        <f t="shared" si="186"/>
        <v>0</v>
      </c>
      <c r="IB15" s="52">
        <f t="shared" si="187"/>
        <v>0</v>
      </c>
      <c r="IC15" s="52">
        <f t="shared" si="188"/>
        <v>0</v>
      </c>
      <c r="ID15" s="52"/>
      <c r="IE15" s="52">
        <f t="shared" si="189"/>
        <v>0</v>
      </c>
      <c r="IF15" s="52">
        <f t="shared" si="190"/>
        <v>0</v>
      </c>
      <c r="IG15" s="52">
        <f t="shared" si="191"/>
        <v>0</v>
      </c>
      <c r="IH15" s="52">
        <f t="shared" si="192"/>
        <v>0</v>
      </c>
      <c r="II15" s="53"/>
      <c r="IJ15" s="54">
        <f t="shared" si="193"/>
        <v>0</v>
      </c>
      <c r="IK15" s="55">
        <f t="shared" si="194"/>
        <v>0</v>
      </c>
      <c r="IL15" s="55">
        <f t="shared" si="195"/>
        <v>0</v>
      </c>
      <c r="IM15" s="55">
        <f t="shared" si="196"/>
        <v>0</v>
      </c>
      <c r="IN15" s="55" t="str">
        <f t="shared" si="197"/>
        <v/>
      </c>
      <c r="IO15" s="56" t="str">
        <f t="shared" si="198"/>
        <v/>
      </c>
      <c r="IP15" s="56" t="str">
        <f t="shared" si="199"/>
        <v/>
      </c>
      <c r="IQ15" s="56" t="str">
        <f t="shared" si="200"/>
        <v/>
      </c>
      <c r="IR15" s="56" t="str">
        <f t="shared" si="201"/>
        <v/>
      </c>
      <c r="IS15" s="50" t="str">
        <f t="shared" si="202"/>
        <v/>
      </c>
      <c r="IT15" s="57"/>
      <c r="IU15" s="57"/>
      <c r="IV15" s="57"/>
    </row>
    <row r="16" spans="1:256" s="58" customFormat="1" ht="10.199999999999999" x14ac:dyDescent="0.2">
      <c r="A16" s="47">
        <v>11</v>
      </c>
      <c r="B16" s="48"/>
      <c r="C16" s="49"/>
      <c r="D16" s="160"/>
      <c r="E16" s="160"/>
      <c r="F16" s="48"/>
      <c r="G16" s="48"/>
      <c r="H16" s="48"/>
      <c r="I16" s="48"/>
      <c r="J16" s="48"/>
      <c r="K16" s="48"/>
      <c r="L16" s="50" t="str">
        <f t="shared" si="0"/>
        <v/>
      </c>
      <c r="M16" s="51"/>
      <c r="N16" s="52">
        <f t="shared" si="1"/>
        <v>0</v>
      </c>
      <c r="O16" s="52">
        <f t="shared" si="2"/>
        <v>0</v>
      </c>
      <c r="P16" s="52">
        <f t="shared" si="3"/>
        <v>0</v>
      </c>
      <c r="Q16" s="52">
        <f t="shared" si="4"/>
        <v>0</v>
      </c>
      <c r="R16" s="52">
        <f t="shared" si="5"/>
        <v>0</v>
      </c>
      <c r="S16" s="52" t="str">
        <f t="shared" si="6"/>
        <v/>
      </c>
      <c r="T16" s="52"/>
      <c r="U16" s="52">
        <f t="shared" si="7"/>
        <v>0</v>
      </c>
      <c r="V16" s="52">
        <f t="shared" si="8"/>
        <v>0</v>
      </c>
      <c r="W16" s="52"/>
      <c r="X16" s="52">
        <f t="shared" si="9"/>
        <v>0</v>
      </c>
      <c r="Y16" s="52">
        <f t="shared" si="10"/>
        <v>0</v>
      </c>
      <c r="Z16" s="52"/>
      <c r="AA16" s="52">
        <f t="shared" si="11"/>
        <v>0</v>
      </c>
      <c r="AB16" s="52">
        <f t="shared" si="12"/>
        <v>0</v>
      </c>
      <c r="AC16" s="52"/>
      <c r="AD16" s="52">
        <f t="shared" si="13"/>
        <v>0</v>
      </c>
      <c r="AE16" s="52">
        <f t="shared" si="14"/>
        <v>0</v>
      </c>
      <c r="AF16" s="52"/>
      <c r="AG16" s="52">
        <f t="shared" si="15"/>
        <v>0</v>
      </c>
      <c r="AH16" s="52">
        <f t="shared" si="16"/>
        <v>0</v>
      </c>
      <c r="AI16" s="52"/>
      <c r="AJ16" s="52">
        <f t="shared" si="17"/>
        <v>0</v>
      </c>
      <c r="AK16" s="52">
        <f t="shared" si="18"/>
        <v>0</v>
      </c>
      <c r="AL16" s="52"/>
      <c r="AM16" s="52">
        <f t="shared" si="19"/>
        <v>0</v>
      </c>
      <c r="AN16" s="52">
        <f t="shared" si="20"/>
        <v>0</v>
      </c>
      <c r="AO16" s="52"/>
      <c r="AP16" s="52">
        <f t="shared" si="21"/>
        <v>0</v>
      </c>
      <c r="AQ16" s="52">
        <f t="shared" si="22"/>
        <v>0</v>
      </c>
      <c r="AR16" s="52"/>
      <c r="AS16" s="52">
        <f t="shared" si="23"/>
        <v>0</v>
      </c>
      <c r="AT16" s="52">
        <f t="shared" si="24"/>
        <v>0</v>
      </c>
      <c r="AU16" s="52"/>
      <c r="AV16" s="52">
        <f t="shared" si="25"/>
        <v>0</v>
      </c>
      <c r="AW16" s="52">
        <f t="shared" si="26"/>
        <v>0</v>
      </c>
      <c r="AX16" s="52"/>
      <c r="AY16" s="52">
        <f t="shared" si="27"/>
        <v>0</v>
      </c>
      <c r="AZ16" s="52">
        <f t="shared" si="28"/>
        <v>0</v>
      </c>
      <c r="BA16" s="52" t="str">
        <f t="shared" si="29"/>
        <v/>
      </c>
      <c r="BB16" s="52"/>
      <c r="BC16" s="52">
        <f t="shared" si="30"/>
        <v>0</v>
      </c>
      <c r="BD16" s="52">
        <f t="shared" si="31"/>
        <v>0</v>
      </c>
      <c r="BE16" s="52"/>
      <c r="BF16" s="52">
        <f t="shared" si="32"/>
        <v>0</v>
      </c>
      <c r="BG16" s="52">
        <f t="shared" si="33"/>
        <v>0</v>
      </c>
      <c r="BH16" s="52"/>
      <c r="BI16" s="52">
        <f t="shared" si="34"/>
        <v>0</v>
      </c>
      <c r="BJ16" s="52">
        <f t="shared" si="35"/>
        <v>0</v>
      </c>
      <c r="BK16" s="52"/>
      <c r="BL16" s="52">
        <f t="shared" si="36"/>
        <v>0</v>
      </c>
      <c r="BM16" s="52">
        <f t="shared" si="37"/>
        <v>0</v>
      </c>
      <c r="BN16" s="52"/>
      <c r="BO16" s="52">
        <f t="shared" si="38"/>
        <v>0</v>
      </c>
      <c r="BP16" s="52">
        <f t="shared" si="39"/>
        <v>0</v>
      </c>
      <c r="BQ16" s="52"/>
      <c r="BR16" s="52">
        <f t="shared" si="40"/>
        <v>0</v>
      </c>
      <c r="BS16" s="52">
        <f t="shared" si="41"/>
        <v>0</v>
      </c>
      <c r="BT16" s="52"/>
      <c r="BU16" s="52">
        <f t="shared" si="42"/>
        <v>0</v>
      </c>
      <c r="BV16" s="52">
        <f t="shared" si="43"/>
        <v>0</v>
      </c>
      <c r="BW16" s="52"/>
      <c r="BX16" s="52">
        <f t="shared" si="44"/>
        <v>0</v>
      </c>
      <c r="BY16" s="52">
        <f t="shared" si="45"/>
        <v>0</v>
      </c>
      <c r="BZ16" s="52"/>
      <c r="CA16" s="52">
        <f t="shared" si="46"/>
        <v>0</v>
      </c>
      <c r="CB16" s="52">
        <f t="shared" si="47"/>
        <v>0</v>
      </c>
      <c r="CC16" s="52"/>
      <c r="CD16" s="52">
        <f t="shared" si="48"/>
        <v>0</v>
      </c>
      <c r="CE16" s="52">
        <f t="shared" si="49"/>
        <v>0</v>
      </c>
      <c r="CF16" s="52" t="str">
        <f t="shared" si="50"/>
        <v/>
      </c>
      <c r="CG16" s="52"/>
      <c r="CH16" s="52">
        <f t="shared" si="51"/>
        <v>0</v>
      </c>
      <c r="CI16" s="52">
        <f t="shared" si="52"/>
        <v>0</v>
      </c>
      <c r="CJ16" s="52" t="str">
        <f t="shared" si="53"/>
        <v/>
      </c>
      <c r="CK16" s="52"/>
      <c r="CL16" s="52">
        <f t="shared" si="54"/>
        <v>0</v>
      </c>
      <c r="CM16" s="52">
        <f t="shared" si="55"/>
        <v>0</v>
      </c>
      <c r="CN16" s="52">
        <f t="shared" si="56"/>
        <v>0</v>
      </c>
      <c r="CO16" s="52">
        <f t="shared" si="57"/>
        <v>0</v>
      </c>
      <c r="CP16" s="52">
        <f t="shared" si="58"/>
        <v>0</v>
      </c>
      <c r="CQ16" s="52">
        <f t="shared" si="59"/>
        <v>0</v>
      </c>
      <c r="CR16" s="52">
        <f t="shared" si="60"/>
        <v>0</v>
      </c>
      <c r="CS16" s="52">
        <f t="shared" si="61"/>
        <v>0</v>
      </c>
      <c r="CT16" s="52">
        <f t="shared" si="62"/>
        <v>0</v>
      </c>
      <c r="CU16" s="52">
        <f t="shared" si="63"/>
        <v>0</v>
      </c>
      <c r="CV16" s="52">
        <f t="shared" si="64"/>
        <v>0</v>
      </c>
      <c r="CW16" s="52">
        <f t="shared" si="65"/>
        <v>0</v>
      </c>
      <c r="CX16" s="52">
        <f t="shared" si="66"/>
        <v>0</v>
      </c>
      <c r="CY16" s="52">
        <f t="shared" si="67"/>
        <v>0</v>
      </c>
      <c r="CZ16" s="52">
        <f t="shared" si="68"/>
        <v>0</v>
      </c>
      <c r="DA16" s="52">
        <f t="shared" si="69"/>
        <v>0</v>
      </c>
      <c r="DB16" s="52">
        <f t="shared" si="70"/>
        <v>0</v>
      </c>
      <c r="DC16" s="52">
        <f t="shared" si="71"/>
        <v>0</v>
      </c>
      <c r="DD16" s="52">
        <f t="shared" si="72"/>
        <v>0</v>
      </c>
      <c r="DE16" s="52">
        <f t="shared" si="73"/>
        <v>0</v>
      </c>
      <c r="DF16" s="52">
        <f t="shared" si="74"/>
        <v>0</v>
      </c>
      <c r="DG16" s="52">
        <f t="shared" si="75"/>
        <v>0</v>
      </c>
      <c r="DH16" s="52">
        <f t="shared" si="76"/>
        <v>0</v>
      </c>
      <c r="DI16" s="52">
        <f t="shared" si="77"/>
        <v>0</v>
      </c>
      <c r="DJ16" s="52" t="str">
        <f t="shared" si="78"/>
        <v/>
      </c>
      <c r="DK16" s="52"/>
      <c r="DL16" s="52">
        <f t="shared" si="79"/>
        <v>0</v>
      </c>
      <c r="DM16" s="52">
        <f t="shared" si="80"/>
        <v>0</v>
      </c>
      <c r="DN16" s="52" t="str">
        <f t="shared" si="81"/>
        <v/>
      </c>
      <c r="DO16" s="52"/>
      <c r="DP16" s="52">
        <f t="shared" si="82"/>
        <v>0</v>
      </c>
      <c r="DQ16" s="52">
        <f t="shared" si="83"/>
        <v>0</v>
      </c>
      <c r="DR16" s="52"/>
      <c r="DS16" s="52">
        <f t="shared" si="84"/>
        <v>0</v>
      </c>
      <c r="DT16" s="52">
        <f t="shared" si="85"/>
        <v>0</v>
      </c>
      <c r="DU16" s="52">
        <f t="shared" si="86"/>
        <v>0</v>
      </c>
      <c r="DV16" s="52">
        <f t="shared" si="87"/>
        <v>0</v>
      </c>
      <c r="DW16" s="52">
        <f t="shared" si="88"/>
        <v>0</v>
      </c>
      <c r="DX16" s="52">
        <f t="shared" si="89"/>
        <v>0</v>
      </c>
      <c r="DY16" s="52">
        <f t="shared" si="90"/>
        <v>0</v>
      </c>
      <c r="DZ16" s="52">
        <f t="shared" si="91"/>
        <v>0</v>
      </c>
      <c r="EA16" s="52">
        <f t="shared" si="92"/>
        <v>0</v>
      </c>
      <c r="EB16" s="52">
        <f t="shared" si="93"/>
        <v>0</v>
      </c>
      <c r="EC16" s="52">
        <f t="shared" si="94"/>
        <v>0</v>
      </c>
      <c r="ED16" s="52">
        <f t="shared" si="95"/>
        <v>0</v>
      </c>
      <c r="EE16" s="52">
        <f t="shared" si="96"/>
        <v>0</v>
      </c>
      <c r="EF16" s="52">
        <f t="shared" si="97"/>
        <v>0</v>
      </c>
      <c r="EG16" s="52">
        <f t="shared" si="98"/>
        <v>0</v>
      </c>
      <c r="EH16" s="52">
        <f t="shared" si="99"/>
        <v>0</v>
      </c>
      <c r="EI16" s="52">
        <f t="shared" si="100"/>
        <v>0</v>
      </c>
      <c r="EJ16" s="52">
        <f t="shared" si="101"/>
        <v>0</v>
      </c>
      <c r="EK16" s="52">
        <f t="shared" si="102"/>
        <v>0</v>
      </c>
      <c r="EL16" s="52">
        <f t="shared" si="103"/>
        <v>0</v>
      </c>
      <c r="EM16" s="52"/>
      <c r="EN16" s="52">
        <f t="shared" si="104"/>
        <v>0</v>
      </c>
      <c r="EO16" s="52">
        <f t="shared" si="105"/>
        <v>0</v>
      </c>
      <c r="EP16" s="52">
        <f t="shared" si="106"/>
        <v>0</v>
      </c>
      <c r="EQ16" s="52">
        <f t="shared" si="107"/>
        <v>0</v>
      </c>
      <c r="ER16" s="52">
        <f t="shared" si="108"/>
        <v>0</v>
      </c>
      <c r="ES16" s="52">
        <f t="shared" si="109"/>
        <v>0</v>
      </c>
      <c r="ET16" s="52">
        <f t="shared" si="110"/>
        <v>0</v>
      </c>
      <c r="EU16" s="52">
        <f t="shared" si="111"/>
        <v>0</v>
      </c>
      <c r="EV16" s="52">
        <f t="shared" si="112"/>
        <v>0</v>
      </c>
      <c r="EW16" s="52">
        <f t="shared" si="113"/>
        <v>0</v>
      </c>
      <c r="EX16" s="52">
        <f t="shared" si="114"/>
        <v>0</v>
      </c>
      <c r="EY16" s="52">
        <f t="shared" si="115"/>
        <v>0</v>
      </c>
      <c r="EZ16" s="52">
        <f t="shared" si="116"/>
        <v>0</v>
      </c>
      <c r="FA16" s="52">
        <f t="shared" si="117"/>
        <v>0</v>
      </c>
      <c r="FB16" s="52">
        <f t="shared" si="118"/>
        <v>0</v>
      </c>
      <c r="FC16" s="52">
        <f t="shared" si="119"/>
        <v>0</v>
      </c>
      <c r="FD16" s="52"/>
      <c r="FE16" s="52">
        <f t="shared" si="120"/>
        <v>0</v>
      </c>
      <c r="FF16" s="52">
        <f t="shared" si="121"/>
        <v>0</v>
      </c>
      <c r="FG16" s="52">
        <f t="shared" si="122"/>
        <v>0</v>
      </c>
      <c r="FH16" s="52">
        <f t="shared" si="123"/>
        <v>0</v>
      </c>
      <c r="FI16" s="52"/>
      <c r="FJ16" s="52">
        <f t="shared" si="124"/>
        <v>0</v>
      </c>
      <c r="FK16" s="52">
        <f t="shared" si="125"/>
        <v>0</v>
      </c>
      <c r="FL16" s="52">
        <f t="shared" si="126"/>
        <v>0</v>
      </c>
      <c r="FM16" s="52">
        <f t="shared" si="127"/>
        <v>0</v>
      </c>
      <c r="FN16" s="52">
        <f t="shared" si="128"/>
        <v>0</v>
      </c>
      <c r="FO16" s="52">
        <f t="shared" si="129"/>
        <v>0</v>
      </c>
      <c r="FP16" s="52">
        <f t="shared" si="130"/>
        <v>0</v>
      </c>
      <c r="FQ16" s="52">
        <f t="shared" si="131"/>
        <v>0</v>
      </c>
      <c r="FR16" s="52">
        <f t="shared" si="132"/>
        <v>0</v>
      </c>
      <c r="FS16" s="52">
        <f t="shared" si="133"/>
        <v>0</v>
      </c>
      <c r="FT16" s="52">
        <f t="shared" si="134"/>
        <v>0</v>
      </c>
      <c r="FU16" s="52">
        <f t="shared" si="135"/>
        <v>0</v>
      </c>
      <c r="FV16" s="52">
        <f t="shared" si="136"/>
        <v>0</v>
      </c>
      <c r="FW16" s="52">
        <f t="shared" si="137"/>
        <v>0</v>
      </c>
      <c r="FX16" s="52">
        <f t="shared" si="138"/>
        <v>0</v>
      </c>
      <c r="FY16" s="52">
        <f t="shared" si="139"/>
        <v>0</v>
      </c>
      <c r="FZ16" s="52">
        <f t="shared" si="140"/>
        <v>0</v>
      </c>
      <c r="GA16" s="52">
        <f t="shared" si="141"/>
        <v>0</v>
      </c>
      <c r="GB16" s="52">
        <f t="shared" si="142"/>
        <v>0</v>
      </c>
      <c r="GC16" s="52">
        <f t="shared" si="143"/>
        <v>0</v>
      </c>
      <c r="GD16" s="52"/>
      <c r="GE16" s="52">
        <f t="shared" si="144"/>
        <v>0</v>
      </c>
      <c r="GF16" s="52">
        <f t="shared" si="145"/>
        <v>0</v>
      </c>
      <c r="GG16" s="52">
        <f t="shared" si="146"/>
        <v>0</v>
      </c>
      <c r="GH16" s="52">
        <f t="shared" si="147"/>
        <v>0</v>
      </c>
      <c r="GI16" s="52">
        <f t="shared" si="148"/>
        <v>0</v>
      </c>
      <c r="GJ16" s="52">
        <f t="shared" si="149"/>
        <v>0</v>
      </c>
      <c r="GK16" s="52">
        <f t="shared" si="150"/>
        <v>0</v>
      </c>
      <c r="GL16" s="52">
        <f t="shared" si="151"/>
        <v>0</v>
      </c>
      <c r="GM16" s="52">
        <f t="shared" si="152"/>
        <v>0</v>
      </c>
      <c r="GN16" s="52">
        <f t="shared" si="153"/>
        <v>0</v>
      </c>
      <c r="GO16" s="52">
        <f t="shared" si="154"/>
        <v>0</v>
      </c>
      <c r="GP16" s="52">
        <f t="shared" si="155"/>
        <v>0</v>
      </c>
      <c r="GQ16" s="52"/>
      <c r="GR16" s="52">
        <f t="shared" si="156"/>
        <v>0</v>
      </c>
      <c r="GS16" s="52">
        <f t="shared" si="157"/>
        <v>0</v>
      </c>
      <c r="GT16" s="52">
        <f t="shared" si="158"/>
        <v>0</v>
      </c>
      <c r="GU16" s="52">
        <f t="shared" si="159"/>
        <v>0</v>
      </c>
      <c r="GV16" s="52"/>
      <c r="GW16" s="52">
        <f t="shared" si="160"/>
        <v>0</v>
      </c>
      <c r="GX16" s="52">
        <f t="shared" si="161"/>
        <v>0</v>
      </c>
      <c r="GY16" s="52">
        <f t="shared" si="162"/>
        <v>0</v>
      </c>
      <c r="GZ16" s="52">
        <f t="shared" si="163"/>
        <v>0</v>
      </c>
      <c r="HA16" s="52"/>
      <c r="HB16" s="52">
        <f t="shared" si="164"/>
        <v>0</v>
      </c>
      <c r="HC16" s="52">
        <f t="shared" si="165"/>
        <v>0</v>
      </c>
      <c r="HD16" s="52">
        <f t="shared" si="166"/>
        <v>0</v>
      </c>
      <c r="HE16" s="52">
        <f t="shared" si="167"/>
        <v>0</v>
      </c>
      <c r="HF16" s="52"/>
      <c r="HG16" s="52">
        <f t="shared" si="168"/>
        <v>0</v>
      </c>
      <c r="HH16" s="52">
        <f t="shared" si="169"/>
        <v>0</v>
      </c>
      <c r="HI16" s="52">
        <f t="shared" si="170"/>
        <v>0</v>
      </c>
      <c r="HJ16" s="52">
        <f t="shared" si="171"/>
        <v>0</v>
      </c>
      <c r="HK16" s="52"/>
      <c r="HL16" s="52" t="str">
        <f t="shared" si="172"/>
        <v/>
      </c>
      <c r="HM16" s="52">
        <f t="shared" si="173"/>
        <v>0</v>
      </c>
      <c r="HN16" s="52">
        <f t="shared" si="174"/>
        <v>0</v>
      </c>
      <c r="HO16" s="52">
        <f t="shared" si="175"/>
        <v>0</v>
      </c>
      <c r="HP16" s="52">
        <f t="shared" si="176"/>
        <v>0</v>
      </c>
      <c r="HQ16" s="52">
        <f t="shared" si="177"/>
        <v>0</v>
      </c>
      <c r="HR16" s="52">
        <f t="shared" si="178"/>
        <v>0</v>
      </c>
      <c r="HS16" s="52">
        <f t="shared" si="179"/>
        <v>0</v>
      </c>
      <c r="HT16" s="52">
        <f t="shared" si="180"/>
        <v>0</v>
      </c>
      <c r="HU16" s="52">
        <f t="shared" si="181"/>
        <v>0</v>
      </c>
      <c r="HV16" s="52">
        <f t="shared" si="182"/>
        <v>0</v>
      </c>
      <c r="HW16" s="52">
        <f t="shared" si="183"/>
        <v>0</v>
      </c>
      <c r="HX16" s="52">
        <f t="shared" si="184"/>
        <v>0</v>
      </c>
      <c r="HY16" s="52"/>
      <c r="HZ16" s="52">
        <f t="shared" si="185"/>
        <v>0</v>
      </c>
      <c r="IA16" s="52">
        <f t="shared" si="186"/>
        <v>0</v>
      </c>
      <c r="IB16" s="52">
        <f t="shared" si="187"/>
        <v>0</v>
      </c>
      <c r="IC16" s="52">
        <f t="shared" si="188"/>
        <v>0</v>
      </c>
      <c r="ID16" s="52"/>
      <c r="IE16" s="52">
        <f t="shared" si="189"/>
        <v>0</v>
      </c>
      <c r="IF16" s="52">
        <f t="shared" si="190"/>
        <v>0</v>
      </c>
      <c r="IG16" s="52">
        <f t="shared" si="191"/>
        <v>0</v>
      </c>
      <c r="IH16" s="52">
        <f t="shared" si="192"/>
        <v>0</v>
      </c>
      <c r="II16" s="53"/>
      <c r="IJ16" s="54">
        <f t="shared" si="193"/>
        <v>0</v>
      </c>
      <c r="IK16" s="55">
        <f t="shared" si="194"/>
        <v>0</v>
      </c>
      <c r="IL16" s="55">
        <f t="shared" si="195"/>
        <v>0</v>
      </c>
      <c r="IM16" s="55">
        <f t="shared" si="196"/>
        <v>0</v>
      </c>
      <c r="IN16" s="55" t="str">
        <f t="shared" si="197"/>
        <v/>
      </c>
      <c r="IO16" s="56" t="str">
        <f t="shared" si="198"/>
        <v/>
      </c>
      <c r="IP16" s="56" t="str">
        <f t="shared" si="199"/>
        <v/>
      </c>
      <c r="IQ16" s="56" t="str">
        <f t="shared" si="200"/>
        <v/>
      </c>
      <c r="IR16" s="56" t="str">
        <f t="shared" si="201"/>
        <v/>
      </c>
      <c r="IS16" s="50" t="str">
        <f t="shared" si="202"/>
        <v/>
      </c>
      <c r="IT16" s="57"/>
      <c r="IU16" s="57"/>
      <c r="IV16" s="57"/>
    </row>
    <row r="17" spans="1:256" s="58" customFormat="1" ht="10.199999999999999" x14ac:dyDescent="0.2">
      <c r="A17" s="47">
        <v>12</v>
      </c>
      <c r="B17" s="48"/>
      <c r="C17" s="49"/>
      <c r="D17" s="160"/>
      <c r="E17" s="160"/>
      <c r="F17" s="48"/>
      <c r="G17" s="48"/>
      <c r="H17" s="48"/>
      <c r="I17" s="48"/>
      <c r="J17" s="48"/>
      <c r="K17" s="48"/>
      <c r="L17" s="50" t="str">
        <f t="shared" si="0"/>
        <v/>
      </c>
      <c r="M17" s="51"/>
      <c r="N17" s="52">
        <f t="shared" si="1"/>
        <v>0</v>
      </c>
      <c r="O17" s="52">
        <f t="shared" si="2"/>
        <v>0</v>
      </c>
      <c r="P17" s="52">
        <f t="shared" si="3"/>
        <v>0</v>
      </c>
      <c r="Q17" s="52">
        <f t="shared" si="4"/>
        <v>0</v>
      </c>
      <c r="R17" s="52">
        <f t="shared" si="5"/>
        <v>0</v>
      </c>
      <c r="S17" s="52" t="str">
        <f t="shared" si="6"/>
        <v/>
      </c>
      <c r="T17" s="52"/>
      <c r="U17" s="52">
        <f t="shared" si="7"/>
        <v>0</v>
      </c>
      <c r="V17" s="52">
        <f t="shared" si="8"/>
        <v>0</v>
      </c>
      <c r="W17" s="52"/>
      <c r="X17" s="52">
        <f t="shared" si="9"/>
        <v>0</v>
      </c>
      <c r="Y17" s="52">
        <f t="shared" si="10"/>
        <v>0</v>
      </c>
      <c r="Z17" s="52"/>
      <c r="AA17" s="52">
        <f t="shared" si="11"/>
        <v>0</v>
      </c>
      <c r="AB17" s="52">
        <f t="shared" si="12"/>
        <v>0</v>
      </c>
      <c r="AC17" s="52"/>
      <c r="AD17" s="52">
        <f t="shared" si="13"/>
        <v>0</v>
      </c>
      <c r="AE17" s="52">
        <f t="shared" si="14"/>
        <v>0</v>
      </c>
      <c r="AF17" s="52"/>
      <c r="AG17" s="52">
        <f t="shared" si="15"/>
        <v>0</v>
      </c>
      <c r="AH17" s="52">
        <f t="shared" si="16"/>
        <v>0</v>
      </c>
      <c r="AI17" s="52"/>
      <c r="AJ17" s="52">
        <f t="shared" si="17"/>
        <v>0</v>
      </c>
      <c r="AK17" s="52">
        <f t="shared" si="18"/>
        <v>0</v>
      </c>
      <c r="AL17" s="52"/>
      <c r="AM17" s="52">
        <f t="shared" si="19"/>
        <v>0</v>
      </c>
      <c r="AN17" s="52">
        <f t="shared" si="20"/>
        <v>0</v>
      </c>
      <c r="AO17" s="52"/>
      <c r="AP17" s="52">
        <f t="shared" si="21"/>
        <v>0</v>
      </c>
      <c r="AQ17" s="52">
        <f t="shared" si="22"/>
        <v>0</v>
      </c>
      <c r="AR17" s="52"/>
      <c r="AS17" s="52">
        <f t="shared" si="23"/>
        <v>0</v>
      </c>
      <c r="AT17" s="52">
        <f t="shared" si="24"/>
        <v>0</v>
      </c>
      <c r="AU17" s="52"/>
      <c r="AV17" s="52">
        <f t="shared" si="25"/>
        <v>0</v>
      </c>
      <c r="AW17" s="52">
        <f t="shared" si="26"/>
        <v>0</v>
      </c>
      <c r="AX17" s="52"/>
      <c r="AY17" s="52">
        <f t="shared" si="27"/>
        <v>0</v>
      </c>
      <c r="AZ17" s="52">
        <f t="shared" si="28"/>
        <v>0</v>
      </c>
      <c r="BA17" s="52" t="str">
        <f t="shared" si="29"/>
        <v/>
      </c>
      <c r="BB17" s="52"/>
      <c r="BC17" s="52">
        <f t="shared" si="30"/>
        <v>0</v>
      </c>
      <c r="BD17" s="52">
        <f t="shared" si="31"/>
        <v>0</v>
      </c>
      <c r="BE17" s="52"/>
      <c r="BF17" s="52">
        <f t="shared" si="32"/>
        <v>0</v>
      </c>
      <c r="BG17" s="52">
        <f t="shared" si="33"/>
        <v>0</v>
      </c>
      <c r="BH17" s="52"/>
      <c r="BI17" s="52">
        <f t="shared" si="34"/>
        <v>0</v>
      </c>
      <c r="BJ17" s="52">
        <f t="shared" si="35"/>
        <v>0</v>
      </c>
      <c r="BK17" s="52"/>
      <c r="BL17" s="52">
        <f t="shared" si="36"/>
        <v>0</v>
      </c>
      <c r="BM17" s="52">
        <f t="shared" si="37"/>
        <v>0</v>
      </c>
      <c r="BN17" s="52"/>
      <c r="BO17" s="52">
        <f t="shared" si="38"/>
        <v>0</v>
      </c>
      <c r="BP17" s="52">
        <f t="shared" si="39"/>
        <v>0</v>
      </c>
      <c r="BQ17" s="52"/>
      <c r="BR17" s="52">
        <f t="shared" si="40"/>
        <v>0</v>
      </c>
      <c r="BS17" s="52">
        <f t="shared" si="41"/>
        <v>0</v>
      </c>
      <c r="BT17" s="52"/>
      <c r="BU17" s="52">
        <f t="shared" si="42"/>
        <v>0</v>
      </c>
      <c r="BV17" s="52">
        <f t="shared" si="43"/>
        <v>0</v>
      </c>
      <c r="BW17" s="52"/>
      <c r="BX17" s="52">
        <f t="shared" si="44"/>
        <v>0</v>
      </c>
      <c r="BY17" s="52">
        <f t="shared" si="45"/>
        <v>0</v>
      </c>
      <c r="BZ17" s="52"/>
      <c r="CA17" s="52">
        <f t="shared" si="46"/>
        <v>0</v>
      </c>
      <c r="CB17" s="52">
        <f t="shared" si="47"/>
        <v>0</v>
      </c>
      <c r="CC17" s="52"/>
      <c r="CD17" s="52">
        <f t="shared" si="48"/>
        <v>0</v>
      </c>
      <c r="CE17" s="52">
        <f t="shared" si="49"/>
        <v>0</v>
      </c>
      <c r="CF17" s="52" t="str">
        <f t="shared" si="50"/>
        <v/>
      </c>
      <c r="CG17" s="52"/>
      <c r="CH17" s="52">
        <f t="shared" si="51"/>
        <v>0</v>
      </c>
      <c r="CI17" s="52">
        <f t="shared" si="52"/>
        <v>0</v>
      </c>
      <c r="CJ17" s="52" t="str">
        <f t="shared" si="53"/>
        <v/>
      </c>
      <c r="CK17" s="52"/>
      <c r="CL17" s="52">
        <f t="shared" si="54"/>
        <v>0</v>
      </c>
      <c r="CM17" s="52">
        <f t="shared" si="55"/>
        <v>0</v>
      </c>
      <c r="CN17" s="52">
        <f t="shared" si="56"/>
        <v>0</v>
      </c>
      <c r="CO17" s="52">
        <f t="shared" si="57"/>
        <v>0</v>
      </c>
      <c r="CP17" s="52">
        <f t="shared" si="58"/>
        <v>0</v>
      </c>
      <c r="CQ17" s="52">
        <f t="shared" si="59"/>
        <v>0</v>
      </c>
      <c r="CR17" s="52">
        <f t="shared" si="60"/>
        <v>0</v>
      </c>
      <c r="CS17" s="52">
        <f t="shared" si="61"/>
        <v>0</v>
      </c>
      <c r="CT17" s="52">
        <f t="shared" si="62"/>
        <v>0</v>
      </c>
      <c r="CU17" s="52">
        <f t="shared" si="63"/>
        <v>0</v>
      </c>
      <c r="CV17" s="52">
        <f t="shared" si="64"/>
        <v>0</v>
      </c>
      <c r="CW17" s="52">
        <f t="shared" si="65"/>
        <v>0</v>
      </c>
      <c r="CX17" s="52">
        <f t="shared" si="66"/>
        <v>0</v>
      </c>
      <c r="CY17" s="52">
        <f t="shared" si="67"/>
        <v>0</v>
      </c>
      <c r="CZ17" s="52">
        <f t="shared" si="68"/>
        <v>0</v>
      </c>
      <c r="DA17" s="52">
        <f t="shared" si="69"/>
        <v>0</v>
      </c>
      <c r="DB17" s="52">
        <f t="shared" si="70"/>
        <v>0</v>
      </c>
      <c r="DC17" s="52">
        <f t="shared" si="71"/>
        <v>0</v>
      </c>
      <c r="DD17" s="52">
        <f t="shared" si="72"/>
        <v>0</v>
      </c>
      <c r="DE17" s="52">
        <f t="shared" si="73"/>
        <v>0</v>
      </c>
      <c r="DF17" s="52">
        <f t="shared" si="74"/>
        <v>0</v>
      </c>
      <c r="DG17" s="52">
        <f t="shared" si="75"/>
        <v>0</v>
      </c>
      <c r="DH17" s="52">
        <f t="shared" si="76"/>
        <v>0</v>
      </c>
      <c r="DI17" s="52">
        <f t="shared" si="77"/>
        <v>0</v>
      </c>
      <c r="DJ17" s="52" t="str">
        <f t="shared" si="78"/>
        <v/>
      </c>
      <c r="DK17" s="52"/>
      <c r="DL17" s="52">
        <f t="shared" si="79"/>
        <v>0</v>
      </c>
      <c r="DM17" s="52">
        <f t="shared" si="80"/>
        <v>0</v>
      </c>
      <c r="DN17" s="52" t="str">
        <f t="shared" si="81"/>
        <v/>
      </c>
      <c r="DO17" s="52"/>
      <c r="DP17" s="52">
        <f t="shared" si="82"/>
        <v>0</v>
      </c>
      <c r="DQ17" s="52">
        <f t="shared" si="83"/>
        <v>0</v>
      </c>
      <c r="DR17" s="52"/>
      <c r="DS17" s="52">
        <f t="shared" si="84"/>
        <v>0</v>
      </c>
      <c r="DT17" s="52">
        <f t="shared" si="85"/>
        <v>0</v>
      </c>
      <c r="DU17" s="52">
        <f t="shared" si="86"/>
        <v>0</v>
      </c>
      <c r="DV17" s="52">
        <f t="shared" si="87"/>
        <v>0</v>
      </c>
      <c r="DW17" s="52">
        <f t="shared" si="88"/>
        <v>0</v>
      </c>
      <c r="DX17" s="52">
        <f t="shared" si="89"/>
        <v>0</v>
      </c>
      <c r="DY17" s="52">
        <f t="shared" si="90"/>
        <v>0</v>
      </c>
      <c r="DZ17" s="52">
        <f t="shared" si="91"/>
        <v>0</v>
      </c>
      <c r="EA17" s="52">
        <f t="shared" si="92"/>
        <v>0</v>
      </c>
      <c r="EB17" s="52">
        <f t="shared" si="93"/>
        <v>0</v>
      </c>
      <c r="EC17" s="52">
        <f t="shared" si="94"/>
        <v>0</v>
      </c>
      <c r="ED17" s="52">
        <f t="shared" si="95"/>
        <v>0</v>
      </c>
      <c r="EE17" s="52">
        <f t="shared" si="96"/>
        <v>0</v>
      </c>
      <c r="EF17" s="52">
        <f t="shared" si="97"/>
        <v>0</v>
      </c>
      <c r="EG17" s="52">
        <f t="shared" si="98"/>
        <v>0</v>
      </c>
      <c r="EH17" s="52">
        <f t="shared" si="99"/>
        <v>0</v>
      </c>
      <c r="EI17" s="52">
        <f t="shared" si="100"/>
        <v>0</v>
      </c>
      <c r="EJ17" s="52">
        <f t="shared" si="101"/>
        <v>0</v>
      </c>
      <c r="EK17" s="52">
        <f t="shared" si="102"/>
        <v>0</v>
      </c>
      <c r="EL17" s="52">
        <f t="shared" si="103"/>
        <v>0</v>
      </c>
      <c r="EM17" s="52"/>
      <c r="EN17" s="52">
        <f t="shared" si="104"/>
        <v>0</v>
      </c>
      <c r="EO17" s="52">
        <f t="shared" si="105"/>
        <v>0</v>
      </c>
      <c r="EP17" s="52">
        <f t="shared" si="106"/>
        <v>0</v>
      </c>
      <c r="EQ17" s="52">
        <f t="shared" si="107"/>
        <v>0</v>
      </c>
      <c r="ER17" s="52">
        <f t="shared" si="108"/>
        <v>0</v>
      </c>
      <c r="ES17" s="52">
        <f t="shared" si="109"/>
        <v>0</v>
      </c>
      <c r="ET17" s="52">
        <f t="shared" si="110"/>
        <v>0</v>
      </c>
      <c r="EU17" s="52">
        <f t="shared" si="111"/>
        <v>0</v>
      </c>
      <c r="EV17" s="52">
        <f t="shared" si="112"/>
        <v>0</v>
      </c>
      <c r="EW17" s="52">
        <f t="shared" si="113"/>
        <v>0</v>
      </c>
      <c r="EX17" s="52">
        <f t="shared" si="114"/>
        <v>0</v>
      </c>
      <c r="EY17" s="52">
        <f t="shared" si="115"/>
        <v>0</v>
      </c>
      <c r="EZ17" s="52">
        <f t="shared" si="116"/>
        <v>0</v>
      </c>
      <c r="FA17" s="52">
        <f t="shared" si="117"/>
        <v>0</v>
      </c>
      <c r="FB17" s="52">
        <f t="shared" si="118"/>
        <v>0</v>
      </c>
      <c r="FC17" s="52">
        <f t="shared" si="119"/>
        <v>0</v>
      </c>
      <c r="FD17" s="52"/>
      <c r="FE17" s="52">
        <f t="shared" si="120"/>
        <v>0</v>
      </c>
      <c r="FF17" s="52">
        <f t="shared" si="121"/>
        <v>0</v>
      </c>
      <c r="FG17" s="52">
        <f t="shared" si="122"/>
        <v>0</v>
      </c>
      <c r="FH17" s="52">
        <f t="shared" si="123"/>
        <v>0</v>
      </c>
      <c r="FI17" s="52"/>
      <c r="FJ17" s="52">
        <f t="shared" si="124"/>
        <v>0</v>
      </c>
      <c r="FK17" s="52">
        <f t="shared" si="125"/>
        <v>0</v>
      </c>
      <c r="FL17" s="52">
        <f t="shared" si="126"/>
        <v>0</v>
      </c>
      <c r="FM17" s="52">
        <f t="shared" si="127"/>
        <v>0</v>
      </c>
      <c r="FN17" s="52">
        <f t="shared" si="128"/>
        <v>0</v>
      </c>
      <c r="FO17" s="52">
        <f t="shared" si="129"/>
        <v>0</v>
      </c>
      <c r="FP17" s="52">
        <f t="shared" si="130"/>
        <v>0</v>
      </c>
      <c r="FQ17" s="52">
        <f t="shared" si="131"/>
        <v>0</v>
      </c>
      <c r="FR17" s="52">
        <f t="shared" si="132"/>
        <v>0</v>
      </c>
      <c r="FS17" s="52">
        <f t="shared" si="133"/>
        <v>0</v>
      </c>
      <c r="FT17" s="52">
        <f t="shared" si="134"/>
        <v>0</v>
      </c>
      <c r="FU17" s="52">
        <f t="shared" si="135"/>
        <v>0</v>
      </c>
      <c r="FV17" s="52">
        <f t="shared" si="136"/>
        <v>0</v>
      </c>
      <c r="FW17" s="52">
        <f t="shared" si="137"/>
        <v>0</v>
      </c>
      <c r="FX17" s="52">
        <f t="shared" si="138"/>
        <v>0</v>
      </c>
      <c r="FY17" s="52">
        <f t="shared" si="139"/>
        <v>0</v>
      </c>
      <c r="FZ17" s="52">
        <f t="shared" si="140"/>
        <v>0</v>
      </c>
      <c r="GA17" s="52">
        <f t="shared" si="141"/>
        <v>0</v>
      </c>
      <c r="GB17" s="52">
        <f t="shared" si="142"/>
        <v>0</v>
      </c>
      <c r="GC17" s="52">
        <f t="shared" si="143"/>
        <v>0</v>
      </c>
      <c r="GD17" s="52"/>
      <c r="GE17" s="52">
        <f t="shared" si="144"/>
        <v>0</v>
      </c>
      <c r="GF17" s="52">
        <f t="shared" si="145"/>
        <v>0</v>
      </c>
      <c r="GG17" s="52">
        <f t="shared" si="146"/>
        <v>0</v>
      </c>
      <c r="GH17" s="52">
        <f t="shared" si="147"/>
        <v>0</v>
      </c>
      <c r="GI17" s="52">
        <f t="shared" si="148"/>
        <v>0</v>
      </c>
      <c r="GJ17" s="52">
        <f t="shared" si="149"/>
        <v>0</v>
      </c>
      <c r="GK17" s="52">
        <f t="shared" si="150"/>
        <v>0</v>
      </c>
      <c r="GL17" s="52">
        <f t="shared" si="151"/>
        <v>0</v>
      </c>
      <c r="GM17" s="52">
        <f t="shared" si="152"/>
        <v>0</v>
      </c>
      <c r="GN17" s="52">
        <f t="shared" si="153"/>
        <v>0</v>
      </c>
      <c r="GO17" s="52">
        <f t="shared" si="154"/>
        <v>0</v>
      </c>
      <c r="GP17" s="52">
        <f t="shared" si="155"/>
        <v>0</v>
      </c>
      <c r="GQ17" s="52"/>
      <c r="GR17" s="52">
        <f t="shared" si="156"/>
        <v>0</v>
      </c>
      <c r="GS17" s="52">
        <f t="shared" si="157"/>
        <v>0</v>
      </c>
      <c r="GT17" s="52">
        <f t="shared" si="158"/>
        <v>0</v>
      </c>
      <c r="GU17" s="52">
        <f t="shared" si="159"/>
        <v>0</v>
      </c>
      <c r="GV17" s="52"/>
      <c r="GW17" s="52">
        <f t="shared" si="160"/>
        <v>0</v>
      </c>
      <c r="GX17" s="52">
        <f t="shared" si="161"/>
        <v>0</v>
      </c>
      <c r="GY17" s="52">
        <f t="shared" si="162"/>
        <v>0</v>
      </c>
      <c r="GZ17" s="52">
        <f t="shared" si="163"/>
        <v>0</v>
      </c>
      <c r="HA17" s="52"/>
      <c r="HB17" s="52">
        <f t="shared" si="164"/>
        <v>0</v>
      </c>
      <c r="HC17" s="52">
        <f t="shared" si="165"/>
        <v>0</v>
      </c>
      <c r="HD17" s="52">
        <f t="shared" si="166"/>
        <v>0</v>
      </c>
      <c r="HE17" s="52">
        <f t="shared" si="167"/>
        <v>0</v>
      </c>
      <c r="HF17" s="52"/>
      <c r="HG17" s="52">
        <f t="shared" si="168"/>
        <v>0</v>
      </c>
      <c r="HH17" s="52">
        <f t="shared" si="169"/>
        <v>0</v>
      </c>
      <c r="HI17" s="52">
        <f t="shared" si="170"/>
        <v>0</v>
      </c>
      <c r="HJ17" s="52">
        <f t="shared" si="171"/>
        <v>0</v>
      </c>
      <c r="HK17" s="52"/>
      <c r="HL17" s="52" t="str">
        <f t="shared" si="172"/>
        <v/>
      </c>
      <c r="HM17" s="52">
        <f t="shared" si="173"/>
        <v>0</v>
      </c>
      <c r="HN17" s="52">
        <f t="shared" si="174"/>
        <v>0</v>
      </c>
      <c r="HO17" s="52">
        <f t="shared" si="175"/>
        <v>0</v>
      </c>
      <c r="HP17" s="52">
        <f t="shared" si="176"/>
        <v>0</v>
      </c>
      <c r="HQ17" s="52">
        <f t="shared" si="177"/>
        <v>0</v>
      </c>
      <c r="HR17" s="52">
        <f t="shared" si="178"/>
        <v>0</v>
      </c>
      <c r="HS17" s="52">
        <f t="shared" si="179"/>
        <v>0</v>
      </c>
      <c r="HT17" s="52">
        <f t="shared" si="180"/>
        <v>0</v>
      </c>
      <c r="HU17" s="52">
        <f t="shared" si="181"/>
        <v>0</v>
      </c>
      <c r="HV17" s="52">
        <f t="shared" si="182"/>
        <v>0</v>
      </c>
      <c r="HW17" s="52">
        <f t="shared" si="183"/>
        <v>0</v>
      </c>
      <c r="HX17" s="52">
        <f t="shared" si="184"/>
        <v>0</v>
      </c>
      <c r="HY17" s="52"/>
      <c r="HZ17" s="52">
        <f t="shared" si="185"/>
        <v>0</v>
      </c>
      <c r="IA17" s="52">
        <f t="shared" si="186"/>
        <v>0</v>
      </c>
      <c r="IB17" s="52">
        <f t="shared" si="187"/>
        <v>0</v>
      </c>
      <c r="IC17" s="52">
        <f t="shared" si="188"/>
        <v>0</v>
      </c>
      <c r="ID17" s="52"/>
      <c r="IE17" s="52">
        <f t="shared" si="189"/>
        <v>0</v>
      </c>
      <c r="IF17" s="52">
        <f t="shared" si="190"/>
        <v>0</v>
      </c>
      <c r="IG17" s="52">
        <f t="shared" si="191"/>
        <v>0</v>
      </c>
      <c r="IH17" s="52">
        <f t="shared" si="192"/>
        <v>0</v>
      </c>
      <c r="II17" s="53"/>
      <c r="IJ17" s="54">
        <f t="shared" si="193"/>
        <v>0</v>
      </c>
      <c r="IK17" s="55">
        <f t="shared" si="194"/>
        <v>0</v>
      </c>
      <c r="IL17" s="55">
        <f t="shared" si="195"/>
        <v>0</v>
      </c>
      <c r="IM17" s="55">
        <f t="shared" si="196"/>
        <v>0</v>
      </c>
      <c r="IN17" s="55" t="str">
        <f t="shared" si="197"/>
        <v/>
      </c>
      <c r="IO17" s="56" t="str">
        <f t="shared" si="198"/>
        <v/>
      </c>
      <c r="IP17" s="56" t="str">
        <f t="shared" si="199"/>
        <v/>
      </c>
      <c r="IQ17" s="56" t="str">
        <f t="shared" si="200"/>
        <v/>
      </c>
      <c r="IR17" s="56" t="str">
        <f t="shared" si="201"/>
        <v/>
      </c>
      <c r="IS17" s="50" t="str">
        <f t="shared" si="202"/>
        <v/>
      </c>
      <c r="IT17" s="57"/>
      <c r="IU17" s="57"/>
      <c r="IV17" s="57"/>
    </row>
    <row r="18" spans="1:256" s="58" customFormat="1" ht="10.199999999999999" x14ac:dyDescent="0.2">
      <c r="A18" s="47">
        <v>13</v>
      </c>
      <c r="B18" s="48"/>
      <c r="C18" s="49"/>
      <c r="D18" s="160"/>
      <c r="E18" s="160"/>
      <c r="F18" s="48"/>
      <c r="G18" s="48"/>
      <c r="H18" s="48"/>
      <c r="I18" s="48"/>
      <c r="J18" s="48"/>
      <c r="K18" s="48"/>
      <c r="L18" s="50" t="str">
        <f t="shared" si="0"/>
        <v/>
      </c>
      <c r="M18" s="51"/>
      <c r="N18" s="52">
        <f t="shared" si="1"/>
        <v>0</v>
      </c>
      <c r="O18" s="52">
        <f t="shared" si="2"/>
        <v>0</v>
      </c>
      <c r="P18" s="52">
        <f t="shared" si="3"/>
        <v>0</v>
      </c>
      <c r="Q18" s="52">
        <f t="shared" si="4"/>
        <v>0</v>
      </c>
      <c r="R18" s="52">
        <f t="shared" si="5"/>
        <v>0</v>
      </c>
      <c r="S18" s="52" t="str">
        <f t="shared" si="6"/>
        <v/>
      </c>
      <c r="T18" s="52"/>
      <c r="U18" s="52">
        <f t="shared" si="7"/>
        <v>0</v>
      </c>
      <c r="V18" s="52">
        <f t="shared" si="8"/>
        <v>0</v>
      </c>
      <c r="W18" s="52"/>
      <c r="X18" s="52">
        <f t="shared" si="9"/>
        <v>0</v>
      </c>
      <c r="Y18" s="52">
        <f t="shared" si="10"/>
        <v>0</v>
      </c>
      <c r="Z18" s="52"/>
      <c r="AA18" s="52">
        <f t="shared" si="11"/>
        <v>0</v>
      </c>
      <c r="AB18" s="52">
        <f t="shared" si="12"/>
        <v>0</v>
      </c>
      <c r="AC18" s="52"/>
      <c r="AD18" s="52">
        <f t="shared" si="13"/>
        <v>0</v>
      </c>
      <c r="AE18" s="52">
        <f t="shared" si="14"/>
        <v>0</v>
      </c>
      <c r="AF18" s="52"/>
      <c r="AG18" s="52">
        <f t="shared" si="15"/>
        <v>0</v>
      </c>
      <c r="AH18" s="52">
        <f t="shared" si="16"/>
        <v>0</v>
      </c>
      <c r="AI18" s="52"/>
      <c r="AJ18" s="52">
        <f t="shared" si="17"/>
        <v>0</v>
      </c>
      <c r="AK18" s="52">
        <f t="shared" si="18"/>
        <v>0</v>
      </c>
      <c r="AL18" s="52"/>
      <c r="AM18" s="52">
        <f t="shared" si="19"/>
        <v>0</v>
      </c>
      <c r="AN18" s="52">
        <f t="shared" si="20"/>
        <v>0</v>
      </c>
      <c r="AO18" s="52"/>
      <c r="AP18" s="52">
        <f t="shared" si="21"/>
        <v>0</v>
      </c>
      <c r="AQ18" s="52">
        <f t="shared" si="22"/>
        <v>0</v>
      </c>
      <c r="AR18" s="52"/>
      <c r="AS18" s="52">
        <f t="shared" si="23"/>
        <v>0</v>
      </c>
      <c r="AT18" s="52">
        <f t="shared" si="24"/>
        <v>0</v>
      </c>
      <c r="AU18" s="52"/>
      <c r="AV18" s="52">
        <f t="shared" si="25"/>
        <v>0</v>
      </c>
      <c r="AW18" s="52">
        <f t="shared" si="26"/>
        <v>0</v>
      </c>
      <c r="AX18" s="52"/>
      <c r="AY18" s="52">
        <f t="shared" si="27"/>
        <v>0</v>
      </c>
      <c r="AZ18" s="52">
        <f t="shared" si="28"/>
        <v>0</v>
      </c>
      <c r="BA18" s="52" t="str">
        <f t="shared" si="29"/>
        <v/>
      </c>
      <c r="BB18" s="52"/>
      <c r="BC18" s="52">
        <f t="shared" si="30"/>
        <v>0</v>
      </c>
      <c r="BD18" s="52">
        <f t="shared" si="31"/>
        <v>0</v>
      </c>
      <c r="BE18" s="52"/>
      <c r="BF18" s="52">
        <f t="shared" si="32"/>
        <v>0</v>
      </c>
      <c r="BG18" s="52">
        <f t="shared" si="33"/>
        <v>0</v>
      </c>
      <c r="BH18" s="52"/>
      <c r="BI18" s="52">
        <f t="shared" si="34"/>
        <v>0</v>
      </c>
      <c r="BJ18" s="52">
        <f t="shared" si="35"/>
        <v>0</v>
      </c>
      <c r="BK18" s="52"/>
      <c r="BL18" s="52">
        <f t="shared" si="36"/>
        <v>0</v>
      </c>
      <c r="BM18" s="52">
        <f t="shared" si="37"/>
        <v>0</v>
      </c>
      <c r="BN18" s="52"/>
      <c r="BO18" s="52">
        <f t="shared" si="38"/>
        <v>0</v>
      </c>
      <c r="BP18" s="52">
        <f t="shared" si="39"/>
        <v>0</v>
      </c>
      <c r="BQ18" s="52"/>
      <c r="BR18" s="52">
        <f t="shared" si="40"/>
        <v>0</v>
      </c>
      <c r="BS18" s="52">
        <f t="shared" si="41"/>
        <v>0</v>
      </c>
      <c r="BT18" s="52"/>
      <c r="BU18" s="52">
        <f t="shared" si="42"/>
        <v>0</v>
      </c>
      <c r="BV18" s="52">
        <f t="shared" si="43"/>
        <v>0</v>
      </c>
      <c r="BW18" s="52"/>
      <c r="BX18" s="52">
        <f t="shared" si="44"/>
        <v>0</v>
      </c>
      <c r="BY18" s="52">
        <f t="shared" si="45"/>
        <v>0</v>
      </c>
      <c r="BZ18" s="52"/>
      <c r="CA18" s="52">
        <f t="shared" si="46"/>
        <v>0</v>
      </c>
      <c r="CB18" s="52">
        <f t="shared" si="47"/>
        <v>0</v>
      </c>
      <c r="CC18" s="52"/>
      <c r="CD18" s="52">
        <f t="shared" si="48"/>
        <v>0</v>
      </c>
      <c r="CE18" s="52">
        <f t="shared" si="49"/>
        <v>0</v>
      </c>
      <c r="CF18" s="52" t="str">
        <f t="shared" si="50"/>
        <v/>
      </c>
      <c r="CG18" s="52"/>
      <c r="CH18" s="52">
        <f t="shared" si="51"/>
        <v>0</v>
      </c>
      <c r="CI18" s="52">
        <f t="shared" si="52"/>
        <v>0</v>
      </c>
      <c r="CJ18" s="52" t="str">
        <f t="shared" si="53"/>
        <v/>
      </c>
      <c r="CK18" s="52"/>
      <c r="CL18" s="52">
        <f t="shared" si="54"/>
        <v>0</v>
      </c>
      <c r="CM18" s="52">
        <f t="shared" si="55"/>
        <v>0</v>
      </c>
      <c r="CN18" s="52">
        <f t="shared" si="56"/>
        <v>0</v>
      </c>
      <c r="CO18" s="52">
        <f t="shared" si="57"/>
        <v>0</v>
      </c>
      <c r="CP18" s="52">
        <f t="shared" si="58"/>
        <v>0</v>
      </c>
      <c r="CQ18" s="52">
        <f t="shared" si="59"/>
        <v>0</v>
      </c>
      <c r="CR18" s="52">
        <f t="shared" si="60"/>
        <v>0</v>
      </c>
      <c r="CS18" s="52">
        <f t="shared" si="61"/>
        <v>0</v>
      </c>
      <c r="CT18" s="52">
        <f t="shared" si="62"/>
        <v>0</v>
      </c>
      <c r="CU18" s="52">
        <f t="shared" si="63"/>
        <v>0</v>
      </c>
      <c r="CV18" s="52">
        <f t="shared" si="64"/>
        <v>0</v>
      </c>
      <c r="CW18" s="52">
        <f t="shared" si="65"/>
        <v>0</v>
      </c>
      <c r="CX18" s="52">
        <f t="shared" si="66"/>
        <v>0</v>
      </c>
      <c r="CY18" s="52">
        <f t="shared" si="67"/>
        <v>0</v>
      </c>
      <c r="CZ18" s="52">
        <f t="shared" si="68"/>
        <v>0</v>
      </c>
      <c r="DA18" s="52">
        <f t="shared" si="69"/>
        <v>0</v>
      </c>
      <c r="DB18" s="52">
        <f t="shared" si="70"/>
        <v>0</v>
      </c>
      <c r="DC18" s="52">
        <f t="shared" si="71"/>
        <v>0</v>
      </c>
      <c r="DD18" s="52">
        <f t="shared" si="72"/>
        <v>0</v>
      </c>
      <c r="DE18" s="52">
        <f t="shared" si="73"/>
        <v>0</v>
      </c>
      <c r="DF18" s="52">
        <f t="shared" si="74"/>
        <v>0</v>
      </c>
      <c r="DG18" s="52">
        <f t="shared" si="75"/>
        <v>0</v>
      </c>
      <c r="DH18" s="52">
        <f t="shared" si="76"/>
        <v>0</v>
      </c>
      <c r="DI18" s="52">
        <f t="shared" si="77"/>
        <v>0</v>
      </c>
      <c r="DJ18" s="52" t="str">
        <f t="shared" si="78"/>
        <v/>
      </c>
      <c r="DK18" s="52"/>
      <c r="DL18" s="52">
        <f t="shared" si="79"/>
        <v>0</v>
      </c>
      <c r="DM18" s="52">
        <f t="shared" si="80"/>
        <v>0</v>
      </c>
      <c r="DN18" s="52" t="str">
        <f t="shared" si="81"/>
        <v/>
      </c>
      <c r="DO18" s="52"/>
      <c r="DP18" s="52">
        <f t="shared" si="82"/>
        <v>0</v>
      </c>
      <c r="DQ18" s="52">
        <f t="shared" si="83"/>
        <v>0</v>
      </c>
      <c r="DR18" s="52"/>
      <c r="DS18" s="52">
        <f t="shared" si="84"/>
        <v>0</v>
      </c>
      <c r="DT18" s="52">
        <f t="shared" si="85"/>
        <v>0</v>
      </c>
      <c r="DU18" s="52">
        <f t="shared" si="86"/>
        <v>0</v>
      </c>
      <c r="DV18" s="52">
        <f t="shared" si="87"/>
        <v>0</v>
      </c>
      <c r="DW18" s="52">
        <f t="shared" si="88"/>
        <v>0</v>
      </c>
      <c r="DX18" s="52">
        <f t="shared" si="89"/>
        <v>0</v>
      </c>
      <c r="DY18" s="52">
        <f t="shared" si="90"/>
        <v>0</v>
      </c>
      <c r="DZ18" s="52">
        <f t="shared" si="91"/>
        <v>0</v>
      </c>
      <c r="EA18" s="52">
        <f t="shared" si="92"/>
        <v>0</v>
      </c>
      <c r="EB18" s="52">
        <f t="shared" si="93"/>
        <v>0</v>
      </c>
      <c r="EC18" s="52">
        <f t="shared" si="94"/>
        <v>0</v>
      </c>
      <c r="ED18" s="52">
        <f t="shared" si="95"/>
        <v>0</v>
      </c>
      <c r="EE18" s="52">
        <f t="shared" si="96"/>
        <v>0</v>
      </c>
      <c r="EF18" s="52">
        <f t="shared" si="97"/>
        <v>0</v>
      </c>
      <c r="EG18" s="52">
        <f t="shared" si="98"/>
        <v>0</v>
      </c>
      <c r="EH18" s="52">
        <f t="shared" si="99"/>
        <v>0</v>
      </c>
      <c r="EI18" s="52">
        <f t="shared" si="100"/>
        <v>0</v>
      </c>
      <c r="EJ18" s="52">
        <f t="shared" si="101"/>
        <v>0</v>
      </c>
      <c r="EK18" s="52">
        <f t="shared" si="102"/>
        <v>0</v>
      </c>
      <c r="EL18" s="52">
        <f t="shared" si="103"/>
        <v>0</v>
      </c>
      <c r="EM18" s="52"/>
      <c r="EN18" s="52">
        <f t="shared" si="104"/>
        <v>0</v>
      </c>
      <c r="EO18" s="52">
        <f t="shared" si="105"/>
        <v>0</v>
      </c>
      <c r="EP18" s="52">
        <f t="shared" si="106"/>
        <v>0</v>
      </c>
      <c r="EQ18" s="52">
        <f t="shared" si="107"/>
        <v>0</v>
      </c>
      <c r="ER18" s="52">
        <f t="shared" si="108"/>
        <v>0</v>
      </c>
      <c r="ES18" s="52">
        <f t="shared" si="109"/>
        <v>0</v>
      </c>
      <c r="ET18" s="52">
        <f t="shared" si="110"/>
        <v>0</v>
      </c>
      <c r="EU18" s="52">
        <f t="shared" si="111"/>
        <v>0</v>
      </c>
      <c r="EV18" s="52">
        <f t="shared" si="112"/>
        <v>0</v>
      </c>
      <c r="EW18" s="52">
        <f t="shared" si="113"/>
        <v>0</v>
      </c>
      <c r="EX18" s="52">
        <f t="shared" si="114"/>
        <v>0</v>
      </c>
      <c r="EY18" s="52">
        <f t="shared" si="115"/>
        <v>0</v>
      </c>
      <c r="EZ18" s="52">
        <f t="shared" si="116"/>
        <v>0</v>
      </c>
      <c r="FA18" s="52">
        <f t="shared" si="117"/>
        <v>0</v>
      </c>
      <c r="FB18" s="52">
        <f t="shared" si="118"/>
        <v>0</v>
      </c>
      <c r="FC18" s="52">
        <f t="shared" si="119"/>
        <v>0</v>
      </c>
      <c r="FD18" s="52"/>
      <c r="FE18" s="52">
        <f t="shared" si="120"/>
        <v>0</v>
      </c>
      <c r="FF18" s="52">
        <f t="shared" si="121"/>
        <v>0</v>
      </c>
      <c r="FG18" s="52">
        <f t="shared" si="122"/>
        <v>0</v>
      </c>
      <c r="FH18" s="52">
        <f t="shared" si="123"/>
        <v>0</v>
      </c>
      <c r="FI18" s="52"/>
      <c r="FJ18" s="52">
        <f t="shared" si="124"/>
        <v>0</v>
      </c>
      <c r="FK18" s="52">
        <f t="shared" si="125"/>
        <v>0</v>
      </c>
      <c r="FL18" s="52">
        <f t="shared" si="126"/>
        <v>0</v>
      </c>
      <c r="FM18" s="52">
        <f t="shared" si="127"/>
        <v>0</v>
      </c>
      <c r="FN18" s="52">
        <f t="shared" si="128"/>
        <v>0</v>
      </c>
      <c r="FO18" s="52">
        <f t="shared" si="129"/>
        <v>0</v>
      </c>
      <c r="FP18" s="52">
        <f t="shared" si="130"/>
        <v>0</v>
      </c>
      <c r="FQ18" s="52">
        <f t="shared" si="131"/>
        <v>0</v>
      </c>
      <c r="FR18" s="52">
        <f t="shared" si="132"/>
        <v>0</v>
      </c>
      <c r="FS18" s="52">
        <f t="shared" si="133"/>
        <v>0</v>
      </c>
      <c r="FT18" s="52">
        <f t="shared" si="134"/>
        <v>0</v>
      </c>
      <c r="FU18" s="52">
        <f t="shared" si="135"/>
        <v>0</v>
      </c>
      <c r="FV18" s="52">
        <f t="shared" si="136"/>
        <v>0</v>
      </c>
      <c r="FW18" s="52">
        <f t="shared" si="137"/>
        <v>0</v>
      </c>
      <c r="FX18" s="52">
        <f t="shared" si="138"/>
        <v>0</v>
      </c>
      <c r="FY18" s="52">
        <f t="shared" si="139"/>
        <v>0</v>
      </c>
      <c r="FZ18" s="52">
        <f t="shared" si="140"/>
        <v>0</v>
      </c>
      <c r="GA18" s="52">
        <f t="shared" si="141"/>
        <v>0</v>
      </c>
      <c r="GB18" s="52">
        <f t="shared" si="142"/>
        <v>0</v>
      </c>
      <c r="GC18" s="52">
        <f t="shared" si="143"/>
        <v>0</v>
      </c>
      <c r="GD18" s="52"/>
      <c r="GE18" s="52">
        <f t="shared" si="144"/>
        <v>0</v>
      </c>
      <c r="GF18" s="52">
        <f t="shared" si="145"/>
        <v>0</v>
      </c>
      <c r="GG18" s="52">
        <f t="shared" si="146"/>
        <v>0</v>
      </c>
      <c r="GH18" s="52">
        <f t="shared" si="147"/>
        <v>0</v>
      </c>
      <c r="GI18" s="52">
        <f t="shared" si="148"/>
        <v>0</v>
      </c>
      <c r="GJ18" s="52">
        <f t="shared" si="149"/>
        <v>0</v>
      </c>
      <c r="GK18" s="52">
        <f t="shared" si="150"/>
        <v>0</v>
      </c>
      <c r="GL18" s="52">
        <f t="shared" si="151"/>
        <v>0</v>
      </c>
      <c r="GM18" s="52">
        <f t="shared" si="152"/>
        <v>0</v>
      </c>
      <c r="GN18" s="52">
        <f t="shared" si="153"/>
        <v>0</v>
      </c>
      <c r="GO18" s="52">
        <f t="shared" si="154"/>
        <v>0</v>
      </c>
      <c r="GP18" s="52">
        <f t="shared" si="155"/>
        <v>0</v>
      </c>
      <c r="GQ18" s="52"/>
      <c r="GR18" s="52">
        <f t="shared" si="156"/>
        <v>0</v>
      </c>
      <c r="GS18" s="52">
        <f t="shared" si="157"/>
        <v>0</v>
      </c>
      <c r="GT18" s="52">
        <f t="shared" si="158"/>
        <v>0</v>
      </c>
      <c r="GU18" s="52">
        <f t="shared" si="159"/>
        <v>0</v>
      </c>
      <c r="GV18" s="52"/>
      <c r="GW18" s="52">
        <f t="shared" si="160"/>
        <v>0</v>
      </c>
      <c r="GX18" s="52">
        <f t="shared" si="161"/>
        <v>0</v>
      </c>
      <c r="GY18" s="52">
        <f t="shared" si="162"/>
        <v>0</v>
      </c>
      <c r="GZ18" s="52">
        <f t="shared" si="163"/>
        <v>0</v>
      </c>
      <c r="HA18" s="52"/>
      <c r="HB18" s="52">
        <f t="shared" si="164"/>
        <v>0</v>
      </c>
      <c r="HC18" s="52">
        <f t="shared" si="165"/>
        <v>0</v>
      </c>
      <c r="HD18" s="52">
        <f t="shared" si="166"/>
        <v>0</v>
      </c>
      <c r="HE18" s="52">
        <f t="shared" si="167"/>
        <v>0</v>
      </c>
      <c r="HF18" s="52"/>
      <c r="HG18" s="52">
        <f t="shared" si="168"/>
        <v>0</v>
      </c>
      <c r="HH18" s="52">
        <f t="shared" si="169"/>
        <v>0</v>
      </c>
      <c r="HI18" s="52">
        <f t="shared" si="170"/>
        <v>0</v>
      </c>
      <c r="HJ18" s="52">
        <f t="shared" si="171"/>
        <v>0</v>
      </c>
      <c r="HK18" s="52"/>
      <c r="HL18" s="52" t="str">
        <f t="shared" si="172"/>
        <v/>
      </c>
      <c r="HM18" s="52">
        <f t="shared" si="173"/>
        <v>0</v>
      </c>
      <c r="HN18" s="52">
        <f t="shared" si="174"/>
        <v>0</v>
      </c>
      <c r="HO18" s="52">
        <f t="shared" si="175"/>
        <v>0</v>
      </c>
      <c r="HP18" s="52">
        <f t="shared" si="176"/>
        <v>0</v>
      </c>
      <c r="HQ18" s="52">
        <f t="shared" si="177"/>
        <v>0</v>
      </c>
      <c r="HR18" s="52">
        <f t="shared" si="178"/>
        <v>0</v>
      </c>
      <c r="HS18" s="52">
        <f t="shared" si="179"/>
        <v>0</v>
      </c>
      <c r="HT18" s="52">
        <f t="shared" si="180"/>
        <v>0</v>
      </c>
      <c r="HU18" s="52">
        <f t="shared" si="181"/>
        <v>0</v>
      </c>
      <c r="HV18" s="52">
        <f t="shared" si="182"/>
        <v>0</v>
      </c>
      <c r="HW18" s="52">
        <f t="shared" si="183"/>
        <v>0</v>
      </c>
      <c r="HX18" s="52">
        <f t="shared" si="184"/>
        <v>0</v>
      </c>
      <c r="HY18" s="52"/>
      <c r="HZ18" s="52">
        <f t="shared" si="185"/>
        <v>0</v>
      </c>
      <c r="IA18" s="52">
        <f t="shared" si="186"/>
        <v>0</v>
      </c>
      <c r="IB18" s="52">
        <f t="shared" si="187"/>
        <v>0</v>
      </c>
      <c r="IC18" s="52">
        <f t="shared" si="188"/>
        <v>0</v>
      </c>
      <c r="ID18" s="52"/>
      <c r="IE18" s="52">
        <f t="shared" si="189"/>
        <v>0</v>
      </c>
      <c r="IF18" s="52">
        <f t="shared" si="190"/>
        <v>0</v>
      </c>
      <c r="IG18" s="52">
        <f t="shared" si="191"/>
        <v>0</v>
      </c>
      <c r="IH18" s="52">
        <f t="shared" si="192"/>
        <v>0</v>
      </c>
      <c r="II18" s="53"/>
      <c r="IJ18" s="54">
        <f t="shared" si="193"/>
        <v>0</v>
      </c>
      <c r="IK18" s="55">
        <f t="shared" si="194"/>
        <v>0</v>
      </c>
      <c r="IL18" s="55">
        <f t="shared" si="195"/>
        <v>0</v>
      </c>
      <c r="IM18" s="55">
        <f t="shared" si="196"/>
        <v>0</v>
      </c>
      <c r="IN18" s="55" t="str">
        <f t="shared" si="197"/>
        <v/>
      </c>
      <c r="IO18" s="56" t="str">
        <f t="shared" si="198"/>
        <v/>
      </c>
      <c r="IP18" s="56" t="str">
        <f t="shared" si="199"/>
        <v/>
      </c>
      <c r="IQ18" s="56" t="str">
        <f t="shared" si="200"/>
        <v/>
      </c>
      <c r="IR18" s="56" t="str">
        <f t="shared" si="201"/>
        <v/>
      </c>
      <c r="IS18" s="50" t="str">
        <f t="shared" si="202"/>
        <v/>
      </c>
      <c r="IT18" s="57"/>
      <c r="IU18" s="57"/>
      <c r="IV18" s="57"/>
    </row>
    <row r="19" spans="1:256" s="58" customFormat="1" ht="10.199999999999999" x14ac:dyDescent="0.2">
      <c r="A19" s="47">
        <v>14</v>
      </c>
      <c r="B19" s="48"/>
      <c r="C19" s="49"/>
      <c r="D19" s="160"/>
      <c r="E19" s="160"/>
      <c r="F19" s="48"/>
      <c r="G19" s="48"/>
      <c r="H19" s="48"/>
      <c r="I19" s="48"/>
      <c r="J19" s="48"/>
      <c r="K19" s="48"/>
      <c r="L19" s="50" t="str">
        <f t="shared" si="0"/>
        <v/>
      </c>
      <c r="M19" s="51"/>
      <c r="N19" s="52">
        <f t="shared" si="1"/>
        <v>0</v>
      </c>
      <c r="O19" s="52">
        <f t="shared" si="2"/>
        <v>0</v>
      </c>
      <c r="P19" s="52">
        <f t="shared" si="3"/>
        <v>0</v>
      </c>
      <c r="Q19" s="52">
        <f t="shared" si="4"/>
        <v>0</v>
      </c>
      <c r="R19" s="52">
        <f t="shared" si="5"/>
        <v>0</v>
      </c>
      <c r="S19" s="52" t="str">
        <f t="shared" si="6"/>
        <v/>
      </c>
      <c r="T19" s="52"/>
      <c r="U19" s="52">
        <f t="shared" si="7"/>
        <v>0</v>
      </c>
      <c r="V19" s="52">
        <f t="shared" si="8"/>
        <v>0</v>
      </c>
      <c r="W19" s="52"/>
      <c r="X19" s="52">
        <f t="shared" si="9"/>
        <v>0</v>
      </c>
      <c r="Y19" s="52">
        <f t="shared" si="10"/>
        <v>0</v>
      </c>
      <c r="Z19" s="52"/>
      <c r="AA19" s="52">
        <f t="shared" si="11"/>
        <v>0</v>
      </c>
      <c r="AB19" s="52">
        <f t="shared" si="12"/>
        <v>0</v>
      </c>
      <c r="AC19" s="52"/>
      <c r="AD19" s="52">
        <f t="shared" si="13"/>
        <v>0</v>
      </c>
      <c r="AE19" s="52">
        <f t="shared" si="14"/>
        <v>0</v>
      </c>
      <c r="AF19" s="52"/>
      <c r="AG19" s="52">
        <f t="shared" si="15"/>
        <v>0</v>
      </c>
      <c r="AH19" s="52">
        <f t="shared" si="16"/>
        <v>0</v>
      </c>
      <c r="AI19" s="52"/>
      <c r="AJ19" s="52">
        <f t="shared" si="17"/>
        <v>0</v>
      </c>
      <c r="AK19" s="52">
        <f t="shared" si="18"/>
        <v>0</v>
      </c>
      <c r="AL19" s="52"/>
      <c r="AM19" s="52">
        <f t="shared" si="19"/>
        <v>0</v>
      </c>
      <c r="AN19" s="52">
        <f t="shared" si="20"/>
        <v>0</v>
      </c>
      <c r="AO19" s="52"/>
      <c r="AP19" s="52">
        <f t="shared" si="21"/>
        <v>0</v>
      </c>
      <c r="AQ19" s="52">
        <f t="shared" si="22"/>
        <v>0</v>
      </c>
      <c r="AR19" s="52"/>
      <c r="AS19" s="52">
        <f t="shared" si="23"/>
        <v>0</v>
      </c>
      <c r="AT19" s="52">
        <f t="shared" si="24"/>
        <v>0</v>
      </c>
      <c r="AU19" s="52"/>
      <c r="AV19" s="52">
        <f t="shared" si="25"/>
        <v>0</v>
      </c>
      <c r="AW19" s="52">
        <f t="shared" si="26"/>
        <v>0</v>
      </c>
      <c r="AX19" s="52"/>
      <c r="AY19" s="52">
        <f t="shared" si="27"/>
        <v>0</v>
      </c>
      <c r="AZ19" s="52">
        <f t="shared" si="28"/>
        <v>0</v>
      </c>
      <c r="BA19" s="52" t="str">
        <f t="shared" si="29"/>
        <v/>
      </c>
      <c r="BB19" s="52"/>
      <c r="BC19" s="52">
        <f t="shared" si="30"/>
        <v>0</v>
      </c>
      <c r="BD19" s="52">
        <f t="shared" si="31"/>
        <v>0</v>
      </c>
      <c r="BE19" s="52"/>
      <c r="BF19" s="52">
        <f t="shared" si="32"/>
        <v>0</v>
      </c>
      <c r="BG19" s="52">
        <f t="shared" si="33"/>
        <v>0</v>
      </c>
      <c r="BH19" s="52"/>
      <c r="BI19" s="52">
        <f t="shared" si="34"/>
        <v>0</v>
      </c>
      <c r="BJ19" s="52">
        <f t="shared" si="35"/>
        <v>0</v>
      </c>
      <c r="BK19" s="52"/>
      <c r="BL19" s="52">
        <f t="shared" si="36"/>
        <v>0</v>
      </c>
      <c r="BM19" s="52">
        <f t="shared" si="37"/>
        <v>0</v>
      </c>
      <c r="BN19" s="52"/>
      <c r="BO19" s="52">
        <f t="shared" si="38"/>
        <v>0</v>
      </c>
      <c r="BP19" s="52">
        <f t="shared" si="39"/>
        <v>0</v>
      </c>
      <c r="BQ19" s="52"/>
      <c r="BR19" s="52">
        <f t="shared" si="40"/>
        <v>0</v>
      </c>
      <c r="BS19" s="52">
        <f t="shared" si="41"/>
        <v>0</v>
      </c>
      <c r="BT19" s="52"/>
      <c r="BU19" s="52">
        <f t="shared" si="42"/>
        <v>0</v>
      </c>
      <c r="BV19" s="52">
        <f t="shared" si="43"/>
        <v>0</v>
      </c>
      <c r="BW19" s="52"/>
      <c r="BX19" s="52">
        <f t="shared" si="44"/>
        <v>0</v>
      </c>
      <c r="BY19" s="52">
        <f t="shared" si="45"/>
        <v>0</v>
      </c>
      <c r="BZ19" s="52"/>
      <c r="CA19" s="52">
        <f t="shared" si="46"/>
        <v>0</v>
      </c>
      <c r="CB19" s="52">
        <f t="shared" si="47"/>
        <v>0</v>
      </c>
      <c r="CC19" s="52"/>
      <c r="CD19" s="52">
        <f t="shared" si="48"/>
        <v>0</v>
      </c>
      <c r="CE19" s="52">
        <f t="shared" si="49"/>
        <v>0</v>
      </c>
      <c r="CF19" s="52" t="str">
        <f t="shared" si="50"/>
        <v/>
      </c>
      <c r="CG19" s="52"/>
      <c r="CH19" s="52">
        <f t="shared" si="51"/>
        <v>0</v>
      </c>
      <c r="CI19" s="52">
        <f t="shared" si="52"/>
        <v>0</v>
      </c>
      <c r="CJ19" s="52" t="str">
        <f t="shared" si="53"/>
        <v/>
      </c>
      <c r="CK19" s="52"/>
      <c r="CL19" s="52">
        <f t="shared" si="54"/>
        <v>0</v>
      </c>
      <c r="CM19" s="52">
        <f t="shared" si="55"/>
        <v>0</v>
      </c>
      <c r="CN19" s="52">
        <f t="shared" si="56"/>
        <v>0</v>
      </c>
      <c r="CO19" s="52">
        <f t="shared" si="57"/>
        <v>0</v>
      </c>
      <c r="CP19" s="52">
        <f t="shared" si="58"/>
        <v>0</v>
      </c>
      <c r="CQ19" s="52">
        <f t="shared" si="59"/>
        <v>0</v>
      </c>
      <c r="CR19" s="52">
        <f t="shared" si="60"/>
        <v>0</v>
      </c>
      <c r="CS19" s="52">
        <f t="shared" si="61"/>
        <v>0</v>
      </c>
      <c r="CT19" s="52">
        <f t="shared" si="62"/>
        <v>0</v>
      </c>
      <c r="CU19" s="52">
        <f t="shared" si="63"/>
        <v>0</v>
      </c>
      <c r="CV19" s="52">
        <f t="shared" si="64"/>
        <v>0</v>
      </c>
      <c r="CW19" s="52">
        <f t="shared" si="65"/>
        <v>0</v>
      </c>
      <c r="CX19" s="52">
        <f t="shared" si="66"/>
        <v>0</v>
      </c>
      <c r="CY19" s="52">
        <f t="shared" si="67"/>
        <v>0</v>
      </c>
      <c r="CZ19" s="52">
        <f t="shared" si="68"/>
        <v>0</v>
      </c>
      <c r="DA19" s="52">
        <f t="shared" si="69"/>
        <v>0</v>
      </c>
      <c r="DB19" s="52">
        <f t="shared" si="70"/>
        <v>0</v>
      </c>
      <c r="DC19" s="52">
        <f t="shared" si="71"/>
        <v>0</v>
      </c>
      <c r="DD19" s="52">
        <f t="shared" si="72"/>
        <v>0</v>
      </c>
      <c r="DE19" s="52">
        <f t="shared" si="73"/>
        <v>0</v>
      </c>
      <c r="DF19" s="52">
        <f t="shared" si="74"/>
        <v>0</v>
      </c>
      <c r="DG19" s="52">
        <f t="shared" si="75"/>
        <v>0</v>
      </c>
      <c r="DH19" s="52">
        <f t="shared" si="76"/>
        <v>0</v>
      </c>
      <c r="DI19" s="52">
        <f t="shared" si="77"/>
        <v>0</v>
      </c>
      <c r="DJ19" s="52" t="str">
        <f t="shared" si="78"/>
        <v/>
      </c>
      <c r="DK19" s="52"/>
      <c r="DL19" s="52">
        <f t="shared" si="79"/>
        <v>0</v>
      </c>
      <c r="DM19" s="52">
        <f t="shared" si="80"/>
        <v>0</v>
      </c>
      <c r="DN19" s="52" t="str">
        <f t="shared" si="81"/>
        <v/>
      </c>
      <c r="DO19" s="52"/>
      <c r="DP19" s="52">
        <f t="shared" si="82"/>
        <v>0</v>
      </c>
      <c r="DQ19" s="52">
        <f t="shared" si="83"/>
        <v>0</v>
      </c>
      <c r="DR19" s="52"/>
      <c r="DS19" s="52">
        <f t="shared" si="84"/>
        <v>0</v>
      </c>
      <c r="DT19" s="52">
        <f t="shared" si="85"/>
        <v>0</v>
      </c>
      <c r="DU19" s="52">
        <f t="shared" si="86"/>
        <v>0</v>
      </c>
      <c r="DV19" s="52">
        <f t="shared" si="87"/>
        <v>0</v>
      </c>
      <c r="DW19" s="52">
        <f t="shared" si="88"/>
        <v>0</v>
      </c>
      <c r="DX19" s="52">
        <f t="shared" si="89"/>
        <v>0</v>
      </c>
      <c r="DY19" s="52">
        <f t="shared" si="90"/>
        <v>0</v>
      </c>
      <c r="DZ19" s="52">
        <f t="shared" si="91"/>
        <v>0</v>
      </c>
      <c r="EA19" s="52">
        <f t="shared" si="92"/>
        <v>0</v>
      </c>
      <c r="EB19" s="52">
        <f t="shared" si="93"/>
        <v>0</v>
      </c>
      <c r="EC19" s="52">
        <f t="shared" si="94"/>
        <v>0</v>
      </c>
      <c r="ED19" s="52">
        <f t="shared" si="95"/>
        <v>0</v>
      </c>
      <c r="EE19" s="52">
        <f t="shared" si="96"/>
        <v>0</v>
      </c>
      <c r="EF19" s="52">
        <f t="shared" si="97"/>
        <v>0</v>
      </c>
      <c r="EG19" s="52">
        <f t="shared" si="98"/>
        <v>0</v>
      </c>
      <c r="EH19" s="52">
        <f t="shared" si="99"/>
        <v>0</v>
      </c>
      <c r="EI19" s="52">
        <f t="shared" si="100"/>
        <v>0</v>
      </c>
      <c r="EJ19" s="52">
        <f t="shared" si="101"/>
        <v>0</v>
      </c>
      <c r="EK19" s="52">
        <f t="shared" si="102"/>
        <v>0</v>
      </c>
      <c r="EL19" s="52">
        <f t="shared" si="103"/>
        <v>0</v>
      </c>
      <c r="EM19" s="52"/>
      <c r="EN19" s="52">
        <f t="shared" si="104"/>
        <v>0</v>
      </c>
      <c r="EO19" s="52">
        <f t="shared" si="105"/>
        <v>0</v>
      </c>
      <c r="EP19" s="52">
        <f t="shared" si="106"/>
        <v>0</v>
      </c>
      <c r="EQ19" s="52">
        <f t="shared" si="107"/>
        <v>0</v>
      </c>
      <c r="ER19" s="52">
        <f t="shared" si="108"/>
        <v>0</v>
      </c>
      <c r="ES19" s="52">
        <f t="shared" si="109"/>
        <v>0</v>
      </c>
      <c r="ET19" s="52">
        <f t="shared" si="110"/>
        <v>0</v>
      </c>
      <c r="EU19" s="52">
        <f t="shared" si="111"/>
        <v>0</v>
      </c>
      <c r="EV19" s="52">
        <f t="shared" si="112"/>
        <v>0</v>
      </c>
      <c r="EW19" s="52">
        <f t="shared" si="113"/>
        <v>0</v>
      </c>
      <c r="EX19" s="52">
        <f t="shared" si="114"/>
        <v>0</v>
      </c>
      <c r="EY19" s="52">
        <f t="shared" si="115"/>
        <v>0</v>
      </c>
      <c r="EZ19" s="52">
        <f t="shared" si="116"/>
        <v>0</v>
      </c>
      <c r="FA19" s="52">
        <f t="shared" si="117"/>
        <v>0</v>
      </c>
      <c r="FB19" s="52">
        <f t="shared" si="118"/>
        <v>0</v>
      </c>
      <c r="FC19" s="52">
        <f t="shared" si="119"/>
        <v>0</v>
      </c>
      <c r="FD19" s="52"/>
      <c r="FE19" s="52">
        <f t="shared" si="120"/>
        <v>0</v>
      </c>
      <c r="FF19" s="52">
        <f t="shared" si="121"/>
        <v>0</v>
      </c>
      <c r="FG19" s="52">
        <f t="shared" si="122"/>
        <v>0</v>
      </c>
      <c r="FH19" s="52">
        <f t="shared" si="123"/>
        <v>0</v>
      </c>
      <c r="FI19" s="52"/>
      <c r="FJ19" s="52">
        <f t="shared" si="124"/>
        <v>0</v>
      </c>
      <c r="FK19" s="52">
        <f t="shared" si="125"/>
        <v>0</v>
      </c>
      <c r="FL19" s="52">
        <f t="shared" si="126"/>
        <v>0</v>
      </c>
      <c r="FM19" s="52">
        <f t="shared" si="127"/>
        <v>0</v>
      </c>
      <c r="FN19" s="52">
        <f t="shared" si="128"/>
        <v>0</v>
      </c>
      <c r="FO19" s="52">
        <f t="shared" si="129"/>
        <v>0</v>
      </c>
      <c r="FP19" s="52">
        <f t="shared" si="130"/>
        <v>0</v>
      </c>
      <c r="FQ19" s="52">
        <f t="shared" si="131"/>
        <v>0</v>
      </c>
      <c r="FR19" s="52">
        <f t="shared" si="132"/>
        <v>0</v>
      </c>
      <c r="FS19" s="52">
        <f t="shared" si="133"/>
        <v>0</v>
      </c>
      <c r="FT19" s="52">
        <f t="shared" si="134"/>
        <v>0</v>
      </c>
      <c r="FU19" s="52">
        <f t="shared" si="135"/>
        <v>0</v>
      </c>
      <c r="FV19" s="52">
        <f t="shared" si="136"/>
        <v>0</v>
      </c>
      <c r="FW19" s="52">
        <f t="shared" si="137"/>
        <v>0</v>
      </c>
      <c r="FX19" s="52">
        <f t="shared" si="138"/>
        <v>0</v>
      </c>
      <c r="FY19" s="52">
        <f t="shared" si="139"/>
        <v>0</v>
      </c>
      <c r="FZ19" s="52">
        <f t="shared" si="140"/>
        <v>0</v>
      </c>
      <c r="GA19" s="52">
        <f t="shared" si="141"/>
        <v>0</v>
      </c>
      <c r="GB19" s="52">
        <f t="shared" si="142"/>
        <v>0</v>
      </c>
      <c r="GC19" s="52">
        <f t="shared" si="143"/>
        <v>0</v>
      </c>
      <c r="GD19" s="52"/>
      <c r="GE19" s="52">
        <f t="shared" si="144"/>
        <v>0</v>
      </c>
      <c r="GF19" s="52">
        <f t="shared" si="145"/>
        <v>0</v>
      </c>
      <c r="GG19" s="52">
        <f t="shared" si="146"/>
        <v>0</v>
      </c>
      <c r="GH19" s="52">
        <f t="shared" si="147"/>
        <v>0</v>
      </c>
      <c r="GI19" s="52">
        <f t="shared" si="148"/>
        <v>0</v>
      </c>
      <c r="GJ19" s="52">
        <f t="shared" si="149"/>
        <v>0</v>
      </c>
      <c r="GK19" s="52">
        <f t="shared" si="150"/>
        <v>0</v>
      </c>
      <c r="GL19" s="52">
        <f t="shared" si="151"/>
        <v>0</v>
      </c>
      <c r="GM19" s="52">
        <f t="shared" si="152"/>
        <v>0</v>
      </c>
      <c r="GN19" s="52">
        <f t="shared" si="153"/>
        <v>0</v>
      </c>
      <c r="GO19" s="52">
        <f t="shared" si="154"/>
        <v>0</v>
      </c>
      <c r="GP19" s="52">
        <f t="shared" si="155"/>
        <v>0</v>
      </c>
      <c r="GQ19" s="52"/>
      <c r="GR19" s="52">
        <f t="shared" si="156"/>
        <v>0</v>
      </c>
      <c r="GS19" s="52">
        <f t="shared" si="157"/>
        <v>0</v>
      </c>
      <c r="GT19" s="52">
        <f t="shared" si="158"/>
        <v>0</v>
      </c>
      <c r="GU19" s="52">
        <f t="shared" si="159"/>
        <v>0</v>
      </c>
      <c r="GV19" s="52"/>
      <c r="GW19" s="52">
        <f t="shared" si="160"/>
        <v>0</v>
      </c>
      <c r="GX19" s="52">
        <f t="shared" si="161"/>
        <v>0</v>
      </c>
      <c r="GY19" s="52">
        <f t="shared" si="162"/>
        <v>0</v>
      </c>
      <c r="GZ19" s="52">
        <f t="shared" si="163"/>
        <v>0</v>
      </c>
      <c r="HA19" s="52"/>
      <c r="HB19" s="52">
        <f t="shared" si="164"/>
        <v>0</v>
      </c>
      <c r="HC19" s="52">
        <f t="shared" si="165"/>
        <v>0</v>
      </c>
      <c r="HD19" s="52">
        <f t="shared" si="166"/>
        <v>0</v>
      </c>
      <c r="HE19" s="52">
        <f t="shared" si="167"/>
        <v>0</v>
      </c>
      <c r="HF19" s="52"/>
      <c r="HG19" s="52">
        <f t="shared" si="168"/>
        <v>0</v>
      </c>
      <c r="HH19" s="52">
        <f t="shared" si="169"/>
        <v>0</v>
      </c>
      <c r="HI19" s="52">
        <f t="shared" si="170"/>
        <v>0</v>
      </c>
      <c r="HJ19" s="52">
        <f t="shared" si="171"/>
        <v>0</v>
      </c>
      <c r="HK19" s="52"/>
      <c r="HL19" s="52" t="str">
        <f t="shared" si="172"/>
        <v/>
      </c>
      <c r="HM19" s="52">
        <f t="shared" si="173"/>
        <v>0</v>
      </c>
      <c r="HN19" s="52">
        <f t="shared" si="174"/>
        <v>0</v>
      </c>
      <c r="HO19" s="52">
        <f t="shared" si="175"/>
        <v>0</v>
      </c>
      <c r="HP19" s="52">
        <f t="shared" si="176"/>
        <v>0</v>
      </c>
      <c r="HQ19" s="52">
        <f t="shared" si="177"/>
        <v>0</v>
      </c>
      <c r="HR19" s="52">
        <f t="shared" si="178"/>
        <v>0</v>
      </c>
      <c r="HS19" s="52">
        <f t="shared" si="179"/>
        <v>0</v>
      </c>
      <c r="HT19" s="52">
        <f t="shared" si="180"/>
        <v>0</v>
      </c>
      <c r="HU19" s="52">
        <f t="shared" si="181"/>
        <v>0</v>
      </c>
      <c r="HV19" s="52">
        <f t="shared" si="182"/>
        <v>0</v>
      </c>
      <c r="HW19" s="52">
        <f t="shared" si="183"/>
        <v>0</v>
      </c>
      <c r="HX19" s="52">
        <f t="shared" si="184"/>
        <v>0</v>
      </c>
      <c r="HY19" s="52"/>
      <c r="HZ19" s="52">
        <f t="shared" si="185"/>
        <v>0</v>
      </c>
      <c r="IA19" s="52">
        <f t="shared" si="186"/>
        <v>0</v>
      </c>
      <c r="IB19" s="52">
        <f t="shared" si="187"/>
        <v>0</v>
      </c>
      <c r="IC19" s="52">
        <f t="shared" si="188"/>
        <v>0</v>
      </c>
      <c r="ID19" s="52"/>
      <c r="IE19" s="52">
        <f t="shared" si="189"/>
        <v>0</v>
      </c>
      <c r="IF19" s="52">
        <f t="shared" si="190"/>
        <v>0</v>
      </c>
      <c r="IG19" s="52">
        <f t="shared" si="191"/>
        <v>0</v>
      </c>
      <c r="IH19" s="52">
        <f t="shared" si="192"/>
        <v>0</v>
      </c>
      <c r="II19" s="53"/>
      <c r="IJ19" s="54">
        <f t="shared" si="193"/>
        <v>0</v>
      </c>
      <c r="IK19" s="55">
        <f t="shared" si="194"/>
        <v>0</v>
      </c>
      <c r="IL19" s="55">
        <f t="shared" si="195"/>
        <v>0</v>
      </c>
      <c r="IM19" s="55">
        <f t="shared" si="196"/>
        <v>0</v>
      </c>
      <c r="IN19" s="55" t="str">
        <f t="shared" si="197"/>
        <v/>
      </c>
      <c r="IO19" s="56" t="str">
        <f t="shared" si="198"/>
        <v/>
      </c>
      <c r="IP19" s="56" t="str">
        <f t="shared" si="199"/>
        <v/>
      </c>
      <c r="IQ19" s="56" t="str">
        <f t="shared" si="200"/>
        <v/>
      </c>
      <c r="IR19" s="56" t="str">
        <f t="shared" si="201"/>
        <v/>
      </c>
      <c r="IS19" s="50" t="str">
        <f t="shared" si="202"/>
        <v/>
      </c>
      <c r="IT19" s="57"/>
      <c r="IU19" s="57"/>
      <c r="IV19" s="57"/>
    </row>
    <row r="20" spans="1:256" s="58" customFormat="1" ht="10.199999999999999" x14ac:dyDescent="0.2">
      <c r="A20" s="47">
        <v>15</v>
      </c>
      <c r="B20" s="48"/>
      <c r="C20" s="49"/>
      <c r="D20" s="160"/>
      <c r="E20" s="160"/>
      <c r="F20" s="48"/>
      <c r="G20" s="48"/>
      <c r="H20" s="48"/>
      <c r="I20" s="48"/>
      <c r="J20" s="48"/>
      <c r="K20" s="48"/>
      <c r="L20" s="50" t="str">
        <f t="shared" si="0"/>
        <v/>
      </c>
      <c r="M20" s="51"/>
      <c r="N20" s="52">
        <f t="shared" si="1"/>
        <v>0</v>
      </c>
      <c r="O20" s="52">
        <f t="shared" si="2"/>
        <v>0</v>
      </c>
      <c r="P20" s="52">
        <f t="shared" si="3"/>
        <v>0</v>
      </c>
      <c r="Q20" s="52">
        <f t="shared" si="4"/>
        <v>0</v>
      </c>
      <c r="R20" s="52">
        <f t="shared" si="5"/>
        <v>0</v>
      </c>
      <c r="S20" s="52" t="str">
        <f t="shared" si="6"/>
        <v/>
      </c>
      <c r="T20" s="52"/>
      <c r="U20" s="52">
        <f t="shared" si="7"/>
        <v>0</v>
      </c>
      <c r="V20" s="52">
        <f t="shared" si="8"/>
        <v>0</v>
      </c>
      <c r="W20" s="52"/>
      <c r="X20" s="52">
        <f t="shared" si="9"/>
        <v>0</v>
      </c>
      <c r="Y20" s="52">
        <f t="shared" si="10"/>
        <v>0</v>
      </c>
      <c r="Z20" s="52"/>
      <c r="AA20" s="52">
        <f t="shared" si="11"/>
        <v>0</v>
      </c>
      <c r="AB20" s="52">
        <f t="shared" si="12"/>
        <v>0</v>
      </c>
      <c r="AC20" s="52"/>
      <c r="AD20" s="52">
        <f t="shared" si="13"/>
        <v>0</v>
      </c>
      <c r="AE20" s="52">
        <f t="shared" si="14"/>
        <v>0</v>
      </c>
      <c r="AF20" s="52"/>
      <c r="AG20" s="52">
        <f t="shared" si="15"/>
        <v>0</v>
      </c>
      <c r="AH20" s="52">
        <f t="shared" si="16"/>
        <v>0</v>
      </c>
      <c r="AI20" s="52"/>
      <c r="AJ20" s="52">
        <f t="shared" si="17"/>
        <v>0</v>
      </c>
      <c r="AK20" s="52">
        <f t="shared" si="18"/>
        <v>0</v>
      </c>
      <c r="AL20" s="52"/>
      <c r="AM20" s="52">
        <f t="shared" si="19"/>
        <v>0</v>
      </c>
      <c r="AN20" s="52">
        <f t="shared" si="20"/>
        <v>0</v>
      </c>
      <c r="AO20" s="52"/>
      <c r="AP20" s="52">
        <f t="shared" si="21"/>
        <v>0</v>
      </c>
      <c r="AQ20" s="52">
        <f t="shared" si="22"/>
        <v>0</v>
      </c>
      <c r="AR20" s="52"/>
      <c r="AS20" s="52">
        <f t="shared" si="23"/>
        <v>0</v>
      </c>
      <c r="AT20" s="52">
        <f t="shared" si="24"/>
        <v>0</v>
      </c>
      <c r="AU20" s="52"/>
      <c r="AV20" s="52">
        <f t="shared" si="25"/>
        <v>0</v>
      </c>
      <c r="AW20" s="52">
        <f t="shared" si="26"/>
        <v>0</v>
      </c>
      <c r="AX20" s="52"/>
      <c r="AY20" s="52">
        <f t="shared" si="27"/>
        <v>0</v>
      </c>
      <c r="AZ20" s="52">
        <f t="shared" si="28"/>
        <v>0</v>
      </c>
      <c r="BA20" s="52" t="str">
        <f t="shared" si="29"/>
        <v/>
      </c>
      <c r="BB20" s="52"/>
      <c r="BC20" s="52">
        <f t="shared" si="30"/>
        <v>0</v>
      </c>
      <c r="BD20" s="52">
        <f t="shared" si="31"/>
        <v>0</v>
      </c>
      <c r="BE20" s="52"/>
      <c r="BF20" s="52">
        <f t="shared" si="32"/>
        <v>0</v>
      </c>
      <c r="BG20" s="52">
        <f t="shared" si="33"/>
        <v>0</v>
      </c>
      <c r="BH20" s="52"/>
      <c r="BI20" s="52">
        <f t="shared" si="34"/>
        <v>0</v>
      </c>
      <c r="BJ20" s="52">
        <f t="shared" si="35"/>
        <v>0</v>
      </c>
      <c r="BK20" s="52"/>
      <c r="BL20" s="52">
        <f t="shared" si="36"/>
        <v>0</v>
      </c>
      <c r="BM20" s="52">
        <f t="shared" si="37"/>
        <v>0</v>
      </c>
      <c r="BN20" s="52"/>
      <c r="BO20" s="52">
        <f t="shared" si="38"/>
        <v>0</v>
      </c>
      <c r="BP20" s="52">
        <f t="shared" si="39"/>
        <v>0</v>
      </c>
      <c r="BQ20" s="52"/>
      <c r="BR20" s="52">
        <f t="shared" si="40"/>
        <v>0</v>
      </c>
      <c r="BS20" s="52">
        <f t="shared" si="41"/>
        <v>0</v>
      </c>
      <c r="BT20" s="52"/>
      <c r="BU20" s="52">
        <f t="shared" si="42"/>
        <v>0</v>
      </c>
      <c r="BV20" s="52">
        <f t="shared" si="43"/>
        <v>0</v>
      </c>
      <c r="BW20" s="52"/>
      <c r="BX20" s="52">
        <f t="shared" si="44"/>
        <v>0</v>
      </c>
      <c r="BY20" s="52">
        <f t="shared" si="45"/>
        <v>0</v>
      </c>
      <c r="BZ20" s="52"/>
      <c r="CA20" s="52">
        <f t="shared" si="46"/>
        <v>0</v>
      </c>
      <c r="CB20" s="52">
        <f t="shared" si="47"/>
        <v>0</v>
      </c>
      <c r="CC20" s="52"/>
      <c r="CD20" s="52">
        <f t="shared" si="48"/>
        <v>0</v>
      </c>
      <c r="CE20" s="52">
        <f t="shared" si="49"/>
        <v>0</v>
      </c>
      <c r="CF20" s="52" t="str">
        <f t="shared" si="50"/>
        <v/>
      </c>
      <c r="CG20" s="52"/>
      <c r="CH20" s="52">
        <f t="shared" si="51"/>
        <v>0</v>
      </c>
      <c r="CI20" s="52">
        <f t="shared" si="52"/>
        <v>0</v>
      </c>
      <c r="CJ20" s="52" t="str">
        <f t="shared" si="53"/>
        <v/>
      </c>
      <c r="CK20" s="52"/>
      <c r="CL20" s="52">
        <f t="shared" si="54"/>
        <v>0</v>
      </c>
      <c r="CM20" s="52">
        <f t="shared" si="55"/>
        <v>0</v>
      </c>
      <c r="CN20" s="52">
        <f t="shared" si="56"/>
        <v>0</v>
      </c>
      <c r="CO20" s="52">
        <f t="shared" si="57"/>
        <v>0</v>
      </c>
      <c r="CP20" s="52">
        <f t="shared" si="58"/>
        <v>0</v>
      </c>
      <c r="CQ20" s="52">
        <f t="shared" si="59"/>
        <v>0</v>
      </c>
      <c r="CR20" s="52">
        <f t="shared" si="60"/>
        <v>0</v>
      </c>
      <c r="CS20" s="52">
        <f t="shared" si="61"/>
        <v>0</v>
      </c>
      <c r="CT20" s="52">
        <f t="shared" si="62"/>
        <v>0</v>
      </c>
      <c r="CU20" s="52">
        <f t="shared" si="63"/>
        <v>0</v>
      </c>
      <c r="CV20" s="52">
        <f t="shared" si="64"/>
        <v>0</v>
      </c>
      <c r="CW20" s="52">
        <f t="shared" si="65"/>
        <v>0</v>
      </c>
      <c r="CX20" s="52">
        <f t="shared" si="66"/>
        <v>0</v>
      </c>
      <c r="CY20" s="52">
        <f t="shared" si="67"/>
        <v>0</v>
      </c>
      <c r="CZ20" s="52">
        <f t="shared" si="68"/>
        <v>0</v>
      </c>
      <c r="DA20" s="52">
        <f t="shared" si="69"/>
        <v>0</v>
      </c>
      <c r="DB20" s="52">
        <f t="shared" si="70"/>
        <v>0</v>
      </c>
      <c r="DC20" s="52">
        <f t="shared" si="71"/>
        <v>0</v>
      </c>
      <c r="DD20" s="52">
        <f t="shared" si="72"/>
        <v>0</v>
      </c>
      <c r="DE20" s="52">
        <f t="shared" si="73"/>
        <v>0</v>
      </c>
      <c r="DF20" s="52">
        <f t="shared" si="74"/>
        <v>0</v>
      </c>
      <c r="DG20" s="52">
        <f t="shared" si="75"/>
        <v>0</v>
      </c>
      <c r="DH20" s="52">
        <f t="shared" si="76"/>
        <v>0</v>
      </c>
      <c r="DI20" s="52">
        <f t="shared" si="77"/>
        <v>0</v>
      </c>
      <c r="DJ20" s="52" t="str">
        <f t="shared" si="78"/>
        <v/>
      </c>
      <c r="DK20" s="52"/>
      <c r="DL20" s="52">
        <f t="shared" si="79"/>
        <v>0</v>
      </c>
      <c r="DM20" s="52">
        <f t="shared" si="80"/>
        <v>0</v>
      </c>
      <c r="DN20" s="52" t="str">
        <f t="shared" si="81"/>
        <v/>
      </c>
      <c r="DO20" s="52"/>
      <c r="DP20" s="52">
        <f t="shared" si="82"/>
        <v>0</v>
      </c>
      <c r="DQ20" s="52">
        <f t="shared" si="83"/>
        <v>0</v>
      </c>
      <c r="DR20" s="52"/>
      <c r="DS20" s="52">
        <f t="shared" si="84"/>
        <v>0</v>
      </c>
      <c r="DT20" s="52">
        <f t="shared" si="85"/>
        <v>0</v>
      </c>
      <c r="DU20" s="52">
        <f t="shared" si="86"/>
        <v>0</v>
      </c>
      <c r="DV20" s="52">
        <f t="shared" si="87"/>
        <v>0</v>
      </c>
      <c r="DW20" s="52">
        <f t="shared" si="88"/>
        <v>0</v>
      </c>
      <c r="DX20" s="52">
        <f t="shared" si="89"/>
        <v>0</v>
      </c>
      <c r="DY20" s="52">
        <f t="shared" si="90"/>
        <v>0</v>
      </c>
      <c r="DZ20" s="52">
        <f t="shared" si="91"/>
        <v>0</v>
      </c>
      <c r="EA20" s="52">
        <f t="shared" si="92"/>
        <v>0</v>
      </c>
      <c r="EB20" s="52">
        <f t="shared" si="93"/>
        <v>0</v>
      </c>
      <c r="EC20" s="52">
        <f t="shared" si="94"/>
        <v>0</v>
      </c>
      <c r="ED20" s="52">
        <f t="shared" si="95"/>
        <v>0</v>
      </c>
      <c r="EE20" s="52">
        <f t="shared" si="96"/>
        <v>0</v>
      </c>
      <c r="EF20" s="52">
        <f t="shared" si="97"/>
        <v>0</v>
      </c>
      <c r="EG20" s="52">
        <f t="shared" si="98"/>
        <v>0</v>
      </c>
      <c r="EH20" s="52">
        <f t="shared" si="99"/>
        <v>0</v>
      </c>
      <c r="EI20" s="52">
        <f t="shared" si="100"/>
        <v>0</v>
      </c>
      <c r="EJ20" s="52">
        <f t="shared" si="101"/>
        <v>0</v>
      </c>
      <c r="EK20" s="52">
        <f t="shared" si="102"/>
        <v>0</v>
      </c>
      <c r="EL20" s="52">
        <f t="shared" si="103"/>
        <v>0</v>
      </c>
      <c r="EM20" s="52"/>
      <c r="EN20" s="52">
        <f t="shared" si="104"/>
        <v>0</v>
      </c>
      <c r="EO20" s="52">
        <f t="shared" si="105"/>
        <v>0</v>
      </c>
      <c r="EP20" s="52">
        <f t="shared" si="106"/>
        <v>0</v>
      </c>
      <c r="EQ20" s="52">
        <f t="shared" si="107"/>
        <v>0</v>
      </c>
      <c r="ER20" s="52">
        <f t="shared" si="108"/>
        <v>0</v>
      </c>
      <c r="ES20" s="52">
        <f t="shared" si="109"/>
        <v>0</v>
      </c>
      <c r="ET20" s="52">
        <f t="shared" si="110"/>
        <v>0</v>
      </c>
      <c r="EU20" s="52">
        <f t="shared" si="111"/>
        <v>0</v>
      </c>
      <c r="EV20" s="52">
        <f t="shared" si="112"/>
        <v>0</v>
      </c>
      <c r="EW20" s="52">
        <f t="shared" si="113"/>
        <v>0</v>
      </c>
      <c r="EX20" s="52">
        <f t="shared" si="114"/>
        <v>0</v>
      </c>
      <c r="EY20" s="52">
        <f t="shared" si="115"/>
        <v>0</v>
      </c>
      <c r="EZ20" s="52">
        <f t="shared" si="116"/>
        <v>0</v>
      </c>
      <c r="FA20" s="52">
        <f t="shared" si="117"/>
        <v>0</v>
      </c>
      <c r="FB20" s="52">
        <f t="shared" si="118"/>
        <v>0</v>
      </c>
      <c r="FC20" s="52">
        <f t="shared" si="119"/>
        <v>0</v>
      </c>
      <c r="FD20" s="52"/>
      <c r="FE20" s="52">
        <f t="shared" si="120"/>
        <v>0</v>
      </c>
      <c r="FF20" s="52">
        <f t="shared" si="121"/>
        <v>0</v>
      </c>
      <c r="FG20" s="52">
        <f t="shared" si="122"/>
        <v>0</v>
      </c>
      <c r="FH20" s="52">
        <f t="shared" si="123"/>
        <v>0</v>
      </c>
      <c r="FI20" s="52"/>
      <c r="FJ20" s="52">
        <f t="shared" si="124"/>
        <v>0</v>
      </c>
      <c r="FK20" s="52">
        <f t="shared" si="125"/>
        <v>0</v>
      </c>
      <c r="FL20" s="52">
        <f t="shared" si="126"/>
        <v>0</v>
      </c>
      <c r="FM20" s="52">
        <f t="shared" si="127"/>
        <v>0</v>
      </c>
      <c r="FN20" s="52">
        <f t="shared" si="128"/>
        <v>0</v>
      </c>
      <c r="FO20" s="52">
        <f t="shared" si="129"/>
        <v>0</v>
      </c>
      <c r="FP20" s="52">
        <f t="shared" si="130"/>
        <v>0</v>
      </c>
      <c r="FQ20" s="52">
        <f t="shared" si="131"/>
        <v>0</v>
      </c>
      <c r="FR20" s="52">
        <f t="shared" si="132"/>
        <v>0</v>
      </c>
      <c r="FS20" s="52">
        <f t="shared" si="133"/>
        <v>0</v>
      </c>
      <c r="FT20" s="52">
        <f t="shared" si="134"/>
        <v>0</v>
      </c>
      <c r="FU20" s="52">
        <f t="shared" si="135"/>
        <v>0</v>
      </c>
      <c r="FV20" s="52">
        <f t="shared" si="136"/>
        <v>0</v>
      </c>
      <c r="FW20" s="52">
        <f t="shared" si="137"/>
        <v>0</v>
      </c>
      <c r="FX20" s="52">
        <f t="shared" si="138"/>
        <v>0</v>
      </c>
      <c r="FY20" s="52">
        <f t="shared" si="139"/>
        <v>0</v>
      </c>
      <c r="FZ20" s="52">
        <f t="shared" si="140"/>
        <v>0</v>
      </c>
      <c r="GA20" s="52">
        <f t="shared" si="141"/>
        <v>0</v>
      </c>
      <c r="GB20" s="52">
        <f t="shared" si="142"/>
        <v>0</v>
      </c>
      <c r="GC20" s="52">
        <f t="shared" si="143"/>
        <v>0</v>
      </c>
      <c r="GD20" s="52"/>
      <c r="GE20" s="52">
        <f t="shared" si="144"/>
        <v>0</v>
      </c>
      <c r="GF20" s="52">
        <f t="shared" si="145"/>
        <v>0</v>
      </c>
      <c r="GG20" s="52">
        <f t="shared" si="146"/>
        <v>0</v>
      </c>
      <c r="GH20" s="52">
        <f t="shared" si="147"/>
        <v>0</v>
      </c>
      <c r="GI20" s="52">
        <f t="shared" si="148"/>
        <v>0</v>
      </c>
      <c r="GJ20" s="52">
        <f t="shared" si="149"/>
        <v>0</v>
      </c>
      <c r="GK20" s="52">
        <f t="shared" si="150"/>
        <v>0</v>
      </c>
      <c r="GL20" s="52">
        <f t="shared" si="151"/>
        <v>0</v>
      </c>
      <c r="GM20" s="52">
        <f t="shared" si="152"/>
        <v>0</v>
      </c>
      <c r="GN20" s="52">
        <f t="shared" si="153"/>
        <v>0</v>
      </c>
      <c r="GO20" s="52">
        <f t="shared" si="154"/>
        <v>0</v>
      </c>
      <c r="GP20" s="52">
        <f t="shared" si="155"/>
        <v>0</v>
      </c>
      <c r="GQ20" s="52"/>
      <c r="GR20" s="52">
        <f t="shared" si="156"/>
        <v>0</v>
      </c>
      <c r="GS20" s="52">
        <f t="shared" si="157"/>
        <v>0</v>
      </c>
      <c r="GT20" s="52">
        <f t="shared" si="158"/>
        <v>0</v>
      </c>
      <c r="GU20" s="52">
        <f t="shared" si="159"/>
        <v>0</v>
      </c>
      <c r="GV20" s="52"/>
      <c r="GW20" s="52">
        <f t="shared" si="160"/>
        <v>0</v>
      </c>
      <c r="GX20" s="52">
        <f t="shared" si="161"/>
        <v>0</v>
      </c>
      <c r="GY20" s="52">
        <f t="shared" si="162"/>
        <v>0</v>
      </c>
      <c r="GZ20" s="52">
        <f t="shared" si="163"/>
        <v>0</v>
      </c>
      <c r="HA20" s="52"/>
      <c r="HB20" s="52">
        <f t="shared" si="164"/>
        <v>0</v>
      </c>
      <c r="HC20" s="52">
        <f t="shared" si="165"/>
        <v>0</v>
      </c>
      <c r="HD20" s="52">
        <f t="shared" si="166"/>
        <v>0</v>
      </c>
      <c r="HE20" s="52">
        <f t="shared" si="167"/>
        <v>0</v>
      </c>
      <c r="HF20" s="52"/>
      <c r="HG20" s="52">
        <f t="shared" si="168"/>
        <v>0</v>
      </c>
      <c r="HH20" s="52">
        <f t="shared" si="169"/>
        <v>0</v>
      </c>
      <c r="HI20" s="52">
        <f t="shared" si="170"/>
        <v>0</v>
      </c>
      <c r="HJ20" s="52">
        <f t="shared" si="171"/>
        <v>0</v>
      </c>
      <c r="HK20" s="52"/>
      <c r="HL20" s="52" t="str">
        <f t="shared" si="172"/>
        <v/>
      </c>
      <c r="HM20" s="52">
        <f t="shared" si="173"/>
        <v>0</v>
      </c>
      <c r="HN20" s="52">
        <f t="shared" si="174"/>
        <v>0</v>
      </c>
      <c r="HO20" s="52">
        <f t="shared" si="175"/>
        <v>0</v>
      </c>
      <c r="HP20" s="52">
        <f t="shared" si="176"/>
        <v>0</v>
      </c>
      <c r="HQ20" s="52">
        <f t="shared" si="177"/>
        <v>0</v>
      </c>
      <c r="HR20" s="52">
        <f t="shared" si="178"/>
        <v>0</v>
      </c>
      <c r="HS20" s="52">
        <f t="shared" si="179"/>
        <v>0</v>
      </c>
      <c r="HT20" s="52">
        <f t="shared" si="180"/>
        <v>0</v>
      </c>
      <c r="HU20" s="52">
        <f t="shared" si="181"/>
        <v>0</v>
      </c>
      <c r="HV20" s="52">
        <f t="shared" si="182"/>
        <v>0</v>
      </c>
      <c r="HW20" s="52">
        <f t="shared" si="183"/>
        <v>0</v>
      </c>
      <c r="HX20" s="52">
        <f t="shared" si="184"/>
        <v>0</v>
      </c>
      <c r="HY20" s="52"/>
      <c r="HZ20" s="52">
        <f t="shared" si="185"/>
        <v>0</v>
      </c>
      <c r="IA20" s="52">
        <f t="shared" si="186"/>
        <v>0</v>
      </c>
      <c r="IB20" s="52">
        <f t="shared" si="187"/>
        <v>0</v>
      </c>
      <c r="IC20" s="52">
        <f t="shared" si="188"/>
        <v>0</v>
      </c>
      <c r="ID20" s="52"/>
      <c r="IE20" s="52">
        <f t="shared" si="189"/>
        <v>0</v>
      </c>
      <c r="IF20" s="52">
        <f t="shared" si="190"/>
        <v>0</v>
      </c>
      <c r="IG20" s="52">
        <f t="shared" si="191"/>
        <v>0</v>
      </c>
      <c r="IH20" s="52">
        <f t="shared" si="192"/>
        <v>0</v>
      </c>
      <c r="II20" s="53"/>
      <c r="IJ20" s="54">
        <f t="shared" si="193"/>
        <v>0</v>
      </c>
      <c r="IK20" s="55">
        <f t="shared" si="194"/>
        <v>0</v>
      </c>
      <c r="IL20" s="55">
        <f t="shared" si="195"/>
        <v>0</v>
      </c>
      <c r="IM20" s="55">
        <f t="shared" si="196"/>
        <v>0</v>
      </c>
      <c r="IN20" s="55" t="str">
        <f t="shared" si="197"/>
        <v/>
      </c>
      <c r="IO20" s="56" t="str">
        <f t="shared" si="198"/>
        <v/>
      </c>
      <c r="IP20" s="56" t="str">
        <f t="shared" si="199"/>
        <v/>
      </c>
      <c r="IQ20" s="56" t="str">
        <f t="shared" si="200"/>
        <v/>
      </c>
      <c r="IR20" s="56" t="str">
        <f t="shared" si="201"/>
        <v/>
      </c>
      <c r="IS20" s="50" t="str">
        <f t="shared" si="202"/>
        <v/>
      </c>
      <c r="IT20" s="57"/>
      <c r="IU20" s="57"/>
      <c r="IV20" s="57"/>
    </row>
    <row r="21" spans="1:256" s="58" customFormat="1" ht="10.199999999999999" x14ac:dyDescent="0.2">
      <c r="A21" s="47">
        <v>16</v>
      </c>
      <c r="B21" s="48"/>
      <c r="C21" s="49"/>
      <c r="D21" s="160"/>
      <c r="E21" s="160"/>
      <c r="F21" s="48"/>
      <c r="G21" s="48"/>
      <c r="H21" s="48"/>
      <c r="I21" s="48"/>
      <c r="J21" s="48"/>
      <c r="K21" s="48"/>
      <c r="L21" s="50" t="str">
        <f t="shared" si="0"/>
        <v/>
      </c>
      <c r="M21" s="51"/>
      <c r="N21" s="52">
        <f t="shared" si="1"/>
        <v>0</v>
      </c>
      <c r="O21" s="52">
        <f t="shared" si="2"/>
        <v>0</v>
      </c>
      <c r="P21" s="52">
        <f t="shared" si="3"/>
        <v>0</v>
      </c>
      <c r="Q21" s="52">
        <f t="shared" si="4"/>
        <v>0</v>
      </c>
      <c r="R21" s="52">
        <f t="shared" si="5"/>
        <v>0</v>
      </c>
      <c r="S21" s="52" t="str">
        <f t="shared" si="6"/>
        <v/>
      </c>
      <c r="T21" s="52"/>
      <c r="U21" s="52">
        <f t="shared" si="7"/>
        <v>0</v>
      </c>
      <c r="V21" s="52">
        <f t="shared" si="8"/>
        <v>0</v>
      </c>
      <c r="W21" s="52"/>
      <c r="X21" s="52">
        <f t="shared" si="9"/>
        <v>0</v>
      </c>
      <c r="Y21" s="52">
        <f t="shared" si="10"/>
        <v>0</v>
      </c>
      <c r="Z21" s="52"/>
      <c r="AA21" s="52">
        <f t="shared" si="11"/>
        <v>0</v>
      </c>
      <c r="AB21" s="52">
        <f t="shared" si="12"/>
        <v>0</v>
      </c>
      <c r="AC21" s="52"/>
      <c r="AD21" s="52">
        <f t="shared" si="13"/>
        <v>0</v>
      </c>
      <c r="AE21" s="52">
        <f t="shared" si="14"/>
        <v>0</v>
      </c>
      <c r="AF21" s="52"/>
      <c r="AG21" s="52">
        <f t="shared" si="15"/>
        <v>0</v>
      </c>
      <c r="AH21" s="52">
        <f t="shared" si="16"/>
        <v>0</v>
      </c>
      <c r="AI21" s="52"/>
      <c r="AJ21" s="52">
        <f t="shared" si="17"/>
        <v>0</v>
      </c>
      <c r="AK21" s="52">
        <f t="shared" si="18"/>
        <v>0</v>
      </c>
      <c r="AL21" s="52"/>
      <c r="AM21" s="52">
        <f t="shared" si="19"/>
        <v>0</v>
      </c>
      <c r="AN21" s="52">
        <f t="shared" si="20"/>
        <v>0</v>
      </c>
      <c r="AO21" s="52"/>
      <c r="AP21" s="52">
        <f t="shared" si="21"/>
        <v>0</v>
      </c>
      <c r="AQ21" s="52">
        <f t="shared" si="22"/>
        <v>0</v>
      </c>
      <c r="AR21" s="52"/>
      <c r="AS21" s="52">
        <f t="shared" si="23"/>
        <v>0</v>
      </c>
      <c r="AT21" s="52">
        <f t="shared" si="24"/>
        <v>0</v>
      </c>
      <c r="AU21" s="52"/>
      <c r="AV21" s="52">
        <f t="shared" si="25"/>
        <v>0</v>
      </c>
      <c r="AW21" s="52">
        <f t="shared" si="26"/>
        <v>0</v>
      </c>
      <c r="AX21" s="52"/>
      <c r="AY21" s="52">
        <f t="shared" si="27"/>
        <v>0</v>
      </c>
      <c r="AZ21" s="52">
        <f t="shared" si="28"/>
        <v>0</v>
      </c>
      <c r="BA21" s="52" t="str">
        <f t="shared" si="29"/>
        <v/>
      </c>
      <c r="BB21" s="52"/>
      <c r="BC21" s="52">
        <f t="shared" si="30"/>
        <v>0</v>
      </c>
      <c r="BD21" s="52">
        <f t="shared" si="31"/>
        <v>0</v>
      </c>
      <c r="BE21" s="52"/>
      <c r="BF21" s="52">
        <f t="shared" si="32"/>
        <v>0</v>
      </c>
      <c r="BG21" s="52">
        <f t="shared" si="33"/>
        <v>0</v>
      </c>
      <c r="BH21" s="52"/>
      <c r="BI21" s="52">
        <f t="shared" si="34"/>
        <v>0</v>
      </c>
      <c r="BJ21" s="52">
        <f t="shared" si="35"/>
        <v>0</v>
      </c>
      <c r="BK21" s="52"/>
      <c r="BL21" s="52">
        <f t="shared" si="36"/>
        <v>0</v>
      </c>
      <c r="BM21" s="52">
        <f t="shared" si="37"/>
        <v>0</v>
      </c>
      <c r="BN21" s="52"/>
      <c r="BO21" s="52">
        <f t="shared" si="38"/>
        <v>0</v>
      </c>
      <c r="BP21" s="52">
        <f t="shared" si="39"/>
        <v>0</v>
      </c>
      <c r="BQ21" s="52"/>
      <c r="BR21" s="52">
        <f t="shared" si="40"/>
        <v>0</v>
      </c>
      <c r="BS21" s="52">
        <f t="shared" si="41"/>
        <v>0</v>
      </c>
      <c r="BT21" s="52"/>
      <c r="BU21" s="52">
        <f t="shared" si="42"/>
        <v>0</v>
      </c>
      <c r="BV21" s="52">
        <f t="shared" si="43"/>
        <v>0</v>
      </c>
      <c r="BW21" s="52"/>
      <c r="BX21" s="52">
        <f t="shared" si="44"/>
        <v>0</v>
      </c>
      <c r="BY21" s="52">
        <f t="shared" si="45"/>
        <v>0</v>
      </c>
      <c r="BZ21" s="52"/>
      <c r="CA21" s="52">
        <f t="shared" si="46"/>
        <v>0</v>
      </c>
      <c r="CB21" s="52">
        <f t="shared" si="47"/>
        <v>0</v>
      </c>
      <c r="CC21" s="52"/>
      <c r="CD21" s="52">
        <f t="shared" si="48"/>
        <v>0</v>
      </c>
      <c r="CE21" s="52">
        <f t="shared" si="49"/>
        <v>0</v>
      </c>
      <c r="CF21" s="52" t="str">
        <f t="shared" si="50"/>
        <v/>
      </c>
      <c r="CG21" s="52"/>
      <c r="CH21" s="52">
        <f t="shared" si="51"/>
        <v>0</v>
      </c>
      <c r="CI21" s="52">
        <f t="shared" si="52"/>
        <v>0</v>
      </c>
      <c r="CJ21" s="52" t="str">
        <f t="shared" si="53"/>
        <v/>
      </c>
      <c r="CK21" s="52"/>
      <c r="CL21" s="52">
        <f t="shared" si="54"/>
        <v>0</v>
      </c>
      <c r="CM21" s="52">
        <f t="shared" si="55"/>
        <v>0</v>
      </c>
      <c r="CN21" s="52">
        <f t="shared" si="56"/>
        <v>0</v>
      </c>
      <c r="CO21" s="52">
        <f t="shared" si="57"/>
        <v>0</v>
      </c>
      <c r="CP21" s="52">
        <f t="shared" si="58"/>
        <v>0</v>
      </c>
      <c r="CQ21" s="52">
        <f t="shared" si="59"/>
        <v>0</v>
      </c>
      <c r="CR21" s="52">
        <f t="shared" si="60"/>
        <v>0</v>
      </c>
      <c r="CS21" s="52">
        <f t="shared" si="61"/>
        <v>0</v>
      </c>
      <c r="CT21" s="52">
        <f t="shared" si="62"/>
        <v>0</v>
      </c>
      <c r="CU21" s="52">
        <f t="shared" si="63"/>
        <v>0</v>
      </c>
      <c r="CV21" s="52">
        <f t="shared" si="64"/>
        <v>0</v>
      </c>
      <c r="CW21" s="52">
        <f t="shared" si="65"/>
        <v>0</v>
      </c>
      <c r="CX21" s="52">
        <f t="shared" si="66"/>
        <v>0</v>
      </c>
      <c r="CY21" s="52">
        <f t="shared" si="67"/>
        <v>0</v>
      </c>
      <c r="CZ21" s="52">
        <f t="shared" si="68"/>
        <v>0</v>
      </c>
      <c r="DA21" s="52">
        <f t="shared" si="69"/>
        <v>0</v>
      </c>
      <c r="DB21" s="52">
        <f t="shared" si="70"/>
        <v>0</v>
      </c>
      <c r="DC21" s="52">
        <f t="shared" si="71"/>
        <v>0</v>
      </c>
      <c r="DD21" s="52">
        <f t="shared" si="72"/>
        <v>0</v>
      </c>
      <c r="DE21" s="52">
        <f t="shared" si="73"/>
        <v>0</v>
      </c>
      <c r="DF21" s="52">
        <f t="shared" si="74"/>
        <v>0</v>
      </c>
      <c r="DG21" s="52">
        <f t="shared" si="75"/>
        <v>0</v>
      </c>
      <c r="DH21" s="52">
        <f t="shared" si="76"/>
        <v>0</v>
      </c>
      <c r="DI21" s="52">
        <f t="shared" si="77"/>
        <v>0</v>
      </c>
      <c r="DJ21" s="52" t="str">
        <f t="shared" si="78"/>
        <v/>
      </c>
      <c r="DK21" s="52"/>
      <c r="DL21" s="52">
        <f t="shared" si="79"/>
        <v>0</v>
      </c>
      <c r="DM21" s="52">
        <f t="shared" si="80"/>
        <v>0</v>
      </c>
      <c r="DN21" s="52" t="str">
        <f t="shared" si="81"/>
        <v/>
      </c>
      <c r="DO21" s="52"/>
      <c r="DP21" s="52">
        <f t="shared" si="82"/>
        <v>0</v>
      </c>
      <c r="DQ21" s="52">
        <f t="shared" si="83"/>
        <v>0</v>
      </c>
      <c r="DR21" s="52"/>
      <c r="DS21" s="52">
        <f t="shared" si="84"/>
        <v>0</v>
      </c>
      <c r="DT21" s="52">
        <f t="shared" si="85"/>
        <v>0</v>
      </c>
      <c r="DU21" s="52">
        <f t="shared" si="86"/>
        <v>0</v>
      </c>
      <c r="DV21" s="52">
        <f t="shared" si="87"/>
        <v>0</v>
      </c>
      <c r="DW21" s="52">
        <f t="shared" si="88"/>
        <v>0</v>
      </c>
      <c r="DX21" s="52">
        <f t="shared" si="89"/>
        <v>0</v>
      </c>
      <c r="DY21" s="52">
        <f t="shared" si="90"/>
        <v>0</v>
      </c>
      <c r="DZ21" s="52">
        <f t="shared" si="91"/>
        <v>0</v>
      </c>
      <c r="EA21" s="52">
        <f t="shared" si="92"/>
        <v>0</v>
      </c>
      <c r="EB21" s="52">
        <f t="shared" si="93"/>
        <v>0</v>
      </c>
      <c r="EC21" s="52">
        <f t="shared" si="94"/>
        <v>0</v>
      </c>
      <c r="ED21" s="52">
        <f t="shared" si="95"/>
        <v>0</v>
      </c>
      <c r="EE21" s="52">
        <f t="shared" si="96"/>
        <v>0</v>
      </c>
      <c r="EF21" s="52">
        <f t="shared" si="97"/>
        <v>0</v>
      </c>
      <c r="EG21" s="52">
        <f t="shared" si="98"/>
        <v>0</v>
      </c>
      <c r="EH21" s="52">
        <f t="shared" si="99"/>
        <v>0</v>
      </c>
      <c r="EI21" s="52">
        <f t="shared" si="100"/>
        <v>0</v>
      </c>
      <c r="EJ21" s="52">
        <f t="shared" si="101"/>
        <v>0</v>
      </c>
      <c r="EK21" s="52">
        <f t="shared" si="102"/>
        <v>0</v>
      </c>
      <c r="EL21" s="52">
        <f t="shared" si="103"/>
        <v>0</v>
      </c>
      <c r="EM21" s="52"/>
      <c r="EN21" s="52">
        <f t="shared" si="104"/>
        <v>0</v>
      </c>
      <c r="EO21" s="52">
        <f t="shared" si="105"/>
        <v>0</v>
      </c>
      <c r="EP21" s="52">
        <f t="shared" si="106"/>
        <v>0</v>
      </c>
      <c r="EQ21" s="52">
        <f t="shared" si="107"/>
        <v>0</v>
      </c>
      <c r="ER21" s="52">
        <f t="shared" si="108"/>
        <v>0</v>
      </c>
      <c r="ES21" s="52">
        <f t="shared" si="109"/>
        <v>0</v>
      </c>
      <c r="ET21" s="52">
        <f t="shared" si="110"/>
        <v>0</v>
      </c>
      <c r="EU21" s="52">
        <f t="shared" si="111"/>
        <v>0</v>
      </c>
      <c r="EV21" s="52">
        <f t="shared" si="112"/>
        <v>0</v>
      </c>
      <c r="EW21" s="52">
        <f t="shared" si="113"/>
        <v>0</v>
      </c>
      <c r="EX21" s="52">
        <f t="shared" si="114"/>
        <v>0</v>
      </c>
      <c r="EY21" s="52">
        <f t="shared" si="115"/>
        <v>0</v>
      </c>
      <c r="EZ21" s="52">
        <f t="shared" si="116"/>
        <v>0</v>
      </c>
      <c r="FA21" s="52">
        <f t="shared" si="117"/>
        <v>0</v>
      </c>
      <c r="FB21" s="52">
        <f t="shared" si="118"/>
        <v>0</v>
      </c>
      <c r="FC21" s="52">
        <f t="shared" si="119"/>
        <v>0</v>
      </c>
      <c r="FD21" s="52"/>
      <c r="FE21" s="52">
        <f t="shared" si="120"/>
        <v>0</v>
      </c>
      <c r="FF21" s="52">
        <f t="shared" si="121"/>
        <v>0</v>
      </c>
      <c r="FG21" s="52">
        <f t="shared" si="122"/>
        <v>0</v>
      </c>
      <c r="FH21" s="52">
        <f t="shared" si="123"/>
        <v>0</v>
      </c>
      <c r="FI21" s="52"/>
      <c r="FJ21" s="52">
        <f t="shared" si="124"/>
        <v>0</v>
      </c>
      <c r="FK21" s="52">
        <f t="shared" si="125"/>
        <v>0</v>
      </c>
      <c r="FL21" s="52">
        <f t="shared" si="126"/>
        <v>0</v>
      </c>
      <c r="FM21" s="52">
        <f t="shared" si="127"/>
        <v>0</v>
      </c>
      <c r="FN21" s="52">
        <f t="shared" si="128"/>
        <v>0</v>
      </c>
      <c r="FO21" s="52">
        <f t="shared" si="129"/>
        <v>0</v>
      </c>
      <c r="FP21" s="52">
        <f t="shared" si="130"/>
        <v>0</v>
      </c>
      <c r="FQ21" s="52">
        <f t="shared" si="131"/>
        <v>0</v>
      </c>
      <c r="FR21" s="52">
        <f t="shared" si="132"/>
        <v>0</v>
      </c>
      <c r="FS21" s="52">
        <f t="shared" si="133"/>
        <v>0</v>
      </c>
      <c r="FT21" s="52">
        <f t="shared" si="134"/>
        <v>0</v>
      </c>
      <c r="FU21" s="52">
        <f t="shared" si="135"/>
        <v>0</v>
      </c>
      <c r="FV21" s="52">
        <f t="shared" si="136"/>
        <v>0</v>
      </c>
      <c r="FW21" s="52">
        <f t="shared" si="137"/>
        <v>0</v>
      </c>
      <c r="FX21" s="52">
        <f t="shared" si="138"/>
        <v>0</v>
      </c>
      <c r="FY21" s="52">
        <f t="shared" si="139"/>
        <v>0</v>
      </c>
      <c r="FZ21" s="52">
        <f t="shared" si="140"/>
        <v>0</v>
      </c>
      <c r="GA21" s="52">
        <f t="shared" si="141"/>
        <v>0</v>
      </c>
      <c r="GB21" s="52">
        <f t="shared" si="142"/>
        <v>0</v>
      </c>
      <c r="GC21" s="52">
        <f t="shared" si="143"/>
        <v>0</v>
      </c>
      <c r="GD21" s="52"/>
      <c r="GE21" s="52">
        <f t="shared" si="144"/>
        <v>0</v>
      </c>
      <c r="GF21" s="52">
        <f t="shared" si="145"/>
        <v>0</v>
      </c>
      <c r="GG21" s="52">
        <f t="shared" si="146"/>
        <v>0</v>
      </c>
      <c r="GH21" s="52">
        <f t="shared" si="147"/>
        <v>0</v>
      </c>
      <c r="GI21" s="52">
        <f t="shared" si="148"/>
        <v>0</v>
      </c>
      <c r="GJ21" s="52">
        <f t="shared" si="149"/>
        <v>0</v>
      </c>
      <c r="GK21" s="52">
        <f t="shared" si="150"/>
        <v>0</v>
      </c>
      <c r="GL21" s="52">
        <f t="shared" si="151"/>
        <v>0</v>
      </c>
      <c r="GM21" s="52">
        <f t="shared" si="152"/>
        <v>0</v>
      </c>
      <c r="GN21" s="52">
        <f t="shared" si="153"/>
        <v>0</v>
      </c>
      <c r="GO21" s="52">
        <f t="shared" si="154"/>
        <v>0</v>
      </c>
      <c r="GP21" s="52">
        <f t="shared" si="155"/>
        <v>0</v>
      </c>
      <c r="GQ21" s="52"/>
      <c r="GR21" s="52">
        <f t="shared" si="156"/>
        <v>0</v>
      </c>
      <c r="GS21" s="52">
        <f t="shared" si="157"/>
        <v>0</v>
      </c>
      <c r="GT21" s="52">
        <f t="shared" si="158"/>
        <v>0</v>
      </c>
      <c r="GU21" s="52">
        <f t="shared" si="159"/>
        <v>0</v>
      </c>
      <c r="GV21" s="52"/>
      <c r="GW21" s="52">
        <f t="shared" si="160"/>
        <v>0</v>
      </c>
      <c r="GX21" s="52">
        <f t="shared" si="161"/>
        <v>0</v>
      </c>
      <c r="GY21" s="52">
        <f t="shared" si="162"/>
        <v>0</v>
      </c>
      <c r="GZ21" s="52">
        <f t="shared" si="163"/>
        <v>0</v>
      </c>
      <c r="HA21" s="52"/>
      <c r="HB21" s="52">
        <f t="shared" si="164"/>
        <v>0</v>
      </c>
      <c r="HC21" s="52">
        <f t="shared" si="165"/>
        <v>0</v>
      </c>
      <c r="HD21" s="52">
        <f t="shared" si="166"/>
        <v>0</v>
      </c>
      <c r="HE21" s="52">
        <f t="shared" si="167"/>
        <v>0</v>
      </c>
      <c r="HF21" s="52"/>
      <c r="HG21" s="52">
        <f t="shared" si="168"/>
        <v>0</v>
      </c>
      <c r="HH21" s="52">
        <f t="shared" si="169"/>
        <v>0</v>
      </c>
      <c r="HI21" s="52">
        <f t="shared" si="170"/>
        <v>0</v>
      </c>
      <c r="HJ21" s="52">
        <f t="shared" si="171"/>
        <v>0</v>
      </c>
      <c r="HK21" s="52"/>
      <c r="HL21" s="52" t="str">
        <f t="shared" si="172"/>
        <v/>
      </c>
      <c r="HM21" s="52">
        <f t="shared" si="173"/>
        <v>0</v>
      </c>
      <c r="HN21" s="52">
        <f t="shared" si="174"/>
        <v>0</v>
      </c>
      <c r="HO21" s="52">
        <f t="shared" si="175"/>
        <v>0</v>
      </c>
      <c r="HP21" s="52">
        <f t="shared" si="176"/>
        <v>0</v>
      </c>
      <c r="HQ21" s="52">
        <f t="shared" si="177"/>
        <v>0</v>
      </c>
      <c r="HR21" s="52">
        <f t="shared" si="178"/>
        <v>0</v>
      </c>
      <c r="HS21" s="52">
        <f t="shared" si="179"/>
        <v>0</v>
      </c>
      <c r="HT21" s="52">
        <f t="shared" si="180"/>
        <v>0</v>
      </c>
      <c r="HU21" s="52">
        <f t="shared" si="181"/>
        <v>0</v>
      </c>
      <c r="HV21" s="52">
        <f t="shared" si="182"/>
        <v>0</v>
      </c>
      <c r="HW21" s="52">
        <f t="shared" si="183"/>
        <v>0</v>
      </c>
      <c r="HX21" s="52">
        <f t="shared" si="184"/>
        <v>0</v>
      </c>
      <c r="HY21" s="52"/>
      <c r="HZ21" s="52">
        <f t="shared" si="185"/>
        <v>0</v>
      </c>
      <c r="IA21" s="52">
        <f t="shared" si="186"/>
        <v>0</v>
      </c>
      <c r="IB21" s="52">
        <f t="shared" si="187"/>
        <v>0</v>
      </c>
      <c r="IC21" s="52">
        <f t="shared" si="188"/>
        <v>0</v>
      </c>
      <c r="ID21" s="52"/>
      <c r="IE21" s="52">
        <f t="shared" si="189"/>
        <v>0</v>
      </c>
      <c r="IF21" s="52">
        <f t="shared" si="190"/>
        <v>0</v>
      </c>
      <c r="IG21" s="52">
        <f t="shared" si="191"/>
        <v>0</v>
      </c>
      <c r="IH21" s="52">
        <f t="shared" si="192"/>
        <v>0</v>
      </c>
      <c r="II21" s="53"/>
      <c r="IJ21" s="54">
        <f t="shared" si="193"/>
        <v>0</v>
      </c>
      <c r="IK21" s="55">
        <f t="shared" si="194"/>
        <v>0</v>
      </c>
      <c r="IL21" s="55">
        <f t="shared" si="195"/>
        <v>0</v>
      </c>
      <c r="IM21" s="55">
        <f t="shared" si="196"/>
        <v>0</v>
      </c>
      <c r="IN21" s="55" t="str">
        <f t="shared" si="197"/>
        <v/>
      </c>
      <c r="IO21" s="56" t="str">
        <f t="shared" si="198"/>
        <v/>
      </c>
      <c r="IP21" s="56" t="str">
        <f t="shared" si="199"/>
        <v/>
      </c>
      <c r="IQ21" s="56" t="str">
        <f t="shared" si="200"/>
        <v/>
      </c>
      <c r="IR21" s="56" t="str">
        <f t="shared" si="201"/>
        <v/>
      </c>
      <c r="IS21" s="50" t="str">
        <f t="shared" si="202"/>
        <v/>
      </c>
      <c r="IT21" s="57"/>
      <c r="IU21" s="57"/>
      <c r="IV21" s="57"/>
    </row>
    <row r="22" spans="1:256" s="58" customFormat="1" ht="10.199999999999999" x14ac:dyDescent="0.2">
      <c r="A22" s="47">
        <v>17</v>
      </c>
      <c r="B22" s="48"/>
      <c r="C22" s="49"/>
      <c r="D22" s="160"/>
      <c r="E22" s="160"/>
      <c r="F22" s="48"/>
      <c r="G22" s="48"/>
      <c r="H22" s="48"/>
      <c r="I22" s="48"/>
      <c r="J22" s="48"/>
      <c r="K22" s="48"/>
      <c r="L22" s="50" t="str">
        <f t="shared" si="0"/>
        <v/>
      </c>
      <c r="M22" s="51"/>
      <c r="N22" s="52">
        <f t="shared" si="1"/>
        <v>0</v>
      </c>
      <c r="O22" s="52">
        <f t="shared" si="2"/>
        <v>0</v>
      </c>
      <c r="P22" s="52">
        <f t="shared" si="3"/>
        <v>0</v>
      </c>
      <c r="Q22" s="52">
        <f t="shared" si="4"/>
        <v>0</v>
      </c>
      <c r="R22" s="52">
        <f t="shared" si="5"/>
        <v>0</v>
      </c>
      <c r="S22" s="52" t="str">
        <f t="shared" si="6"/>
        <v/>
      </c>
      <c r="T22" s="52"/>
      <c r="U22" s="52">
        <f t="shared" si="7"/>
        <v>0</v>
      </c>
      <c r="V22" s="52">
        <f t="shared" si="8"/>
        <v>0</v>
      </c>
      <c r="W22" s="52"/>
      <c r="X22" s="52">
        <f t="shared" si="9"/>
        <v>0</v>
      </c>
      <c r="Y22" s="52">
        <f t="shared" si="10"/>
        <v>0</v>
      </c>
      <c r="Z22" s="52"/>
      <c r="AA22" s="52">
        <f t="shared" si="11"/>
        <v>0</v>
      </c>
      <c r="AB22" s="52">
        <f t="shared" si="12"/>
        <v>0</v>
      </c>
      <c r="AC22" s="52"/>
      <c r="AD22" s="52">
        <f t="shared" si="13"/>
        <v>0</v>
      </c>
      <c r="AE22" s="52">
        <f t="shared" si="14"/>
        <v>0</v>
      </c>
      <c r="AF22" s="52"/>
      <c r="AG22" s="52">
        <f t="shared" si="15"/>
        <v>0</v>
      </c>
      <c r="AH22" s="52">
        <f t="shared" si="16"/>
        <v>0</v>
      </c>
      <c r="AI22" s="52"/>
      <c r="AJ22" s="52">
        <f t="shared" si="17"/>
        <v>0</v>
      </c>
      <c r="AK22" s="52">
        <f t="shared" si="18"/>
        <v>0</v>
      </c>
      <c r="AL22" s="52"/>
      <c r="AM22" s="52">
        <f t="shared" si="19"/>
        <v>0</v>
      </c>
      <c r="AN22" s="52">
        <f t="shared" si="20"/>
        <v>0</v>
      </c>
      <c r="AO22" s="52"/>
      <c r="AP22" s="52">
        <f t="shared" si="21"/>
        <v>0</v>
      </c>
      <c r="AQ22" s="52">
        <f t="shared" si="22"/>
        <v>0</v>
      </c>
      <c r="AR22" s="52"/>
      <c r="AS22" s="52">
        <f t="shared" si="23"/>
        <v>0</v>
      </c>
      <c r="AT22" s="52">
        <f t="shared" si="24"/>
        <v>0</v>
      </c>
      <c r="AU22" s="52"/>
      <c r="AV22" s="52">
        <f t="shared" si="25"/>
        <v>0</v>
      </c>
      <c r="AW22" s="52">
        <f t="shared" si="26"/>
        <v>0</v>
      </c>
      <c r="AX22" s="52"/>
      <c r="AY22" s="52">
        <f t="shared" si="27"/>
        <v>0</v>
      </c>
      <c r="AZ22" s="52">
        <f t="shared" si="28"/>
        <v>0</v>
      </c>
      <c r="BA22" s="52" t="str">
        <f t="shared" si="29"/>
        <v/>
      </c>
      <c r="BB22" s="52"/>
      <c r="BC22" s="52">
        <f t="shared" si="30"/>
        <v>0</v>
      </c>
      <c r="BD22" s="52">
        <f t="shared" si="31"/>
        <v>0</v>
      </c>
      <c r="BE22" s="52"/>
      <c r="BF22" s="52">
        <f t="shared" si="32"/>
        <v>0</v>
      </c>
      <c r="BG22" s="52">
        <f t="shared" si="33"/>
        <v>0</v>
      </c>
      <c r="BH22" s="52"/>
      <c r="BI22" s="52">
        <f t="shared" si="34"/>
        <v>0</v>
      </c>
      <c r="BJ22" s="52">
        <f t="shared" si="35"/>
        <v>0</v>
      </c>
      <c r="BK22" s="52"/>
      <c r="BL22" s="52">
        <f t="shared" si="36"/>
        <v>0</v>
      </c>
      <c r="BM22" s="52">
        <f t="shared" si="37"/>
        <v>0</v>
      </c>
      <c r="BN22" s="52"/>
      <c r="BO22" s="52">
        <f t="shared" si="38"/>
        <v>0</v>
      </c>
      <c r="BP22" s="52">
        <f t="shared" si="39"/>
        <v>0</v>
      </c>
      <c r="BQ22" s="52"/>
      <c r="BR22" s="52">
        <f t="shared" si="40"/>
        <v>0</v>
      </c>
      <c r="BS22" s="52">
        <f t="shared" si="41"/>
        <v>0</v>
      </c>
      <c r="BT22" s="52"/>
      <c r="BU22" s="52">
        <f t="shared" si="42"/>
        <v>0</v>
      </c>
      <c r="BV22" s="52">
        <f t="shared" si="43"/>
        <v>0</v>
      </c>
      <c r="BW22" s="52"/>
      <c r="BX22" s="52">
        <f t="shared" si="44"/>
        <v>0</v>
      </c>
      <c r="BY22" s="52">
        <f t="shared" si="45"/>
        <v>0</v>
      </c>
      <c r="BZ22" s="52"/>
      <c r="CA22" s="52">
        <f t="shared" si="46"/>
        <v>0</v>
      </c>
      <c r="CB22" s="52">
        <f t="shared" si="47"/>
        <v>0</v>
      </c>
      <c r="CC22" s="52"/>
      <c r="CD22" s="52">
        <f t="shared" si="48"/>
        <v>0</v>
      </c>
      <c r="CE22" s="52">
        <f t="shared" si="49"/>
        <v>0</v>
      </c>
      <c r="CF22" s="52" t="str">
        <f t="shared" si="50"/>
        <v/>
      </c>
      <c r="CG22" s="52"/>
      <c r="CH22" s="52">
        <f t="shared" si="51"/>
        <v>0</v>
      </c>
      <c r="CI22" s="52">
        <f t="shared" si="52"/>
        <v>0</v>
      </c>
      <c r="CJ22" s="52" t="str">
        <f t="shared" si="53"/>
        <v/>
      </c>
      <c r="CK22" s="52"/>
      <c r="CL22" s="52">
        <f t="shared" si="54"/>
        <v>0</v>
      </c>
      <c r="CM22" s="52">
        <f t="shared" si="55"/>
        <v>0</v>
      </c>
      <c r="CN22" s="52">
        <f t="shared" si="56"/>
        <v>0</v>
      </c>
      <c r="CO22" s="52">
        <f t="shared" si="57"/>
        <v>0</v>
      </c>
      <c r="CP22" s="52">
        <f t="shared" si="58"/>
        <v>0</v>
      </c>
      <c r="CQ22" s="52">
        <f t="shared" si="59"/>
        <v>0</v>
      </c>
      <c r="CR22" s="52">
        <f t="shared" si="60"/>
        <v>0</v>
      </c>
      <c r="CS22" s="52">
        <f t="shared" si="61"/>
        <v>0</v>
      </c>
      <c r="CT22" s="52">
        <f t="shared" si="62"/>
        <v>0</v>
      </c>
      <c r="CU22" s="52">
        <f t="shared" si="63"/>
        <v>0</v>
      </c>
      <c r="CV22" s="52">
        <f t="shared" si="64"/>
        <v>0</v>
      </c>
      <c r="CW22" s="52">
        <f t="shared" si="65"/>
        <v>0</v>
      </c>
      <c r="CX22" s="52">
        <f t="shared" si="66"/>
        <v>0</v>
      </c>
      <c r="CY22" s="52">
        <f t="shared" si="67"/>
        <v>0</v>
      </c>
      <c r="CZ22" s="52">
        <f t="shared" si="68"/>
        <v>0</v>
      </c>
      <c r="DA22" s="52">
        <f t="shared" si="69"/>
        <v>0</v>
      </c>
      <c r="DB22" s="52">
        <f t="shared" si="70"/>
        <v>0</v>
      </c>
      <c r="DC22" s="52">
        <f t="shared" si="71"/>
        <v>0</v>
      </c>
      <c r="DD22" s="52">
        <f t="shared" si="72"/>
        <v>0</v>
      </c>
      <c r="DE22" s="52">
        <f t="shared" si="73"/>
        <v>0</v>
      </c>
      <c r="DF22" s="52">
        <f t="shared" si="74"/>
        <v>0</v>
      </c>
      <c r="DG22" s="52">
        <f t="shared" si="75"/>
        <v>0</v>
      </c>
      <c r="DH22" s="52">
        <f t="shared" si="76"/>
        <v>0</v>
      </c>
      <c r="DI22" s="52">
        <f t="shared" si="77"/>
        <v>0</v>
      </c>
      <c r="DJ22" s="52" t="str">
        <f t="shared" si="78"/>
        <v/>
      </c>
      <c r="DK22" s="52"/>
      <c r="DL22" s="52">
        <f t="shared" si="79"/>
        <v>0</v>
      </c>
      <c r="DM22" s="52">
        <f t="shared" si="80"/>
        <v>0</v>
      </c>
      <c r="DN22" s="52" t="str">
        <f t="shared" si="81"/>
        <v/>
      </c>
      <c r="DO22" s="52"/>
      <c r="DP22" s="52">
        <f t="shared" si="82"/>
        <v>0</v>
      </c>
      <c r="DQ22" s="52">
        <f t="shared" si="83"/>
        <v>0</v>
      </c>
      <c r="DR22" s="52"/>
      <c r="DS22" s="52">
        <f t="shared" si="84"/>
        <v>0</v>
      </c>
      <c r="DT22" s="52">
        <f t="shared" si="85"/>
        <v>0</v>
      </c>
      <c r="DU22" s="52">
        <f t="shared" si="86"/>
        <v>0</v>
      </c>
      <c r="DV22" s="52">
        <f t="shared" si="87"/>
        <v>0</v>
      </c>
      <c r="DW22" s="52">
        <f t="shared" si="88"/>
        <v>0</v>
      </c>
      <c r="DX22" s="52">
        <f t="shared" si="89"/>
        <v>0</v>
      </c>
      <c r="DY22" s="52">
        <f t="shared" si="90"/>
        <v>0</v>
      </c>
      <c r="DZ22" s="52">
        <f t="shared" si="91"/>
        <v>0</v>
      </c>
      <c r="EA22" s="52">
        <f t="shared" si="92"/>
        <v>0</v>
      </c>
      <c r="EB22" s="52">
        <f t="shared" si="93"/>
        <v>0</v>
      </c>
      <c r="EC22" s="52">
        <f t="shared" si="94"/>
        <v>0</v>
      </c>
      <c r="ED22" s="52">
        <f t="shared" si="95"/>
        <v>0</v>
      </c>
      <c r="EE22" s="52">
        <f t="shared" si="96"/>
        <v>0</v>
      </c>
      <c r="EF22" s="52">
        <f t="shared" si="97"/>
        <v>0</v>
      </c>
      <c r="EG22" s="52">
        <f t="shared" si="98"/>
        <v>0</v>
      </c>
      <c r="EH22" s="52">
        <f t="shared" si="99"/>
        <v>0</v>
      </c>
      <c r="EI22" s="52">
        <f t="shared" si="100"/>
        <v>0</v>
      </c>
      <c r="EJ22" s="52">
        <f t="shared" si="101"/>
        <v>0</v>
      </c>
      <c r="EK22" s="52">
        <f t="shared" si="102"/>
        <v>0</v>
      </c>
      <c r="EL22" s="52">
        <f t="shared" si="103"/>
        <v>0</v>
      </c>
      <c r="EM22" s="52"/>
      <c r="EN22" s="52">
        <f t="shared" si="104"/>
        <v>0</v>
      </c>
      <c r="EO22" s="52">
        <f t="shared" si="105"/>
        <v>0</v>
      </c>
      <c r="EP22" s="52">
        <f t="shared" si="106"/>
        <v>0</v>
      </c>
      <c r="EQ22" s="52">
        <f t="shared" si="107"/>
        <v>0</v>
      </c>
      <c r="ER22" s="52">
        <f t="shared" si="108"/>
        <v>0</v>
      </c>
      <c r="ES22" s="52">
        <f t="shared" si="109"/>
        <v>0</v>
      </c>
      <c r="ET22" s="52">
        <f t="shared" si="110"/>
        <v>0</v>
      </c>
      <c r="EU22" s="52">
        <f t="shared" si="111"/>
        <v>0</v>
      </c>
      <c r="EV22" s="52">
        <f t="shared" si="112"/>
        <v>0</v>
      </c>
      <c r="EW22" s="52">
        <f t="shared" si="113"/>
        <v>0</v>
      </c>
      <c r="EX22" s="52">
        <f t="shared" si="114"/>
        <v>0</v>
      </c>
      <c r="EY22" s="52">
        <f t="shared" si="115"/>
        <v>0</v>
      </c>
      <c r="EZ22" s="52">
        <f t="shared" si="116"/>
        <v>0</v>
      </c>
      <c r="FA22" s="52">
        <f t="shared" si="117"/>
        <v>0</v>
      </c>
      <c r="FB22" s="52">
        <f t="shared" si="118"/>
        <v>0</v>
      </c>
      <c r="FC22" s="52">
        <f t="shared" si="119"/>
        <v>0</v>
      </c>
      <c r="FD22" s="52"/>
      <c r="FE22" s="52">
        <f t="shared" si="120"/>
        <v>0</v>
      </c>
      <c r="FF22" s="52">
        <f t="shared" si="121"/>
        <v>0</v>
      </c>
      <c r="FG22" s="52">
        <f t="shared" si="122"/>
        <v>0</v>
      </c>
      <c r="FH22" s="52">
        <f t="shared" si="123"/>
        <v>0</v>
      </c>
      <c r="FI22" s="52"/>
      <c r="FJ22" s="52">
        <f t="shared" si="124"/>
        <v>0</v>
      </c>
      <c r="FK22" s="52">
        <f t="shared" si="125"/>
        <v>0</v>
      </c>
      <c r="FL22" s="52">
        <f t="shared" si="126"/>
        <v>0</v>
      </c>
      <c r="FM22" s="52">
        <f t="shared" si="127"/>
        <v>0</v>
      </c>
      <c r="FN22" s="52">
        <f t="shared" si="128"/>
        <v>0</v>
      </c>
      <c r="FO22" s="52">
        <f t="shared" si="129"/>
        <v>0</v>
      </c>
      <c r="FP22" s="52">
        <f t="shared" si="130"/>
        <v>0</v>
      </c>
      <c r="FQ22" s="52">
        <f t="shared" si="131"/>
        <v>0</v>
      </c>
      <c r="FR22" s="52">
        <f t="shared" si="132"/>
        <v>0</v>
      </c>
      <c r="FS22" s="52">
        <f t="shared" si="133"/>
        <v>0</v>
      </c>
      <c r="FT22" s="52">
        <f t="shared" si="134"/>
        <v>0</v>
      </c>
      <c r="FU22" s="52">
        <f t="shared" si="135"/>
        <v>0</v>
      </c>
      <c r="FV22" s="52">
        <f t="shared" si="136"/>
        <v>0</v>
      </c>
      <c r="FW22" s="52">
        <f t="shared" si="137"/>
        <v>0</v>
      </c>
      <c r="FX22" s="52">
        <f t="shared" si="138"/>
        <v>0</v>
      </c>
      <c r="FY22" s="52">
        <f t="shared" si="139"/>
        <v>0</v>
      </c>
      <c r="FZ22" s="52">
        <f t="shared" si="140"/>
        <v>0</v>
      </c>
      <c r="GA22" s="52">
        <f t="shared" si="141"/>
        <v>0</v>
      </c>
      <c r="GB22" s="52">
        <f t="shared" si="142"/>
        <v>0</v>
      </c>
      <c r="GC22" s="52">
        <f t="shared" si="143"/>
        <v>0</v>
      </c>
      <c r="GD22" s="52"/>
      <c r="GE22" s="52">
        <f t="shared" si="144"/>
        <v>0</v>
      </c>
      <c r="GF22" s="52">
        <f t="shared" si="145"/>
        <v>0</v>
      </c>
      <c r="GG22" s="52">
        <f t="shared" si="146"/>
        <v>0</v>
      </c>
      <c r="GH22" s="52">
        <f t="shared" si="147"/>
        <v>0</v>
      </c>
      <c r="GI22" s="52">
        <f t="shared" si="148"/>
        <v>0</v>
      </c>
      <c r="GJ22" s="52">
        <f t="shared" si="149"/>
        <v>0</v>
      </c>
      <c r="GK22" s="52">
        <f t="shared" si="150"/>
        <v>0</v>
      </c>
      <c r="GL22" s="52">
        <f t="shared" si="151"/>
        <v>0</v>
      </c>
      <c r="GM22" s="52">
        <f t="shared" si="152"/>
        <v>0</v>
      </c>
      <c r="GN22" s="52">
        <f t="shared" si="153"/>
        <v>0</v>
      </c>
      <c r="GO22" s="52">
        <f t="shared" si="154"/>
        <v>0</v>
      </c>
      <c r="GP22" s="52">
        <f t="shared" si="155"/>
        <v>0</v>
      </c>
      <c r="GQ22" s="52"/>
      <c r="GR22" s="52">
        <f t="shared" si="156"/>
        <v>0</v>
      </c>
      <c r="GS22" s="52">
        <f t="shared" si="157"/>
        <v>0</v>
      </c>
      <c r="GT22" s="52">
        <f t="shared" si="158"/>
        <v>0</v>
      </c>
      <c r="GU22" s="52">
        <f t="shared" si="159"/>
        <v>0</v>
      </c>
      <c r="GV22" s="52"/>
      <c r="GW22" s="52">
        <f t="shared" si="160"/>
        <v>0</v>
      </c>
      <c r="GX22" s="52">
        <f t="shared" si="161"/>
        <v>0</v>
      </c>
      <c r="GY22" s="52">
        <f t="shared" si="162"/>
        <v>0</v>
      </c>
      <c r="GZ22" s="52">
        <f t="shared" si="163"/>
        <v>0</v>
      </c>
      <c r="HA22" s="52"/>
      <c r="HB22" s="52">
        <f t="shared" si="164"/>
        <v>0</v>
      </c>
      <c r="HC22" s="52">
        <f t="shared" si="165"/>
        <v>0</v>
      </c>
      <c r="HD22" s="52">
        <f t="shared" si="166"/>
        <v>0</v>
      </c>
      <c r="HE22" s="52">
        <f t="shared" si="167"/>
        <v>0</v>
      </c>
      <c r="HF22" s="52"/>
      <c r="HG22" s="52">
        <f t="shared" si="168"/>
        <v>0</v>
      </c>
      <c r="HH22" s="52">
        <f t="shared" si="169"/>
        <v>0</v>
      </c>
      <c r="HI22" s="52">
        <f t="shared" si="170"/>
        <v>0</v>
      </c>
      <c r="HJ22" s="52">
        <f t="shared" si="171"/>
        <v>0</v>
      </c>
      <c r="HK22" s="52"/>
      <c r="HL22" s="52" t="str">
        <f t="shared" si="172"/>
        <v/>
      </c>
      <c r="HM22" s="52">
        <f t="shared" si="173"/>
        <v>0</v>
      </c>
      <c r="HN22" s="52">
        <f t="shared" si="174"/>
        <v>0</v>
      </c>
      <c r="HO22" s="52">
        <f t="shared" si="175"/>
        <v>0</v>
      </c>
      <c r="HP22" s="52">
        <f t="shared" si="176"/>
        <v>0</v>
      </c>
      <c r="HQ22" s="52">
        <f t="shared" si="177"/>
        <v>0</v>
      </c>
      <c r="HR22" s="52">
        <f t="shared" si="178"/>
        <v>0</v>
      </c>
      <c r="HS22" s="52">
        <f t="shared" si="179"/>
        <v>0</v>
      </c>
      <c r="HT22" s="52">
        <f t="shared" si="180"/>
        <v>0</v>
      </c>
      <c r="HU22" s="52">
        <f t="shared" si="181"/>
        <v>0</v>
      </c>
      <c r="HV22" s="52">
        <f t="shared" si="182"/>
        <v>0</v>
      </c>
      <c r="HW22" s="52">
        <f t="shared" si="183"/>
        <v>0</v>
      </c>
      <c r="HX22" s="52">
        <f t="shared" si="184"/>
        <v>0</v>
      </c>
      <c r="HY22" s="52"/>
      <c r="HZ22" s="52">
        <f t="shared" si="185"/>
        <v>0</v>
      </c>
      <c r="IA22" s="52">
        <f t="shared" si="186"/>
        <v>0</v>
      </c>
      <c r="IB22" s="52">
        <f t="shared" si="187"/>
        <v>0</v>
      </c>
      <c r="IC22" s="52">
        <f t="shared" si="188"/>
        <v>0</v>
      </c>
      <c r="ID22" s="52"/>
      <c r="IE22" s="52">
        <f t="shared" si="189"/>
        <v>0</v>
      </c>
      <c r="IF22" s="52">
        <f t="shared" si="190"/>
        <v>0</v>
      </c>
      <c r="IG22" s="52">
        <f t="shared" si="191"/>
        <v>0</v>
      </c>
      <c r="IH22" s="52">
        <f t="shared" si="192"/>
        <v>0</v>
      </c>
      <c r="II22" s="53"/>
      <c r="IJ22" s="54">
        <f t="shared" si="193"/>
        <v>0</v>
      </c>
      <c r="IK22" s="55">
        <f t="shared" si="194"/>
        <v>0</v>
      </c>
      <c r="IL22" s="55">
        <f t="shared" si="195"/>
        <v>0</v>
      </c>
      <c r="IM22" s="55">
        <f t="shared" si="196"/>
        <v>0</v>
      </c>
      <c r="IN22" s="55" t="str">
        <f t="shared" si="197"/>
        <v/>
      </c>
      <c r="IO22" s="56" t="str">
        <f t="shared" si="198"/>
        <v/>
      </c>
      <c r="IP22" s="56" t="str">
        <f t="shared" si="199"/>
        <v/>
      </c>
      <c r="IQ22" s="56" t="str">
        <f t="shared" si="200"/>
        <v/>
      </c>
      <c r="IR22" s="56" t="str">
        <f t="shared" si="201"/>
        <v/>
      </c>
      <c r="IS22" s="50" t="str">
        <f t="shared" si="202"/>
        <v/>
      </c>
      <c r="IT22" s="57"/>
      <c r="IU22" s="57"/>
      <c r="IV22" s="57"/>
    </row>
    <row r="23" spans="1:256" s="58" customFormat="1" ht="10.199999999999999" x14ac:dyDescent="0.2">
      <c r="A23" s="47">
        <v>18</v>
      </c>
      <c r="B23" s="48"/>
      <c r="C23" s="49"/>
      <c r="D23" s="160"/>
      <c r="E23" s="160"/>
      <c r="F23" s="48"/>
      <c r="G23" s="48"/>
      <c r="H23" s="48"/>
      <c r="I23" s="48"/>
      <c r="J23" s="48"/>
      <c r="K23" s="48"/>
      <c r="L23" s="50" t="str">
        <f t="shared" si="0"/>
        <v/>
      </c>
      <c r="M23" s="51"/>
      <c r="N23" s="52">
        <f t="shared" si="1"/>
        <v>0</v>
      </c>
      <c r="O23" s="52">
        <f t="shared" si="2"/>
        <v>0</v>
      </c>
      <c r="P23" s="52">
        <f t="shared" si="3"/>
        <v>0</v>
      </c>
      <c r="Q23" s="52">
        <f t="shared" si="4"/>
        <v>0</v>
      </c>
      <c r="R23" s="52">
        <f t="shared" si="5"/>
        <v>0</v>
      </c>
      <c r="S23" s="52" t="str">
        <f t="shared" si="6"/>
        <v/>
      </c>
      <c r="T23" s="52"/>
      <c r="U23" s="52">
        <f t="shared" si="7"/>
        <v>0</v>
      </c>
      <c r="V23" s="52">
        <f t="shared" si="8"/>
        <v>0</v>
      </c>
      <c r="W23" s="52"/>
      <c r="X23" s="52">
        <f t="shared" si="9"/>
        <v>0</v>
      </c>
      <c r="Y23" s="52">
        <f t="shared" si="10"/>
        <v>0</v>
      </c>
      <c r="Z23" s="52"/>
      <c r="AA23" s="52">
        <f t="shared" si="11"/>
        <v>0</v>
      </c>
      <c r="AB23" s="52">
        <f t="shared" si="12"/>
        <v>0</v>
      </c>
      <c r="AC23" s="52"/>
      <c r="AD23" s="52">
        <f t="shared" si="13"/>
        <v>0</v>
      </c>
      <c r="AE23" s="52">
        <f t="shared" si="14"/>
        <v>0</v>
      </c>
      <c r="AF23" s="52"/>
      <c r="AG23" s="52">
        <f t="shared" si="15"/>
        <v>0</v>
      </c>
      <c r="AH23" s="52">
        <f t="shared" si="16"/>
        <v>0</v>
      </c>
      <c r="AI23" s="52"/>
      <c r="AJ23" s="52">
        <f t="shared" si="17"/>
        <v>0</v>
      </c>
      <c r="AK23" s="52">
        <f t="shared" si="18"/>
        <v>0</v>
      </c>
      <c r="AL23" s="52"/>
      <c r="AM23" s="52">
        <f t="shared" si="19"/>
        <v>0</v>
      </c>
      <c r="AN23" s="52">
        <f t="shared" si="20"/>
        <v>0</v>
      </c>
      <c r="AO23" s="52"/>
      <c r="AP23" s="52">
        <f t="shared" si="21"/>
        <v>0</v>
      </c>
      <c r="AQ23" s="52">
        <f t="shared" si="22"/>
        <v>0</v>
      </c>
      <c r="AR23" s="52"/>
      <c r="AS23" s="52">
        <f t="shared" si="23"/>
        <v>0</v>
      </c>
      <c r="AT23" s="52">
        <f t="shared" si="24"/>
        <v>0</v>
      </c>
      <c r="AU23" s="52"/>
      <c r="AV23" s="52">
        <f t="shared" si="25"/>
        <v>0</v>
      </c>
      <c r="AW23" s="52">
        <f t="shared" si="26"/>
        <v>0</v>
      </c>
      <c r="AX23" s="52"/>
      <c r="AY23" s="52">
        <f t="shared" si="27"/>
        <v>0</v>
      </c>
      <c r="AZ23" s="52">
        <f t="shared" si="28"/>
        <v>0</v>
      </c>
      <c r="BA23" s="52" t="str">
        <f t="shared" si="29"/>
        <v/>
      </c>
      <c r="BB23" s="52"/>
      <c r="BC23" s="52">
        <f t="shared" si="30"/>
        <v>0</v>
      </c>
      <c r="BD23" s="52">
        <f t="shared" si="31"/>
        <v>0</v>
      </c>
      <c r="BE23" s="52"/>
      <c r="BF23" s="52">
        <f t="shared" si="32"/>
        <v>0</v>
      </c>
      <c r="BG23" s="52">
        <f t="shared" si="33"/>
        <v>0</v>
      </c>
      <c r="BH23" s="52"/>
      <c r="BI23" s="52">
        <f t="shared" si="34"/>
        <v>0</v>
      </c>
      <c r="BJ23" s="52">
        <f t="shared" si="35"/>
        <v>0</v>
      </c>
      <c r="BK23" s="52"/>
      <c r="BL23" s="52">
        <f t="shared" si="36"/>
        <v>0</v>
      </c>
      <c r="BM23" s="52">
        <f t="shared" si="37"/>
        <v>0</v>
      </c>
      <c r="BN23" s="52"/>
      <c r="BO23" s="52">
        <f t="shared" si="38"/>
        <v>0</v>
      </c>
      <c r="BP23" s="52">
        <f t="shared" si="39"/>
        <v>0</v>
      </c>
      <c r="BQ23" s="52"/>
      <c r="BR23" s="52">
        <f t="shared" si="40"/>
        <v>0</v>
      </c>
      <c r="BS23" s="52">
        <f t="shared" si="41"/>
        <v>0</v>
      </c>
      <c r="BT23" s="52"/>
      <c r="BU23" s="52">
        <f t="shared" si="42"/>
        <v>0</v>
      </c>
      <c r="BV23" s="52">
        <f t="shared" si="43"/>
        <v>0</v>
      </c>
      <c r="BW23" s="52"/>
      <c r="BX23" s="52">
        <f t="shared" si="44"/>
        <v>0</v>
      </c>
      <c r="BY23" s="52">
        <f t="shared" si="45"/>
        <v>0</v>
      </c>
      <c r="BZ23" s="52"/>
      <c r="CA23" s="52">
        <f t="shared" si="46"/>
        <v>0</v>
      </c>
      <c r="CB23" s="52">
        <f t="shared" si="47"/>
        <v>0</v>
      </c>
      <c r="CC23" s="52"/>
      <c r="CD23" s="52">
        <f t="shared" si="48"/>
        <v>0</v>
      </c>
      <c r="CE23" s="52">
        <f t="shared" si="49"/>
        <v>0</v>
      </c>
      <c r="CF23" s="52" t="str">
        <f t="shared" si="50"/>
        <v/>
      </c>
      <c r="CG23" s="52"/>
      <c r="CH23" s="52">
        <f t="shared" si="51"/>
        <v>0</v>
      </c>
      <c r="CI23" s="52">
        <f t="shared" si="52"/>
        <v>0</v>
      </c>
      <c r="CJ23" s="52" t="str">
        <f t="shared" si="53"/>
        <v/>
      </c>
      <c r="CK23" s="52"/>
      <c r="CL23" s="52">
        <f t="shared" si="54"/>
        <v>0</v>
      </c>
      <c r="CM23" s="52">
        <f t="shared" si="55"/>
        <v>0</v>
      </c>
      <c r="CN23" s="52">
        <f t="shared" si="56"/>
        <v>0</v>
      </c>
      <c r="CO23" s="52">
        <f t="shared" si="57"/>
        <v>0</v>
      </c>
      <c r="CP23" s="52">
        <f t="shared" si="58"/>
        <v>0</v>
      </c>
      <c r="CQ23" s="52">
        <f t="shared" si="59"/>
        <v>0</v>
      </c>
      <c r="CR23" s="52">
        <f t="shared" si="60"/>
        <v>0</v>
      </c>
      <c r="CS23" s="52">
        <f t="shared" si="61"/>
        <v>0</v>
      </c>
      <c r="CT23" s="52">
        <f t="shared" si="62"/>
        <v>0</v>
      </c>
      <c r="CU23" s="52">
        <f t="shared" si="63"/>
        <v>0</v>
      </c>
      <c r="CV23" s="52">
        <f t="shared" si="64"/>
        <v>0</v>
      </c>
      <c r="CW23" s="52">
        <f t="shared" si="65"/>
        <v>0</v>
      </c>
      <c r="CX23" s="52">
        <f t="shared" si="66"/>
        <v>0</v>
      </c>
      <c r="CY23" s="52">
        <f t="shared" si="67"/>
        <v>0</v>
      </c>
      <c r="CZ23" s="52">
        <f t="shared" si="68"/>
        <v>0</v>
      </c>
      <c r="DA23" s="52">
        <f t="shared" si="69"/>
        <v>0</v>
      </c>
      <c r="DB23" s="52">
        <f t="shared" si="70"/>
        <v>0</v>
      </c>
      <c r="DC23" s="52">
        <f t="shared" si="71"/>
        <v>0</v>
      </c>
      <c r="DD23" s="52">
        <f t="shared" si="72"/>
        <v>0</v>
      </c>
      <c r="DE23" s="52">
        <f t="shared" si="73"/>
        <v>0</v>
      </c>
      <c r="DF23" s="52">
        <f t="shared" si="74"/>
        <v>0</v>
      </c>
      <c r="DG23" s="52">
        <f t="shared" si="75"/>
        <v>0</v>
      </c>
      <c r="DH23" s="52">
        <f t="shared" si="76"/>
        <v>0</v>
      </c>
      <c r="DI23" s="52">
        <f t="shared" si="77"/>
        <v>0</v>
      </c>
      <c r="DJ23" s="52" t="str">
        <f t="shared" si="78"/>
        <v/>
      </c>
      <c r="DK23" s="52"/>
      <c r="DL23" s="52">
        <f t="shared" si="79"/>
        <v>0</v>
      </c>
      <c r="DM23" s="52">
        <f t="shared" si="80"/>
        <v>0</v>
      </c>
      <c r="DN23" s="52" t="str">
        <f t="shared" si="81"/>
        <v/>
      </c>
      <c r="DO23" s="52"/>
      <c r="DP23" s="52">
        <f t="shared" si="82"/>
        <v>0</v>
      </c>
      <c r="DQ23" s="52">
        <f t="shared" si="83"/>
        <v>0</v>
      </c>
      <c r="DR23" s="52"/>
      <c r="DS23" s="52">
        <f t="shared" si="84"/>
        <v>0</v>
      </c>
      <c r="DT23" s="52">
        <f t="shared" si="85"/>
        <v>0</v>
      </c>
      <c r="DU23" s="52">
        <f t="shared" si="86"/>
        <v>0</v>
      </c>
      <c r="DV23" s="52">
        <f t="shared" si="87"/>
        <v>0</v>
      </c>
      <c r="DW23" s="52">
        <f t="shared" si="88"/>
        <v>0</v>
      </c>
      <c r="DX23" s="52">
        <f t="shared" si="89"/>
        <v>0</v>
      </c>
      <c r="DY23" s="52">
        <f t="shared" si="90"/>
        <v>0</v>
      </c>
      <c r="DZ23" s="52">
        <f t="shared" si="91"/>
        <v>0</v>
      </c>
      <c r="EA23" s="52">
        <f t="shared" si="92"/>
        <v>0</v>
      </c>
      <c r="EB23" s="52">
        <f t="shared" si="93"/>
        <v>0</v>
      </c>
      <c r="EC23" s="52">
        <f t="shared" si="94"/>
        <v>0</v>
      </c>
      <c r="ED23" s="52">
        <f t="shared" si="95"/>
        <v>0</v>
      </c>
      <c r="EE23" s="52">
        <f t="shared" si="96"/>
        <v>0</v>
      </c>
      <c r="EF23" s="52">
        <f t="shared" si="97"/>
        <v>0</v>
      </c>
      <c r="EG23" s="52">
        <f t="shared" si="98"/>
        <v>0</v>
      </c>
      <c r="EH23" s="52">
        <f t="shared" si="99"/>
        <v>0</v>
      </c>
      <c r="EI23" s="52">
        <f t="shared" si="100"/>
        <v>0</v>
      </c>
      <c r="EJ23" s="52">
        <f t="shared" si="101"/>
        <v>0</v>
      </c>
      <c r="EK23" s="52">
        <f t="shared" si="102"/>
        <v>0</v>
      </c>
      <c r="EL23" s="52">
        <f t="shared" si="103"/>
        <v>0</v>
      </c>
      <c r="EM23" s="52"/>
      <c r="EN23" s="52">
        <f t="shared" si="104"/>
        <v>0</v>
      </c>
      <c r="EO23" s="52">
        <f t="shared" si="105"/>
        <v>0</v>
      </c>
      <c r="EP23" s="52">
        <f t="shared" si="106"/>
        <v>0</v>
      </c>
      <c r="EQ23" s="52">
        <f t="shared" si="107"/>
        <v>0</v>
      </c>
      <c r="ER23" s="52">
        <f t="shared" si="108"/>
        <v>0</v>
      </c>
      <c r="ES23" s="52">
        <f t="shared" si="109"/>
        <v>0</v>
      </c>
      <c r="ET23" s="52">
        <f t="shared" si="110"/>
        <v>0</v>
      </c>
      <c r="EU23" s="52">
        <f t="shared" si="111"/>
        <v>0</v>
      </c>
      <c r="EV23" s="52">
        <f t="shared" si="112"/>
        <v>0</v>
      </c>
      <c r="EW23" s="52">
        <f t="shared" si="113"/>
        <v>0</v>
      </c>
      <c r="EX23" s="52">
        <f t="shared" si="114"/>
        <v>0</v>
      </c>
      <c r="EY23" s="52">
        <f t="shared" si="115"/>
        <v>0</v>
      </c>
      <c r="EZ23" s="52">
        <f t="shared" si="116"/>
        <v>0</v>
      </c>
      <c r="FA23" s="52">
        <f t="shared" si="117"/>
        <v>0</v>
      </c>
      <c r="FB23" s="52">
        <f t="shared" si="118"/>
        <v>0</v>
      </c>
      <c r="FC23" s="52">
        <f t="shared" si="119"/>
        <v>0</v>
      </c>
      <c r="FD23" s="52"/>
      <c r="FE23" s="52">
        <f t="shared" si="120"/>
        <v>0</v>
      </c>
      <c r="FF23" s="52">
        <f t="shared" si="121"/>
        <v>0</v>
      </c>
      <c r="FG23" s="52">
        <f t="shared" si="122"/>
        <v>0</v>
      </c>
      <c r="FH23" s="52">
        <f t="shared" si="123"/>
        <v>0</v>
      </c>
      <c r="FI23" s="52"/>
      <c r="FJ23" s="52">
        <f t="shared" si="124"/>
        <v>0</v>
      </c>
      <c r="FK23" s="52">
        <f t="shared" si="125"/>
        <v>0</v>
      </c>
      <c r="FL23" s="52">
        <f t="shared" si="126"/>
        <v>0</v>
      </c>
      <c r="FM23" s="52">
        <f t="shared" si="127"/>
        <v>0</v>
      </c>
      <c r="FN23" s="52">
        <f t="shared" si="128"/>
        <v>0</v>
      </c>
      <c r="FO23" s="52">
        <f t="shared" si="129"/>
        <v>0</v>
      </c>
      <c r="FP23" s="52">
        <f t="shared" si="130"/>
        <v>0</v>
      </c>
      <c r="FQ23" s="52">
        <f t="shared" si="131"/>
        <v>0</v>
      </c>
      <c r="FR23" s="52">
        <f t="shared" si="132"/>
        <v>0</v>
      </c>
      <c r="FS23" s="52">
        <f t="shared" si="133"/>
        <v>0</v>
      </c>
      <c r="FT23" s="52">
        <f t="shared" si="134"/>
        <v>0</v>
      </c>
      <c r="FU23" s="52">
        <f t="shared" si="135"/>
        <v>0</v>
      </c>
      <c r="FV23" s="52">
        <f t="shared" si="136"/>
        <v>0</v>
      </c>
      <c r="FW23" s="52">
        <f t="shared" si="137"/>
        <v>0</v>
      </c>
      <c r="FX23" s="52">
        <f t="shared" si="138"/>
        <v>0</v>
      </c>
      <c r="FY23" s="52">
        <f t="shared" si="139"/>
        <v>0</v>
      </c>
      <c r="FZ23" s="52">
        <f t="shared" si="140"/>
        <v>0</v>
      </c>
      <c r="GA23" s="52">
        <f t="shared" si="141"/>
        <v>0</v>
      </c>
      <c r="GB23" s="52">
        <f t="shared" si="142"/>
        <v>0</v>
      </c>
      <c r="GC23" s="52">
        <f t="shared" si="143"/>
        <v>0</v>
      </c>
      <c r="GD23" s="52"/>
      <c r="GE23" s="52">
        <f t="shared" si="144"/>
        <v>0</v>
      </c>
      <c r="GF23" s="52">
        <f t="shared" si="145"/>
        <v>0</v>
      </c>
      <c r="GG23" s="52">
        <f t="shared" si="146"/>
        <v>0</v>
      </c>
      <c r="GH23" s="52">
        <f t="shared" si="147"/>
        <v>0</v>
      </c>
      <c r="GI23" s="52">
        <f t="shared" si="148"/>
        <v>0</v>
      </c>
      <c r="GJ23" s="52">
        <f t="shared" si="149"/>
        <v>0</v>
      </c>
      <c r="GK23" s="52">
        <f t="shared" si="150"/>
        <v>0</v>
      </c>
      <c r="GL23" s="52">
        <f t="shared" si="151"/>
        <v>0</v>
      </c>
      <c r="GM23" s="52">
        <f t="shared" si="152"/>
        <v>0</v>
      </c>
      <c r="GN23" s="52">
        <f t="shared" si="153"/>
        <v>0</v>
      </c>
      <c r="GO23" s="52">
        <f t="shared" si="154"/>
        <v>0</v>
      </c>
      <c r="GP23" s="52">
        <f t="shared" si="155"/>
        <v>0</v>
      </c>
      <c r="GQ23" s="52"/>
      <c r="GR23" s="52">
        <f t="shared" si="156"/>
        <v>0</v>
      </c>
      <c r="GS23" s="52">
        <f t="shared" si="157"/>
        <v>0</v>
      </c>
      <c r="GT23" s="52">
        <f t="shared" si="158"/>
        <v>0</v>
      </c>
      <c r="GU23" s="52">
        <f t="shared" si="159"/>
        <v>0</v>
      </c>
      <c r="GV23" s="52"/>
      <c r="GW23" s="52">
        <f t="shared" si="160"/>
        <v>0</v>
      </c>
      <c r="GX23" s="52">
        <f t="shared" si="161"/>
        <v>0</v>
      </c>
      <c r="GY23" s="52">
        <f t="shared" si="162"/>
        <v>0</v>
      </c>
      <c r="GZ23" s="52">
        <f t="shared" si="163"/>
        <v>0</v>
      </c>
      <c r="HA23" s="52"/>
      <c r="HB23" s="52">
        <f t="shared" si="164"/>
        <v>0</v>
      </c>
      <c r="HC23" s="52">
        <f t="shared" si="165"/>
        <v>0</v>
      </c>
      <c r="HD23" s="52">
        <f t="shared" si="166"/>
        <v>0</v>
      </c>
      <c r="HE23" s="52">
        <f t="shared" si="167"/>
        <v>0</v>
      </c>
      <c r="HF23" s="52"/>
      <c r="HG23" s="52">
        <f t="shared" si="168"/>
        <v>0</v>
      </c>
      <c r="HH23" s="52">
        <f t="shared" si="169"/>
        <v>0</v>
      </c>
      <c r="HI23" s="52">
        <f t="shared" si="170"/>
        <v>0</v>
      </c>
      <c r="HJ23" s="52">
        <f t="shared" si="171"/>
        <v>0</v>
      </c>
      <c r="HK23" s="52"/>
      <c r="HL23" s="52" t="str">
        <f t="shared" si="172"/>
        <v/>
      </c>
      <c r="HM23" s="52">
        <f t="shared" si="173"/>
        <v>0</v>
      </c>
      <c r="HN23" s="52">
        <f t="shared" si="174"/>
        <v>0</v>
      </c>
      <c r="HO23" s="52">
        <f t="shared" si="175"/>
        <v>0</v>
      </c>
      <c r="HP23" s="52">
        <f t="shared" si="176"/>
        <v>0</v>
      </c>
      <c r="HQ23" s="52">
        <f t="shared" si="177"/>
        <v>0</v>
      </c>
      <c r="HR23" s="52">
        <f t="shared" si="178"/>
        <v>0</v>
      </c>
      <c r="HS23" s="52">
        <f t="shared" si="179"/>
        <v>0</v>
      </c>
      <c r="HT23" s="52">
        <f t="shared" si="180"/>
        <v>0</v>
      </c>
      <c r="HU23" s="52">
        <f t="shared" si="181"/>
        <v>0</v>
      </c>
      <c r="HV23" s="52">
        <f t="shared" si="182"/>
        <v>0</v>
      </c>
      <c r="HW23" s="52">
        <f t="shared" si="183"/>
        <v>0</v>
      </c>
      <c r="HX23" s="52">
        <f t="shared" si="184"/>
        <v>0</v>
      </c>
      <c r="HY23" s="52"/>
      <c r="HZ23" s="52">
        <f t="shared" si="185"/>
        <v>0</v>
      </c>
      <c r="IA23" s="52">
        <f t="shared" si="186"/>
        <v>0</v>
      </c>
      <c r="IB23" s="52">
        <f t="shared" si="187"/>
        <v>0</v>
      </c>
      <c r="IC23" s="52">
        <f t="shared" si="188"/>
        <v>0</v>
      </c>
      <c r="ID23" s="52"/>
      <c r="IE23" s="52">
        <f t="shared" si="189"/>
        <v>0</v>
      </c>
      <c r="IF23" s="52">
        <f t="shared" si="190"/>
        <v>0</v>
      </c>
      <c r="IG23" s="52">
        <f t="shared" si="191"/>
        <v>0</v>
      </c>
      <c r="IH23" s="52">
        <f t="shared" si="192"/>
        <v>0</v>
      </c>
      <c r="II23" s="53"/>
      <c r="IJ23" s="54">
        <f t="shared" si="193"/>
        <v>0</v>
      </c>
      <c r="IK23" s="55">
        <f t="shared" si="194"/>
        <v>0</v>
      </c>
      <c r="IL23" s="55">
        <f t="shared" si="195"/>
        <v>0</v>
      </c>
      <c r="IM23" s="55">
        <f t="shared" si="196"/>
        <v>0</v>
      </c>
      <c r="IN23" s="55" t="str">
        <f t="shared" si="197"/>
        <v/>
      </c>
      <c r="IO23" s="56" t="str">
        <f t="shared" si="198"/>
        <v/>
      </c>
      <c r="IP23" s="56" t="str">
        <f t="shared" si="199"/>
        <v/>
      </c>
      <c r="IQ23" s="56" t="str">
        <f t="shared" si="200"/>
        <v/>
      </c>
      <c r="IR23" s="56" t="str">
        <f t="shared" si="201"/>
        <v/>
      </c>
      <c r="IS23" s="50" t="str">
        <f t="shared" si="202"/>
        <v/>
      </c>
      <c r="IT23" s="57"/>
      <c r="IU23" s="57"/>
      <c r="IV23" s="57"/>
    </row>
    <row r="24" spans="1:256" s="58" customFormat="1" ht="10.199999999999999" x14ac:dyDescent="0.2">
      <c r="A24" s="47">
        <v>19</v>
      </c>
      <c r="B24" s="48"/>
      <c r="C24" s="49"/>
      <c r="D24" s="160"/>
      <c r="E24" s="160"/>
      <c r="F24" s="48"/>
      <c r="G24" s="48"/>
      <c r="H24" s="48"/>
      <c r="I24" s="48"/>
      <c r="J24" s="48"/>
      <c r="K24" s="48"/>
      <c r="L24" s="50" t="str">
        <f t="shared" si="0"/>
        <v/>
      </c>
      <c r="M24" s="51"/>
      <c r="N24" s="52">
        <f t="shared" si="1"/>
        <v>0</v>
      </c>
      <c r="O24" s="52">
        <f t="shared" si="2"/>
        <v>0</v>
      </c>
      <c r="P24" s="52">
        <f t="shared" si="3"/>
        <v>0</v>
      </c>
      <c r="Q24" s="52">
        <f t="shared" si="4"/>
        <v>0</v>
      </c>
      <c r="R24" s="52">
        <f t="shared" si="5"/>
        <v>0</v>
      </c>
      <c r="S24" s="52" t="str">
        <f t="shared" si="6"/>
        <v/>
      </c>
      <c r="T24" s="52"/>
      <c r="U24" s="52">
        <f t="shared" si="7"/>
        <v>0</v>
      </c>
      <c r="V24" s="52">
        <f t="shared" si="8"/>
        <v>0</v>
      </c>
      <c r="W24" s="52"/>
      <c r="X24" s="52">
        <f t="shared" si="9"/>
        <v>0</v>
      </c>
      <c r="Y24" s="52">
        <f t="shared" si="10"/>
        <v>0</v>
      </c>
      <c r="Z24" s="52"/>
      <c r="AA24" s="52">
        <f t="shared" si="11"/>
        <v>0</v>
      </c>
      <c r="AB24" s="52">
        <f t="shared" si="12"/>
        <v>0</v>
      </c>
      <c r="AC24" s="52"/>
      <c r="AD24" s="52">
        <f t="shared" si="13"/>
        <v>0</v>
      </c>
      <c r="AE24" s="52">
        <f t="shared" si="14"/>
        <v>0</v>
      </c>
      <c r="AF24" s="52"/>
      <c r="AG24" s="52">
        <f t="shared" si="15"/>
        <v>0</v>
      </c>
      <c r="AH24" s="52">
        <f t="shared" si="16"/>
        <v>0</v>
      </c>
      <c r="AI24" s="52"/>
      <c r="AJ24" s="52">
        <f t="shared" si="17"/>
        <v>0</v>
      </c>
      <c r="AK24" s="52">
        <f t="shared" si="18"/>
        <v>0</v>
      </c>
      <c r="AL24" s="52"/>
      <c r="AM24" s="52">
        <f t="shared" si="19"/>
        <v>0</v>
      </c>
      <c r="AN24" s="52">
        <f t="shared" si="20"/>
        <v>0</v>
      </c>
      <c r="AO24" s="52"/>
      <c r="AP24" s="52">
        <f t="shared" si="21"/>
        <v>0</v>
      </c>
      <c r="AQ24" s="52">
        <f t="shared" si="22"/>
        <v>0</v>
      </c>
      <c r="AR24" s="52"/>
      <c r="AS24" s="52">
        <f t="shared" si="23"/>
        <v>0</v>
      </c>
      <c r="AT24" s="52">
        <f t="shared" si="24"/>
        <v>0</v>
      </c>
      <c r="AU24" s="52"/>
      <c r="AV24" s="52">
        <f t="shared" si="25"/>
        <v>0</v>
      </c>
      <c r="AW24" s="52">
        <f t="shared" si="26"/>
        <v>0</v>
      </c>
      <c r="AX24" s="52"/>
      <c r="AY24" s="52">
        <f t="shared" si="27"/>
        <v>0</v>
      </c>
      <c r="AZ24" s="52">
        <f t="shared" si="28"/>
        <v>0</v>
      </c>
      <c r="BA24" s="52" t="str">
        <f t="shared" si="29"/>
        <v/>
      </c>
      <c r="BB24" s="52"/>
      <c r="BC24" s="52">
        <f t="shared" si="30"/>
        <v>0</v>
      </c>
      <c r="BD24" s="52">
        <f t="shared" si="31"/>
        <v>0</v>
      </c>
      <c r="BE24" s="52"/>
      <c r="BF24" s="52">
        <f t="shared" si="32"/>
        <v>0</v>
      </c>
      <c r="BG24" s="52">
        <f t="shared" si="33"/>
        <v>0</v>
      </c>
      <c r="BH24" s="52"/>
      <c r="BI24" s="52">
        <f t="shared" si="34"/>
        <v>0</v>
      </c>
      <c r="BJ24" s="52">
        <f t="shared" si="35"/>
        <v>0</v>
      </c>
      <c r="BK24" s="52"/>
      <c r="BL24" s="52">
        <f t="shared" si="36"/>
        <v>0</v>
      </c>
      <c r="BM24" s="52">
        <f t="shared" si="37"/>
        <v>0</v>
      </c>
      <c r="BN24" s="52"/>
      <c r="BO24" s="52">
        <f t="shared" si="38"/>
        <v>0</v>
      </c>
      <c r="BP24" s="52">
        <f t="shared" si="39"/>
        <v>0</v>
      </c>
      <c r="BQ24" s="52"/>
      <c r="BR24" s="52">
        <f t="shared" si="40"/>
        <v>0</v>
      </c>
      <c r="BS24" s="52">
        <f t="shared" si="41"/>
        <v>0</v>
      </c>
      <c r="BT24" s="52"/>
      <c r="BU24" s="52">
        <f t="shared" si="42"/>
        <v>0</v>
      </c>
      <c r="BV24" s="52">
        <f t="shared" si="43"/>
        <v>0</v>
      </c>
      <c r="BW24" s="52"/>
      <c r="BX24" s="52">
        <f t="shared" si="44"/>
        <v>0</v>
      </c>
      <c r="BY24" s="52">
        <f t="shared" si="45"/>
        <v>0</v>
      </c>
      <c r="BZ24" s="52"/>
      <c r="CA24" s="52">
        <f t="shared" si="46"/>
        <v>0</v>
      </c>
      <c r="CB24" s="52">
        <f t="shared" si="47"/>
        <v>0</v>
      </c>
      <c r="CC24" s="52"/>
      <c r="CD24" s="52">
        <f t="shared" si="48"/>
        <v>0</v>
      </c>
      <c r="CE24" s="52">
        <f t="shared" si="49"/>
        <v>0</v>
      </c>
      <c r="CF24" s="52" t="str">
        <f t="shared" si="50"/>
        <v/>
      </c>
      <c r="CG24" s="52"/>
      <c r="CH24" s="52">
        <f t="shared" si="51"/>
        <v>0</v>
      </c>
      <c r="CI24" s="52">
        <f t="shared" si="52"/>
        <v>0</v>
      </c>
      <c r="CJ24" s="52" t="str">
        <f t="shared" si="53"/>
        <v/>
      </c>
      <c r="CK24" s="52"/>
      <c r="CL24" s="52">
        <f t="shared" si="54"/>
        <v>0</v>
      </c>
      <c r="CM24" s="52">
        <f t="shared" si="55"/>
        <v>0</v>
      </c>
      <c r="CN24" s="52">
        <f t="shared" si="56"/>
        <v>0</v>
      </c>
      <c r="CO24" s="52">
        <f t="shared" si="57"/>
        <v>0</v>
      </c>
      <c r="CP24" s="52">
        <f t="shared" si="58"/>
        <v>0</v>
      </c>
      <c r="CQ24" s="52">
        <f t="shared" si="59"/>
        <v>0</v>
      </c>
      <c r="CR24" s="52">
        <f t="shared" si="60"/>
        <v>0</v>
      </c>
      <c r="CS24" s="52">
        <f t="shared" si="61"/>
        <v>0</v>
      </c>
      <c r="CT24" s="52">
        <f t="shared" si="62"/>
        <v>0</v>
      </c>
      <c r="CU24" s="52">
        <f t="shared" si="63"/>
        <v>0</v>
      </c>
      <c r="CV24" s="52">
        <f t="shared" si="64"/>
        <v>0</v>
      </c>
      <c r="CW24" s="52">
        <f t="shared" si="65"/>
        <v>0</v>
      </c>
      <c r="CX24" s="52">
        <f t="shared" si="66"/>
        <v>0</v>
      </c>
      <c r="CY24" s="52">
        <f t="shared" si="67"/>
        <v>0</v>
      </c>
      <c r="CZ24" s="52">
        <f t="shared" si="68"/>
        <v>0</v>
      </c>
      <c r="DA24" s="52">
        <f t="shared" si="69"/>
        <v>0</v>
      </c>
      <c r="DB24" s="52">
        <f t="shared" si="70"/>
        <v>0</v>
      </c>
      <c r="DC24" s="52">
        <f t="shared" si="71"/>
        <v>0</v>
      </c>
      <c r="DD24" s="52">
        <f t="shared" si="72"/>
        <v>0</v>
      </c>
      <c r="DE24" s="52">
        <f t="shared" si="73"/>
        <v>0</v>
      </c>
      <c r="DF24" s="52">
        <f t="shared" si="74"/>
        <v>0</v>
      </c>
      <c r="DG24" s="52">
        <f t="shared" si="75"/>
        <v>0</v>
      </c>
      <c r="DH24" s="52">
        <f t="shared" si="76"/>
        <v>0</v>
      </c>
      <c r="DI24" s="52">
        <f t="shared" si="77"/>
        <v>0</v>
      </c>
      <c r="DJ24" s="52" t="str">
        <f t="shared" si="78"/>
        <v/>
      </c>
      <c r="DK24" s="52"/>
      <c r="DL24" s="52">
        <f t="shared" si="79"/>
        <v>0</v>
      </c>
      <c r="DM24" s="52">
        <f t="shared" si="80"/>
        <v>0</v>
      </c>
      <c r="DN24" s="52" t="str">
        <f t="shared" si="81"/>
        <v/>
      </c>
      <c r="DO24" s="52"/>
      <c r="DP24" s="52">
        <f t="shared" si="82"/>
        <v>0</v>
      </c>
      <c r="DQ24" s="52">
        <f t="shared" si="83"/>
        <v>0</v>
      </c>
      <c r="DR24" s="52"/>
      <c r="DS24" s="52">
        <f t="shared" si="84"/>
        <v>0</v>
      </c>
      <c r="DT24" s="52">
        <f t="shared" si="85"/>
        <v>0</v>
      </c>
      <c r="DU24" s="52">
        <f t="shared" si="86"/>
        <v>0</v>
      </c>
      <c r="DV24" s="52">
        <f t="shared" si="87"/>
        <v>0</v>
      </c>
      <c r="DW24" s="52">
        <f t="shared" si="88"/>
        <v>0</v>
      </c>
      <c r="DX24" s="52">
        <f t="shared" si="89"/>
        <v>0</v>
      </c>
      <c r="DY24" s="52">
        <f t="shared" si="90"/>
        <v>0</v>
      </c>
      <c r="DZ24" s="52">
        <f t="shared" si="91"/>
        <v>0</v>
      </c>
      <c r="EA24" s="52">
        <f t="shared" si="92"/>
        <v>0</v>
      </c>
      <c r="EB24" s="52">
        <f t="shared" si="93"/>
        <v>0</v>
      </c>
      <c r="EC24" s="52">
        <f t="shared" si="94"/>
        <v>0</v>
      </c>
      <c r="ED24" s="52">
        <f t="shared" si="95"/>
        <v>0</v>
      </c>
      <c r="EE24" s="52">
        <f t="shared" si="96"/>
        <v>0</v>
      </c>
      <c r="EF24" s="52">
        <f t="shared" si="97"/>
        <v>0</v>
      </c>
      <c r="EG24" s="52">
        <f t="shared" si="98"/>
        <v>0</v>
      </c>
      <c r="EH24" s="52">
        <f t="shared" si="99"/>
        <v>0</v>
      </c>
      <c r="EI24" s="52">
        <f t="shared" si="100"/>
        <v>0</v>
      </c>
      <c r="EJ24" s="52">
        <f t="shared" si="101"/>
        <v>0</v>
      </c>
      <c r="EK24" s="52">
        <f t="shared" si="102"/>
        <v>0</v>
      </c>
      <c r="EL24" s="52">
        <f t="shared" si="103"/>
        <v>0</v>
      </c>
      <c r="EM24" s="52"/>
      <c r="EN24" s="52">
        <f t="shared" si="104"/>
        <v>0</v>
      </c>
      <c r="EO24" s="52">
        <f t="shared" si="105"/>
        <v>0</v>
      </c>
      <c r="EP24" s="52">
        <f t="shared" si="106"/>
        <v>0</v>
      </c>
      <c r="EQ24" s="52">
        <f t="shared" si="107"/>
        <v>0</v>
      </c>
      <c r="ER24" s="52">
        <f t="shared" si="108"/>
        <v>0</v>
      </c>
      <c r="ES24" s="52">
        <f t="shared" si="109"/>
        <v>0</v>
      </c>
      <c r="ET24" s="52">
        <f t="shared" si="110"/>
        <v>0</v>
      </c>
      <c r="EU24" s="52">
        <f t="shared" si="111"/>
        <v>0</v>
      </c>
      <c r="EV24" s="52">
        <f t="shared" si="112"/>
        <v>0</v>
      </c>
      <c r="EW24" s="52">
        <f t="shared" si="113"/>
        <v>0</v>
      </c>
      <c r="EX24" s="52">
        <f t="shared" si="114"/>
        <v>0</v>
      </c>
      <c r="EY24" s="52">
        <f t="shared" si="115"/>
        <v>0</v>
      </c>
      <c r="EZ24" s="52">
        <f t="shared" si="116"/>
        <v>0</v>
      </c>
      <c r="FA24" s="52">
        <f t="shared" si="117"/>
        <v>0</v>
      </c>
      <c r="FB24" s="52">
        <f t="shared" si="118"/>
        <v>0</v>
      </c>
      <c r="FC24" s="52">
        <f t="shared" si="119"/>
        <v>0</v>
      </c>
      <c r="FD24" s="52"/>
      <c r="FE24" s="52">
        <f t="shared" si="120"/>
        <v>0</v>
      </c>
      <c r="FF24" s="52">
        <f t="shared" si="121"/>
        <v>0</v>
      </c>
      <c r="FG24" s="52">
        <f t="shared" si="122"/>
        <v>0</v>
      </c>
      <c r="FH24" s="52">
        <f t="shared" si="123"/>
        <v>0</v>
      </c>
      <c r="FI24" s="52"/>
      <c r="FJ24" s="52">
        <f t="shared" si="124"/>
        <v>0</v>
      </c>
      <c r="FK24" s="52">
        <f t="shared" si="125"/>
        <v>0</v>
      </c>
      <c r="FL24" s="52">
        <f t="shared" si="126"/>
        <v>0</v>
      </c>
      <c r="FM24" s="52">
        <f t="shared" si="127"/>
        <v>0</v>
      </c>
      <c r="FN24" s="52">
        <f t="shared" si="128"/>
        <v>0</v>
      </c>
      <c r="FO24" s="52">
        <f t="shared" si="129"/>
        <v>0</v>
      </c>
      <c r="FP24" s="52">
        <f t="shared" si="130"/>
        <v>0</v>
      </c>
      <c r="FQ24" s="52">
        <f t="shared" si="131"/>
        <v>0</v>
      </c>
      <c r="FR24" s="52">
        <f t="shared" si="132"/>
        <v>0</v>
      </c>
      <c r="FS24" s="52">
        <f t="shared" si="133"/>
        <v>0</v>
      </c>
      <c r="FT24" s="52">
        <f t="shared" si="134"/>
        <v>0</v>
      </c>
      <c r="FU24" s="52">
        <f t="shared" si="135"/>
        <v>0</v>
      </c>
      <c r="FV24" s="52">
        <f t="shared" si="136"/>
        <v>0</v>
      </c>
      <c r="FW24" s="52">
        <f t="shared" si="137"/>
        <v>0</v>
      </c>
      <c r="FX24" s="52">
        <f t="shared" si="138"/>
        <v>0</v>
      </c>
      <c r="FY24" s="52">
        <f t="shared" si="139"/>
        <v>0</v>
      </c>
      <c r="FZ24" s="52">
        <f t="shared" si="140"/>
        <v>0</v>
      </c>
      <c r="GA24" s="52">
        <f t="shared" si="141"/>
        <v>0</v>
      </c>
      <c r="GB24" s="52">
        <f t="shared" si="142"/>
        <v>0</v>
      </c>
      <c r="GC24" s="52">
        <f t="shared" si="143"/>
        <v>0</v>
      </c>
      <c r="GD24" s="52"/>
      <c r="GE24" s="52">
        <f t="shared" si="144"/>
        <v>0</v>
      </c>
      <c r="GF24" s="52">
        <f t="shared" si="145"/>
        <v>0</v>
      </c>
      <c r="GG24" s="52">
        <f t="shared" si="146"/>
        <v>0</v>
      </c>
      <c r="GH24" s="52">
        <f t="shared" si="147"/>
        <v>0</v>
      </c>
      <c r="GI24" s="52">
        <f t="shared" si="148"/>
        <v>0</v>
      </c>
      <c r="GJ24" s="52">
        <f t="shared" si="149"/>
        <v>0</v>
      </c>
      <c r="GK24" s="52">
        <f t="shared" si="150"/>
        <v>0</v>
      </c>
      <c r="GL24" s="52">
        <f t="shared" si="151"/>
        <v>0</v>
      </c>
      <c r="GM24" s="52">
        <f t="shared" si="152"/>
        <v>0</v>
      </c>
      <c r="GN24" s="52">
        <f t="shared" si="153"/>
        <v>0</v>
      </c>
      <c r="GO24" s="52">
        <f t="shared" si="154"/>
        <v>0</v>
      </c>
      <c r="GP24" s="52">
        <f t="shared" si="155"/>
        <v>0</v>
      </c>
      <c r="GQ24" s="52"/>
      <c r="GR24" s="52">
        <f t="shared" si="156"/>
        <v>0</v>
      </c>
      <c r="GS24" s="52">
        <f t="shared" si="157"/>
        <v>0</v>
      </c>
      <c r="GT24" s="52">
        <f t="shared" si="158"/>
        <v>0</v>
      </c>
      <c r="GU24" s="52">
        <f t="shared" si="159"/>
        <v>0</v>
      </c>
      <c r="GV24" s="52"/>
      <c r="GW24" s="52">
        <f t="shared" si="160"/>
        <v>0</v>
      </c>
      <c r="GX24" s="52">
        <f t="shared" si="161"/>
        <v>0</v>
      </c>
      <c r="GY24" s="52">
        <f t="shared" si="162"/>
        <v>0</v>
      </c>
      <c r="GZ24" s="52">
        <f t="shared" si="163"/>
        <v>0</v>
      </c>
      <c r="HA24" s="52"/>
      <c r="HB24" s="52">
        <f t="shared" si="164"/>
        <v>0</v>
      </c>
      <c r="HC24" s="52">
        <f t="shared" si="165"/>
        <v>0</v>
      </c>
      <c r="HD24" s="52">
        <f t="shared" si="166"/>
        <v>0</v>
      </c>
      <c r="HE24" s="52">
        <f t="shared" si="167"/>
        <v>0</v>
      </c>
      <c r="HF24" s="52"/>
      <c r="HG24" s="52">
        <f t="shared" si="168"/>
        <v>0</v>
      </c>
      <c r="HH24" s="52">
        <f t="shared" si="169"/>
        <v>0</v>
      </c>
      <c r="HI24" s="52">
        <f t="shared" si="170"/>
        <v>0</v>
      </c>
      <c r="HJ24" s="52">
        <f t="shared" si="171"/>
        <v>0</v>
      </c>
      <c r="HK24" s="52"/>
      <c r="HL24" s="52" t="str">
        <f t="shared" si="172"/>
        <v/>
      </c>
      <c r="HM24" s="52">
        <f t="shared" si="173"/>
        <v>0</v>
      </c>
      <c r="HN24" s="52">
        <f t="shared" si="174"/>
        <v>0</v>
      </c>
      <c r="HO24" s="52">
        <f t="shared" si="175"/>
        <v>0</v>
      </c>
      <c r="HP24" s="52">
        <f t="shared" si="176"/>
        <v>0</v>
      </c>
      <c r="HQ24" s="52">
        <f t="shared" si="177"/>
        <v>0</v>
      </c>
      <c r="HR24" s="52">
        <f t="shared" si="178"/>
        <v>0</v>
      </c>
      <c r="HS24" s="52">
        <f t="shared" si="179"/>
        <v>0</v>
      </c>
      <c r="HT24" s="52">
        <f t="shared" si="180"/>
        <v>0</v>
      </c>
      <c r="HU24" s="52">
        <f t="shared" si="181"/>
        <v>0</v>
      </c>
      <c r="HV24" s="52">
        <f t="shared" si="182"/>
        <v>0</v>
      </c>
      <c r="HW24" s="52">
        <f t="shared" si="183"/>
        <v>0</v>
      </c>
      <c r="HX24" s="52">
        <f t="shared" si="184"/>
        <v>0</v>
      </c>
      <c r="HY24" s="52"/>
      <c r="HZ24" s="52">
        <f t="shared" si="185"/>
        <v>0</v>
      </c>
      <c r="IA24" s="52">
        <f t="shared" si="186"/>
        <v>0</v>
      </c>
      <c r="IB24" s="52">
        <f t="shared" si="187"/>
        <v>0</v>
      </c>
      <c r="IC24" s="52">
        <f t="shared" si="188"/>
        <v>0</v>
      </c>
      <c r="ID24" s="52"/>
      <c r="IE24" s="52">
        <f t="shared" si="189"/>
        <v>0</v>
      </c>
      <c r="IF24" s="52">
        <f t="shared" si="190"/>
        <v>0</v>
      </c>
      <c r="IG24" s="52">
        <f t="shared" si="191"/>
        <v>0</v>
      </c>
      <c r="IH24" s="52">
        <f t="shared" si="192"/>
        <v>0</v>
      </c>
      <c r="II24" s="53"/>
      <c r="IJ24" s="54">
        <f t="shared" si="193"/>
        <v>0</v>
      </c>
      <c r="IK24" s="55">
        <f t="shared" si="194"/>
        <v>0</v>
      </c>
      <c r="IL24" s="55">
        <f t="shared" si="195"/>
        <v>0</v>
      </c>
      <c r="IM24" s="55">
        <f t="shared" si="196"/>
        <v>0</v>
      </c>
      <c r="IN24" s="55" t="str">
        <f t="shared" si="197"/>
        <v/>
      </c>
      <c r="IO24" s="56" t="str">
        <f t="shared" si="198"/>
        <v/>
      </c>
      <c r="IP24" s="56" t="str">
        <f t="shared" si="199"/>
        <v/>
      </c>
      <c r="IQ24" s="56" t="str">
        <f t="shared" si="200"/>
        <v/>
      </c>
      <c r="IR24" s="56" t="str">
        <f t="shared" si="201"/>
        <v/>
      </c>
      <c r="IS24" s="50" t="str">
        <f t="shared" si="202"/>
        <v/>
      </c>
      <c r="IT24" s="57"/>
      <c r="IU24" s="57"/>
      <c r="IV24" s="57"/>
    </row>
    <row r="25" spans="1:256" s="58" customFormat="1" ht="10.199999999999999" x14ac:dyDescent="0.2">
      <c r="A25" s="47">
        <v>20</v>
      </c>
      <c r="B25" s="48"/>
      <c r="C25" s="49"/>
      <c r="D25" s="160"/>
      <c r="E25" s="160"/>
      <c r="F25" s="48"/>
      <c r="G25" s="48"/>
      <c r="H25" s="48"/>
      <c r="I25" s="48"/>
      <c r="J25" s="48"/>
      <c r="K25" s="48"/>
      <c r="L25" s="50" t="str">
        <f t="shared" si="0"/>
        <v/>
      </c>
      <c r="M25" s="51"/>
      <c r="N25" s="52">
        <f t="shared" si="1"/>
        <v>0</v>
      </c>
      <c r="O25" s="52">
        <f t="shared" si="2"/>
        <v>0</v>
      </c>
      <c r="P25" s="52">
        <f t="shared" si="3"/>
        <v>0</v>
      </c>
      <c r="Q25" s="52">
        <f t="shared" si="4"/>
        <v>0</v>
      </c>
      <c r="R25" s="52">
        <f t="shared" si="5"/>
        <v>0</v>
      </c>
      <c r="S25" s="52" t="str">
        <f t="shared" si="6"/>
        <v/>
      </c>
      <c r="T25" s="52"/>
      <c r="U25" s="52">
        <f t="shared" si="7"/>
        <v>0</v>
      </c>
      <c r="V25" s="52">
        <f t="shared" si="8"/>
        <v>0</v>
      </c>
      <c r="W25" s="52"/>
      <c r="X25" s="52">
        <f t="shared" si="9"/>
        <v>0</v>
      </c>
      <c r="Y25" s="52">
        <f t="shared" si="10"/>
        <v>0</v>
      </c>
      <c r="Z25" s="52"/>
      <c r="AA25" s="52">
        <f t="shared" si="11"/>
        <v>0</v>
      </c>
      <c r="AB25" s="52">
        <f t="shared" si="12"/>
        <v>0</v>
      </c>
      <c r="AC25" s="52"/>
      <c r="AD25" s="52">
        <f t="shared" si="13"/>
        <v>0</v>
      </c>
      <c r="AE25" s="52">
        <f t="shared" si="14"/>
        <v>0</v>
      </c>
      <c r="AF25" s="52"/>
      <c r="AG25" s="52">
        <f t="shared" si="15"/>
        <v>0</v>
      </c>
      <c r="AH25" s="52">
        <f t="shared" si="16"/>
        <v>0</v>
      </c>
      <c r="AI25" s="52"/>
      <c r="AJ25" s="52">
        <f t="shared" si="17"/>
        <v>0</v>
      </c>
      <c r="AK25" s="52">
        <f t="shared" si="18"/>
        <v>0</v>
      </c>
      <c r="AL25" s="52"/>
      <c r="AM25" s="52">
        <f t="shared" si="19"/>
        <v>0</v>
      </c>
      <c r="AN25" s="52">
        <f t="shared" si="20"/>
        <v>0</v>
      </c>
      <c r="AO25" s="52"/>
      <c r="AP25" s="52">
        <f t="shared" si="21"/>
        <v>0</v>
      </c>
      <c r="AQ25" s="52">
        <f t="shared" si="22"/>
        <v>0</v>
      </c>
      <c r="AR25" s="52"/>
      <c r="AS25" s="52">
        <f t="shared" si="23"/>
        <v>0</v>
      </c>
      <c r="AT25" s="52">
        <f t="shared" si="24"/>
        <v>0</v>
      </c>
      <c r="AU25" s="52"/>
      <c r="AV25" s="52">
        <f t="shared" si="25"/>
        <v>0</v>
      </c>
      <c r="AW25" s="52">
        <f t="shared" si="26"/>
        <v>0</v>
      </c>
      <c r="AX25" s="52"/>
      <c r="AY25" s="52">
        <f t="shared" si="27"/>
        <v>0</v>
      </c>
      <c r="AZ25" s="52">
        <f t="shared" si="28"/>
        <v>0</v>
      </c>
      <c r="BA25" s="52" t="str">
        <f t="shared" si="29"/>
        <v/>
      </c>
      <c r="BB25" s="52"/>
      <c r="BC25" s="52">
        <f t="shared" si="30"/>
        <v>0</v>
      </c>
      <c r="BD25" s="52">
        <f t="shared" si="31"/>
        <v>0</v>
      </c>
      <c r="BE25" s="52"/>
      <c r="BF25" s="52">
        <f t="shared" si="32"/>
        <v>0</v>
      </c>
      <c r="BG25" s="52">
        <f t="shared" si="33"/>
        <v>0</v>
      </c>
      <c r="BH25" s="52"/>
      <c r="BI25" s="52">
        <f t="shared" si="34"/>
        <v>0</v>
      </c>
      <c r="BJ25" s="52">
        <f t="shared" si="35"/>
        <v>0</v>
      </c>
      <c r="BK25" s="52"/>
      <c r="BL25" s="52">
        <f t="shared" si="36"/>
        <v>0</v>
      </c>
      <c r="BM25" s="52">
        <f t="shared" si="37"/>
        <v>0</v>
      </c>
      <c r="BN25" s="52"/>
      <c r="BO25" s="52">
        <f t="shared" si="38"/>
        <v>0</v>
      </c>
      <c r="BP25" s="52">
        <f t="shared" si="39"/>
        <v>0</v>
      </c>
      <c r="BQ25" s="52"/>
      <c r="BR25" s="52">
        <f t="shared" si="40"/>
        <v>0</v>
      </c>
      <c r="BS25" s="52">
        <f t="shared" si="41"/>
        <v>0</v>
      </c>
      <c r="BT25" s="52"/>
      <c r="BU25" s="52">
        <f t="shared" si="42"/>
        <v>0</v>
      </c>
      <c r="BV25" s="52">
        <f t="shared" si="43"/>
        <v>0</v>
      </c>
      <c r="BW25" s="52"/>
      <c r="BX25" s="52">
        <f t="shared" si="44"/>
        <v>0</v>
      </c>
      <c r="BY25" s="52">
        <f t="shared" si="45"/>
        <v>0</v>
      </c>
      <c r="BZ25" s="52"/>
      <c r="CA25" s="52">
        <f t="shared" si="46"/>
        <v>0</v>
      </c>
      <c r="CB25" s="52">
        <f t="shared" si="47"/>
        <v>0</v>
      </c>
      <c r="CC25" s="52"/>
      <c r="CD25" s="52">
        <f t="shared" si="48"/>
        <v>0</v>
      </c>
      <c r="CE25" s="52">
        <f t="shared" si="49"/>
        <v>0</v>
      </c>
      <c r="CF25" s="52" t="str">
        <f t="shared" si="50"/>
        <v/>
      </c>
      <c r="CG25" s="52"/>
      <c r="CH25" s="52">
        <f t="shared" si="51"/>
        <v>0</v>
      </c>
      <c r="CI25" s="52">
        <f t="shared" si="52"/>
        <v>0</v>
      </c>
      <c r="CJ25" s="52" t="str">
        <f t="shared" si="53"/>
        <v/>
      </c>
      <c r="CK25" s="52"/>
      <c r="CL25" s="52">
        <f t="shared" si="54"/>
        <v>0</v>
      </c>
      <c r="CM25" s="52">
        <f t="shared" si="55"/>
        <v>0</v>
      </c>
      <c r="CN25" s="52">
        <f t="shared" si="56"/>
        <v>0</v>
      </c>
      <c r="CO25" s="52">
        <f t="shared" si="57"/>
        <v>0</v>
      </c>
      <c r="CP25" s="52">
        <f t="shared" si="58"/>
        <v>0</v>
      </c>
      <c r="CQ25" s="52">
        <f t="shared" si="59"/>
        <v>0</v>
      </c>
      <c r="CR25" s="52">
        <f t="shared" si="60"/>
        <v>0</v>
      </c>
      <c r="CS25" s="52">
        <f t="shared" si="61"/>
        <v>0</v>
      </c>
      <c r="CT25" s="52">
        <f t="shared" si="62"/>
        <v>0</v>
      </c>
      <c r="CU25" s="52">
        <f t="shared" si="63"/>
        <v>0</v>
      </c>
      <c r="CV25" s="52">
        <f t="shared" si="64"/>
        <v>0</v>
      </c>
      <c r="CW25" s="52">
        <f t="shared" si="65"/>
        <v>0</v>
      </c>
      <c r="CX25" s="52">
        <f t="shared" si="66"/>
        <v>0</v>
      </c>
      <c r="CY25" s="52">
        <f t="shared" si="67"/>
        <v>0</v>
      </c>
      <c r="CZ25" s="52">
        <f t="shared" si="68"/>
        <v>0</v>
      </c>
      <c r="DA25" s="52">
        <f t="shared" si="69"/>
        <v>0</v>
      </c>
      <c r="DB25" s="52">
        <f t="shared" si="70"/>
        <v>0</v>
      </c>
      <c r="DC25" s="52">
        <f t="shared" si="71"/>
        <v>0</v>
      </c>
      <c r="DD25" s="52">
        <f t="shared" si="72"/>
        <v>0</v>
      </c>
      <c r="DE25" s="52">
        <f t="shared" si="73"/>
        <v>0</v>
      </c>
      <c r="DF25" s="52">
        <f t="shared" si="74"/>
        <v>0</v>
      </c>
      <c r="DG25" s="52">
        <f t="shared" si="75"/>
        <v>0</v>
      </c>
      <c r="DH25" s="52">
        <f t="shared" si="76"/>
        <v>0</v>
      </c>
      <c r="DI25" s="52">
        <f t="shared" si="77"/>
        <v>0</v>
      </c>
      <c r="DJ25" s="52" t="str">
        <f t="shared" si="78"/>
        <v/>
      </c>
      <c r="DK25" s="52"/>
      <c r="DL25" s="52">
        <f t="shared" si="79"/>
        <v>0</v>
      </c>
      <c r="DM25" s="52">
        <f t="shared" si="80"/>
        <v>0</v>
      </c>
      <c r="DN25" s="52" t="str">
        <f t="shared" si="81"/>
        <v/>
      </c>
      <c r="DO25" s="52"/>
      <c r="DP25" s="52">
        <f t="shared" si="82"/>
        <v>0</v>
      </c>
      <c r="DQ25" s="52">
        <f t="shared" si="83"/>
        <v>0</v>
      </c>
      <c r="DR25" s="52"/>
      <c r="DS25" s="52">
        <f t="shared" si="84"/>
        <v>0</v>
      </c>
      <c r="DT25" s="52">
        <f t="shared" si="85"/>
        <v>0</v>
      </c>
      <c r="DU25" s="52">
        <f t="shared" si="86"/>
        <v>0</v>
      </c>
      <c r="DV25" s="52">
        <f t="shared" si="87"/>
        <v>0</v>
      </c>
      <c r="DW25" s="52">
        <f t="shared" si="88"/>
        <v>0</v>
      </c>
      <c r="DX25" s="52">
        <f t="shared" si="89"/>
        <v>0</v>
      </c>
      <c r="DY25" s="52">
        <f t="shared" si="90"/>
        <v>0</v>
      </c>
      <c r="DZ25" s="52">
        <f t="shared" si="91"/>
        <v>0</v>
      </c>
      <c r="EA25" s="52">
        <f t="shared" si="92"/>
        <v>0</v>
      </c>
      <c r="EB25" s="52">
        <f t="shared" si="93"/>
        <v>0</v>
      </c>
      <c r="EC25" s="52">
        <f t="shared" si="94"/>
        <v>0</v>
      </c>
      <c r="ED25" s="52">
        <f t="shared" si="95"/>
        <v>0</v>
      </c>
      <c r="EE25" s="52">
        <f t="shared" si="96"/>
        <v>0</v>
      </c>
      <c r="EF25" s="52">
        <f t="shared" si="97"/>
        <v>0</v>
      </c>
      <c r="EG25" s="52">
        <f t="shared" si="98"/>
        <v>0</v>
      </c>
      <c r="EH25" s="52">
        <f t="shared" si="99"/>
        <v>0</v>
      </c>
      <c r="EI25" s="52">
        <f t="shared" si="100"/>
        <v>0</v>
      </c>
      <c r="EJ25" s="52">
        <f t="shared" si="101"/>
        <v>0</v>
      </c>
      <c r="EK25" s="52">
        <f t="shared" si="102"/>
        <v>0</v>
      </c>
      <c r="EL25" s="52">
        <f t="shared" si="103"/>
        <v>0</v>
      </c>
      <c r="EM25" s="52"/>
      <c r="EN25" s="52">
        <f t="shared" si="104"/>
        <v>0</v>
      </c>
      <c r="EO25" s="52">
        <f t="shared" si="105"/>
        <v>0</v>
      </c>
      <c r="EP25" s="52">
        <f t="shared" si="106"/>
        <v>0</v>
      </c>
      <c r="EQ25" s="52">
        <f t="shared" si="107"/>
        <v>0</v>
      </c>
      <c r="ER25" s="52">
        <f t="shared" si="108"/>
        <v>0</v>
      </c>
      <c r="ES25" s="52">
        <f t="shared" si="109"/>
        <v>0</v>
      </c>
      <c r="ET25" s="52">
        <f t="shared" si="110"/>
        <v>0</v>
      </c>
      <c r="EU25" s="52">
        <f t="shared" si="111"/>
        <v>0</v>
      </c>
      <c r="EV25" s="52">
        <f t="shared" si="112"/>
        <v>0</v>
      </c>
      <c r="EW25" s="52">
        <f t="shared" si="113"/>
        <v>0</v>
      </c>
      <c r="EX25" s="52">
        <f t="shared" si="114"/>
        <v>0</v>
      </c>
      <c r="EY25" s="52">
        <f t="shared" si="115"/>
        <v>0</v>
      </c>
      <c r="EZ25" s="52">
        <f t="shared" si="116"/>
        <v>0</v>
      </c>
      <c r="FA25" s="52">
        <f t="shared" si="117"/>
        <v>0</v>
      </c>
      <c r="FB25" s="52">
        <f t="shared" si="118"/>
        <v>0</v>
      </c>
      <c r="FC25" s="52">
        <f t="shared" si="119"/>
        <v>0</v>
      </c>
      <c r="FD25" s="52"/>
      <c r="FE25" s="52">
        <f t="shared" si="120"/>
        <v>0</v>
      </c>
      <c r="FF25" s="52">
        <f t="shared" si="121"/>
        <v>0</v>
      </c>
      <c r="FG25" s="52">
        <f t="shared" si="122"/>
        <v>0</v>
      </c>
      <c r="FH25" s="52">
        <f t="shared" si="123"/>
        <v>0</v>
      </c>
      <c r="FI25" s="52"/>
      <c r="FJ25" s="52">
        <f t="shared" si="124"/>
        <v>0</v>
      </c>
      <c r="FK25" s="52">
        <f t="shared" si="125"/>
        <v>0</v>
      </c>
      <c r="FL25" s="52">
        <f t="shared" si="126"/>
        <v>0</v>
      </c>
      <c r="FM25" s="52">
        <f t="shared" si="127"/>
        <v>0</v>
      </c>
      <c r="FN25" s="52">
        <f t="shared" si="128"/>
        <v>0</v>
      </c>
      <c r="FO25" s="52">
        <f t="shared" si="129"/>
        <v>0</v>
      </c>
      <c r="FP25" s="52">
        <f t="shared" si="130"/>
        <v>0</v>
      </c>
      <c r="FQ25" s="52">
        <f t="shared" si="131"/>
        <v>0</v>
      </c>
      <c r="FR25" s="52">
        <f t="shared" si="132"/>
        <v>0</v>
      </c>
      <c r="FS25" s="52">
        <f t="shared" si="133"/>
        <v>0</v>
      </c>
      <c r="FT25" s="52">
        <f t="shared" si="134"/>
        <v>0</v>
      </c>
      <c r="FU25" s="52">
        <f t="shared" si="135"/>
        <v>0</v>
      </c>
      <c r="FV25" s="52">
        <f t="shared" si="136"/>
        <v>0</v>
      </c>
      <c r="FW25" s="52">
        <f t="shared" si="137"/>
        <v>0</v>
      </c>
      <c r="FX25" s="52">
        <f t="shared" si="138"/>
        <v>0</v>
      </c>
      <c r="FY25" s="52">
        <f t="shared" si="139"/>
        <v>0</v>
      </c>
      <c r="FZ25" s="52">
        <f t="shared" si="140"/>
        <v>0</v>
      </c>
      <c r="GA25" s="52">
        <f t="shared" si="141"/>
        <v>0</v>
      </c>
      <c r="GB25" s="52">
        <f t="shared" si="142"/>
        <v>0</v>
      </c>
      <c r="GC25" s="52">
        <f t="shared" si="143"/>
        <v>0</v>
      </c>
      <c r="GD25" s="52"/>
      <c r="GE25" s="52">
        <f t="shared" si="144"/>
        <v>0</v>
      </c>
      <c r="GF25" s="52">
        <f t="shared" si="145"/>
        <v>0</v>
      </c>
      <c r="GG25" s="52">
        <f t="shared" si="146"/>
        <v>0</v>
      </c>
      <c r="GH25" s="52">
        <f t="shared" si="147"/>
        <v>0</v>
      </c>
      <c r="GI25" s="52">
        <f t="shared" si="148"/>
        <v>0</v>
      </c>
      <c r="GJ25" s="52">
        <f t="shared" si="149"/>
        <v>0</v>
      </c>
      <c r="GK25" s="52">
        <f t="shared" si="150"/>
        <v>0</v>
      </c>
      <c r="GL25" s="52">
        <f t="shared" si="151"/>
        <v>0</v>
      </c>
      <c r="GM25" s="52">
        <f t="shared" si="152"/>
        <v>0</v>
      </c>
      <c r="GN25" s="52">
        <f t="shared" si="153"/>
        <v>0</v>
      </c>
      <c r="GO25" s="52">
        <f t="shared" si="154"/>
        <v>0</v>
      </c>
      <c r="GP25" s="52">
        <f t="shared" si="155"/>
        <v>0</v>
      </c>
      <c r="GQ25" s="52"/>
      <c r="GR25" s="52">
        <f t="shared" si="156"/>
        <v>0</v>
      </c>
      <c r="GS25" s="52">
        <f t="shared" si="157"/>
        <v>0</v>
      </c>
      <c r="GT25" s="52">
        <f t="shared" si="158"/>
        <v>0</v>
      </c>
      <c r="GU25" s="52">
        <f t="shared" si="159"/>
        <v>0</v>
      </c>
      <c r="GV25" s="52"/>
      <c r="GW25" s="52">
        <f t="shared" si="160"/>
        <v>0</v>
      </c>
      <c r="GX25" s="52">
        <f t="shared" si="161"/>
        <v>0</v>
      </c>
      <c r="GY25" s="52">
        <f t="shared" si="162"/>
        <v>0</v>
      </c>
      <c r="GZ25" s="52">
        <f t="shared" si="163"/>
        <v>0</v>
      </c>
      <c r="HA25" s="52"/>
      <c r="HB25" s="52">
        <f t="shared" si="164"/>
        <v>0</v>
      </c>
      <c r="HC25" s="52">
        <f t="shared" si="165"/>
        <v>0</v>
      </c>
      <c r="HD25" s="52">
        <f t="shared" si="166"/>
        <v>0</v>
      </c>
      <c r="HE25" s="52">
        <f t="shared" si="167"/>
        <v>0</v>
      </c>
      <c r="HF25" s="52"/>
      <c r="HG25" s="52">
        <f t="shared" si="168"/>
        <v>0</v>
      </c>
      <c r="HH25" s="52">
        <f t="shared" si="169"/>
        <v>0</v>
      </c>
      <c r="HI25" s="52">
        <f t="shared" si="170"/>
        <v>0</v>
      </c>
      <c r="HJ25" s="52">
        <f t="shared" si="171"/>
        <v>0</v>
      </c>
      <c r="HK25" s="52"/>
      <c r="HL25" s="52" t="str">
        <f t="shared" si="172"/>
        <v/>
      </c>
      <c r="HM25" s="52">
        <f t="shared" si="173"/>
        <v>0</v>
      </c>
      <c r="HN25" s="52">
        <f t="shared" si="174"/>
        <v>0</v>
      </c>
      <c r="HO25" s="52">
        <f t="shared" si="175"/>
        <v>0</v>
      </c>
      <c r="HP25" s="52">
        <f t="shared" si="176"/>
        <v>0</v>
      </c>
      <c r="HQ25" s="52">
        <f t="shared" si="177"/>
        <v>0</v>
      </c>
      <c r="HR25" s="52">
        <f t="shared" si="178"/>
        <v>0</v>
      </c>
      <c r="HS25" s="52">
        <f t="shared" si="179"/>
        <v>0</v>
      </c>
      <c r="HT25" s="52">
        <f t="shared" si="180"/>
        <v>0</v>
      </c>
      <c r="HU25" s="52">
        <f t="shared" si="181"/>
        <v>0</v>
      </c>
      <c r="HV25" s="52">
        <f t="shared" si="182"/>
        <v>0</v>
      </c>
      <c r="HW25" s="52">
        <f t="shared" si="183"/>
        <v>0</v>
      </c>
      <c r="HX25" s="52">
        <f t="shared" si="184"/>
        <v>0</v>
      </c>
      <c r="HY25" s="52"/>
      <c r="HZ25" s="52">
        <f t="shared" si="185"/>
        <v>0</v>
      </c>
      <c r="IA25" s="52">
        <f t="shared" si="186"/>
        <v>0</v>
      </c>
      <c r="IB25" s="52">
        <f t="shared" si="187"/>
        <v>0</v>
      </c>
      <c r="IC25" s="52">
        <f t="shared" si="188"/>
        <v>0</v>
      </c>
      <c r="ID25" s="52"/>
      <c r="IE25" s="52">
        <f t="shared" si="189"/>
        <v>0</v>
      </c>
      <c r="IF25" s="52">
        <f t="shared" si="190"/>
        <v>0</v>
      </c>
      <c r="IG25" s="52">
        <f t="shared" si="191"/>
        <v>0</v>
      </c>
      <c r="IH25" s="52">
        <f t="shared" si="192"/>
        <v>0</v>
      </c>
      <c r="II25" s="53"/>
      <c r="IJ25" s="54">
        <f t="shared" si="193"/>
        <v>0</v>
      </c>
      <c r="IK25" s="55">
        <f t="shared" si="194"/>
        <v>0</v>
      </c>
      <c r="IL25" s="55">
        <f t="shared" si="195"/>
        <v>0</v>
      </c>
      <c r="IM25" s="55">
        <f t="shared" si="196"/>
        <v>0</v>
      </c>
      <c r="IN25" s="55" t="str">
        <f t="shared" si="197"/>
        <v/>
      </c>
      <c r="IO25" s="56" t="str">
        <f t="shared" si="198"/>
        <v/>
      </c>
      <c r="IP25" s="56" t="str">
        <f t="shared" si="199"/>
        <v/>
      </c>
      <c r="IQ25" s="56" t="str">
        <f t="shared" si="200"/>
        <v/>
      </c>
      <c r="IR25" s="56" t="str">
        <f t="shared" si="201"/>
        <v/>
      </c>
      <c r="IS25" s="50" t="str">
        <f t="shared" si="202"/>
        <v/>
      </c>
      <c r="IT25" s="57"/>
      <c r="IU25" s="57"/>
      <c r="IV25" s="57"/>
    </row>
    <row r="26" spans="1:256" s="58" customFormat="1" ht="10.199999999999999" x14ac:dyDescent="0.2">
      <c r="A26" s="47">
        <v>21</v>
      </c>
      <c r="B26" s="48"/>
      <c r="C26" s="49"/>
      <c r="D26" s="160"/>
      <c r="E26" s="160"/>
      <c r="F26" s="48"/>
      <c r="G26" s="48"/>
      <c r="H26" s="48"/>
      <c r="I26" s="48"/>
      <c r="J26" s="48"/>
      <c r="K26" s="48"/>
      <c r="L26" s="50" t="str">
        <f t="shared" si="0"/>
        <v/>
      </c>
      <c r="M26" s="51"/>
      <c r="N26" s="52">
        <f t="shared" si="1"/>
        <v>0</v>
      </c>
      <c r="O26" s="52">
        <f t="shared" si="2"/>
        <v>0</v>
      </c>
      <c r="P26" s="52">
        <f t="shared" si="3"/>
        <v>0</v>
      </c>
      <c r="Q26" s="52">
        <f t="shared" si="4"/>
        <v>0</v>
      </c>
      <c r="R26" s="52">
        <f t="shared" si="5"/>
        <v>0</v>
      </c>
      <c r="S26" s="52" t="str">
        <f t="shared" si="6"/>
        <v/>
      </c>
      <c r="T26" s="52"/>
      <c r="U26" s="52">
        <f t="shared" si="7"/>
        <v>0</v>
      </c>
      <c r="V26" s="52">
        <f t="shared" si="8"/>
        <v>0</v>
      </c>
      <c r="W26" s="52"/>
      <c r="X26" s="52">
        <f t="shared" si="9"/>
        <v>0</v>
      </c>
      <c r="Y26" s="52">
        <f t="shared" si="10"/>
        <v>0</v>
      </c>
      <c r="Z26" s="52"/>
      <c r="AA26" s="52">
        <f t="shared" si="11"/>
        <v>0</v>
      </c>
      <c r="AB26" s="52">
        <f t="shared" si="12"/>
        <v>0</v>
      </c>
      <c r="AC26" s="52"/>
      <c r="AD26" s="52">
        <f t="shared" si="13"/>
        <v>0</v>
      </c>
      <c r="AE26" s="52">
        <f t="shared" si="14"/>
        <v>0</v>
      </c>
      <c r="AF26" s="52"/>
      <c r="AG26" s="52">
        <f t="shared" si="15"/>
        <v>0</v>
      </c>
      <c r="AH26" s="52">
        <f t="shared" si="16"/>
        <v>0</v>
      </c>
      <c r="AI26" s="52"/>
      <c r="AJ26" s="52">
        <f t="shared" si="17"/>
        <v>0</v>
      </c>
      <c r="AK26" s="52">
        <f t="shared" si="18"/>
        <v>0</v>
      </c>
      <c r="AL26" s="52"/>
      <c r="AM26" s="52">
        <f t="shared" si="19"/>
        <v>0</v>
      </c>
      <c r="AN26" s="52">
        <f t="shared" si="20"/>
        <v>0</v>
      </c>
      <c r="AO26" s="52"/>
      <c r="AP26" s="52">
        <f t="shared" si="21"/>
        <v>0</v>
      </c>
      <c r="AQ26" s="52">
        <f t="shared" si="22"/>
        <v>0</v>
      </c>
      <c r="AR26" s="52"/>
      <c r="AS26" s="52">
        <f t="shared" si="23"/>
        <v>0</v>
      </c>
      <c r="AT26" s="52">
        <f t="shared" si="24"/>
        <v>0</v>
      </c>
      <c r="AU26" s="52"/>
      <c r="AV26" s="52">
        <f t="shared" si="25"/>
        <v>0</v>
      </c>
      <c r="AW26" s="52">
        <f t="shared" si="26"/>
        <v>0</v>
      </c>
      <c r="AX26" s="52"/>
      <c r="AY26" s="52">
        <f t="shared" si="27"/>
        <v>0</v>
      </c>
      <c r="AZ26" s="52">
        <f t="shared" si="28"/>
        <v>0</v>
      </c>
      <c r="BA26" s="52" t="str">
        <f t="shared" si="29"/>
        <v/>
      </c>
      <c r="BB26" s="52"/>
      <c r="BC26" s="52">
        <f t="shared" si="30"/>
        <v>0</v>
      </c>
      <c r="BD26" s="52">
        <f t="shared" si="31"/>
        <v>0</v>
      </c>
      <c r="BE26" s="52"/>
      <c r="BF26" s="52">
        <f t="shared" si="32"/>
        <v>0</v>
      </c>
      <c r="BG26" s="52">
        <f t="shared" si="33"/>
        <v>0</v>
      </c>
      <c r="BH26" s="52"/>
      <c r="BI26" s="52">
        <f t="shared" si="34"/>
        <v>0</v>
      </c>
      <c r="BJ26" s="52">
        <f t="shared" si="35"/>
        <v>0</v>
      </c>
      <c r="BK26" s="52"/>
      <c r="BL26" s="52">
        <f t="shared" si="36"/>
        <v>0</v>
      </c>
      <c r="BM26" s="52">
        <f t="shared" si="37"/>
        <v>0</v>
      </c>
      <c r="BN26" s="52"/>
      <c r="BO26" s="52">
        <f t="shared" si="38"/>
        <v>0</v>
      </c>
      <c r="BP26" s="52">
        <f t="shared" si="39"/>
        <v>0</v>
      </c>
      <c r="BQ26" s="52"/>
      <c r="BR26" s="52">
        <f t="shared" si="40"/>
        <v>0</v>
      </c>
      <c r="BS26" s="52">
        <f t="shared" si="41"/>
        <v>0</v>
      </c>
      <c r="BT26" s="52"/>
      <c r="BU26" s="52">
        <f t="shared" si="42"/>
        <v>0</v>
      </c>
      <c r="BV26" s="52">
        <f t="shared" si="43"/>
        <v>0</v>
      </c>
      <c r="BW26" s="52"/>
      <c r="BX26" s="52">
        <f t="shared" si="44"/>
        <v>0</v>
      </c>
      <c r="BY26" s="52">
        <f t="shared" si="45"/>
        <v>0</v>
      </c>
      <c r="BZ26" s="52"/>
      <c r="CA26" s="52">
        <f t="shared" si="46"/>
        <v>0</v>
      </c>
      <c r="CB26" s="52">
        <f t="shared" si="47"/>
        <v>0</v>
      </c>
      <c r="CC26" s="52"/>
      <c r="CD26" s="52">
        <f t="shared" si="48"/>
        <v>0</v>
      </c>
      <c r="CE26" s="52">
        <f t="shared" si="49"/>
        <v>0</v>
      </c>
      <c r="CF26" s="52" t="str">
        <f t="shared" si="50"/>
        <v/>
      </c>
      <c r="CG26" s="52"/>
      <c r="CH26" s="52">
        <f t="shared" si="51"/>
        <v>0</v>
      </c>
      <c r="CI26" s="52">
        <f t="shared" si="52"/>
        <v>0</v>
      </c>
      <c r="CJ26" s="52" t="str">
        <f t="shared" si="53"/>
        <v/>
      </c>
      <c r="CK26" s="52"/>
      <c r="CL26" s="52">
        <f t="shared" si="54"/>
        <v>0</v>
      </c>
      <c r="CM26" s="52">
        <f t="shared" si="55"/>
        <v>0</v>
      </c>
      <c r="CN26" s="52">
        <f t="shared" si="56"/>
        <v>0</v>
      </c>
      <c r="CO26" s="52">
        <f t="shared" si="57"/>
        <v>0</v>
      </c>
      <c r="CP26" s="52">
        <f t="shared" si="58"/>
        <v>0</v>
      </c>
      <c r="CQ26" s="52">
        <f t="shared" si="59"/>
        <v>0</v>
      </c>
      <c r="CR26" s="52">
        <f t="shared" si="60"/>
        <v>0</v>
      </c>
      <c r="CS26" s="52">
        <f t="shared" si="61"/>
        <v>0</v>
      </c>
      <c r="CT26" s="52">
        <f t="shared" si="62"/>
        <v>0</v>
      </c>
      <c r="CU26" s="52">
        <f t="shared" si="63"/>
        <v>0</v>
      </c>
      <c r="CV26" s="52">
        <f t="shared" si="64"/>
        <v>0</v>
      </c>
      <c r="CW26" s="52">
        <f t="shared" si="65"/>
        <v>0</v>
      </c>
      <c r="CX26" s="52">
        <f t="shared" si="66"/>
        <v>0</v>
      </c>
      <c r="CY26" s="52">
        <f t="shared" si="67"/>
        <v>0</v>
      </c>
      <c r="CZ26" s="52">
        <f t="shared" si="68"/>
        <v>0</v>
      </c>
      <c r="DA26" s="52">
        <f t="shared" si="69"/>
        <v>0</v>
      </c>
      <c r="DB26" s="52">
        <f t="shared" si="70"/>
        <v>0</v>
      </c>
      <c r="DC26" s="52">
        <f t="shared" si="71"/>
        <v>0</v>
      </c>
      <c r="DD26" s="52">
        <f t="shared" si="72"/>
        <v>0</v>
      </c>
      <c r="DE26" s="52">
        <f t="shared" si="73"/>
        <v>0</v>
      </c>
      <c r="DF26" s="52">
        <f t="shared" si="74"/>
        <v>0</v>
      </c>
      <c r="DG26" s="52">
        <f t="shared" si="75"/>
        <v>0</v>
      </c>
      <c r="DH26" s="52">
        <f t="shared" si="76"/>
        <v>0</v>
      </c>
      <c r="DI26" s="52">
        <f t="shared" si="77"/>
        <v>0</v>
      </c>
      <c r="DJ26" s="52" t="str">
        <f t="shared" si="78"/>
        <v/>
      </c>
      <c r="DK26" s="52"/>
      <c r="DL26" s="52">
        <f t="shared" si="79"/>
        <v>0</v>
      </c>
      <c r="DM26" s="52">
        <f t="shared" si="80"/>
        <v>0</v>
      </c>
      <c r="DN26" s="52" t="str">
        <f t="shared" si="81"/>
        <v/>
      </c>
      <c r="DO26" s="52"/>
      <c r="DP26" s="52">
        <f t="shared" si="82"/>
        <v>0</v>
      </c>
      <c r="DQ26" s="52">
        <f t="shared" si="83"/>
        <v>0</v>
      </c>
      <c r="DR26" s="52"/>
      <c r="DS26" s="52">
        <f t="shared" si="84"/>
        <v>0</v>
      </c>
      <c r="DT26" s="52">
        <f t="shared" si="85"/>
        <v>0</v>
      </c>
      <c r="DU26" s="52">
        <f t="shared" si="86"/>
        <v>0</v>
      </c>
      <c r="DV26" s="52">
        <f t="shared" si="87"/>
        <v>0</v>
      </c>
      <c r="DW26" s="52">
        <f t="shared" si="88"/>
        <v>0</v>
      </c>
      <c r="DX26" s="52">
        <f t="shared" si="89"/>
        <v>0</v>
      </c>
      <c r="DY26" s="52">
        <f t="shared" si="90"/>
        <v>0</v>
      </c>
      <c r="DZ26" s="52">
        <f t="shared" si="91"/>
        <v>0</v>
      </c>
      <c r="EA26" s="52">
        <f t="shared" si="92"/>
        <v>0</v>
      </c>
      <c r="EB26" s="52">
        <f t="shared" si="93"/>
        <v>0</v>
      </c>
      <c r="EC26" s="52">
        <f t="shared" si="94"/>
        <v>0</v>
      </c>
      <c r="ED26" s="52">
        <f t="shared" si="95"/>
        <v>0</v>
      </c>
      <c r="EE26" s="52">
        <f t="shared" si="96"/>
        <v>0</v>
      </c>
      <c r="EF26" s="52">
        <f t="shared" si="97"/>
        <v>0</v>
      </c>
      <c r="EG26" s="52">
        <f t="shared" si="98"/>
        <v>0</v>
      </c>
      <c r="EH26" s="52">
        <f t="shared" si="99"/>
        <v>0</v>
      </c>
      <c r="EI26" s="52">
        <f t="shared" si="100"/>
        <v>0</v>
      </c>
      <c r="EJ26" s="52">
        <f t="shared" si="101"/>
        <v>0</v>
      </c>
      <c r="EK26" s="52">
        <f t="shared" si="102"/>
        <v>0</v>
      </c>
      <c r="EL26" s="52">
        <f t="shared" si="103"/>
        <v>0</v>
      </c>
      <c r="EM26" s="52"/>
      <c r="EN26" s="52">
        <f t="shared" si="104"/>
        <v>0</v>
      </c>
      <c r="EO26" s="52">
        <f t="shared" si="105"/>
        <v>0</v>
      </c>
      <c r="EP26" s="52">
        <f t="shared" si="106"/>
        <v>0</v>
      </c>
      <c r="EQ26" s="52">
        <f t="shared" si="107"/>
        <v>0</v>
      </c>
      <c r="ER26" s="52">
        <f t="shared" si="108"/>
        <v>0</v>
      </c>
      <c r="ES26" s="52">
        <f t="shared" si="109"/>
        <v>0</v>
      </c>
      <c r="ET26" s="52">
        <f t="shared" si="110"/>
        <v>0</v>
      </c>
      <c r="EU26" s="52">
        <f t="shared" si="111"/>
        <v>0</v>
      </c>
      <c r="EV26" s="52">
        <f t="shared" si="112"/>
        <v>0</v>
      </c>
      <c r="EW26" s="52">
        <f t="shared" si="113"/>
        <v>0</v>
      </c>
      <c r="EX26" s="52">
        <f t="shared" si="114"/>
        <v>0</v>
      </c>
      <c r="EY26" s="52">
        <f t="shared" si="115"/>
        <v>0</v>
      </c>
      <c r="EZ26" s="52">
        <f t="shared" si="116"/>
        <v>0</v>
      </c>
      <c r="FA26" s="52">
        <f t="shared" si="117"/>
        <v>0</v>
      </c>
      <c r="FB26" s="52">
        <f t="shared" si="118"/>
        <v>0</v>
      </c>
      <c r="FC26" s="52">
        <f t="shared" si="119"/>
        <v>0</v>
      </c>
      <c r="FD26" s="52"/>
      <c r="FE26" s="52">
        <f t="shared" si="120"/>
        <v>0</v>
      </c>
      <c r="FF26" s="52">
        <f t="shared" si="121"/>
        <v>0</v>
      </c>
      <c r="FG26" s="52">
        <f t="shared" si="122"/>
        <v>0</v>
      </c>
      <c r="FH26" s="52">
        <f t="shared" si="123"/>
        <v>0</v>
      </c>
      <c r="FI26" s="52"/>
      <c r="FJ26" s="52">
        <f t="shared" si="124"/>
        <v>0</v>
      </c>
      <c r="FK26" s="52">
        <f t="shared" si="125"/>
        <v>0</v>
      </c>
      <c r="FL26" s="52">
        <f t="shared" si="126"/>
        <v>0</v>
      </c>
      <c r="FM26" s="52">
        <f t="shared" si="127"/>
        <v>0</v>
      </c>
      <c r="FN26" s="52">
        <f t="shared" si="128"/>
        <v>0</v>
      </c>
      <c r="FO26" s="52">
        <f t="shared" si="129"/>
        <v>0</v>
      </c>
      <c r="FP26" s="52">
        <f t="shared" si="130"/>
        <v>0</v>
      </c>
      <c r="FQ26" s="52">
        <f t="shared" si="131"/>
        <v>0</v>
      </c>
      <c r="FR26" s="52">
        <f t="shared" si="132"/>
        <v>0</v>
      </c>
      <c r="FS26" s="52">
        <f t="shared" si="133"/>
        <v>0</v>
      </c>
      <c r="FT26" s="52">
        <f t="shared" si="134"/>
        <v>0</v>
      </c>
      <c r="FU26" s="52">
        <f t="shared" si="135"/>
        <v>0</v>
      </c>
      <c r="FV26" s="52">
        <f t="shared" si="136"/>
        <v>0</v>
      </c>
      <c r="FW26" s="52">
        <f t="shared" si="137"/>
        <v>0</v>
      </c>
      <c r="FX26" s="52">
        <f t="shared" si="138"/>
        <v>0</v>
      </c>
      <c r="FY26" s="52">
        <f t="shared" si="139"/>
        <v>0</v>
      </c>
      <c r="FZ26" s="52">
        <f t="shared" si="140"/>
        <v>0</v>
      </c>
      <c r="GA26" s="52">
        <f t="shared" si="141"/>
        <v>0</v>
      </c>
      <c r="GB26" s="52">
        <f t="shared" si="142"/>
        <v>0</v>
      </c>
      <c r="GC26" s="52">
        <f t="shared" si="143"/>
        <v>0</v>
      </c>
      <c r="GD26" s="52"/>
      <c r="GE26" s="52">
        <f t="shared" si="144"/>
        <v>0</v>
      </c>
      <c r="GF26" s="52">
        <f t="shared" si="145"/>
        <v>0</v>
      </c>
      <c r="GG26" s="52">
        <f t="shared" si="146"/>
        <v>0</v>
      </c>
      <c r="GH26" s="52">
        <f t="shared" si="147"/>
        <v>0</v>
      </c>
      <c r="GI26" s="52">
        <f t="shared" si="148"/>
        <v>0</v>
      </c>
      <c r="GJ26" s="52">
        <f t="shared" si="149"/>
        <v>0</v>
      </c>
      <c r="GK26" s="52">
        <f t="shared" si="150"/>
        <v>0</v>
      </c>
      <c r="GL26" s="52">
        <f t="shared" si="151"/>
        <v>0</v>
      </c>
      <c r="GM26" s="52">
        <f t="shared" si="152"/>
        <v>0</v>
      </c>
      <c r="GN26" s="52">
        <f t="shared" si="153"/>
        <v>0</v>
      </c>
      <c r="GO26" s="52">
        <f t="shared" si="154"/>
        <v>0</v>
      </c>
      <c r="GP26" s="52">
        <f t="shared" si="155"/>
        <v>0</v>
      </c>
      <c r="GQ26" s="52"/>
      <c r="GR26" s="52">
        <f t="shared" si="156"/>
        <v>0</v>
      </c>
      <c r="GS26" s="52">
        <f t="shared" si="157"/>
        <v>0</v>
      </c>
      <c r="GT26" s="52">
        <f t="shared" si="158"/>
        <v>0</v>
      </c>
      <c r="GU26" s="52">
        <f t="shared" si="159"/>
        <v>0</v>
      </c>
      <c r="GV26" s="52"/>
      <c r="GW26" s="52">
        <f t="shared" si="160"/>
        <v>0</v>
      </c>
      <c r="GX26" s="52">
        <f t="shared" si="161"/>
        <v>0</v>
      </c>
      <c r="GY26" s="52">
        <f t="shared" si="162"/>
        <v>0</v>
      </c>
      <c r="GZ26" s="52">
        <f t="shared" si="163"/>
        <v>0</v>
      </c>
      <c r="HA26" s="52"/>
      <c r="HB26" s="52">
        <f t="shared" si="164"/>
        <v>0</v>
      </c>
      <c r="HC26" s="52">
        <f t="shared" si="165"/>
        <v>0</v>
      </c>
      <c r="HD26" s="52">
        <f t="shared" si="166"/>
        <v>0</v>
      </c>
      <c r="HE26" s="52">
        <f t="shared" si="167"/>
        <v>0</v>
      </c>
      <c r="HF26" s="52"/>
      <c r="HG26" s="52">
        <f t="shared" si="168"/>
        <v>0</v>
      </c>
      <c r="HH26" s="52">
        <f t="shared" si="169"/>
        <v>0</v>
      </c>
      <c r="HI26" s="52">
        <f t="shared" si="170"/>
        <v>0</v>
      </c>
      <c r="HJ26" s="52">
        <f t="shared" si="171"/>
        <v>0</v>
      </c>
      <c r="HK26" s="52"/>
      <c r="HL26" s="52" t="str">
        <f t="shared" si="172"/>
        <v/>
      </c>
      <c r="HM26" s="52">
        <f t="shared" si="173"/>
        <v>0</v>
      </c>
      <c r="HN26" s="52">
        <f t="shared" si="174"/>
        <v>0</v>
      </c>
      <c r="HO26" s="52">
        <f t="shared" si="175"/>
        <v>0</v>
      </c>
      <c r="HP26" s="52">
        <f t="shared" si="176"/>
        <v>0</v>
      </c>
      <c r="HQ26" s="52">
        <f t="shared" si="177"/>
        <v>0</v>
      </c>
      <c r="HR26" s="52">
        <f t="shared" si="178"/>
        <v>0</v>
      </c>
      <c r="HS26" s="52">
        <f t="shared" si="179"/>
        <v>0</v>
      </c>
      <c r="HT26" s="52">
        <f t="shared" si="180"/>
        <v>0</v>
      </c>
      <c r="HU26" s="52">
        <f t="shared" si="181"/>
        <v>0</v>
      </c>
      <c r="HV26" s="52">
        <f t="shared" si="182"/>
        <v>0</v>
      </c>
      <c r="HW26" s="52">
        <f t="shared" si="183"/>
        <v>0</v>
      </c>
      <c r="HX26" s="52">
        <f t="shared" si="184"/>
        <v>0</v>
      </c>
      <c r="HY26" s="52"/>
      <c r="HZ26" s="52">
        <f t="shared" si="185"/>
        <v>0</v>
      </c>
      <c r="IA26" s="52">
        <f t="shared" si="186"/>
        <v>0</v>
      </c>
      <c r="IB26" s="52">
        <f t="shared" si="187"/>
        <v>0</v>
      </c>
      <c r="IC26" s="52">
        <f t="shared" si="188"/>
        <v>0</v>
      </c>
      <c r="ID26" s="52"/>
      <c r="IE26" s="52">
        <f t="shared" si="189"/>
        <v>0</v>
      </c>
      <c r="IF26" s="52">
        <f t="shared" si="190"/>
        <v>0</v>
      </c>
      <c r="IG26" s="52">
        <f t="shared" si="191"/>
        <v>0</v>
      </c>
      <c r="IH26" s="52">
        <f t="shared" si="192"/>
        <v>0</v>
      </c>
      <c r="II26" s="53"/>
      <c r="IJ26" s="54">
        <f t="shared" si="193"/>
        <v>0</v>
      </c>
      <c r="IK26" s="55">
        <f t="shared" si="194"/>
        <v>0</v>
      </c>
      <c r="IL26" s="55">
        <f t="shared" si="195"/>
        <v>0</v>
      </c>
      <c r="IM26" s="55">
        <f t="shared" si="196"/>
        <v>0</v>
      </c>
      <c r="IN26" s="55" t="str">
        <f t="shared" si="197"/>
        <v/>
      </c>
      <c r="IO26" s="56" t="str">
        <f t="shared" si="198"/>
        <v/>
      </c>
      <c r="IP26" s="56" t="str">
        <f t="shared" si="199"/>
        <v/>
      </c>
      <c r="IQ26" s="56" t="str">
        <f t="shared" si="200"/>
        <v/>
      </c>
      <c r="IR26" s="56" t="str">
        <f t="shared" si="201"/>
        <v/>
      </c>
      <c r="IS26" s="50" t="str">
        <f t="shared" si="202"/>
        <v/>
      </c>
      <c r="IT26" s="57"/>
      <c r="IU26" s="57"/>
      <c r="IV26" s="57"/>
    </row>
    <row r="27" spans="1:256" s="58" customFormat="1" ht="10.199999999999999" x14ac:dyDescent="0.2">
      <c r="A27" s="47">
        <v>22</v>
      </c>
      <c r="B27" s="48"/>
      <c r="C27" s="49"/>
      <c r="D27" s="160"/>
      <c r="E27" s="160"/>
      <c r="F27" s="48"/>
      <c r="G27" s="48"/>
      <c r="H27" s="48"/>
      <c r="I27" s="48"/>
      <c r="J27" s="48"/>
      <c r="K27" s="48"/>
      <c r="L27" s="50" t="str">
        <f t="shared" si="0"/>
        <v/>
      </c>
      <c r="M27" s="51"/>
      <c r="N27" s="52">
        <f t="shared" si="1"/>
        <v>0</v>
      </c>
      <c r="O27" s="52">
        <f t="shared" si="2"/>
        <v>0</v>
      </c>
      <c r="P27" s="52">
        <f t="shared" si="3"/>
        <v>0</v>
      </c>
      <c r="Q27" s="52">
        <f t="shared" si="4"/>
        <v>0</v>
      </c>
      <c r="R27" s="52">
        <f t="shared" si="5"/>
        <v>0</v>
      </c>
      <c r="S27" s="52" t="str">
        <f t="shared" si="6"/>
        <v/>
      </c>
      <c r="T27" s="52"/>
      <c r="U27" s="52">
        <f t="shared" si="7"/>
        <v>0</v>
      </c>
      <c r="V27" s="52">
        <f t="shared" si="8"/>
        <v>0</v>
      </c>
      <c r="W27" s="52"/>
      <c r="X27" s="52">
        <f t="shared" si="9"/>
        <v>0</v>
      </c>
      <c r="Y27" s="52">
        <f t="shared" si="10"/>
        <v>0</v>
      </c>
      <c r="Z27" s="52"/>
      <c r="AA27" s="52">
        <f t="shared" si="11"/>
        <v>0</v>
      </c>
      <c r="AB27" s="52">
        <f t="shared" si="12"/>
        <v>0</v>
      </c>
      <c r="AC27" s="52"/>
      <c r="AD27" s="52">
        <f t="shared" si="13"/>
        <v>0</v>
      </c>
      <c r="AE27" s="52">
        <f t="shared" si="14"/>
        <v>0</v>
      </c>
      <c r="AF27" s="52"/>
      <c r="AG27" s="52">
        <f t="shared" si="15"/>
        <v>0</v>
      </c>
      <c r="AH27" s="52">
        <f t="shared" si="16"/>
        <v>0</v>
      </c>
      <c r="AI27" s="52"/>
      <c r="AJ27" s="52">
        <f t="shared" si="17"/>
        <v>0</v>
      </c>
      <c r="AK27" s="52">
        <f t="shared" si="18"/>
        <v>0</v>
      </c>
      <c r="AL27" s="52"/>
      <c r="AM27" s="52">
        <f t="shared" si="19"/>
        <v>0</v>
      </c>
      <c r="AN27" s="52">
        <f t="shared" si="20"/>
        <v>0</v>
      </c>
      <c r="AO27" s="52"/>
      <c r="AP27" s="52">
        <f t="shared" si="21"/>
        <v>0</v>
      </c>
      <c r="AQ27" s="52">
        <f t="shared" si="22"/>
        <v>0</v>
      </c>
      <c r="AR27" s="52"/>
      <c r="AS27" s="52">
        <f t="shared" si="23"/>
        <v>0</v>
      </c>
      <c r="AT27" s="52">
        <f t="shared" si="24"/>
        <v>0</v>
      </c>
      <c r="AU27" s="52"/>
      <c r="AV27" s="52">
        <f t="shared" si="25"/>
        <v>0</v>
      </c>
      <c r="AW27" s="52">
        <f t="shared" si="26"/>
        <v>0</v>
      </c>
      <c r="AX27" s="52"/>
      <c r="AY27" s="52">
        <f t="shared" si="27"/>
        <v>0</v>
      </c>
      <c r="AZ27" s="52">
        <f t="shared" si="28"/>
        <v>0</v>
      </c>
      <c r="BA27" s="52" t="str">
        <f t="shared" si="29"/>
        <v/>
      </c>
      <c r="BB27" s="52"/>
      <c r="BC27" s="52">
        <f t="shared" si="30"/>
        <v>0</v>
      </c>
      <c r="BD27" s="52">
        <f t="shared" si="31"/>
        <v>0</v>
      </c>
      <c r="BE27" s="52"/>
      <c r="BF27" s="52">
        <f t="shared" si="32"/>
        <v>0</v>
      </c>
      <c r="BG27" s="52">
        <f t="shared" si="33"/>
        <v>0</v>
      </c>
      <c r="BH27" s="52"/>
      <c r="BI27" s="52">
        <f t="shared" si="34"/>
        <v>0</v>
      </c>
      <c r="BJ27" s="52">
        <f t="shared" si="35"/>
        <v>0</v>
      </c>
      <c r="BK27" s="52"/>
      <c r="BL27" s="52">
        <f t="shared" si="36"/>
        <v>0</v>
      </c>
      <c r="BM27" s="52">
        <f t="shared" si="37"/>
        <v>0</v>
      </c>
      <c r="BN27" s="52"/>
      <c r="BO27" s="52">
        <f t="shared" si="38"/>
        <v>0</v>
      </c>
      <c r="BP27" s="52">
        <f t="shared" si="39"/>
        <v>0</v>
      </c>
      <c r="BQ27" s="52"/>
      <c r="BR27" s="52">
        <f t="shared" si="40"/>
        <v>0</v>
      </c>
      <c r="BS27" s="52">
        <f t="shared" si="41"/>
        <v>0</v>
      </c>
      <c r="BT27" s="52"/>
      <c r="BU27" s="52">
        <f t="shared" si="42"/>
        <v>0</v>
      </c>
      <c r="BV27" s="52">
        <f t="shared" si="43"/>
        <v>0</v>
      </c>
      <c r="BW27" s="52"/>
      <c r="BX27" s="52">
        <f t="shared" si="44"/>
        <v>0</v>
      </c>
      <c r="BY27" s="52">
        <f t="shared" si="45"/>
        <v>0</v>
      </c>
      <c r="BZ27" s="52"/>
      <c r="CA27" s="52">
        <f t="shared" si="46"/>
        <v>0</v>
      </c>
      <c r="CB27" s="52">
        <f t="shared" si="47"/>
        <v>0</v>
      </c>
      <c r="CC27" s="52"/>
      <c r="CD27" s="52">
        <f t="shared" si="48"/>
        <v>0</v>
      </c>
      <c r="CE27" s="52">
        <f t="shared" si="49"/>
        <v>0</v>
      </c>
      <c r="CF27" s="52" t="str">
        <f t="shared" si="50"/>
        <v/>
      </c>
      <c r="CG27" s="52"/>
      <c r="CH27" s="52">
        <f t="shared" si="51"/>
        <v>0</v>
      </c>
      <c r="CI27" s="52">
        <f t="shared" si="52"/>
        <v>0</v>
      </c>
      <c r="CJ27" s="52" t="str">
        <f t="shared" si="53"/>
        <v/>
      </c>
      <c r="CK27" s="52"/>
      <c r="CL27" s="52">
        <f t="shared" si="54"/>
        <v>0</v>
      </c>
      <c r="CM27" s="52">
        <f t="shared" si="55"/>
        <v>0</v>
      </c>
      <c r="CN27" s="52">
        <f t="shared" si="56"/>
        <v>0</v>
      </c>
      <c r="CO27" s="52">
        <f t="shared" si="57"/>
        <v>0</v>
      </c>
      <c r="CP27" s="52">
        <f t="shared" si="58"/>
        <v>0</v>
      </c>
      <c r="CQ27" s="52">
        <f t="shared" si="59"/>
        <v>0</v>
      </c>
      <c r="CR27" s="52">
        <f t="shared" si="60"/>
        <v>0</v>
      </c>
      <c r="CS27" s="52">
        <f t="shared" si="61"/>
        <v>0</v>
      </c>
      <c r="CT27" s="52">
        <f t="shared" si="62"/>
        <v>0</v>
      </c>
      <c r="CU27" s="52">
        <f t="shared" si="63"/>
        <v>0</v>
      </c>
      <c r="CV27" s="52">
        <f t="shared" si="64"/>
        <v>0</v>
      </c>
      <c r="CW27" s="52">
        <f t="shared" si="65"/>
        <v>0</v>
      </c>
      <c r="CX27" s="52">
        <f t="shared" si="66"/>
        <v>0</v>
      </c>
      <c r="CY27" s="52">
        <f t="shared" si="67"/>
        <v>0</v>
      </c>
      <c r="CZ27" s="52">
        <f t="shared" si="68"/>
        <v>0</v>
      </c>
      <c r="DA27" s="52">
        <f t="shared" si="69"/>
        <v>0</v>
      </c>
      <c r="DB27" s="52">
        <f t="shared" si="70"/>
        <v>0</v>
      </c>
      <c r="DC27" s="52">
        <f t="shared" si="71"/>
        <v>0</v>
      </c>
      <c r="DD27" s="52">
        <f t="shared" si="72"/>
        <v>0</v>
      </c>
      <c r="DE27" s="52">
        <f t="shared" si="73"/>
        <v>0</v>
      </c>
      <c r="DF27" s="52">
        <f t="shared" si="74"/>
        <v>0</v>
      </c>
      <c r="DG27" s="52">
        <f t="shared" si="75"/>
        <v>0</v>
      </c>
      <c r="DH27" s="52">
        <f t="shared" si="76"/>
        <v>0</v>
      </c>
      <c r="DI27" s="52">
        <f t="shared" si="77"/>
        <v>0</v>
      </c>
      <c r="DJ27" s="52" t="str">
        <f t="shared" si="78"/>
        <v/>
      </c>
      <c r="DK27" s="52"/>
      <c r="DL27" s="52">
        <f t="shared" si="79"/>
        <v>0</v>
      </c>
      <c r="DM27" s="52">
        <f t="shared" si="80"/>
        <v>0</v>
      </c>
      <c r="DN27" s="52" t="str">
        <f t="shared" si="81"/>
        <v/>
      </c>
      <c r="DO27" s="52"/>
      <c r="DP27" s="52">
        <f t="shared" si="82"/>
        <v>0</v>
      </c>
      <c r="DQ27" s="52">
        <f t="shared" si="83"/>
        <v>0</v>
      </c>
      <c r="DR27" s="52"/>
      <c r="DS27" s="52">
        <f t="shared" si="84"/>
        <v>0</v>
      </c>
      <c r="DT27" s="52">
        <f t="shared" si="85"/>
        <v>0</v>
      </c>
      <c r="DU27" s="52">
        <f t="shared" si="86"/>
        <v>0</v>
      </c>
      <c r="DV27" s="52">
        <f t="shared" si="87"/>
        <v>0</v>
      </c>
      <c r="DW27" s="52">
        <f t="shared" si="88"/>
        <v>0</v>
      </c>
      <c r="DX27" s="52">
        <f t="shared" si="89"/>
        <v>0</v>
      </c>
      <c r="DY27" s="52">
        <f t="shared" si="90"/>
        <v>0</v>
      </c>
      <c r="DZ27" s="52">
        <f t="shared" si="91"/>
        <v>0</v>
      </c>
      <c r="EA27" s="52">
        <f t="shared" si="92"/>
        <v>0</v>
      </c>
      <c r="EB27" s="52">
        <f t="shared" si="93"/>
        <v>0</v>
      </c>
      <c r="EC27" s="52">
        <f t="shared" si="94"/>
        <v>0</v>
      </c>
      <c r="ED27" s="52">
        <f t="shared" si="95"/>
        <v>0</v>
      </c>
      <c r="EE27" s="52">
        <f t="shared" si="96"/>
        <v>0</v>
      </c>
      <c r="EF27" s="52">
        <f t="shared" si="97"/>
        <v>0</v>
      </c>
      <c r="EG27" s="52">
        <f t="shared" si="98"/>
        <v>0</v>
      </c>
      <c r="EH27" s="52">
        <f t="shared" si="99"/>
        <v>0</v>
      </c>
      <c r="EI27" s="52">
        <f t="shared" si="100"/>
        <v>0</v>
      </c>
      <c r="EJ27" s="52">
        <f t="shared" si="101"/>
        <v>0</v>
      </c>
      <c r="EK27" s="52">
        <f t="shared" si="102"/>
        <v>0</v>
      </c>
      <c r="EL27" s="52">
        <f t="shared" si="103"/>
        <v>0</v>
      </c>
      <c r="EM27" s="52"/>
      <c r="EN27" s="52">
        <f t="shared" si="104"/>
        <v>0</v>
      </c>
      <c r="EO27" s="52">
        <f t="shared" si="105"/>
        <v>0</v>
      </c>
      <c r="EP27" s="52">
        <f t="shared" si="106"/>
        <v>0</v>
      </c>
      <c r="EQ27" s="52">
        <f t="shared" si="107"/>
        <v>0</v>
      </c>
      <c r="ER27" s="52">
        <f t="shared" si="108"/>
        <v>0</v>
      </c>
      <c r="ES27" s="52">
        <f t="shared" si="109"/>
        <v>0</v>
      </c>
      <c r="ET27" s="52">
        <f t="shared" si="110"/>
        <v>0</v>
      </c>
      <c r="EU27" s="52">
        <f t="shared" si="111"/>
        <v>0</v>
      </c>
      <c r="EV27" s="52">
        <f t="shared" si="112"/>
        <v>0</v>
      </c>
      <c r="EW27" s="52">
        <f t="shared" si="113"/>
        <v>0</v>
      </c>
      <c r="EX27" s="52">
        <f t="shared" si="114"/>
        <v>0</v>
      </c>
      <c r="EY27" s="52">
        <f t="shared" si="115"/>
        <v>0</v>
      </c>
      <c r="EZ27" s="52">
        <f t="shared" si="116"/>
        <v>0</v>
      </c>
      <c r="FA27" s="52">
        <f t="shared" si="117"/>
        <v>0</v>
      </c>
      <c r="FB27" s="52">
        <f t="shared" si="118"/>
        <v>0</v>
      </c>
      <c r="FC27" s="52">
        <f t="shared" si="119"/>
        <v>0</v>
      </c>
      <c r="FD27" s="52"/>
      <c r="FE27" s="52">
        <f t="shared" si="120"/>
        <v>0</v>
      </c>
      <c r="FF27" s="52">
        <f t="shared" si="121"/>
        <v>0</v>
      </c>
      <c r="FG27" s="52">
        <f t="shared" si="122"/>
        <v>0</v>
      </c>
      <c r="FH27" s="52">
        <f t="shared" si="123"/>
        <v>0</v>
      </c>
      <c r="FI27" s="52"/>
      <c r="FJ27" s="52">
        <f t="shared" si="124"/>
        <v>0</v>
      </c>
      <c r="FK27" s="52">
        <f t="shared" si="125"/>
        <v>0</v>
      </c>
      <c r="FL27" s="52">
        <f t="shared" si="126"/>
        <v>0</v>
      </c>
      <c r="FM27" s="52">
        <f t="shared" si="127"/>
        <v>0</v>
      </c>
      <c r="FN27" s="52">
        <f t="shared" si="128"/>
        <v>0</v>
      </c>
      <c r="FO27" s="52">
        <f t="shared" si="129"/>
        <v>0</v>
      </c>
      <c r="FP27" s="52">
        <f t="shared" si="130"/>
        <v>0</v>
      </c>
      <c r="FQ27" s="52">
        <f t="shared" si="131"/>
        <v>0</v>
      </c>
      <c r="FR27" s="52">
        <f t="shared" si="132"/>
        <v>0</v>
      </c>
      <c r="FS27" s="52">
        <f t="shared" si="133"/>
        <v>0</v>
      </c>
      <c r="FT27" s="52">
        <f t="shared" si="134"/>
        <v>0</v>
      </c>
      <c r="FU27" s="52">
        <f t="shared" si="135"/>
        <v>0</v>
      </c>
      <c r="FV27" s="52">
        <f t="shared" si="136"/>
        <v>0</v>
      </c>
      <c r="FW27" s="52">
        <f t="shared" si="137"/>
        <v>0</v>
      </c>
      <c r="FX27" s="52">
        <f t="shared" si="138"/>
        <v>0</v>
      </c>
      <c r="FY27" s="52">
        <f t="shared" si="139"/>
        <v>0</v>
      </c>
      <c r="FZ27" s="52">
        <f t="shared" si="140"/>
        <v>0</v>
      </c>
      <c r="GA27" s="52">
        <f t="shared" si="141"/>
        <v>0</v>
      </c>
      <c r="GB27" s="52">
        <f t="shared" si="142"/>
        <v>0</v>
      </c>
      <c r="GC27" s="52">
        <f t="shared" si="143"/>
        <v>0</v>
      </c>
      <c r="GD27" s="52"/>
      <c r="GE27" s="52">
        <f t="shared" si="144"/>
        <v>0</v>
      </c>
      <c r="GF27" s="52">
        <f t="shared" si="145"/>
        <v>0</v>
      </c>
      <c r="GG27" s="52">
        <f t="shared" si="146"/>
        <v>0</v>
      </c>
      <c r="GH27" s="52">
        <f t="shared" si="147"/>
        <v>0</v>
      </c>
      <c r="GI27" s="52">
        <f t="shared" si="148"/>
        <v>0</v>
      </c>
      <c r="GJ27" s="52">
        <f t="shared" si="149"/>
        <v>0</v>
      </c>
      <c r="GK27" s="52">
        <f t="shared" si="150"/>
        <v>0</v>
      </c>
      <c r="GL27" s="52">
        <f t="shared" si="151"/>
        <v>0</v>
      </c>
      <c r="GM27" s="52">
        <f t="shared" si="152"/>
        <v>0</v>
      </c>
      <c r="GN27" s="52">
        <f t="shared" si="153"/>
        <v>0</v>
      </c>
      <c r="GO27" s="52">
        <f t="shared" si="154"/>
        <v>0</v>
      </c>
      <c r="GP27" s="52">
        <f t="shared" si="155"/>
        <v>0</v>
      </c>
      <c r="GQ27" s="52"/>
      <c r="GR27" s="52">
        <f t="shared" si="156"/>
        <v>0</v>
      </c>
      <c r="GS27" s="52">
        <f t="shared" si="157"/>
        <v>0</v>
      </c>
      <c r="GT27" s="52">
        <f t="shared" si="158"/>
        <v>0</v>
      </c>
      <c r="GU27" s="52">
        <f t="shared" si="159"/>
        <v>0</v>
      </c>
      <c r="GV27" s="52"/>
      <c r="GW27" s="52">
        <f t="shared" si="160"/>
        <v>0</v>
      </c>
      <c r="GX27" s="52">
        <f t="shared" si="161"/>
        <v>0</v>
      </c>
      <c r="GY27" s="52">
        <f t="shared" si="162"/>
        <v>0</v>
      </c>
      <c r="GZ27" s="52">
        <f t="shared" si="163"/>
        <v>0</v>
      </c>
      <c r="HA27" s="52"/>
      <c r="HB27" s="52">
        <f t="shared" si="164"/>
        <v>0</v>
      </c>
      <c r="HC27" s="52">
        <f t="shared" si="165"/>
        <v>0</v>
      </c>
      <c r="HD27" s="52">
        <f t="shared" si="166"/>
        <v>0</v>
      </c>
      <c r="HE27" s="52">
        <f t="shared" si="167"/>
        <v>0</v>
      </c>
      <c r="HF27" s="52"/>
      <c r="HG27" s="52">
        <f t="shared" si="168"/>
        <v>0</v>
      </c>
      <c r="HH27" s="52">
        <f t="shared" si="169"/>
        <v>0</v>
      </c>
      <c r="HI27" s="52">
        <f t="shared" si="170"/>
        <v>0</v>
      </c>
      <c r="HJ27" s="52">
        <f t="shared" si="171"/>
        <v>0</v>
      </c>
      <c r="HK27" s="52"/>
      <c r="HL27" s="52" t="str">
        <f t="shared" si="172"/>
        <v/>
      </c>
      <c r="HM27" s="52">
        <f t="shared" si="173"/>
        <v>0</v>
      </c>
      <c r="HN27" s="52">
        <f t="shared" si="174"/>
        <v>0</v>
      </c>
      <c r="HO27" s="52">
        <f t="shared" si="175"/>
        <v>0</v>
      </c>
      <c r="HP27" s="52">
        <f t="shared" si="176"/>
        <v>0</v>
      </c>
      <c r="HQ27" s="52">
        <f t="shared" si="177"/>
        <v>0</v>
      </c>
      <c r="HR27" s="52">
        <f t="shared" si="178"/>
        <v>0</v>
      </c>
      <c r="HS27" s="52">
        <f t="shared" si="179"/>
        <v>0</v>
      </c>
      <c r="HT27" s="52">
        <f t="shared" si="180"/>
        <v>0</v>
      </c>
      <c r="HU27" s="52">
        <f t="shared" si="181"/>
        <v>0</v>
      </c>
      <c r="HV27" s="52">
        <f t="shared" si="182"/>
        <v>0</v>
      </c>
      <c r="HW27" s="52">
        <f t="shared" si="183"/>
        <v>0</v>
      </c>
      <c r="HX27" s="52">
        <f t="shared" si="184"/>
        <v>0</v>
      </c>
      <c r="HY27" s="52"/>
      <c r="HZ27" s="52">
        <f t="shared" si="185"/>
        <v>0</v>
      </c>
      <c r="IA27" s="52">
        <f t="shared" si="186"/>
        <v>0</v>
      </c>
      <c r="IB27" s="52">
        <f t="shared" si="187"/>
        <v>0</v>
      </c>
      <c r="IC27" s="52">
        <f t="shared" si="188"/>
        <v>0</v>
      </c>
      <c r="ID27" s="52"/>
      <c r="IE27" s="52">
        <f t="shared" si="189"/>
        <v>0</v>
      </c>
      <c r="IF27" s="52">
        <f t="shared" si="190"/>
        <v>0</v>
      </c>
      <c r="IG27" s="52">
        <f t="shared" si="191"/>
        <v>0</v>
      </c>
      <c r="IH27" s="52">
        <f t="shared" si="192"/>
        <v>0</v>
      </c>
      <c r="II27" s="53"/>
      <c r="IJ27" s="54">
        <f t="shared" si="193"/>
        <v>0</v>
      </c>
      <c r="IK27" s="55">
        <f t="shared" si="194"/>
        <v>0</v>
      </c>
      <c r="IL27" s="55">
        <f t="shared" si="195"/>
        <v>0</v>
      </c>
      <c r="IM27" s="55">
        <f t="shared" si="196"/>
        <v>0</v>
      </c>
      <c r="IN27" s="55" t="str">
        <f t="shared" si="197"/>
        <v/>
      </c>
      <c r="IO27" s="56" t="str">
        <f t="shared" si="198"/>
        <v/>
      </c>
      <c r="IP27" s="56" t="str">
        <f t="shared" si="199"/>
        <v/>
      </c>
      <c r="IQ27" s="56" t="str">
        <f t="shared" si="200"/>
        <v/>
      </c>
      <c r="IR27" s="56" t="str">
        <f t="shared" si="201"/>
        <v/>
      </c>
      <c r="IS27" s="50" t="str">
        <f t="shared" si="202"/>
        <v/>
      </c>
      <c r="IT27" s="57"/>
      <c r="IU27" s="57"/>
      <c r="IV27" s="57"/>
    </row>
    <row r="28" spans="1:256" s="58" customFormat="1" ht="10.199999999999999" x14ac:dyDescent="0.2">
      <c r="A28" s="47">
        <v>23</v>
      </c>
      <c r="B28" s="48"/>
      <c r="C28" s="49"/>
      <c r="D28" s="160"/>
      <c r="E28" s="160"/>
      <c r="F28" s="48"/>
      <c r="G28" s="48"/>
      <c r="H28" s="48"/>
      <c r="I28" s="48"/>
      <c r="J28" s="48"/>
      <c r="K28" s="48"/>
      <c r="L28" s="50" t="str">
        <f t="shared" si="0"/>
        <v/>
      </c>
      <c r="M28" s="51"/>
      <c r="N28" s="52">
        <f t="shared" si="1"/>
        <v>0</v>
      </c>
      <c r="O28" s="52">
        <f t="shared" si="2"/>
        <v>0</v>
      </c>
      <c r="P28" s="52">
        <f t="shared" si="3"/>
        <v>0</v>
      </c>
      <c r="Q28" s="52">
        <f t="shared" si="4"/>
        <v>0</v>
      </c>
      <c r="R28" s="52">
        <f t="shared" si="5"/>
        <v>0</v>
      </c>
      <c r="S28" s="52" t="str">
        <f t="shared" si="6"/>
        <v/>
      </c>
      <c r="T28" s="52"/>
      <c r="U28" s="52">
        <f t="shared" si="7"/>
        <v>0</v>
      </c>
      <c r="V28" s="52">
        <f t="shared" si="8"/>
        <v>0</v>
      </c>
      <c r="W28" s="52"/>
      <c r="X28" s="52">
        <f t="shared" si="9"/>
        <v>0</v>
      </c>
      <c r="Y28" s="52">
        <f t="shared" si="10"/>
        <v>0</v>
      </c>
      <c r="Z28" s="52"/>
      <c r="AA28" s="52">
        <f t="shared" si="11"/>
        <v>0</v>
      </c>
      <c r="AB28" s="52">
        <f t="shared" si="12"/>
        <v>0</v>
      </c>
      <c r="AC28" s="52"/>
      <c r="AD28" s="52">
        <f t="shared" si="13"/>
        <v>0</v>
      </c>
      <c r="AE28" s="52">
        <f t="shared" si="14"/>
        <v>0</v>
      </c>
      <c r="AF28" s="52"/>
      <c r="AG28" s="52">
        <f t="shared" si="15"/>
        <v>0</v>
      </c>
      <c r="AH28" s="52">
        <f t="shared" si="16"/>
        <v>0</v>
      </c>
      <c r="AI28" s="52"/>
      <c r="AJ28" s="52">
        <f t="shared" si="17"/>
        <v>0</v>
      </c>
      <c r="AK28" s="52">
        <f t="shared" si="18"/>
        <v>0</v>
      </c>
      <c r="AL28" s="52"/>
      <c r="AM28" s="52">
        <f t="shared" si="19"/>
        <v>0</v>
      </c>
      <c r="AN28" s="52">
        <f t="shared" si="20"/>
        <v>0</v>
      </c>
      <c r="AO28" s="52"/>
      <c r="AP28" s="52">
        <f t="shared" si="21"/>
        <v>0</v>
      </c>
      <c r="AQ28" s="52">
        <f t="shared" si="22"/>
        <v>0</v>
      </c>
      <c r="AR28" s="52"/>
      <c r="AS28" s="52">
        <f t="shared" si="23"/>
        <v>0</v>
      </c>
      <c r="AT28" s="52">
        <f t="shared" si="24"/>
        <v>0</v>
      </c>
      <c r="AU28" s="52"/>
      <c r="AV28" s="52">
        <f t="shared" si="25"/>
        <v>0</v>
      </c>
      <c r="AW28" s="52">
        <f t="shared" si="26"/>
        <v>0</v>
      </c>
      <c r="AX28" s="52"/>
      <c r="AY28" s="52">
        <f t="shared" si="27"/>
        <v>0</v>
      </c>
      <c r="AZ28" s="52">
        <f t="shared" si="28"/>
        <v>0</v>
      </c>
      <c r="BA28" s="52" t="str">
        <f t="shared" si="29"/>
        <v/>
      </c>
      <c r="BB28" s="52"/>
      <c r="BC28" s="52">
        <f t="shared" si="30"/>
        <v>0</v>
      </c>
      <c r="BD28" s="52">
        <f t="shared" si="31"/>
        <v>0</v>
      </c>
      <c r="BE28" s="52"/>
      <c r="BF28" s="52">
        <f t="shared" si="32"/>
        <v>0</v>
      </c>
      <c r="BG28" s="52">
        <f t="shared" si="33"/>
        <v>0</v>
      </c>
      <c r="BH28" s="52"/>
      <c r="BI28" s="52">
        <f t="shared" si="34"/>
        <v>0</v>
      </c>
      <c r="BJ28" s="52">
        <f t="shared" si="35"/>
        <v>0</v>
      </c>
      <c r="BK28" s="52"/>
      <c r="BL28" s="52">
        <f t="shared" si="36"/>
        <v>0</v>
      </c>
      <c r="BM28" s="52">
        <f t="shared" si="37"/>
        <v>0</v>
      </c>
      <c r="BN28" s="52"/>
      <c r="BO28" s="52">
        <f t="shared" si="38"/>
        <v>0</v>
      </c>
      <c r="BP28" s="52">
        <f t="shared" si="39"/>
        <v>0</v>
      </c>
      <c r="BQ28" s="52"/>
      <c r="BR28" s="52">
        <f t="shared" si="40"/>
        <v>0</v>
      </c>
      <c r="BS28" s="52">
        <f t="shared" si="41"/>
        <v>0</v>
      </c>
      <c r="BT28" s="52"/>
      <c r="BU28" s="52">
        <f t="shared" si="42"/>
        <v>0</v>
      </c>
      <c r="BV28" s="52">
        <f t="shared" si="43"/>
        <v>0</v>
      </c>
      <c r="BW28" s="52"/>
      <c r="BX28" s="52">
        <f t="shared" si="44"/>
        <v>0</v>
      </c>
      <c r="BY28" s="52">
        <f t="shared" si="45"/>
        <v>0</v>
      </c>
      <c r="BZ28" s="52"/>
      <c r="CA28" s="52">
        <f t="shared" si="46"/>
        <v>0</v>
      </c>
      <c r="CB28" s="52">
        <f t="shared" si="47"/>
        <v>0</v>
      </c>
      <c r="CC28" s="52"/>
      <c r="CD28" s="52">
        <f t="shared" si="48"/>
        <v>0</v>
      </c>
      <c r="CE28" s="52">
        <f t="shared" si="49"/>
        <v>0</v>
      </c>
      <c r="CF28" s="52" t="str">
        <f t="shared" si="50"/>
        <v/>
      </c>
      <c r="CG28" s="52"/>
      <c r="CH28" s="52">
        <f t="shared" si="51"/>
        <v>0</v>
      </c>
      <c r="CI28" s="52">
        <f t="shared" si="52"/>
        <v>0</v>
      </c>
      <c r="CJ28" s="52" t="str">
        <f t="shared" si="53"/>
        <v/>
      </c>
      <c r="CK28" s="52"/>
      <c r="CL28" s="52">
        <f t="shared" si="54"/>
        <v>0</v>
      </c>
      <c r="CM28" s="52">
        <f t="shared" si="55"/>
        <v>0</v>
      </c>
      <c r="CN28" s="52">
        <f t="shared" si="56"/>
        <v>0</v>
      </c>
      <c r="CO28" s="52">
        <f t="shared" si="57"/>
        <v>0</v>
      </c>
      <c r="CP28" s="52">
        <f t="shared" si="58"/>
        <v>0</v>
      </c>
      <c r="CQ28" s="52">
        <f t="shared" si="59"/>
        <v>0</v>
      </c>
      <c r="CR28" s="52">
        <f t="shared" si="60"/>
        <v>0</v>
      </c>
      <c r="CS28" s="52">
        <f t="shared" si="61"/>
        <v>0</v>
      </c>
      <c r="CT28" s="52">
        <f t="shared" si="62"/>
        <v>0</v>
      </c>
      <c r="CU28" s="52">
        <f t="shared" si="63"/>
        <v>0</v>
      </c>
      <c r="CV28" s="52">
        <f t="shared" si="64"/>
        <v>0</v>
      </c>
      <c r="CW28" s="52">
        <f t="shared" si="65"/>
        <v>0</v>
      </c>
      <c r="CX28" s="52">
        <f t="shared" si="66"/>
        <v>0</v>
      </c>
      <c r="CY28" s="52">
        <f t="shared" si="67"/>
        <v>0</v>
      </c>
      <c r="CZ28" s="52">
        <f t="shared" si="68"/>
        <v>0</v>
      </c>
      <c r="DA28" s="52">
        <f t="shared" si="69"/>
        <v>0</v>
      </c>
      <c r="DB28" s="52">
        <f t="shared" si="70"/>
        <v>0</v>
      </c>
      <c r="DC28" s="52">
        <f t="shared" si="71"/>
        <v>0</v>
      </c>
      <c r="DD28" s="52">
        <f t="shared" si="72"/>
        <v>0</v>
      </c>
      <c r="DE28" s="52">
        <f t="shared" si="73"/>
        <v>0</v>
      </c>
      <c r="DF28" s="52">
        <f t="shared" si="74"/>
        <v>0</v>
      </c>
      <c r="DG28" s="52">
        <f t="shared" si="75"/>
        <v>0</v>
      </c>
      <c r="DH28" s="52">
        <f t="shared" si="76"/>
        <v>0</v>
      </c>
      <c r="DI28" s="52">
        <f t="shared" si="77"/>
        <v>0</v>
      </c>
      <c r="DJ28" s="52" t="str">
        <f t="shared" si="78"/>
        <v/>
      </c>
      <c r="DK28" s="52"/>
      <c r="DL28" s="52">
        <f t="shared" si="79"/>
        <v>0</v>
      </c>
      <c r="DM28" s="52">
        <f t="shared" si="80"/>
        <v>0</v>
      </c>
      <c r="DN28" s="52" t="str">
        <f t="shared" si="81"/>
        <v/>
      </c>
      <c r="DO28" s="52"/>
      <c r="DP28" s="52">
        <f t="shared" si="82"/>
        <v>0</v>
      </c>
      <c r="DQ28" s="52">
        <f t="shared" si="83"/>
        <v>0</v>
      </c>
      <c r="DR28" s="52"/>
      <c r="DS28" s="52">
        <f t="shared" si="84"/>
        <v>0</v>
      </c>
      <c r="DT28" s="52">
        <f t="shared" si="85"/>
        <v>0</v>
      </c>
      <c r="DU28" s="52">
        <f t="shared" si="86"/>
        <v>0</v>
      </c>
      <c r="DV28" s="52">
        <f t="shared" si="87"/>
        <v>0</v>
      </c>
      <c r="DW28" s="52">
        <f t="shared" si="88"/>
        <v>0</v>
      </c>
      <c r="DX28" s="52">
        <f t="shared" si="89"/>
        <v>0</v>
      </c>
      <c r="DY28" s="52">
        <f t="shared" si="90"/>
        <v>0</v>
      </c>
      <c r="DZ28" s="52">
        <f t="shared" si="91"/>
        <v>0</v>
      </c>
      <c r="EA28" s="52">
        <f t="shared" si="92"/>
        <v>0</v>
      </c>
      <c r="EB28" s="52">
        <f t="shared" si="93"/>
        <v>0</v>
      </c>
      <c r="EC28" s="52">
        <f t="shared" si="94"/>
        <v>0</v>
      </c>
      <c r="ED28" s="52">
        <f t="shared" si="95"/>
        <v>0</v>
      </c>
      <c r="EE28" s="52">
        <f t="shared" si="96"/>
        <v>0</v>
      </c>
      <c r="EF28" s="52">
        <f t="shared" si="97"/>
        <v>0</v>
      </c>
      <c r="EG28" s="52">
        <f t="shared" si="98"/>
        <v>0</v>
      </c>
      <c r="EH28" s="52">
        <f t="shared" si="99"/>
        <v>0</v>
      </c>
      <c r="EI28" s="52">
        <f t="shared" si="100"/>
        <v>0</v>
      </c>
      <c r="EJ28" s="52">
        <f t="shared" si="101"/>
        <v>0</v>
      </c>
      <c r="EK28" s="52">
        <f t="shared" si="102"/>
        <v>0</v>
      </c>
      <c r="EL28" s="52">
        <f t="shared" si="103"/>
        <v>0</v>
      </c>
      <c r="EM28" s="52"/>
      <c r="EN28" s="52">
        <f t="shared" si="104"/>
        <v>0</v>
      </c>
      <c r="EO28" s="52">
        <f t="shared" si="105"/>
        <v>0</v>
      </c>
      <c r="EP28" s="52">
        <f t="shared" si="106"/>
        <v>0</v>
      </c>
      <c r="EQ28" s="52">
        <f t="shared" si="107"/>
        <v>0</v>
      </c>
      <c r="ER28" s="52">
        <f t="shared" si="108"/>
        <v>0</v>
      </c>
      <c r="ES28" s="52">
        <f t="shared" si="109"/>
        <v>0</v>
      </c>
      <c r="ET28" s="52">
        <f t="shared" si="110"/>
        <v>0</v>
      </c>
      <c r="EU28" s="52">
        <f t="shared" si="111"/>
        <v>0</v>
      </c>
      <c r="EV28" s="52">
        <f t="shared" si="112"/>
        <v>0</v>
      </c>
      <c r="EW28" s="52">
        <f t="shared" si="113"/>
        <v>0</v>
      </c>
      <c r="EX28" s="52">
        <f t="shared" si="114"/>
        <v>0</v>
      </c>
      <c r="EY28" s="52">
        <f t="shared" si="115"/>
        <v>0</v>
      </c>
      <c r="EZ28" s="52">
        <f t="shared" si="116"/>
        <v>0</v>
      </c>
      <c r="FA28" s="52">
        <f t="shared" si="117"/>
        <v>0</v>
      </c>
      <c r="FB28" s="52">
        <f t="shared" si="118"/>
        <v>0</v>
      </c>
      <c r="FC28" s="52">
        <f t="shared" si="119"/>
        <v>0</v>
      </c>
      <c r="FD28" s="52"/>
      <c r="FE28" s="52">
        <f t="shared" si="120"/>
        <v>0</v>
      </c>
      <c r="FF28" s="52">
        <f t="shared" si="121"/>
        <v>0</v>
      </c>
      <c r="FG28" s="52">
        <f t="shared" si="122"/>
        <v>0</v>
      </c>
      <c r="FH28" s="52">
        <f t="shared" si="123"/>
        <v>0</v>
      </c>
      <c r="FI28" s="52"/>
      <c r="FJ28" s="52">
        <f t="shared" si="124"/>
        <v>0</v>
      </c>
      <c r="FK28" s="52">
        <f t="shared" si="125"/>
        <v>0</v>
      </c>
      <c r="FL28" s="52">
        <f t="shared" si="126"/>
        <v>0</v>
      </c>
      <c r="FM28" s="52">
        <f t="shared" si="127"/>
        <v>0</v>
      </c>
      <c r="FN28" s="52">
        <f t="shared" si="128"/>
        <v>0</v>
      </c>
      <c r="FO28" s="52">
        <f t="shared" si="129"/>
        <v>0</v>
      </c>
      <c r="FP28" s="52">
        <f t="shared" si="130"/>
        <v>0</v>
      </c>
      <c r="FQ28" s="52">
        <f t="shared" si="131"/>
        <v>0</v>
      </c>
      <c r="FR28" s="52">
        <f t="shared" si="132"/>
        <v>0</v>
      </c>
      <c r="FS28" s="52">
        <f t="shared" si="133"/>
        <v>0</v>
      </c>
      <c r="FT28" s="52">
        <f t="shared" si="134"/>
        <v>0</v>
      </c>
      <c r="FU28" s="52">
        <f t="shared" si="135"/>
        <v>0</v>
      </c>
      <c r="FV28" s="52">
        <f t="shared" si="136"/>
        <v>0</v>
      </c>
      <c r="FW28" s="52">
        <f t="shared" si="137"/>
        <v>0</v>
      </c>
      <c r="FX28" s="52">
        <f t="shared" si="138"/>
        <v>0</v>
      </c>
      <c r="FY28" s="52">
        <f t="shared" si="139"/>
        <v>0</v>
      </c>
      <c r="FZ28" s="52">
        <f t="shared" si="140"/>
        <v>0</v>
      </c>
      <c r="GA28" s="52">
        <f t="shared" si="141"/>
        <v>0</v>
      </c>
      <c r="GB28" s="52">
        <f t="shared" si="142"/>
        <v>0</v>
      </c>
      <c r="GC28" s="52">
        <f t="shared" si="143"/>
        <v>0</v>
      </c>
      <c r="GD28" s="52"/>
      <c r="GE28" s="52">
        <f t="shared" si="144"/>
        <v>0</v>
      </c>
      <c r="GF28" s="52">
        <f t="shared" si="145"/>
        <v>0</v>
      </c>
      <c r="GG28" s="52">
        <f t="shared" si="146"/>
        <v>0</v>
      </c>
      <c r="GH28" s="52">
        <f t="shared" si="147"/>
        <v>0</v>
      </c>
      <c r="GI28" s="52">
        <f t="shared" si="148"/>
        <v>0</v>
      </c>
      <c r="GJ28" s="52">
        <f t="shared" si="149"/>
        <v>0</v>
      </c>
      <c r="GK28" s="52">
        <f t="shared" si="150"/>
        <v>0</v>
      </c>
      <c r="GL28" s="52">
        <f t="shared" si="151"/>
        <v>0</v>
      </c>
      <c r="GM28" s="52">
        <f t="shared" si="152"/>
        <v>0</v>
      </c>
      <c r="GN28" s="52">
        <f t="shared" si="153"/>
        <v>0</v>
      </c>
      <c r="GO28" s="52">
        <f t="shared" si="154"/>
        <v>0</v>
      </c>
      <c r="GP28" s="52">
        <f t="shared" si="155"/>
        <v>0</v>
      </c>
      <c r="GQ28" s="52"/>
      <c r="GR28" s="52">
        <f t="shared" si="156"/>
        <v>0</v>
      </c>
      <c r="GS28" s="52">
        <f t="shared" si="157"/>
        <v>0</v>
      </c>
      <c r="GT28" s="52">
        <f t="shared" si="158"/>
        <v>0</v>
      </c>
      <c r="GU28" s="52">
        <f t="shared" si="159"/>
        <v>0</v>
      </c>
      <c r="GV28" s="52"/>
      <c r="GW28" s="52">
        <f t="shared" si="160"/>
        <v>0</v>
      </c>
      <c r="GX28" s="52">
        <f t="shared" si="161"/>
        <v>0</v>
      </c>
      <c r="GY28" s="52">
        <f t="shared" si="162"/>
        <v>0</v>
      </c>
      <c r="GZ28" s="52">
        <f t="shared" si="163"/>
        <v>0</v>
      </c>
      <c r="HA28" s="52"/>
      <c r="HB28" s="52">
        <f t="shared" si="164"/>
        <v>0</v>
      </c>
      <c r="HC28" s="52">
        <f t="shared" si="165"/>
        <v>0</v>
      </c>
      <c r="HD28" s="52">
        <f t="shared" si="166"/>
        <v>0</v>
      </c>
      <c r="HE28" s="52">
        <f t="shared" si="167"/>
        <v>0</v>
      </c>
      <c r="HF28" s="52"/>
      <c r="HG28" s="52">
        <f t="shared" si="168"/>
        <v>0</v>
      </c>
      <c r="HH28" s="52">
        <f t="shared" si="169"/>
        <v>0</v>
      </c>
      <c r="HI28" s="52">
        <f t="shared" si="170"/>
        <v>0</v>
      </c>
      <c r="HJ28" s="52">
        <f t="shared" si="171"/>
        <v>0</v>
      </c>
      <c r="HK28" s="52"/>
      <c r="HL28" s="52" t="str">
        <f t="shared" si="172"/>
        <v/>
      </c>
      <c r="HM28" s="52">
        <f t="shared" si="173"/>
        <v>0</v>
      </c>
      <c r="HN28" s="52">
        <f t="shared" si="174"/>
        <v>0</v>
      </c>
      <c r="HO28" s="52">
        <f t="shared" si="175"/>
        <v>0</v>
      </c>
      <c r="HP28" s="52">
        <f t="shared" si="176"/>
        <v>0</v>
      </c>
      <c r="HQ28" s="52">
        <f t="shared" si="177"/>
        <v>0</v>
      </c>
      <c r="HR28" s="52">
        <f t="shared" si="178"/>
        <v>0</v>
      </c>
      <c r="HS28" s="52">
        <f t="shared" si="179"/>
        <v>0</v>
      </c>
      <c r="HT28" s="52">
        <f t="shared" si="180"/>
        <v>0</v>
      </c>
      <c r="HU28" s="52">
        <f t="shared" si="181"/>
        <v>0</v>
      </c>
      <c r="HV28" s="52">
        <f t="shared" si="182"/>
        <v>0</v>
      </c>
      <c r="HW28" s="52">
        <f t="shared" si="183"/>
        <v>0</v>
      </c>
      <c r="HX28" s="52">
        <f t="shared" si="184"/>
        <v>0</v>
      </c>
      <c r="HY28" s="52"/>
      <c r="HZ28" s="52">
        <f t="shared" si="185"/>
        <v>0</v>
      </c>
      <c r="IA28" s="52">
        <f t="shared" si="186"/>
        <v>0</v>
      </c>
      <c r="IB28" s="52">
        <f t="shared" si="187"/>
        <v>0</v>
      </c>
      <c r="IC28" s="52">
        <f t="shared" si="188"/>
        <v>0</v>
      </c>
      <c r="ID28" s="52"/>
      <c r="IE28" s="52">
        <f t="shared" si="189"/>
        <v>0</v>
      </c>
      <c r="IF28" s="52">
        <f t="shared" si="190"/>
        <v>0</v>
      </c>
      <c r="IG28" s="52">
        <f t="shared" si="191"/>
        <v>0</v>
      </c>
      <c r="IH28" s="52">
        <f t="shared" si="192"/>
        <v>0</v>
      </c>
      <c r="II28" s="53"/>
      <c r="IJ28" s="54">
        <f t="shared" si="193"/>
        <v>0</v>
      </c>
      <c r="IK28" s="55">
        <f t="shared" si="194"/>
        <v>0</v>
      </c>
      <c r="IL28" s="55">
        <f t="shared" si="195"/>
        <v>0</v>
      </c>
      <c r="IM28" s="55">
        <f t="shared" si="196"/>
        <v>0</v>
      </c>
      <c r="IN28" s="55" t="str">
        <f t="shared" si="197"/>
        <v/>
      </c>
      <c r="IO28" s="56" t="str">
        <f t="shared" si="198"/>
        <v/>
      </c>
      <c r="IP28" s="56" t="str">
        <f t="shared" si="199"/>
        <v/>
      </c>
      <c r="IQ28" s="56" t="str">
        <f t="shared" si="200"/>
        <v/>
      </c>
      <c r="IR28" s="56" t="str">
        <f t="shared" si="201"/>
        <v/>
      </c>
      <c r="IS28" s="50" t="str">
        <f t="shared" si="202"/>
        <v/>
      </c>
      <c r="IT28" s="57"/>
      <c r="IU28" s="57"/>
      <c r="IV28" s="57"/>
    </row>
    <row r="29" spans="1:256" s="58" customFormat="1" ht="10.199999999999999" x14ac:dyDescent="0.2">
      <c r="A29" s="47">
        <v>24</v>
      </c>
      <c r="B29" s="48"/>
      <c r="C29" s="49"/>
      <c r="D29" s="160"/>
      <c r="E29" s="160"/>
      <c r="F29" s="48"/>
      <c r="G29" s="48"/>
      <c r="H29" s="48"/>
      <c r="I29" s="48"/>
      <c r="J29" s="48"/>
      <c r="K29" s="48"/>
      <c r="L29" s="50" t="str">
        <f t="shared" si="0"/>
        <v/>
      </c>
      <c r="M29" s="51"/>
      <c r="N29" s="52">
        <f t="shared" si="1"/>
        <v>0</v>
      </c>
      <c r="O29" s="52">
        <f t="shared" si="2"/>
        <v>0</v>
      </c>
      <c r="P29" s="52">
        <f t="shared" si="3"/>
        <v>0</v>
      </c>
      <c r="Q29" s="52">
        <f t="shared" si="4"/>
        <v>0</v>
      </c>
      <c r="R29" s="52">
        <f t="shared" si="5"/>
        <v>0</v>
      </c>
      <c r="S29" s="52" t="str">
        <f t="shared" si="6"/>
        <v/>
      </c>
      <c r="T29" s="52"/>
      <c r="U29" s="52">
        <f t="shared" si="7"/>
        <v>0</v>
      </c>
      <c r="V29" s="52">
        <f t="shared" si="8"/>
        <v>0</v>
      </c>
      <c r="W29" s="52"/>
      <c r="X29" s="52">
        <f t="shared" si="9"/>
        <v>0</v>
      </c>
      <c r="Y29" s="52">
        <f t="shared" si="10"/>
        <v>0</v>
      </c>
      <c r="Z29" s="52"/>
      <c r="AA29" s="52">
        <f t="shared" si="11"/>
        <v>0</v>
      </c>
      <c r="AB29" s="52">
        <f t="shared" si="12"/>
        <v>0</v>
      </c>
      <c r="AC29" s="52"/>
      <c r="AD29" s="52">
        <f t="shared" si="13"/>
        <v>0</v>
      </c>
      <c r="AE29" s="52">
        <f t="shared" si="14"/>
        <v>0</v>
      </c>
      <c r="AF29" s="52"/>
      <c r="AG29" s="52">
        <f t="shared" si="15"/>
        <v>0</v>
      </c>
      <c r="AH29" s="52">
        <f t="shared" si="16"/>
        <v>0</v>
      </c>
      <c r="AI29" s="52"/>
      <c r="AJ29" s="52">
        <f t="shared" si="17"/>
        <v>0</v>
      </c>
      <c r="AK29" s="52">
        <f t="shared" si="18"/>
        <v>0</v>
      </c>
      <c r="AL29" s="52"/>
      <c r="AM29" s="52">
        <f t="shared" si="19"/>
        <v>0</v>
      </c>
      <c r="AN29" s="52">
        <f t="shared" si="20"/>
        <v>0</v>
      </c>
      <c r="AO29" s="52"/>
      <c r="AP29" s="52">
        <f t="shared" si="21"/>
        <v>0</v>
      </c>
      <c r="AQ29" s="52">
        <f t="shared" si="22"/>
        <v>0</v>
      </c>
      <c r="AR29" s="52"/>
      <c r="AS29" s="52">
        <f t="shared" si="23"/>
        <v>0</v>
      </c>
      <c r="AT29" s="52">
        <f t="shared" si="24"/>
        <v>0</v>
      </c>
      <c r="AU29" s="52"/>
      <c r="AV29" s="52">
        <f t="shared" si="25"/>
        <v>0</v>
      </c>
      <c r="AW29" s="52">
        <f t="shared" si="26"/>
        <v>0</v>
      </c>
      <c r="AX29" s="52"/>
      <c r="AY29" s="52">
        <f t="shared" si="27"/>
        <v>0</v>
      </c>
      <c r="AZ29" s="52">
        <f t="shared" si="28"/>
        <v>0</v>
      </c>
      <c r="BA29" s="52" t="str">
        <f t="shared" si="29"/>
        <v/>
      </c>
      <c r="BB29" s="52"/>
      <c r="BC29" s="52">
        <f t="shared" si="30"/>
        <v>0</v>
      </c>
      <c r="BD29" s="52">
        <f t="shared" si="31"/>
        <v>0</v>
      </c>
      <c r="BE29" s="52"/>
      <c r="BF29" s="52">
        <f t="shared" si="32"/>
        <v>0</v>
      </c>
      <c r="BG29" s="52">
        <f t="shared" si="33"/>
        <v>0</v>
      </c>
      <c r="BH29" s="52"/>
      <c r="BI29" s="52">
        <f t="shared" si="34"/>
        <v>0</v>
      </c>
      <c r="BJ29" s="52">
        <f t="shared" si="35"/>
        <v>0</v>
      </c>
      <c r="BK29" s="52"/>
      <c r="BL29" s="52">
        <f t="shared" si="36"/>
        <v>0</v>
      </c>
      <c r="BM29" s="52">
        <f t="shared" si="37"/>
        <v>0</v>
      </c>
      <c r="BN29" s="52"/>
      <c r="BO29" s="52">
        <f t="shared" si="38"/>
        <v>0</v>
      </c>
      <c r="BP29" s="52">
        <f t="shared" si="39"/>
        <v>0</v>
      </c>
      <c r="BQ29" s="52"/>
      <c r="BR29" s="52">
        <f t="shared" si="40"/>
        <v>0</v>
      </c>
      <c r="BS29" s="52">
        <f t="shared" si="41"/>
        <v>0</v>
      </c>
      <c r="BT29" s="52"/>
      <c r="BU29" s="52">
        <f t="shared" si="42"/>
        <v>0</v>
      </c>
      <c r="BV29" s="52">
        <f t="shared" si="43"/>
        <v>0</v>
      </c>
      <c r="BW29" s="52"/>
      <c r="BX29" s="52">
        <f t="shared" si="44"/>
        <v>0</v>
      </c>
      <c r="BY29" s="52">
        <f t="shared" si="45"/>
        <v>0</v>
      </c>
      <c r="BZ29" s="52"/>
      <c r="CA29" s="52">
        <f t="shared" si="46"/>
        <v>0</v>
      </c>
      <c r="CB29" s="52">
        <f t="shared" si="47"/>
        <v>0</v>
      </c>
      <c r="CC29" s="52"/>
      <c r="CD29" s="52">
        <f t="shared" si="48"/>
        <v>0</v>
      </c>
      <c r="CE29" s="52">
        <f t="shared" si="49"/>
        <v>0</v>
      </c>
      <c r="CF29" s="52" t="str">
        <f t="shared" si="50"/>
        <v/>
      </c>
      <c r="CG29" s="52"/>
      <c r="CH29" s="52">
        <f t="shared" si="51"/>
        <v>0</v>
      </c>
      <c r="CI29" s="52">
        <f t="shared" si="52"/>
        <v>0</v>
      </c>
      <c r="CJ29" s="52" t="str">
        <f t="shared" si="53"/>
        <v/>
      </c>
      <c r="CK29" s="52"/>
      <c r="CL29" s="52">
        <f t="shared" si="54"/>
        <v>0</v>
      </c>
      <c r="CM29" s="52">
        <f t="shared" si="55"/>
        <v>0</v>
      </c>
      <c r="CN29" s="52">
        <f t="shared" si="56"/>
        <v>0</v>
      </c>
      <c r="CO29" s="52">
        <f t="shared" si="57"/>
        <v>0</v>
      </c>
      <c r="CP29" s="52">
        <f t="shared" si="58"/>
        <v>0</v>
      </c>
      <c r="CQ29" s="52">
        <f t="shared" si="59"/>
        <v>0</v>
      </c>
      <c r="CR29" s="52">
        <f t="shared" si="60"/>
        <v>0</v>
      </c>
      <c r="CS29" s="52">
        <f t="shared" si="61"/>
        <v>0</v>
      </c>
      <c r="CT29" s="52">
        <f t="shared" si="62"/>
        <v>0</v>
      </c>
      <c r="CU29" s="52">
        <f t="shared" si="63"/>
        <v>0</v>
      </c>
      <c r="CV29" s="52">
        <f t="shared" si="64"/>
        <v>0</v>
      </c>
      <c r="CW29" s="52">
        <f t="shared" si="65"/>
        <v>0</v>
      </c>
      <c r="CX29" s="52">
        <f t="shared" si="66"/>
        <v>0</v>
      </c>
      <c r="CY29" s="52">
        <f t="shared" si="67"/>
        <v>0</v>
      </c>
      <c r="CZ29" s="52">
        <f t="shared" si="68"/>
        <v>0</v>
      </c>
      <c r="DA29" s="52">
        <f t="shared" si="69"/>
        <v>0</v>
      </c>
      <c r="DB29" s="52">
        <f t="shared" si="70"/>
        <v>0</v>
      </c>
      <c r="DC29" s="52">
        <f t="shared" si="71"/>
        <v>0</v>
      </c>
      <c r="DD29" s="52">
        <f t="shared" si="72"/>
        <v>0</v>
      </c>
      <c r="DE29" s="52">
        <f t="shared" si="73"/>
        <v>0</v>
      </c>
      <c r="DF29" s="52">
        <f t="shared" si="74"/>
        <v>0</v>
      </c>
      <c r="DG29" s="52">
        <f t="shared" si="75"/>
        <v>0</v>
      </c>
      <c r="DH29" s="52">
        <f t="shared" si="76"/>
        <v>0</v>
      </c>
      <c r="DI29" s="52">
        <f t="shared" si="77"/>
        <v>0</v>
      </c>
      <c r="DJ29" s="52" t="str">
        <f t="shared" si="78"/>
        <v/>
      </c>
      <c r="DK29" s="52"/>
      <c r="DL29" s="52">
        <f t="shared" si="79"/>
        <v>0</v>
      </c>
      <c r="DM29" s="52">
        <f t="shared" si="80"/>
        <v>0</v>
      </c>
      <c r="DN29" s="52" t="str">
        <f t="shared" si="81"/>
        <v/>
      </c>
      <c r="DO29" s="52"/>
      <c r="DP29" s="52">
        <f t="shared" si="82"/>
        <v>0</v>
      </c>
      <c r="DQ29" s="52">
        <f t="shared" si="83"/>
        <v>0</v>
      </c>
      <c r="DR29" s="52"/>
      <c r="DS29" s="52">
        <f t="shared" si="84"/>
        <v>0</v>
      </c>
      <c r="DT29" s="52">
        <f t="shared" si="85"/>
        <v>0</v>
      </c>
      <c r="DU29" s="52">
        <f t="shared" si="86"/>
        <v>0</v>
      </c>
      <c r="DV29" s="52">
        <f t="shared" si="87"/>
        <v>0</v>
      </c>
      <c r="DW29" s="52">
        <f t="shared" si="88"/>
        <v>0</v>
      </c>
      <c r="DX29" s="52">
        <f t="shared" si="89"/>
        <v>0</v>
      </c>
      <c r="DY29" s="52">
        <f t="shared" si="90"/>
        <v>0</v>
      </c>
      <c r="DZ29" s="52">
        <f t="shared" si="91"/>
        <v>0</v>
      </c>
      <c r="EA29" s="52">
        <f t="shared" si="92"/>
        <v>0</v>
      </c>
      <c r="EB29" s="52">
        <f t="shared" si="93"/>
        <v>0</v>
      </c>
      <c r="EC29" s="52">
        <f t="shared" si="94"/>
        <v>0</v>
      </c>
      <c r="ED29" s="52">
        <f t="shared" si="95"/>
        <v>0</v>
      </c>
      <c r="EE29" s="52">
        <f t="shared" si="96"/>
        <v>0</v>
      </c>
      <c r="EF29" s="52">
        <f t="shared" si="97"/>
        <v>0</v>
      </c>
      <c r="EG29" s="52">
        <f t="shared" si="98"/>
        <v>0</v>
      </c>
      <c r="EH29" s="52">
        <f t="shared" si="99"/>
        <v>0</v>
      </c>
      <c r="EI29" s="52">
        <f t="shared" si="100"/>
        <v>0</v>
      </c>
      <c r="EJ29" s="52">
        <f t="shared" si="101"/>
        <v>0</v>
      </c>
      <c r="EK29" s="52">
        <f t="shared" si="102"/>
        <v>0</v>
      </c>
      <c r="EL29" s="52">
        <f t="shared" si="103"/>
        <v>0</v>
      </c>
      <c r="EM29" s="52"/>
      <c r="EN29" s="52">
        <f t="shared" si="104"/>
        <v>0</v>
      </c>
      <c r="EO29" s="52">
        <f t="shared" si="105"/>
        <v>0</v>
      </c>
      <c r="EP29" s="52">
        <f t="shared" si="106"/>
        <v>0</v>
      </c>
      <c r="EQ29" s="52">
        <f t="shared" si="107"/>
        <v>0</v>
      </c>
      <c r="ER29" s="52">
        <f t="shared" si="108"/>
        <v>0</v>
      </c>
      <c r="ES29" s="52">
        <f t="shared" si="109"/>
        <v>0</v>
      </c>
      <c r="ET29" s="52">
        <f t="shared" si="110"/>
        <v>0</v>
      </c>
      <c r="EU29" s="52">
        <f t="shared" si="111"/>
        <v>0</v>
      </c>
      <c r="EV29" s="52">
        <f t="shared" si="112"/>
        <v>0</v>
      </c>
      <c r="EW29" s="52">
        <f t="shared" si="113"/>
        <v>0</v>
      </c>
      <c r="EX29" s="52">
        <f t="shared" si="114"/>
        <v>0</v>
      </c>
      <c r="EY29" s="52">
        <f t="shared" si="115"/>
        <v>0</v>
      </c>
      <c r="EZ29" s="52">
        <f t="shared" si="116"/>
        <v>0</v>
      </c>
      <c r="FA29" s="52">
        <f t="shared" si="117"/>
        <v>0</v>
      </c>
      <c r="FB29" s="52">
        <f t="shared" si="118"/>
        <v>0</v>
      </c>
      <c r="FC29" s="52">
        <f t="shared" si="119"/>
        <v>0</v>
      </c>
      <c r="FD29" s="52"/>
      <c r="FE29" s="52">
        <f t="shared" si="120"/>
        <v>0</v>
      </c>
      <c r="FF29" s="52">
        <f t="shared" si="121"/>
        <v>0</v>
      </c>
      <c r="FG29" s="52">
        <f t="shared" si="122"/>
        <v>0</v>
      </c>
      <c r="FH29" s="52">
        <f t="shared" si="123"/>
        <v>0</v>
      </c>
      <c r="FI29" s="52"/>
      <c r="FJ29" s="52">
        <f t="shared" si="124"/>
        <v>0</v>
      </c>
      <c r="FK29" s="52">
        <f t="shared" si="125"/>
        <v>0</v>
      </c>
      <c r="FL29" s="52">
        <f t="shared" si="126"/>
        <v>0</v>
      </c>
      <c r="FM29" s="52">
        <f t="shared" si="127"/>
        <v>0</v>
      </c>
      <c r="FN29" s="52">
        <f t="shared" si="128"/>
        <v>0</v>
      </c>
      <c r="FO29" s="52">
        <f t="shared" si="129"/>
        <v>0</v>
      </c>
      <c r="FP29" s="52">
        <f t="shared" si="130"/>
        <v>0</v>
      </c>
      <c r="FQ29" s="52">
        <f t="shared" si="131"/>
        <v>0</v>
      </c>
      <c r="FR29" s="52">
        <f t="shared" si="132"/>
        <v>0</v>
      </c>
      <c r="FS29" s="52">
        <f t="shared" si="133"/>
        <v>0</v>
      </c>
      <c r="FT29" s="52">
        <f t="shared" si="134"/>
        <v>0</v>
      </c>
      <c r="FU29" s="52">
        <f t="shared" si="135"/>
        <v>0</v>
      </c>
      <c r="FV29" s="52">
        <f t="shared" si="136"/>
        <v>0</v>
      </c>
      <c r="FW29" s="52">
        <f t="shared" si="137"/>
        <v>0</v>
      </c>
      <c r="FX29" s="52">
        <f t="shared" si="138"/>
        <v>0</v>
      </c>
      <c r="FY29" s="52">
        <f t="shared" si="139"/>
        <v>0</v>
      </c>
      <c r="FZ29" s="52">
        <f t="shared" si="140"/>
        <v>0</v>
      </c>
      <c r="GA29" s="52">
        <f t="shared" si="141"/>
        <v>0</v>
      </c>
      <c r="GB29" s="52">
        <f t="shared" si="142"/>
        <v>0</v>
      </c>
      <c r="GC29" s="52">
        <f t="shared" si="143"/>
        <v>0</v>
      </c>
      <c r="GD29" s="52"/>
      <c r="GE29" s="52">
        <f t="shared" si="144"/>
        <v>0</v>
      </c>
      <c r="GF29" s="52">
        <f t="shared" si="145"/>
        <v>0</v>
      </c>
      <c r="GG29" s="52">
        <f t="shared" si="146"/>
        <v>0</v>
      </c>
      <c r="GH29" s="52">
        <f t="shared" si="147"/>
        <v>0</v>
      </c>
      <c r="GI29" s="52">
        <f t="shared" si="148"/>
        <v>0</v>
      </c>
      <c r="GJ29" s="52">
        <f t="shared" si="149"/>
        <v>0</v>
      </c>
      <c r="GK29" s="52">
        <f t="shared" si="150"/>
        <v>0</v>
      </c>
      <c r="GL29" s="52">
        <f t="shared" si="151"/>
        <v>0</v>
      </c>
      <c r="GM29" s="52">
        <f t="shared" si="152"/>
        <v>0</v>
      </c>
      <c r="GN29" s="52">
        <f t="shared" si="153"/>
        <v>0</v>
      </c>
      <c r="GO29" s="52">
        <f t="shared" si="154"/>
        <v>0</v>
      </c>
      <c r="GP29" s="52">
        <f t="shared" si="155"/>
        <v>0</v>
      </c>
      <c r="GQ29" s="52"/>
      <c r="GR29" s="52">
        <f t="shared" si="156"/>
        <v>0</v>
      </c>
      <c r="GS29" s="52">
        <f t="shared" si="157"/>
        <v>0</v>
      </c>
      <c r="GT29" s="52">
        <f t="shared" si="158"/>
        <v>0</v>
      </c>
      <c r="GU29" s="52">
        <f t="shared" si="159"/>
        <v>0</v>
      </c>
      <c r="GV29" s="52"/>
      <c r="GW29" s="52">
        <f t="shared" si="160"/>
        <v>0</v>
      </c>
      <c r="GX29" s="52">
        <f t="shared" si="161"/>
        <v>0</v>
      </c>
      <c r="GY29" s="52">
        <f t="shared" si="162"/>
        <v>0</v>
      </c>
      <c r="GZ29" s="52">
        <f t="shared" si="163"/>
        <v>0</v>
      </c>
      <c r="HA29" s="52"/>
      <c r="HB29" s="52">
        <f t="shared" si="164"/>
        <v>0</v>
      </c>
      <c r="HC29" s="52">
        <f t="shared" si="165"/>
        <v>0</v>
      </c>
      <c r="HD29" s="52">
        <f t="shared" si="166"/>
        <v>0</v>
      </c>
      <c r="HE29" s="52">
        <f t="shared" si="167"/>
        <v>0</v>
      </c>
      <c r="HF29" s="52"/>
      <c r="HG29" s="52">
        <f t="shared" si="168"/>
        <v>0</v>
      </c>
      <c r="HH29" s="52">
        <f t="shared" si="169"/>
        <v>0</v>
      </c>
      <c r="HI29" s="52">
        <f t="shared" si="170"/>
        <v>0</v>
      </c>
      <c r="HJ29" s="52">
        <f t="shared" si="171"/>
        <v>0</v>
      </c>
      <c r="HK29" s="52"/>
      <c r="HL29" s="52" t="str">
        <f t="shared" si="172"/>
        <v/>
      </c>
      <c r="HM29" s="52">
        <f t="shared" si="173"/>
        <v>0</v>
      </c>
      <c r="HN29" s="52">
        <f t="shared" si="174"/>
        <v>0</v>
      </c>
      <c r="HO29" s="52">
        <f t="shared" si="175"/>
        <v>0</v>
      </c>
      <c r="HP29" s="52">
        <f t="shared" si="176"/>
        <v>0</v>
      </c>
      <c r="HQ29" s="52">
        <f t="shared" si="177"/>
        <v>0</v>
      </c>
      <c r="HR29" s="52">
        <f t="shared" si="178"/>
        <v>0</v>
      </c>
      <c r="HS29" s="52">
        <f t="shared" si="179"/>
        <v>0</v>
      </c>
      <c r="HT29" s="52">
        <f t="shared" si="180"/>
        <v>0</v>
      </c>
      <c r="HU29" s="52">
        <f t="shared" si="181"/>
        <v>0</v>
      </c>
      <c r="HV29" s="52">
        <f t="shared" si="182"/>
        <v>0</v>
      </c>
      <c r="HW29" s="52">
        <f t="shared" si="183"/>
        <v>0</v>
      </c>
      <c r="HX29" s="52">
        <f t="shared" si="184"/>
        <v>0</v>
      </c>
      <c r="HY29" s="52"/>
      <c r="HZ29" s="52">
        <f t="shared" si="185"/>
        <v>0</v>
      </c>
      <c r="IA29" s="52">
        <f t="shared" si="186"/>
        <v>0</v>
      </c>
      <c r="IB29" s="52">
        <f t="shared" si="187"/>
        <v>0</v>
      </c>
      <c r="IC29" s="52">
        <f t="shared" si="188"/>
        <v>0</v>
      </c>
      <c r="ID29" s="52"/>
      <c r="IE29" s="52">
        <f t="shared" si="189"/>
        <v>0</v>
      </c>
      <c r="IF29" s="52">
        <f t="shared" si="190"/>
        <v>0</v>
      </c>
      <c r="IG29" s="52">
        <f t="shared" si="191"/>
        <v>0</v>
      </c>
      <c r="IH29" s="52">
        <f t="shared" si="192"/>
        <v>0</v>
      </c>
      <c r="II29" s="53"/>
      <c r="IJ29" s="54">
        <f t="shared" si="193"/>
        <v>0</v>
      </c>
      <c r="IK29" s="55">
        <f t="shared" si="194"/>
        <v>0</v>
      </c>
      <c r="IL29" s="55">
        <f t="shared" si="195"/>
        <v>0</v>
      </c>
      <c r="IM29" s="55">
        <f t="shared" si="196"/>
        <v>0</v>
      </c>
      <c r="IN29" s="55" t="str">
        <f t="shared" si="197"/>
        <v/>
      </c>
      <c r="IO29" s="56" t="str">
        <f t="shared" si="198"/>
        <v/>
      </c>
      <c r="IP29" s="56" t="str">
        <f t="shared" si="199"/>
        <v/>
      </c>
      <c r="IQ29" s="56" t="str">
        <f t="shared" si="200"/>
        <v/>
      </c>
      <c r="IR29" s="56" t="str">
        <f t="shared" si="201"/>
        <v/>
      </c>
      <c r="IS29" s="50" t="str">
        <f t="shared" si="202"/>
        <v/>
      </c>
      <c r="IT29" s="57"/>
      <c r="IU29" s="57"/>
      <c r="IV29" s="57"/>
    </row>
    <row r="30" spans="1:256" s="58" customFormat="1" ht="10.199999999999999" x14ac:dyDescent="0.2">
      <c r="A30" s="47">
        <v>25</v>
      </c>
      <c r="B30" s="48"/>
      <c r="C30" s="49"/>
      <c r="D30" s="160"/>
      <c r="E30" s="160"/>
      <c r="F30" s="48"/>
      <c r="G30" s="48"/>
      <c r="H30" s="48"/>
      <c r="I30" s="48"/>
      <c r="J30" s="48"/>
      <c r="K30" s="48"/>
      <c r="L30" s="50" t="str">
        <f t="shared" si="0"/>
        <v/>
      </c>
      <c r="M30" s="51"/>
      <c r="N30" s="52">
        <f t="shared" si="1"/>
        <v>0</v>
      </c>
      <c r="O30" s="52">
        <f t="shared" si="2"/>
        <v>0</v>
      </c>
      <c r="P30" s="52">
        <f t="shared" si="3"/>
        <v>0</v>
      </c>
      <c r="Q30" s="52">
        <f t="shared" si="4"/>
        <v>0</v>
      </c>
      <c r="R30" s="52">
        <f t="shared" si="5"/>
        <v>0</v>
      </c>
      <c r="S30" s="52" t="str">
        <f t="shared" si="6"/>
        <v/>
      </c>
      <c r="T30" s="52"/>
      <c r="U30" s="52">
        <f t="shared" si="7"/>
        <v>0</v>
      </c>
      <c r="V30" s="52">
        <f t="shared" si="8"/>
        <v>0</v>
      </c>
      <c r="W30" s="52"/>
      <c r="X30" s="52">
        <f t="shared" si="9"/>
        <v>0</v>
      </c>
      <c r="Y30" s="52">
        <f t="shared" si="10"/>
        <v>0</v>
      </c>
      <c r="Z30" s="52"/>
      <c r="AA30" s="52">
        <f t="shared" si="11"/>
        <v>0</v>
      </c>
      <c r="AB30" s="52">
        <f t="shared" si="12"/>
        <v>0</v>
      </c>
      <c r="AC30" s="52"/>
      <c r="AD30" s="52">
        <f t="shared" si="13"/>
        <v>0</v>
      </c>
      <c r="AE30" s="52">
        <f t="shared" si="14"/>
        <v>0</v>
      </c>
      <c r="AF30" s="52"/>
      <c r="AG30" s="52">
        <f t="shared" si="15"/>
        <v>0</v>
      </c>
      <c r="AH30" s="52">
        <f t="shared" si="16"/>
        <v>0</v>
      </c>
      <c r="AI30" s="52"/>
      <c r="AJ30" s="52">
        <f t="shared" si="17"/>
        <v>0</v>
      </c>
      <c r="AK30" s="52">
        <f t="shared" si="18"/>
        <v>0</v>
      </c>
      <c r="AL30" s="52"/>
      <c r="AM30" s="52">
        <f t="shared" si="19"/>
        <v>0</v>
      </c>
      <c r="AN30" s="52">
        <f t="shared" si="20"/>
        <v>0</v>
      </c>
      <c r="AO30" s="52"/>
      <c r="AP30" s="52">
        <f t="shared" si="21"/>
        <v>0</v>
      </c>
      <c r="AQ30" s="52">
        <f t="shared" si="22"/>
        <v>0</v>
      </c>
      <c r="AR30" s="52"/>
      <c r="AS30" s="52">
        <f t="shared" si="23"/>
        <v>0</v>
      </c>
      <c r="AT30" s="52">
        <f t="shared" si="24"/>
        <v>0</v>
      </c>
      <c r="AU30" s="52"/>
      <c r="AV30" s="52">
        <f t="shared" si="25"/>
        <v>0</v>
      </c>
      <c r="AW30" s="52">
        <f t="shared" si="26"/>
        <v>0</v>
      </c>
      <c r="AX30" s="52"/>
      <c r="AY30" s="52">
        <f t="shared" si="27"/>
        <v>0</v>
      </c>
      <c r="AZ30" s="52">
        <f t="shared" si="28"/>
        <v>0</v>
      </c>
      <c r="BA30" s="52" t="str">
        <f t="shared" si="29"/>
        <v/>
      </c>
      <c r="BB30" s="52"/>
      <c r="BC30" s="52">
        <f t="shared" si="30"/>
        <v>0</v>
      </c>
      <c r="BD30" s="52">
        <f t="shared" si="31"/>
        <v>0</v>
      </c>
      <c r="BE30" s="52"/>
      <c r="BF30" s="52">
        <f t="shared" si="32"/>
        <v>0</v>
      </c>
      <c r="BG30" s="52">
        <f t="shared" si="33"/>
        <v>0</v>
      </c>
      <c r="BH30" s="52"/>
      <c r="BI30" s="52">
        <f t="shared" si="34"/>
        <v>0</v>
      </c>
      <c r="BJ30" s="52">
        <f t="shared" si="35"/>
        <v>0</v>
      </c>
      <c r="BK30" s="52"/>
      <c r="BL30" s="52">
        <f t="shared" si="36"/>
        <v>0</v>
      </c>
      <c r="BM30" s="52">
        <f t="shared" si="37"/>
        <v>0</v>
      </c>
      <c r="BN30" s="52"/>
      <c r="BO30" s="52">
        <f t="shared" si="38"/>
        <v>0</v>
      </c>
      <c r="BP30" s="52">
        <f t="shared" si="39"/>
        <v>0</v>
      </c>
      <c r="BQ30" s="52"/>
      <c r="BR30" s="52">
        <f t="shared" si="40"/>
        <v>0</v>
      </c>
      <c r="BS30" s="52">
        <f t="shared" si="41"/>
        <v>0</v>
      </c>
      <c r="BT30" s="52"/>
      <c r="BU30" s="52">
        <f t="shared" si="42"/>
        <v>0</v>
      </c>
      <c r="BV30" s="52">
        <f t="shared" si="43"/>
        <v>0</v>
      </c>
      <c r="BW30" s="52"/>
      <c r="BX30" s="52">
        <f t="shared" si="44"/>
        <v>0</v>
      </c>
      <c r="BY30" s="52">
        <f t="shared" si="45"/>
        <v>0</v>
      </c>
      <c r="BZ30" s="52"/>
      <c r="CA30" s="52">
        <f t="shared" si="46"/>
        <v>0</v>
      </c>
      <c r="CB30" s="52">
        <f t="shared" si="47"/>
        <v>0</v>
      </c>
      <c r="CC30" s="52"/>
      <c r="CD30" s="52">
        <f t="shared" si="48"/>
        <v>0</v>
      </c>
      <c r="CE30" s="52">
        <f t="shared" si="49"/>
        <v>0</v>
      </c>
      <c r="CF30" s="52" t="str">
        <f t="shared" si="50"/>
        <v/>
      </c>
      <c r="CG30" s="52"/>
      <c r="CH30" s="52">
        <f t="shared" si="51"/>
        <v>0</v>
      </c>
      <c r="CI30" s="52">
        <f t="shared" si="52"/>
        <v>0</v>
      </c>
      <c r="CJ30" s="52" t="str">
        <f t="shared" si="53"/>
        <v/>
      </c>
      <c r="CK30" s="52"/>
      <c r="CL30" s="52">
        <f t="shared" si="54"/>
        <v>0</v>
      </c>
      <c r="CM30" s="52">
        <f t="shared" si="55"/>
        <v>0</v>
      </c>
      <c r="CN30" s="52">
        <f t="shared" si="56"/>
        <v>0</v>
      </c>
      <c r="CO30" s="52">
        <f t="shared" si="57"/>
        <v>0</v>
      </c>
      <c r="CP30" s="52">
        <f t="shared" si="58"/>
        <v>0</v>
      </c>
      <c r="CQ30" s="52">
        <f t="shared" si="59"/>
        <v>0</v>
      </c>
      <c r="CR30" s="52">
        <f t="shared" si="60"/>
        <v>0</v>
      </c>
      <c r="CS30" s="52">
        <f t="shared" si="61"/>
        <v>0</v>
      </c>
      <c r="CT30" s="52">
        <f t="shared" si="62"/>
        <v>0</v>
      </c>
      <c r="CU30" s="52">
        <f t="shared" si="63"/>
        <v>0</v>
      </c>
      <c r="CV30" s="52">
        <f t="shared" si="64"/>
        <v>0</v>
      </c>
      <c r="CW30" s="52">
        <f t="shared" si="65"/>
        <v>0</v>
      </c>
      <c r="CX30" s="52">
        <f t="shared" si="66"/>
        <v>0</v>
      </c>
      <c r="CY30" s="52">
        <f t="shared" si="67"/>
        <v>0</v>
      </c>
      <c r="CZ30" s="52">
        <f t="shared" si="68"/>
        <v>0</v>
      </c>
      <c r="DA30" s="52">
        <f t="shared" si="69"/>
        <v>0</v>
      </c>
      <c r="DB30" s="52">
        <f t="shared" si="70"/>
        <v>0</v>
      </c>
      <c r="DC30" s="52">
        <f t="shared" si="71"/>
        <v>0</v>
      </c>
      <c r="DD30" s="52">
        <f t="shared" si="72"/>
        <v>0</v>
      </c>
      <c r="DE30" s="52">
        <f t="shared" si="73"/>
        <v>0</v>
      </c>
      <c r="DF30" s="52">
        <f t="shared" si="74"/>
        <v>0</v>
      </c>
      <c r="DG30" s="52">
        <f t="shared" si="75"/>
        <v>0</v>
      </c>
      <c r="DH30" s="52">
        <f t="shared" si="76"/>
        <v>0</v>
      </c>
      <c r="DI30" s="52">
        <f t="shared" si="77"/>
        <v>0</v>
      </c>
      <c r="DJ30" s="52" t="str">
        <f t="shared" si="78"/>
        <v/>
      </c>
      <c r="DK30" s="52"/>
      <c r="DL30" s="52">
        <f t="shared" si="79"/>
        <v>0</v>
      </c>
      <c r="DM30" s="52">
        <f t="shared" si="80"/>
        <v>0</v>
      </c>
      <c r="DN30" s="52" t="str">
        <f t="shared" si="81"/>
        <v/>
      </c>
      <c r="DO30" s="52"/>
      <c r="DP30" s="52">
        <f t="shared" si="82"/>
        <v>0</v>
      </c>
      <c r="DQ30" s="52">
        <f t="shared" si="83"/>
        <v>0</v>
      </c>
      <c r="DR30" s="52"/>
      <c r="DS30" s="52">
        <f t="shared" si="84"/>
        <v>0</v>
      </c>
      <c r="DT30" s="52">
        <f t="shared" si="85"/>
        <v>0</v>
      </c>
      <c r="DU30" s="52">
        <f t="shared" si="86"/>
        <v>0</v>
      </c>
      <c r="DV30" s="52">
        <f t="shared" si="87"/>
        <v>0</v>
      </c>
      <c r="DW30" s="52">
        <f t="shared" si="88"/>
        <v>0</v>
      </c>
      <c r="DX30" s="52">
        <f t="shared" si="89"/>
        <v>0</v>
      </c>
      <c r="DY30" s="52">
        <f t="shared" si="90"/>
        <v>0</v>
      </c>
      <c r="DZ30" s="52">
        <f t="shared" si="91"/>
        <v>0</v>
      </c>
      <c r="EA30" s="52">
        <f t="shared" si="92"/>
        <v>0</v>
      </c>
      <c r="EB30" s="52">
        <f t="shared" si="93"/>
        <v>0</v>
      </c>
      <c r="EC30" s="52">
        <f t="shared" si="94"/>
        <v>0</v>
      </c>
      <c r="ED30" s="52">
        <f t="shared" si="95"/>
        <v>0</v>
      </c>
      <c r="EE30" s="52">
        <f t="shared" si="96"/>
        <v>0</v>
      </c>
      <c r="EF30" s="52">
        <f t="shared" si="97"/>
        <v>0</v>
      </c>
      <c r="EG30" s="52">
        <f t="shared" si="98"/>
        <v>0</v>
      </c>
      <c r="EH30" s="52">
        <f t="shared" si="99"/>
        <v>0</v>
      </c>
      <c r="EI30" s="52">
        <f t="shared" si="100"/>
        <v>0</v>
      </c>
      <c r="EJ30" s="52">
        <f t="shared" si="101"/>
        <v>0</v>
      </c>
      <c r="EK30" s="52">
        <f t="shared" si="102"/>
        <v>0</v>
      </c>
      <c r="EL30" s="52">
        <f t="shared" si="103"/>
        <v>0</v>
      </c>
      <c r="EM30" s="52"/>
      <c r="EN30" s="52">
        <f t="shared" si="104"/>
        <v>0</v>
      </c>
      <c r="EO30" s="52">
        <f t="shared" si="105"/>
        <v>0</v>
      </c>
      <c r="EP30" s="52">
        <f t="shared" si="106"/>
        <v>0</v>
      </c>
      <c r="EQ30" s="52">
        <f t="shared" si="107"/>
        <v>0</v>
      </c>
      <c r="ER30" s="52">
        <f t="shared" si="108"/>
        <v>0</v>
      </c>
      <c r="ES30" s="52">
        <f t="shared" si="109"/>
        <v>0</v>
      </c>
      <c r="ET30" s="52">
        <f t="shared" si="110"/>
        <v>0</v>
      </c>
      <c r="EU30" s="52">
        <f t="shared" si="111"/>
        <v>0</v>
      </c>
      <c r="EV30" s="52">
        <f t="shared" si="112"/>
        <v>0</v>
      </c>
      <c r="EW30" s="52">
        <f t="shared" si="113"/>
        <v>0</v>
      </c>
      <c r="EX30" s="52">
        <f t="shared" si="114"/>
        <v>0</v>
      </c>
      <c r="EY30" s="52">
        <f t="shared" si="115"/>
        <v>0</v>
      </c>
      <c r="EZ30" s="52">
        <f t="shared" si="116"/>
        <v>0</v>
      </c>
      <c r="FA30" s="52">
        <f t="shared" si="117"/>
        <v>0</v>
      </c>
      <c r="FB30" s="52">
        <f t="shared" si="118"/>
        <v>0</v>
      </c>
      <c r="FC30" s="52">
        <f t="shared" si="119"/>
        <v>0</v>
      </c>
      <c r="FD30" s="52"/>
      <c r="FE30" s="52">
        <f t="shared" si="120"/>
        <v>0</v>
      </c>
      <c r="FF30" s="52">
        <f t="shared" si="121"/>
        <v>0</v>
      </c>
      <c r="FG30" s="52">
        <f t="shared" si="122"/>
        <v>0</v>
      </c>
      <c r="FH30" s="52">
        <f t="shared" si="123"/>
        <v>0</v>
      </c>
      <c r="FI30" s="52"/>
      <c r="FJ30" s="52">
        <f t="shared" si="124"/>
        <v>0</v>
      </c>
      <c r="FK30" s="52">
        <f t="shared" si="125"/>
        <v>0</v>
      </c>
      <c r="FL30" s="52">
        <f t="shared" si="126"/>
        <v>0</v>
      </c>
      <c r="FM30" s="52">
        <f t="shared" si="127"/>
        <v>0</v>
      </c>
      <c r="FN30" s="52">
        <f t="shared" si="128"/>
        <v>0</v>
      </c>
      <c r="FO30" s="52">
        <f t="shared" si="129"/>
        <v>0</v>
      </c>
      <c r="FP30" s="52">
        <f t="shared" si="130"/>
        <v>0</v>
      </c>
      <c r="FQ30" s="52">
        <f t="shared" si="131"/>
        <v>0</v>
      </c>
      <c r="FR30" s="52">
        <f t="shared" si="132"/>
        <v>0</v>
      </c>
      <c r="FS30" s="52">
        <f t="shared" si="133"/>
        <v>0</v>
      </c>
      <c r="FT30" s="52">
        <f t="shared" si="134"/>
        <v>0</v>
      </c>
      <c r="FU30" s="52">
        <f t="shared" si="135"/>
        <v>0</v>
      </c>
      <c r="FV30" s="52">
        <f t="shared" si="136"/>
        <v>0</v>
      </c>
      <c r="FW30" s="52">
        <f t="shared" si="137"/>
        <v>0</v>
      </c>
      <c r="FX30" s="52">
        <f t="shared" si="138"/>
        <v>0</v>
      </c>
      <c r="FY30" s="52">
        <f t="shared" si="139"/>
        <v>0</v>
      </c>
      <c r="FZ30" s="52">
        <f t="shared" si="140"/>
        <v>0</v>
      </c>
      <c r="GA30" s="52">
        <f t="shared" si="141"/>
        <v>0</v>
      </c>
      <c r="GB30" s="52">
        <f t="shared" si="142"/>
        <v>0</v>
      </c>
      <c r="GC30" s="52">
        <f t="shared" si="143"/>
        <v>0</v>
      </c>
      <c r="GD30" s="52"/>
      <c r="GE30" s="52">
        <f t="shared" si="144"/>
        <v>0</v>
      </c>
      <c r="GF30" s="52">
        <f t="shared" si="145"/>
        <v>0</v>
      </c>
      <c r="GG30" s="52">
        <f t="shared" si="146"/>
        <v>0</v>
      </c>
      <c r="GH30" s="52">
        <f t="shared" si="147"/>
        <v>0</v>
      </c>
      <c r="GI30" s="52">
        <f t="shared" si="148"/>
        <v>0</v>
      </c>
      <c r="GJ30" s="52">
        <f t="shared" si="149"/>
        <v>0</v>
      </c>
      <c r="GK30" s="52">
        <f t="shared" si="150"/>
        <v>0</v>
      </c>
      <c r="GL30" s="52">
        <f t="shared" si="151"/>
        <v>0</v>
      </c>
      <c r="GM30" s="52">
        <f t="shared" si="152"/>
        <v>0</v>
      </c>
      <c r="GN30" s="52">
        <f t="shared" si="153"/>
        <v>0</v>
      </c>
      <c r="GO30" s="52">
        <f t="shared" si="154"/>
        <v>0</v>
      </c>
      <c r="GP30" s="52">
        <f t="shared" si="155"/>
        <v>0</v>
      </c>
      <c r="GQ30" s="52"/>
      <c r="GR30" s="52">
        <f t="shared" si="156"/>
        <v>0</v>
      </c>
      <c r="GS30" s="52">
        <f t="shared" si="157"/>
        <v>0</v>
      </c>
      <c r="GT30" s="52">
        <f t="shared" si="158"/>
        <v>0</v>
      </c>
      <c r="GU30" s="52">
        <f t="shared" si="159"/>
        <v>0</v>
      </c>
      <c r="GV30" s="52"/>
      <c r="GW30" s="52">
        <f t="shared" si="160"/>
        <v>0</v>
      </c>
      <c r="GX30" s="52">
        <f t="shared" si="161"/>
        <v>0</v>
      </c>
      <c r="GY30" s="52">
        <f t="shared" si="162"/>
        <v>0</v>
      </c>
      <c r="GZ30" s="52">
        <f t="shared" si="163"/>
        <v>0</v>
      </c>
      <c r="HA30" s="52"/>
      <c r="HB30" s="52">
        <f t="shared" si="164"/>
        <v>0</v>
      </c>
      <c r="HC30" s="52">
        <f t="shared" si="165"/>
        <v>0</v>
      </c>
      <c r="HD30" s="52">
        <f t="shared" si="166"/>
        <v>0</v>
      </c>
      <c r="HE30" s="52">
        <f t="shared" si="167"/>
        <v>0</v>
      </c>
      <c r="HF30" s="52"/>
      <c r="HG30" s="52">
        <f t="shared" si="168"/>
        <v>0</v>
      </c>
      <c r="HH30" s="52">
        <f t="shared" si="169"/>
        <v>0</v>
      </c>
      <c r="HI30" s="52">
        <f t="shared" si="170"/>
        <v>0</v>
      </c>
      <c r="HJ30" s="52">
        <f t="shared" si="171"/>
        <v>0</v>
      </c>
      <c r="HK30" s="52"/>
      <c r="HL30" s="52" t="str">
        <f t="shared" si="172"/>
        <v/>
      </c>
      <c r="HM30" s="52">
        <f t="shared" si="173"/>
        <v>0</v>
      </c>
      <c r="HN30" s="52">
        <f t="shared" si="174"/>
        <v>0</v>
      </c>
      <c r="HO30" s="52">
        <f t="shared" si="175"/>
        <v>0</v>
      </c>
      <c r="HP30" s="52">
        <f t="shared" si="176"/>
        <v>0</v>
      </c>
      <c r="HQ30" s="52">
        <f t="shared" si="177"/>
        <v>0</v>
      </c>
      <c r="HR30" s="52">
        <f t="shared" si="178"/>
        <v>0</v>
      </c>
      <c r="HS30" s="52">
        <f t="shared" si="179"/>
        <v>0</v>
      </c>
      <c r="HT30" s="52">
        <f t="shared" si="180"/>
        <v>0</v>
      </c>
      <c r="HU30" s="52">
        <f t="shared" si="181"/>
        <v>0</v>
      </c>
      <c r="HV30" s="52">
        <f t="shared" si="182"/>
        <v>0</v>
      </c>
      <c r="HW30" s="52">
        <f t="shared" si="183"/>
        <v>0</v>
      </c>
      <c r="HX30" s="52">
        <f t="shared" si="184"/>
        <v>0</v>
      </c>
      <c r="HY30" s="52"/>
      <c r="HZ30" s="52">
        <f t="shared" si="185"/>
        <v>0</v>
      </c>
      <c r="IA30" s="52">
        <f t="shared" si="186"/>
        <v>0</v>
      </c>
      <c r="IB30" s="52">
        <f t="shared" si="187"/>
        <v>0</v>
      </c>
      <c r="IC30" s="52">
        <f t="shared" si="188"/>
        <v>0</v>
      </c>
      <c r="ID30" s="52"/>
      <c r="IE30" s="52">
        <f t="shared" si="189"/>
        <v>0</v>
      </c>
      <c r="IF30" s="52">
        <f t="shared" si="190"/>
        <v>0</v>
      </c>
      <c r="IG30" s="52">
        <f t="shared" si="191"/>
        <v>0</v>
      </c>
      <c r="IH30" s="52">
        <f t="shared" si="192"/>
        <v>0</v>
      </c>
      <c r="II30" s="53"/>
      <c r="IJ30" s="54">
        <f t="shared" si="193"/>
        <v>0</v>
      </c>
      <c r="IK30" s="55">
        <f t="shared" si="194"/>
        <v>0</v>
      </c>
      <c r="IL30" s="55">
        <f t="shared" si="195"/>
        <v>0</v>
      </c>
      <c r="IM30" s="55">
        <f t="shared" si="196"/>
        <v>0</v>
      </c>
      <c r="IN30" s="55" t="str">
        <f t="shared" si="197"/>
        <v/>
      </c>
      <c r="IO30" s="56" t="str">
        <f t="shared" si="198"/>
        <v/>
      </c>
      <c r="IP30" s="56" t="str">
        <f t="shared" si="199"/>
        <v/>
      </c>
      <c r="IQ30" s="56" t="str">
        <f t="shared" si="200"/>
        <v/>
      </c>
      <c r="IR30" s="56" t="str">
        <f t="shared" si="201"/>
        <v/>
      </c>
      <c r="IS30" s="50" t="str">
        <f t="shared" si="202"/>
        <v/>
      </c>
      <c r="IT30" s="57"/>
      <c r="IU30" s="57"/>
      <c r="IV30" s="57"/>
    </row>
    <row r="31" spans="1:256" s="58" customFormat="1" ht="10.199999999999999" x14ac:dyDescent="0.2">
      <c r="A31" s="47">
        <v>26</v>
      </c>
      <c r="B31" s="48"/>
      <c r="C31" s="49"/>
      <c r="D31" s="160"/>
      <c r="E31" s="160"/>
      <c r="F31" s="48"/>
      <c r="G31" s="48"/>
      <c r="H31" s="48"/>
      <c r="I31" s="48"/>
      <c r="J31" s="48"/>
      <c r="K31" s="48"/>
      <c r="L31" s="50" t="str">
        <f t="shared" si="0"/>
        <v/>
      </c>
      <c r="M31" s="51"/>
      <c r="N31" s="52">
        <f t="shared" si="1"/>
        <v>0</v>
      </c>
      <c r="O31" s="52">
        <f t="shared" si="2"/>
        <v>0</v>
      </c>
      <c r="P31" s="52">
        <f t="shared" si="3"/>
        <v>0</v>
      </c>
      <c r="Q31" s="52">
        <f t="shared" si="4"/>
        <v>0</v>
      </c>
      <c r="R31" s="52">
        <f t="shared" si="5"/>
        <v>0</v>
      </c>
      <c r="S31" s="52" t="str">
        <f t="shared" si="6"/>
        <v/>
      </c>
      <c r="T31" s="52"/>
      <c r="U31" s="52">
        <f t="shared" si="7"/>
        <v>0</v>
      </c>
      <c r="V31" s="52">
        <f t="shared" si="8"/>
        <v>0</v>
      </c>
      <c r="W31" s="52"/>
      <c r="X31" s="52">
        <f t="shared" si="9"/>
        <v>0</v>
      </c>
      <c r="Y31" s="52">
        <f t="shared" si="10"/>
        <v>0</v>
      </c>
      <c r="Z31" s="52"/>
      <c r="AA31" s="52">
        <f t="shared" si="11"/>
        <v>0</v>
      </c>
      <c r="AB31" s="52">
        <f t="shared" si="12"/>
        <v>0</v>
      </c>
      <c r="AC31" s="52"/>
      <c r="AD31" s="52">
        <f t="shared" si="13"/>
        <v>0</v>
      </c>
      <c r="AE31" s="52">
        <f t="shared" si="14"/>
        <v>0</v>
      </c>
      <c r="AF31" s="52"/>
      <c r="AG31" s="52">
        <f t="shared" si="15"/>
        <v>0</v>
      </c>
      <c r="AH31" s="52">
        <f t="shared" si="16"/>
        <v>0</v>
      </c>
      <c r="AI31" s="52"/>
      <c r="AJ31" s="52">
        <f t="shared" si="17"/>
        <v>0</v>
      </c>
      <c r="AK31" s="52">
        <f t="shared" si="18"/>
        <v>0</v>
      </c>
      <c r="AL31" s="52"/>
      <c r="AM31" s="52">
        <f t="shared" si="19"/>
        <v>0</v>
      </c>
      <c r="AN31" s="52">
        <f t="shared" si="20"/>
        <v>0</v>
      </c>
      <c r="AO31" s="52"/>
      <c r="AP31" s="52">
        <f t="shared" si="21"/>
        <v>0</v>
      </c>
      <c r="AQ31" s="52">
        <f t="shared" si="22"/>
        <v>0</v>
      </c>
      <c r="AR31" s="52"/>
      <c r="AS31" s="52">
        <f t="shared" si="23"/>
        <v>0</v>
      </c>
      <c r="AT31" s="52">
        <f t="shared" si="24"/>
        <v>0</v>
      </c>
      <c r="AU31" s="52"/>
      <c r="AV31" s="52">
        <f t="shared" si="25"/>
        <v>0</v>
      </c>
      <c r="AW31" s="52">
        <f t="shared" si="26"/>
        <v>0</v>
      </c>
      <c r="AX31" s="52"/>
      <c r="AY31" s="52">
        <f t="shared" si="27"/>
        <v>0</v>
      </c>
      <c r="AZ31" s="52">
        <f t="shared" si="28"/>
        <v>0</v>
      </c>
      <c r="BA31" s="52" t="str">
        <f t="shared" si="29"/>
        <v/>
      </c>
      <c r="BB31" s="52"/>
      <c r="BC31" s="52">
        <f t="shared" si="30"/>
        <v>0</v>
      </c>
      <c r="BD31" s="52">
        <f t="shared" si="31"/>
        <v>0</v>
      </c>
      <c r="BE31" s="52"/>
      <c r="BF31" s="52">
        <f t="shared" si="32"/>
        <v>0</v>
      </c>
      <c r="BG31" s="52">
        <f t="shared" si="33"/>
        <v>0</v>
      </c>
      <c r="BH31" s="52"/>
      <c r="BI31" s="52">
        <f t="shared" si="34"/>
        <v>0</v>
      </c>
      <c r="BJ31" s="52">
        <f t="shared" si="35"/>
        <v>0</v>
      </c>
      <c r="BK31" s="52"/>
      <c r="BL31" s="52">
        <f t="shared" si="36"/>
        <v>0</v>
      </c>
      <c r="BM31" s="52">
        <f t="shared" si="37"/>
        <v>0</v>
      </c>
      <c r="BN31" s="52"/>
      <c r="BO31" s="52">
        <f t="shared" si="38"/>
        <v>0</v>
      </c>
      <c r="BP31" s="52">
        <f t="shared" si="39"/>
        <v>0</v>
      </c>
      <c r="BQ31" s="52"/>
      <c r="BR31" s="52">
        <f t="shared" si="40"/>
        <v>0</v>
      </c>
      <c r="BS31" s="52">
        <f t="shared" si="41"/>
        <v>0</v>
      </c>
      <c r="BT31" s="52"/>
      <c r="BU31" s="52">
        <f t="shared" si="42"/>
        <v>0</v>
      </c>
      <c r="BV31" s="52">
        <f t="shared" si="43"/>
        <v>0</v>
      </c>
      <c r="BW31" s="52"/>
      <c r="BX31" s="52">
        <f t="shared" si="44"/>
        <v>0</v>
      </c>
      <c r="BY31" s="52">
        <f t="shared" si="45"/>
        <v>0</v>
      </c>
      <c r="BZ31" s="52"/>
      <c r="CA31" s="52">
        <f t="shared" si="46"/>
        <v>0</v>
      </c>
      <c r="CB31" s="52">
        <f t="shared" si="47"/>
        <v>0</v>
      </c>
      <c r="CC31" s="52"/>
      <c r="CD31" s="52">
        <f t="shared" si="48"/>
        <v>0</v>
      </c>
      <c r="CE31" s="52">
        <f t="shared" si="49"/>
        <v>0</v>
      </c>
      <c r="CF31" s="52" t="str">
        <f t="shared" si="50"/>
        <v/>
      </c>
      <c r="CG31" s="52"/>
      <c r="CH31" s="52">
        <f t="shared" si="51"/>
        <v>0</v>
      </c>
      <c r="CI31" s="52">
        <f t="shared" si="52"/>
        <v>0</v>
      </c>
      <c r="CJ31" s="52" t="str">
        <f t="shared" si="53"/>
        <v/>
      </c>
      <c r="CK31" s="52"/>
      <c r="CL31" s="52">
        <f t="shared" si="54"/>
        <v>0</v>
      </c>
      <c r="CM31" s="52">
        <f t="shared" si="55"/>
        <v>0</v>
      </c>
      <c r="CN31" s="52">
        <f t="shared" si="56"/>
        <v>0</v>
      </c>
      <c r="CO31" s="52">
        <f t="shared" si="57"/>
        <v>0</v>
      </c>
      <c r="CP31" s="52">
        <f t="shared" si="58"/>
        <v>0</v>
      </c>
      <c r="CQ31" s="52">
        <f t="shared" si="59"/>
        <v>0</v>
      </c>
      <c r="CR31" s="52">
        <f t="shared" si="60"/>
        <v>0</v>
      </c>
      <c r="CS31" s="52">
        <f t="shared" si="61"/>
        <v>0</v>
      </c>
      <c r="CT31" s="52">
        <f t="shared" si="62"/>
        <v>0</v>
      </c>
      <c r="CU31" s="52">
        <f t="shared" si="63"/>
        <v>0</v>
      </c>
      <c r="CV31" s="52">
        <f t="shared" si="64"/>
        <v>0</v>
      </c>
      <c r="CW31" s="52">
        <f t="shared" si="65"/>
        <v>0</v>
      </c>
      <c r="CX31" s="52">
        <f t="shared" si="66"/>
        <v>0</v>
      </c>
      <c r="CY31" s="52">
        <f t="shared" si="67"/>
        <v>0</v>
      </c>
      <c r="CZ31" s="52">
        <f t="shared" si="68"/>
        <v>0</v>
      </c>
      <c r="DA31" s="52">
        <f t="shared" si="69"/>
        <v>0</v>
      </c>
      <c r="DB31" s="52">
        <f t="shared" si="70"/>
        <v>0</v>
      </c>
      <c r="DC31" s="52">
        <f t="shared" si="71"/>
        <v>0</v>
      </c>
      <c r="DD31" s="52">
        <f t="shared" si="72"/>
        <v>0</v>
      </c>
      <c r="DE31" s="52">
        <f t="shared" si="73"/>
        <v>0</v>
      </c>
      <c r="DF31" s="52">
        <f t="shared" si="74"/>
        <v>0</v>
      </c>
      <c r="DG31" s="52">
        <f t="shared" si="75"/>
        <v>0</v>
      </c>
      <c r="DH31" s="52">
        <f t="shared" si="76"/>
        <v>0</v>
      </c>
      <c r="DI31" s="52">
        <f t="shared" si="77"/>
        <v>0</v>
      </c>
      <c r="DJ31" s="52" t="str">
        <f t="shared" si="78"/>
        <v/>
      </c>
      <c r="DK31" s="52"/>
      <c r="DL31" s="52">
        <f t="shared" si="79"/>
        <v>0</v>
      </c>
      <c r="DM31" s="52">
        <f t="shared" si="80"/>
        <v>0</v>
      </c>
      <c r="DN31" s="52" t="str">
        <f t="shared" si="81"/>
        <v/>
      </c>
      <c r="DO31" s="52"/>
      <c r="DP31" s="52">
        <f t="shared" si="82"/>
        <v>0</v>
      </c>
      <c r="DQ31" s="52">
        <f t="shared" si="83"/>
        <v>0</v>
      </c>
      <c r="DR31" s="52"/>
      <c r="DS31" s="52">
        <f t="shared" si="84"/>
        <v>0</v>
      </c>
      <c r="DT31" s="52">
        <f t="shared" si="85"/>
        <v>0</v>
      </c>
      <c r="DU31" s="52">
        <f t="shared" si="86"/>
        <v>0</v>
      </c>
      <c r="DV31" s="52">
        <f t="shared" si="87"/>
        <v>0</v>
      </c>
      <c r="DW31" s="52">
        <f t="shared" si="88"/>
        <v>0</v>
      </c>
      <c r="DX31" s="52">
        <f t="shared" si="89"/>
        <v>0</v>
      </c>
      <c r="DY31" s="52">
        <f t="shared" si="90"/>
        <v>0</v>
      </c>
      <c r="DZ31" s="52">
        <f t="shared" si="91"/>
        <v>0</v>
      </c>
      <c r="EA31" s="52">
        <f t="shared" si="92"/>
        <v>0</v>
      </c>
      <c r="EB31" s="52">
        <f t="shared" si="93"/>
        <v>0</v>
      </c>
      <c r="EC31" s="52">
        <f t="shared" si="94"/>
        <v>0</v>
      </c>
      <c r="ED31" s="52">
        <f t="shared" si="95"/>
        <v>0</v>
      </c>
      <c r="EE31" s="52">
        <f t="shared" si="96"/>
        <v>0</v>
      </c>
      <c r="EF31" s="52">
        <f t="shared" si="97"/>
        <v>0</v>
      </c>
      <c r="EG31" s="52">
        <f t="shared" si="98"/>
        <v>0</v>
      </c>
      <c r="EH31" s="52">
        <f t="shared" si="99"/>
        <v>0</v>
      </c>
      <c r="EI31" s="52">
        <f t="shared" si="100"/>
        <v>0</v>
      </c>
      <c r="EJ31" s="52">
        <f t="shared" si="101"/>
        <v>0</v>
      </c>
      <c r="EK31" s="52">
        <f t="shared" si="102"/>
        <v>0</v>
      </c>
      <c r="EL31" s="52">
        <f t="shared" si="103"/>
        <v>0</v>
      </c>
      <c r="EM31" s="52"/>
      <c r="EN31" s="52">
        <f t="shared" si="104"/>
        <v>0</v>
      </c>
      <c r="EO31" s="52">
        <f t="shared" si="105"/>
        <v>0</v>
      </c>
      <c r="EP31" s="52">
        <f t="shared" si="106"/>
        <v>0</v>
      </c>
      <c r="EQ31" s="52">
        <f t="shared" si="107"/>
        <v>0</v>
      </c>
      <c r="ER31" s="52">
        <f t="shared" si="108"/>
        <v>0</v>
      </c>
      <c r="ES31" s="52">
        <f t="shared" si="109"/>
        <v>0</v>
      </c>
      <c r="ET31" s="52">
        <f t="shared" si="110"/>
        <v>0</v>
      </c>
      <c r="EU31" s="52">
        <f t="shared" si="111"/>
        <v>0</v>
      </c>
      <c r="EV31" s="52">
        <f t="shared" si="112"/>
        <v>0</v>
      </c>
      <c r="EW31" s="52">
        <f t="shared" si="113"/>
        <v>0</v>
      </c>
      <c r="EX31" s="52">
        <f t="shared" si="114"/>
        <v>0</v>
      </c>
      <c r="EY31" s="52">
        <f t="shared" si="115"/>
        <v>0</v>
      </c>
      <c r="EZ31" s="52">
        <f t="shared" si="116"/>
        <v>0</v>
      </c>
      <c r="FA31" s="52">
        <f t="shared" si="117"/>
        <v>0</v>
      </c>
      <c r="FB31" s="52">
        <f t="shared" si="118"/>
        <v>0</v>
      </c>
      <c r="FC31" s="52">
        <f t="shared" si="119"/>
        <v>0</v>
      </c>
      <c r="FD31" s="52"/>
      <c r="FE31" s="52">
        <f t="shared" si="120"/>
        <v>0</v>
      </c>
      <c r="FF31" s="52">
        <f t="shared" si="121"/>
        <v>0</v>
      </c>
      <c r="FG31" s="52">
        <f t="shared" si="122"/>
        <v>0</v>
      </c>
      <c r="FH31" s="52">
        <f t="shared" si="123"/>
        <v>0</v>
      </c>
      <c r="FI31" s="52"/>
      <c r="FJ31" s="52">
        <f t="shared" si="124"/>
        <v>0</v>
      </c>
      <c r="FK31" s="52">
        <f t="shared" si="125"/>
        <v>0</v>
      </c>
      <c r="FL31" s="52">
        <f t="shared" si="126"/>
        <v>0</v>
      </c>
      <c r="FM31" s="52">
        <f t="shared" si="127"/>
        <v>0</v>
      </c>
      <c r="FN31" s="52">
        <f t="shared" si="128"/>
        <v>0</v>
      </c>
      <c r="FO31" s="52">
        <f t="shared" si="129"/>
        <v>0</v>
      </c>
      <c r="FP31" s="52">
        <f t="shared" si="130"/>
        <v>0</v>
      </c>
      <c r="FQ31" s="52">
        <f t="shared" si="131"/>
        <v>0</v>
      </c>
      <c r="FR31" s="52">
        <f t="shared" si="132"/>
        <v>0</v>
      </c>
      <c r="FS31" s="52">
        <f t="shared" si="133"/>
        <v>0</v>
      </c>
      <c r="FT31" s="52">
        <f t="shared" si="134"/>
        <v>0</v>
      </c>
      <c r="FU31" s="52">
        <f t="shared" si="135"/>
        <v>0</v>
      </c>
      <c r="FV31" s="52">
        <f t="shared" si="136"/>
        <v>0</v>
      </c>
      <c r="FW31" s="52">
        <f t="shared" si="137"/>
        <v>0</v>
      </c>
      <c r="FX31" s="52">
        <f t="shared" si="138"/>
        <v>0</v>
      </c>
      <c r="FY31" s="52">
        <f t="shared" si="139"/>
        <v>0</v>
      </c>
      <c r="FZ31" s="52">
        <f t="shared" si="140"/>
        <v>0</v>
      </c>
      <c r="GA31" s="52">
        <f t="shared" si="141"/>
        <v>0</v>
      </c>
      <c r="GB31" s="52">
        <f t="shared" si="142"/>
        <v>0</v>
      </c>
      <c r="GC31" s="52">
        <f t="shared" si="143"/>
        <v>0</v>
      </c>
      <c r="GD31" s="52"/>
      <c r="GE31" s="52">
        <f t="shared" si="144"/>
        <v>0</v>
      </c>
      <c r="GF31" s="52">
        <f t="shared" si="145"/>
        <v>0</v>
      </c>
      <c r="GG31" s="52">
        <f t="shared" si="146"/>
        <v>0</v>
      </c>
      <c r="GH31" s="52">
        <f t="shared" si="147"/>
        <v>0</v>
      </c>
      <c r="GI31" s="52">
        <f t="shared" si="148"/>
        <v>0</v>
      </c>
      <c r="GJ31" s="52">
        <f t="shared" si="149"/>
        <v>0</v>
      </c>
      <c r="GK31" s="52">
        <f t="shared" si="150"/>
        <v>0</v>
      </c>
      <c r="GL31" s="52">
        <f t="shared" si="151"/>
        <v>0</v>
      </c>
      <c r="GM31" s="52">
        <f t="shared" si="152"/>
        <v>0</v>
      </c>
      <c r="GN31" s="52">
        <f t="shared" si="153"/>
        <v>0</v>
      </c>
      <c r="GO31" s="52">
        <f t="shared" si="154"/>
        <v>0</v>
      </c>
      <c r="GP31" s="52">
        <f t="shared" si="155"/>
        <v>0</v>
      </c>
      <c r="GQ31" s="52"/>
      <c r="GR31" s="52">
        <f t="shared" si="156"/>
        <v>0</v>
      </c>
      <c r="GS31" s="52">
        <f t="shared" si="157"/>
        <v>0</v>
      </c>
      <c r="GT31" s="52">
        <f t="shared" si="158"/>
        <v>0</v>
      </c>
      <c r="GU31" s="52">
        <f t="shared" si="159"/>
        <v>0</v>
      </c>
      <c r="GV31" s="52"/>
      <c r="GW31" s="52">
        <f t="shared" si="160"/>
        <v>0</v>
      </c>
      <c r="GX31" s="52">
        <f t="shared" si="161"/>
        <v>0</v>
      </c>
      <c r="GY31" s="52">
        <f t="shared" si="162"/>
        <v>0</v>
      </c>
      <c r="GZ31" s="52">
        <f t="shared" si="163"/>
        <v>0</v>
      </c>
      <c r="HA31" s="52"/>
      <c r="HB31" s="52">
        <f t="shared" si="164"/>
        <v>0</v>
      </c>
      <c r="HC31" s="52">
        <f t="shared" si="165"/>
        <v>0</v>
      </c>
      <c r="HD31" s="52">
        <f t="shared" si="166"/>
        <v>0</v>
      </c>
      <c r="HE31" s="52">
        <f t="shared" si="167"/>
        <v>0</v>
      </c>
      <c r="HF31" s="52"/>
      <c r="HG31" s="52">
        <f t="shared" si="168"/>
        <v>0</v>
      </c>
      <c r="HH31" s="52">
        <f t="shared" si="169"/>
        <v>0</v>
      </c>
      <c r="HI31" s="52">
        <f t="shared" si="170"/>
        <v>0</v>
      </c>
      <c r="HJ31" s="52">
        <f t="shared" si="171"/>
        <v>0</v>
      </c>
      <c r="HK31" s="52"/>
      <c r="HL31" s="52" t="str">
        <f t="shared" si="172"/>
        <v/>
      </c>
      <c r="HM31" s="52">
        <f t="shared" si="173"/>
        <v>0</v>
      </c>
      <c r="HN31" s="52">
        <f t="shared" si="174"/>
        <v>0</v>
      </c>
      <c r="HO31" s="52">
        <f t="shared" si="175"/>
        <v>0</v>
      </c>
      <c r="HP31" s="52">
        <f t="shared" si="176"/>
        <v>0</v>
      </c>
      <c r="HQ31" s="52">
        <f t="shared" si="177"/>
        <v>0</v>
      </c>
      <c r="HR31" s="52">
        <f t="shared" si="178"/>
        <v>0</v>
      </c>
      <c r="HS31" s="52">
        <f t="shared" si="179"/>
        <v>0</v>
      </c>
      <c r="HT31" s="52">
        <f t="shared" si="180"/>
        <v>0</v>
      </c>
      <c r="HU31" s="52">
        <f t="shared" si="181"/>
        <v>0</v>
      </c>
      <c r="HV31" s="52">
        <f t="shared" si="182"/>
        <v>0</v>
      </c>
      <c r="HW31" s="52">
        <f t="shared" si="183"/>
        <v>0</v>
      </c>
      <c r="HX31" s="52">
        <f t="shared" si="184"/>
        <v>0</v>
      </c>
      <c r="HY31" s="52"/>
      <c r="HZ31" s="52">
        <f t="shared" si="185"/>
        <v>0</v>
      </c>
      <c r="IA31" s="52">
        <f t="shared" si="186"/>
        <v>0</v>
      </c>
      <c r="IB31" s="52">
        <f t="shared" si="187"/>
        <v>0</v>
      </c>
      <c r="IC31" s="52">
        <f t="shared" si="188"/>
        <v>0</v>
      </c>
      <c r="ID31" s="52"/>
      <c r="IE31" s="52">
        <f t="shared" si="189"/>
        <v>0</v>
      </c>
      <c r="IF31" s="52">
        <f t="shared" si="190"/>
        <v>0</v>
      </c>
      <c r="IG31" s="52">
        <f t="shared" si="191"/>
        <v>0</v>
      </c>
      <c r="IH31" s="52">
        <f t="shared" si="192"/>
        <v>0</v>
      </c>
      <c r="II31" s="53"/>
      <c r="IJ31" s="54">
        <f t="shared" si="193"/>
        <v>0</v>
      </c>
      <c r="IK31" s="55">
        <f t="shared" si="194"/>
        <v>0</v>
      </c>
      <c r="IL31" s="55">
        <f t="shared" si="195"/>
        <v>0</v>
      </c>
      <c r="IM31" s="55">
        <f t="shared" si="196"/>
        <v>0</v>
      </c>
      <c r="IN31" s="55" t="str">
        <f t="shared" si="197"/>
        <v/>
      </c>
      <c r="IO31" s="56" t="str">
        <f t="shared" si="198"/>
        <v/>
      </c>
      <c r="IP31" s="56" t="str">
        <f t="shared" si="199"/>
        <v/>
      </c>
      <c r="IQ31" s="56" t="str">
        <f t="shared" si="200"/>
        <v/>
      </c>
      <c r="IR31" s="56" t="str">
        <f t="shared" si="201"/>
        <v/>
      </c>
      <c r="IS31" s="50" t="str">
        <f t="shared" si="202"/>
        <v/>
      </c>
      <c r="IT31" s="57"/>
      <c r="IU31" s="57"/>
      <c r="IV31" s="57"/>
    </row>
    <row r="32" spans="1:256" s="58" customFormat="1" ht="10.199999999999999" x14ac:dyDescent="0.2">
      <c r="A32" s="47">
        <v>27</v>
      </c>
      <c r="B32" s="48"/>
      <c r="C32" s="49"/>
      <c r="D32" s="160"/>
      <c r="E32" s="160"/>
      <c r="F32" s="48"/>
      <c r="G32" s="48"/>
      <c r="H32" s="48"/>
      <c r="I32" s="48"/>
      <c r="J32" s="48"/>
      <c r="K32" s="48"/>
      <c r="L32" s="50" t="str">
        <f t="shared" si="0"/>
        <v/>
      </c>
      <c r="M32" s="51"/>
      <c r="N32" s="52">
        <f t="shared" si="1"/>
        <v>0</v>
      </c>
      <c r="O32" s="52">
        <f t="shared" si="2"/>
        <v>0</v>
      </c>
      <c r="P32" s="52">
        <f t="shared" si="3"/>
        <v>0</v>
      </c>
      <c r="Q32" s="52">
        <f t="shared" si="4"/>
        <v>0</v>
      </c>
      <c r="R32" s="52">
        <f t="shared" si="5"/>
        <v>0</v>
      </c>
      <c r="S32" s="52" t="str">
        <f t="shared" si="6"/>
        <v/>
      </c>
      <c r="T32" s="52"/>
      <c r="U32" s="52">
        <f t="shared" si="7"/>
        <v>0</v>
      </c>
      <c r="V32" s="52">
        <f t="shared" si="8"/>
        <v>0</v>
      </c>
      <c r="W32" s="52"/>
      <c r="X32" s="52">
        <f t="shared" si="9"/>
        <v>0</v>
      </c>
      <c r="Y32" s="52">
        <f t="shared" si="10"/>
        <v>0</v>
      </c>
      <c r="Z32" s="52"/>
      <c r="AA32" s="52">
        <f t="shared" si="11"/>
        <v>0</v>
      </c>
      <c r="AB32" s="52">
        <f t="shared" si="12"/>
        <v>0</v>
      </c>
      <c r="AC32" s="52"/>
      <c r="AD32" s="52">
        <f t="shared" si="13"/>
        <v>0</v>
      </c>
      <c r="AE32" s="52">
        <f t="shared" si="14"/>
        <v>0</v>
      </c>
      <c r="AF32" s="52"/>
      <c r="AG32" s="52">
        <f t="shared" si="15"/>
        <v>0</v>
      </c>
      <c r="AH32" s="52">
        <f t="shared" si="16"/>
        <v>0</v>
      </c>
      <c r="AI32" s="52"/>
      <c r="AJ32" s="52">
        <f t="shared" si="17"/>
        <v>0</v>
      </c>
      <c r="AK32" s="52">
        <f t="shared" si="18"/>
        <v>0</v>
      </c>
      <c r="AL32" s="52"/>
      <c r="AM32" s="52">
        <f t="shared" si="19"/>
        <v>0</v>
      </c>
      <c r="AN32" s="52">
        <f t="shared" si="20"/>
        <v>0</v>
      </c>
      <c r="AO32" s="52"/>
      <c r="AP32" s="52">
        <f t="shared" si="21"/>
        <v>0</v>
      </c>
      <c r="AQ32" s="52">
        <f t="shared" si="22"/>
        <v>0</v>
      </c>
      <c r="AR32" s="52"/>
      <c r="AS32" s="52">
        <f t="shared" si="23"/>
        <v>0</v>
      </c>
      <c r="AT32" s="52">
        <f t="shared" si="24"/>
        <v>0</v>
      </c>
      <c r="AU32" s="52"/>
      <c r="AV32" s="52">
        <f t="shared" si="25"/>
        <v>0</v>
      </c>
      <c r="AW32" s="52">
        <f t="shared" si="26"/>
        <v>0</v>
      </c>
      <c r="AX32" s="52"/>
      <c r="AY32" s="52">
        <f t="shared" si="27"/>
        <v>0</v>
      </c>
      <c r="AZ32" s="52">
        <f t="shared" si="28"/>
        <v>0</v>
      </c>
      <c r="BA32" s="52" t="str">
        <f t="shared" si="29"/>
        <v/>
      </c>
      <c r="BB32" s="52"/>
      <c r="BC32" s="52">
        <f t="shared" si="30"/>
        <v>0</v>
      </c>
      <c r="BD32" s="52">
        <f t="shared" si="31"/>
        <v>0</v>
      </c>
      <c r="BE32" s="52"/>
      <c r="BF32" s="52">
        <f t="shared" si="32"/>
        <v>0</v>
      </c>
      <c r="BG32" s="52">
        <f t="shared" si="33"/>
        <v>0</v>
      </c>
      <c r="BH32" s="52"/>
      <c r="BI32" s="52">
        <f t="shared" si="34"/>
        <v>0</v>
      </c>
      <c r="BJ32" s="52">
        <f t="shared" si="35"/>
        <v>0</v>
      </c>
      <c r="BK32" s="52"/>
      <c r="BL32" s="52">
        <f t="shared" si="36"/>
        <v>0</v>
      </c>
      <c r="BM32" s="52">
        <f t="shared" si="37"/>
        <v>0</v>
      </c>
      <c r="BN32" s="52"/>
      <c r="BO32" s="52">
        <f t="shared" si="38"/>
        <v>0</v>
      </c>
      <c r="BP32" s="52">
        <f t="shared" si="39"/>
        <v>0</v>
      </c>
      <c r="BQ32" s="52"/>
      <c r="BR32" s="52">
        <f t="shared" si="40"/>
        <v>0</v>
      </c>
      <c r="BS32" s="52">
        <f t="shared" si="41"/>
        <v>0</v>
      </c>
      <c r="BT32" s="52"/>
      <c r="BU32" s="52">
        <f t="shared" si="42"/>
        <v>0</v>
      </c>
      <c r="BV32" s="52">
        <f t="shared" si="43"/>
        <v>0</v>
      </c>
      <c r="BW32" s="52"/>
      <c r="BX32" s="52">
        <f t="shared" si="44"/>
        <v>0</v>
      </c>
      <c r="BY32" s="52">
        <f t="shared" si="45"/>
        <v>0</v>
      </c>
      <c r="BZ32" s="52"/>
      <c r="CA32" s="52">
        <f t="shared" si="46"/>
        <v>0</v>
      </c>
      <c r="CB32" s="52">
        <f t="shared" si="47"/>
        <v>0</v>
      </c>
      <c r="CC32" s="52"/>
      <c r="CD32" s="52">
        <f t="shared" si="48"/>
        <v>0</v>
      </c>
      <c r="CE32" s="52">
        <f t="shared" si="49"/>
        <v>0</v>
      </c>
      <c r="CF32" s="52" t="str">
        <f t="shared" si="50"/>
        <v/>
      </c>
      <c r="CG32" s="52"/>
      <c r="CH32" s="52">
        <f t="shared" si="51"/>
        <v>0</v>
      </c>
      <c r="CI32" s="52">
        <f t="shared" si="52"/>
        <v>0</v>
      </c>
      <c r="CJ32" s="52" t="str">
        <f t="shared" si="53"/>
        <v/>
      </c>
      <c r="CK32" s="52"/>
      <c r="CL32" s="52">
        <f t="shared" si="54"/>
        <v>0</v>
      </c>
      <c r="CM32" s="52">
        <f t="shared" si="55"/>
        <v>0</v>
      </c>
      <c r="CN32" s="52">
        <f t="shared" si="56"/>
        <v>0</v>
      </c>
      <c r="CO32" s="52">
        <f t="shared" si="57"/>
        <v>0</v>
      </c>
      <c r="CP32" s="52">
        <f t="shared" si="58"/>
        <v>0</v>
      </c>
      <c r="CQ32" s="52">
        <f t="shared" si="59"/>
        <v>0</v>
      </c>
      <c r="CR32" s="52">
        <f t="shared" si="60"/>
        <v>0</v>
      </c>
      <c r="CS32" s="52">
        <f t="shared" si="61"/>
        <v>0</v>
      </c>
      <c r="CT32" s="52">
        <f t="shared" si="62"/>
        <v>0</v>
      </c>
      <c r="CU32" s="52">
        <f t="shared" si="63"/>
        <v>0</v>
      </c>
      <c r="CV32" s="52">
        <f t="shared" si="64"/>
        <v>0</v>
      </c>
      <c r="CW32" s="52">
        <f t="shared" si="65"/>
        <v>0</v>
      </c>
      <c r="CX32" s="52">
        <f t="shared" si="66"/>
        <v>0</v>
      </c>
      <c r="CY32" s="52">
        <f t="shared" si="67"/>
        <v>0</v>
      </c>
      <c r="CZ32" s="52">
        <f t="shared" si="68"/>
        <v>0</v>
      </c>
      <c r="DA32" s="52">
        <f t="shared" si="69"/>
        <v>0</v>
      </c>
      <c r="DB32" s="52">
        <f t="shared" si="70"/>
        <v>0</v>
      </c>
      <c r="DC32" s="52">
        <f t="shared" si="71"/>
        <v>0</v>
      </c>
      <c r="DD32" s="52">
        <f t="shared" si="72"/>
        <v>0</v>
      </c>
      <c r="DE32" s="52">
        <f t="shared" si="73"/>
        <v>0</v>
      </c>
      <c r="DF32" s="52">
        <f t="shared" si="74"/>
        <v>0</v>
      </c>
      <c r="DG32" s="52">
        <f t="shared" si="75"/>
        <v>0</v>
      </c>
      <c r="DH32" s="52">
        <f t="shared" si="76"/>
        <v>0</v>
      </c>
      <c r="DI32" s="52">
        <f t="shared" si="77"/>
        <v>0</v>
      </c>
      <c r="DJ32" s="52" t="str">
        <f t="shared" si="78"/>
        <v/>
      </c>
      <c r="DK32" s="52"/>
      <c r="DL32" s="52">
        <f t="shared" si="79"/>
        <v>0</v>
      </c>
      <c r="DM32" s="52">
        <f t="shared" si="80"/>
        <v>0</v>
      </c>
      <c r="DN32" s="52" t="str">
        <f t="shared" si="81"/>
        <v/>
      </c>
      <c r="DO32" s="52"/>
      <c r="DP32" s="52">
        <f t="shared" si="82"/>
        <v>0</v>
      </c>
      <c r="DQ32" s="52">
        <f t="shared" si="83"/>
        <v>0</v>
      </c>
      <c r="DR32" s="52"/>
      <c r="DS32" s="52">
        <f t="shared" si="84"/>
        <v>0</v>
      </c>
      <c r="DT32" s="52">
        <f t="shared" si="85"/>
        <v>0</v>
      </c>
      <c r="DU32" s="52">
        <f t="shared" si="86"/>
        <v>0</v>
      </c>
      <c r="DV32" s="52">
        <f t="shared" si="87"/>
        <v>0</v>
      </c>
      <c r="DW32" s="52">
        <f t="shared" si="88"/>
        <v>0</v>
      </c>
      <c r="DX32" s="52">
        <f t="shared" si="89"/>
        <v>0</v>
      </c>
      <c r="DY32" s="52">
        <f t="shared" si="90"/>
        <v>0</v>
      </c>
      <c r="DZ32" s="52">
        <f t="shared" si="91"/>
        <v>0</v>
      </c>
      <c r="EA32" s="52">
        <f t="shared" si="92"/>
        <v>0</v>
      </c>
      <c r="EB32" s="52">
        <f t="shared" si="93"/>
        <v>0</v>
      </c>
      <c r="EC32" s="52">
        <f t="shared" si="94"/>
        <v>0</v>
      </c>
      <c r="ED32" s="52">
        <f t="shared" si="95"/>
        <v>0</v>
      </c>
      <c r="EE32" s="52">
        <f t="shared" si="96"/>
        <v>0</v>
      </c>
      <c r="EF32" s="52">
        <f t="shared" si="97"/>
        <v>0</v>
      </c>
      <c r="EG32" s="52">
        <f t="shared" si="98"/>
        <v>0</v>
      </c>
      <c r="EH32" s="52">
        <f t="shared" si="99"/>
        <v>0</v>
      </c>
      <c r="EI32" s="52">
        <f t="shared" si="100"/>
        <v>0</v>
      </c>
      <c r="EJ32" s="52">
        <f t="shared" si="101"/>
        <v>0</v>
      </c>
      <c r="EK32" s="52">
        <f t="shared" si="102"/>
        <v>0</v>
      </c>
      <c r="EL32" s="52">
        <f t="shared" si="103"/>
        <v>0</v>
      </c>
      <c r="EM32" s="52"/>
      <c r="EN32" s="52">
        <f t="shared" si="104"/>
        <v>0</v>
      </c>
      <c r="EO32" s="52">
        <f t="shared" si="105"/>
        <v>0</v>
      </c>
      <c r="EP32" s="52">
        <f t="shared" si="106"/>
        <v>0</v>
      </c>
      <c r="EQ32" s="52">
        <f t="shared" si="107"/>
        <v>0</v>
      </c>
      <c r="ER32" s="52">
        <f t="shared" si="108"/>
        <v>0</v>
      </c>
      <c r="ES32" s="52">
        <f t="shared" si="109"/>
        <v>0</v>
      </c>
      <c r="ET32" s="52">
        <f t="shared" si="110"/>
        <v>0</v>
      </c>
      <c r="EU32" s="52">
        <f t="shared" si="111"/>
        <v>0</v>
      </c>
      <c r="EV32" s="52">
        <f t="shared" si="112"/>
        <v>0</v>
      </c>
      <c r="EW32" s="52">
        <f t="shared" si="113"/>
        <v>0</v>
      </c>
      <c r="EX32" s="52">
        <f t="shared" si="114"/>
        <v>0</v>
      </c>
      <c r="EY32" s="52">
        <f t="shared" si="115"/>
        <v>0</v>
      </c>
      <c r="EZ32" s="52">
        <f t="shared" si="116"/>
        <v>0</v>
      </c>
      <c r="FA32" s="52">
        <f t="shared" si="117"/>
        <v>0</v>
      </c>
      <c r="FB32" s="52">
        <f t="shared" si="118"/>
        <v>0</v>
      </c>
      <c r="FC32" s="52">
        <f t="shared" si="119"/>
        <v>0</v>
      </c>
      <c r="FD32" s="52"/>
      <c r="FE32" s="52">
        <f t="shared" si="120"/>
        <v>0</v>
      </c>
      <c r="FF32" s="52">
        <f t="shared" si="121"/>
        <v>0</v>
      </c>
      <c r="FG32" s="52">
        <f t="shared" si="122"/>
        <v>0</v>
      </c>
      <c r="FH32" s="52">
        <f t="shared" si="123"/>
        <v>0</v>
      </c>
      <c r="FI32" s="52"/>
      <c r="FJ32" s="52">
        <f t="shared" si="124"/>
        <v>0</v>
      </c>
      <c r="FK32" s="52">
        <f t="shared" si="125"/>
        <v>0</v>
      </c>
      <c r="FL32" s="52">
        <f t="shared" si="126"/>
        <v>0</v>
      </c>
      <c r="FM32" s="52">
        <f t="shared" si="127"/>
        <v>0</v>
      </c>
      <c r="FN32" s="52">
        <f t="shared" si="128"/>
        <v>0</v>
      </c>
      <c r="FO32" s="52">
        <f t="shared" si="129"/>
        <v>0</v>
      </c>
      <c r="FP32" s="52">
        <f t="shared" si="130"/>
        <v>0</v>
      </c>
      <c r="FQ32" s="52">
        <f t="shared" si="131"/>
        <v>0</v>
      </c>
      <c r="FR32" s="52">
        <f t="shared" si="132"/>
        <v>0</v>
      </c>
      <c r="FS32" s="52">
        <f t="shared" si="133"/>
        <v>0</v>
      </c>
      <c r="FT32" s="52">
        <f t="shared" si="134"/>
        <v>0</v>
      </c>
      <c r="FU32" s="52">
        <f t="shared" si="135"/>
        <v>0</v>
      </c>
      <c r="FV32" s="52">
        <f t="shared" si="136"/>
        <v>0</v>
      </c>
      <c r="FW32" s="52">
        <f t="shared" si="137"/>
        <v>0</v>
      </c>
      <c r="FX32" s="52">
        <f t="shared" si="138"/>
        <v>0</v>
      </c>
      <c r="FY32" s="52">
        <f t="shared" si="139"/>
        <v>0</v>
      </c>
      <c r="FZ32" s="52">
        <f t="shared" si="140"/>
        <v>0</v>
      </c>
      <c r="GA32" s="52">
        <f t="shared" si="141"/>
        <v>0</v>
      </c>
      <c r="GB32" s="52">
        <f t="shared" si="142"/>
        <v>0</v>
      </c>
      <c r="GC32" s="52">
        <f t="shared" si="143"/>
        <v>0</v>
      </c>
      <c r="GD32" s="52"/>
      <c r="GE32" s="52">
        <f t="shared" si="144"/>
        <v>0</v>
      </c>
      <c r="GF32" s="52">
        <f t="shared" si="145"/>
        <v>0</v>
      </c>
      <c r="GG32" s="52">
        <f t="shared" si="146"/>
        <v>0</v>
      </c>
      <c r="GH32" s="52">
        <f t="shared" si="147"/>
        <v>0</v>
      </c>
      <c r="GI32" s="52">
        <f t="shared" si="148"/>
        <v>0</v>
      </c>
      <c r="GJ32" s="52">
        <f t="shared" si="149"/>
        <v>0</v>
      </c>
      <c r="GK32" s="52">
        <f t="shared" si="150"/>
        <v>0</v>
      </c>
      <c r="GL32" s="52">
        <f t="shared" si="151"/>
        <v>0</v>
      </c>
      <c r="GM32" s="52">
        <f t="shared" si="152"/>
        <v>0</v>
      </c>
      <c r="GN32" s="52">
        <f t="shared" si="153"/>
        <v>0</v>
      </c>
      <c r="GO32" s="52">
        <f t="shared" si="154"/>
        <v>0</v>
      </c>
      <c r="GP32" s="52">
        <f t="shared" si="155"/>
        <v>0</v>
      </c>
      <c r="GQ32" s="52"/>
      <c r="GR32" s="52">
        <f t="shared" si="156"/>
        <v>0</v>
      </c>
      <c r="GS32" s="52">
        <f t="shared" si="157"/>
        <v>0</v>
      </c>
      <c r="GT32" s="52">
        <f t="shared" si="158"/>
        <v>0</v>
      </c>
      <c r="GU32" s="52">
        <f t="shared" si="159"/>
        <v>0</v>
      </c>
      <c r="GV32" s="52"/>
      <c r="GW32" s="52">
        <f t="shared" si="160"/>
        <v>0</v>
      </c>
      <c r="GX32" s="52">
        <f t="shared" si="161"/>
        <v>0</v>
      </c>
      <c r="GY32" s="52">
        <f t="shared" si="162"/>
        <v>0</v>
      </c>
      <c r="GZ32" s="52">
        <f t="shared" si="163"/>
        <v>0</v>
      </c>
      <c r="HA32" s="52"/>
      <c r="HB32" s="52">
        <f t="shared" si="164"/>
        <v>0</v>
      </c>
      <c r="HC32" s="52">
        <f t="shared" si="165"/>
        <v>0</v>
      </c>
      <c r="HD32" s="52">
        <f t="shared" si="166"/>
        <v>0</v>
      </c>
      <c r="HE32" s="52">
        <f t="shared" si="167"/>
        <v>0</v>
      </c>
      <c r="HF32" s="52"/>
      <c r="HG32" s="52">
        <f t="shared" si="168"/>
        <v>0</v>
      </c>
      <c r="HH32" s="52">
        <f t="shared" si="169"/>
        <v>0</v>
      </c>
      <c r="HI32" s="52">
        <f t="shared" si="170"/>
        <v>0</v>
      </c>
      <c r="HJ32" s="52">
        <f t="shared" si="171"/>
        <v>0</v>
      </c>
      <c r="HK32" s="52"/>
      <c r="HL32" s="52" t="str">
        <f t="shared" si="172"/>
        <v/>
      </c>
      <c r="HM32" s="52">
        <f t="shared" si="173"/>
        <v>0</v>
      </c>
      <c r="HN32" s="52">
        <f t="shared" si="174"/>
        <v>0</v>
      </c>
      <c r="HO32" s="52">
        <f t="shared" si="175"/>
        <v>0</v>
      </c>
      <c r="HP32" s="52">
        <f t="shared" si="176"/>
        <v>0</v>
      </c>
      <c r="HQ32" s="52">
        <f t="shared" si="177"/>
        <v>0</v>
      </c>
      <c r="HR32" s="52">
        <f t="shared" si="178"/>
        <v>0</v>
      </c>
      <c r="HS32" s="52">
        <f t="shared" si="179"/>
        <v>0</v>
      </c>
      <c r="HT32" s="52">
        <f t="shared" si="180"/>
        <v>0</v>
      </c>
      <c r="HU32" s="52">
        <f t="shared" si="181"/>
        <v>0</v>
      </c>
      <c r="HV32" s="52">
        <f t="shared" si="182"/>
        <v>0</v>
      </c>
      <c r="HW32" s="52">
        <f t="shared" si="183"/>
        <v>0</v>
      </c>
      <c r="HX32" s="52">
        <f t="shared" si="184"/>
        <v>0</v>
      </c>
      <c r="HY32" s="52"/>
      <c r="HZ32" s="52">
        <f t="shared" si="185"/>
        <v>0</v>
      </c>
      <c r="IA32" s="52">
        <f t="shared" si="186"/>
        <v>0</v>
      </c>
      <c r="IB32" s="52">
        <f t="shared" si="187"/>
        <v>0</v>
      </c>
      <c r="IC32" s="52">
        <f t="shared" si="188"/>
        <v>0</v>
      </c>
      <c r="ID32" s="52"/>
      <c r="IE32" s="52">
        <f t="shared" si="189"/>
        <v>0</v>
      </c>
      <c r="IF32" s="52">
        <f t="shared" si="190"/>
        <v>0</v>
      </c>
      <c r="IG32" s="52">
        <f t="shared" si="191"/>
        <v>0</v>
      </c>
      <c r="IH32" s="52">
        <f t="shared" si="192"/>
        <v>0</v>
      </c>
      <c r="II32" s="53"/>
      <c r="IJ32" s="54">
        <f t="shared" si="193"/>
        <v>0</v>
      </c>
      <c r="IK32" s="55">
        <f t="shared" si="194"/>
        <v>0</v>
      </c>
      <c r="IL32" s="55">
        <f t="shared" si="195"/>
        <v>0</v>
      </c>
      <c r="IM32" s="55">
        <f t="shared" si="196"/>
        <v>0</v>
      </c>
      <c r="IN32" s="55" t="str">
        <f t="shared" si="197"/>
        <v/>
      </c>
      <c r="IO32" s="56" t="str">
        <f t="shared" si="198"/>
        <v/>
      </c>
      <c r="IP32" s="56" t="str">
        <f t="shared" si="199"/>
        <v/>
      </c>
      <c r="IQ32" s="56" t="str">
        <f t="shared" si="200"/>
        <v/>
      </c>
      <c r="IR32" s="56" t="str">
        <f t="shared" si="201"/>
        <v/>
      </c>
      <c r="IS32" s="50" t="str">
        <f t="shared" si="202"/>
        <v/>
      </c>
      <c r="IT32" s="57"/>
      <c r="IU32" s="57"/>
      <c r="IV32" s="57"/>
    </row>
    <row r="33" spans="1:256" s="58" customFormat="1" ht="10.199999999999999" x14ac:dyDescent="0.2">
      <c r="A33" s="47">
        <v>28</v>
      </c>
      <c r="B33" s="48"/>
      <c r="C33" s="49"/>
      <c r="D33" s="160"/>
      <c r="E33" s="160"/>
      <c r="F33" s="48"/>
      <c r="G33" s="48"/>
      <c r="H33" s="48"/>
      <c r="I33" s="48"/>
      <c r="J33" s="48"/>
      <c r="K33" s="48"/>
      <c r="L33" s="50" t="str">
        <f t="shared" si="0"/>
        <v/>
      </c>
      <c r="M33" s="51"/>
      <c r="N33" s="52">
        <f t="shared" si="1"/>
        <v>0</v>
      </c>
      <c r="O33" s="52">
        <f t="shared" si="2"/>
        <v>0</v>
      </c>
      <c r="P33" s="52">
        <f t="shared" si="3"/>
        <v>0</v>
      </c>
      <c r="Q33" s="52">
        <f t="shared" si="4"/>
        <v>0</v>
      </c>
      <c r="R33" s="52">
        <f t="shared" si="5"/>
        <v>0</v>
      </c>
      <c r="S33" s="52" t="str">
        <f t="shared" si="6"/>
        <v/>
      </c>
      <c r="T33" s="52"/>
      <c r="U33" s="52">
        <f t="shared" si="7"/>
        <v>0</v>
      </c>
      <c r="V33" s="52">
        <f t="shared" si="8"/>
        <v>0</v>
      </c>
      <c r="W33" s="52"/>
      <c r="X33" s="52">
        <f t="shared" si="9"/>
        <v>0</v>
      </c>
      <c r="Y33" s="52">
        <f t="shared" si="10"/>
        <v>0</v>
      </c>
      <c r="Z33" s="52"/>
      <c r="AA33" s="52">
        <f t="shared" si="11"/>
        <v>0</v>
      </c>
      <c r="AB33" s="52">
        <f t="shared" si="12"/>
        <v>0</v>
      </c>
      <c r="AC33" s="52"/>
      <c r="AD33" s="52">
        <f t="shared" si="13"/>
        <v>0</v>
      </c>
      <c r="AE33" s="52">
        <f t="shared" si="14"/>
        <v>0</v>
      </c>
      <c r="AF33" s="52"/>
      <c r="AG33" s="52">
        <f t="shared" si="15"/>
        <v>0</v>
      </c>
      <c r="AH33" s="52">
        <f t="shared" si="16"/>
        <v>0</v>
      </c>
      <c r="AI33" s="52"/>
      <c r="AJ33" s="52">
        <f t="shared" si="17"/>
        <v>0</v>
      </c>
      <c r="AK33" s="52">
        <f t="shared" si="18"/>
        <v>0</v>
      </c>
      <c r="AL33" s="52"/>
      <c r="AM33" s="52">
        <f t="shared" si="19"/>
        <v>0</v>
      </c>
      <c r="AN33" s="52">
        <f t="shared" si="20"/>
        <v>0</v>
      </c>
      <c r="AO33" s="52"/>
      <c r="AP33" s="52">
        <f t="shared" si="21"/>
        <v>0</v>
      </c>
      <c r="AQ33" s="52">
        <f t="shared" si="22"/>
        <v>0</v>
      </c>
      <c r="AR33" s="52"/>
      <c r="AS33" s="52">
        <f t="shared" si="23"/>
        <v>0</v>
      </c>
      <c r="AT33" s="52">
        <f t="shared" si="24"/>
        <v>0</v>
      </c>
      <c r="AU33" s="52"/>
      <c r="AV33" s="52">
        <f t="shared" si="25"/>
        <v>0</v>
      </c>
      <c r="AW33" s="52">
        <f t="shared" si="26"/>
        <v>0</v>
      </c>
      <c r="AX33" s="52"/>
      <c r="AY33" s="52">
        <f t="shared" si="27"/>
        <v>0</v>
      </c>
      <c r="AZ33" s="52">
        <f t="shared" si="28"/>
        <v>0</v>
      </c>
      <c r="BA33" s="52" t="str">
        <f t="shared" si="29"/>
        <v/>
      </c>
      <c r="BB33" s="52"/>
      <c r="BC33" s="52">
        <f t="shared" si="30"/>
        <v>0</v>
      </c>
      <c r="BD33" s="52">
        <f t="shared" si="31"/>
        <v>0</v>
      </c>
      <c r="BE33" s="52"/>
      <c r="BF33" s="52">
        <f t="shared" si="32"/>
        <v>0</v>
      </c>
      <c r="BG33" s="52">
        <f t="shared" si="33"/>
        <v>0</v>
      </c>
      <c r="BH33" s="52"/>
      <c r="BI33" s="52">
        <f t="shared" si="34"/>
        <v>0</v>
      </c>
      <c r="BJ33" s="52">
        <f t="shared" si="35"/>
        <v>0</v>
      </c>
      <c r="BK33" s="52"/>
      <c r="BL33" s="52">
        <f t="shared" si="36"/>
        <v>0</v>
      </c>
      <c r="BM33" s="52">
        <f t="shared" si="37"/>
        <v>0</v>
      </c>
      <c r="BN33" s="52"/>
      <c r="BO33" s="52">
        <f t="shared" si="38"/>
        <v>0</v>
      </c>
      <c r="BP33" s="52">
        <f t="shared" si="39"/>
        <v>0</v>
      </c>
      <c r="BQ33" s="52"/>
      <c r="BR33" s="52">
        <f t="shared" si="40"/>
        <v>0</v>
      </c>
      <c r="BS33" s="52">
        <f t="shared" si="41"/>
        <v>0</v>
      </c>
      <c r="BT33" s="52"/>
      <c r="BU33" s="52">
        <f t="shared" si="42"/>
        <v>0</v>
      </c>
      <c r="BV33" s="52">
        <f t="shared" si="43"/>
        <v>0</v>
      </c>
      <c r="BW33" s="52"/>
      <c r="BX33" s="52">
        <f t="shared" si="44"/>
        <v>0</v>
      </c>
      <c r="BY33" s="52">
        <f t="shared" si="45"/>
        <v>0</v>
      </c>
      <c r="BZ33" s="52"/>
      <c r="CA33" s="52">
        <f t="shared" si="46"/>
        <v>0</v>
      </c>
      <c r="CB33" s="52">
        <f t="shared" si="47"/>
        <v>0</v>
      </c>
      <c r="CC33" s="52"/>
      <c r="CD33" s="52">
        <f t="shared" si="48"/>
        <v>0</v>
      </c>
      <c r="CE33" s="52">
        <f t="shared" si="49"/>
        <v>0</v>
      </c>
      <c r="CF33" s="52" t="str">
        <f t="shared" si="50"/>
        <v/>
      </c>
      <c r="CG33" s="52"/>
      <c r="CH33" s="52">
        <f t="shared" si="51"/>
        <v>0</v>
      </c>
      <c r="CI33" s="52">
        <f t="shared" si="52"/>
        <v>0</v>
      </c>
      <c r="CJ33" s="52" t="str">
        <f t="shared" si="53"/>
        <v/>
      </c>
      <c r="CK33" s="52"/>
      <c r="CL33" s="52">
        <f t="shared" si="54"/>
        <v>0</v>
      </c>
      <c r="CM33" s="52">
        <f t="shared" si="55"/>
        <v>0</v>
      </c>
      <c r="CN33" s="52">
        <f t="shared" si="56"/>
        <v>0</v>
      </c>
      <c r="CO33" s="52">
        <f t="shared" si="57"/>
        <v>0</v>
      </c>
      <c r="CP33" s="52">
        <f t="shared" si="58"/>
        <v>0</v>
      </c>
      <c r="CQ33" s="52">
        <f t="shared" si="59"/>
        <v>0</v>
      </c>
      <c r="CR33" s="52">
        <f t="shared" si="60"/>
        <v>0</v>
      </c>
      <c r="CS33" s="52">
        <f t="shared" si="61"/>
        <v>0</v>
      </c>
      <c r="CT33" s="52">
        <f t="shared" si="62"/>
        <v>0</v>
      </c>
      <c r="CU33" s="52">
        <f t="shared" si="63"/>
        <v>0</v>
      </c>
      <c r="CV33" s="52">
        <f t="shared" si="64"/>
        <v>0</v>
      </c>
      <c r="CW33" s="52">
        <f t="shared" si="65"/>
        <v>0</v>
      </c>
      <c r="CX33" s="52">
        <f t="shared" si="66"/>
        <v>0</v>
      </c>
      <c r="CY33" s="52">
        <f t="shared" si="67"/>
        <v>0</v>
      </c>
      <c r="CZ33" s="52">
        <f t="shared" si="68"/>
        <v>0</v>
      </c>
      <c r="DA33" s="52">
        <f t="shared" si="69"/>
        <v>0</v>
      </c>
      <c r="DB33" s="52">
        <f t="shared" si="70"/>
        <v>0</v>
      </c>
      <c r="DC33" s="52">
        <f t="shared" si="71"/>
        <v>0</v>
      </c>
      <c r="DD33" s="52">
        <f t="shared" si="72"/>
        <v>0</v>
      </c>
      <c r="DE33" s="52">
        <f t="shared" si="73"/>
        <v>0</v>
      </c>
      <c r="DF33" s="52">
        <f t="shared" si="74"/>
        <v>0</v>
      </c>
      <c r="DG33" s="52">
        <f t="shared" si="75"/>
        <v>0</v>
      </c>
      <c r="DH33" s="52">
        <f t="shared" si="76"/>
        <v>0</v>
      </c>
      <c r="DI33" s="52">
        <f t="shared" si="77"/>
        <v>0</v>
      </c>
      <c r="DJ33" s="52" t="str">
        <f t="shared" si="78"/>
        <v/>
      </c>
      <c r="DK33" s="52"/>
      <c r="DL33" s="52">
        <f t="shared" si="79"/>
        <v>0</v>
      </c>
      <c r="DM33" s="52">
        <f t="shared" si="80"/>
        <v>0</v>
      </c>
      <c r="DN33" s="52" t="str">
        <f t="shared" si="81"/>
        <v/>
      </c>
      <c r="DO33" s="52"/>
      <c r="DP33" s="52">
        <f t="shared" si="82"/>
        <v>0</v>
      </c>
      <c r="DQ33" s="52">
        <f t="shared" si="83"/>
        <v>0</v>
      </c>
      <c r="DR33" s="52"/>
      <c r="DS33" s="52">
        <f t="shared" si="84"/>
        <v>0</v>
      </c>
      <c r="DT33" s="52">
        <f t="shared" si="85"/>
        <v>0</v>
      </c>
      <c r="DU33" s="52">
        <f t="shared" si="86"/>
        <v>0</v>
      </c>
      <c r="DV33" s="52">
        <f t="shared" si="87"/>
        <v>0</v>
      </c>
      <c r="DW33" s="52">
        <f t="shared" si="88"/>
        <v>0</v>
      </c>
      <c r="DX33" s="52">
        <f t="shared" si="89"/>
        <v>0</v>
      </c>
      <c r="DY33" s="52">
        <f t="shared" si="90"/>
        <v>0</v>
      </c>
      <c r="DZ33" s="52">
        <f t="shared" si="91"/>
        <v>0</v>
      </c>
      <c r="EA33" s="52">
        <f t="shared" si="92"/>
        <v>0</v>
      </c>
      <c r="EB33" s="52">
        <f t="shared" si="93"/>
        <v>0</v>
      </c>
      <c r="EC33" s="52">
        <f t="shared" si="94"/>
        <v>0</v>
      </c>
      <c r="ED33" s="52">
        <f t="shared" si="95"/>
        <v>0</v>
      </c>
      <c r="EE33" s="52">
        <f t="shared" si="96"/>
        <v>0</v>
      </c>
      <c r="EF33" s="52">
        <f t="shared" si="97"/>
        <v>0</v>
      </c>
      <c r="EG33" s="52">
        <f t="shared" si="98"/>
        <v>0</v>
      </c>
      <c r="EH33" s="52">
        <f t="shared" si="99"/>
        <v>0</v>
      </c>
      <c r="EI33" s="52">
        <f t="shared" si="100"/>
        <v>0</v>
      </c>
      <c r="EJ33" s="52">
        <f t="shared" si="101"/>
        <v>0</v>
      </c>
      <c r="EK33" s="52">
        <f t="shared" si="102"/>
        <v>0</v>
      </c>
      <c r="EL33" s="52">
        <f t="shared" si="103"/>
        <v>0</v>
      </c>
      <c r="EM33" s="52"/>
      <c r="EN33" s="52">
        <f t="shared" si="104"/>
        <v>0</v>
      </c>
      <c r="EO33" s="52">
        <f t="shared" si="105"/>
        <v>0</v>
      </c>
      <c r="EP33" s="52">
        <f t="shared" si="106"/>
        <v>0</v>
      </c>
      <c r="EQ33" s="52">
        <f t="shared" si="107"/>
        <v>0</v>
      </c>
      <c r="ER33" s="52">
        <f t="shared" si="108"/>
        <v>0</v>
      </c>
      <c r="ES33" s="52">
        <f t="shared" si="109"/>
        <v>0</v>
      </c>
      <c r="ET33" s="52">
        <f t="shared" si="110"/>
        <v>0</v>
      </c>
      <c r="EU33" s="52">
        <f t="shared" si="111"/>
        <v>0</v>
      </c>
      <c r="EV33" s="52">
        <f t="shared" si="112"/>
        <v>0</v>
      </c>
      <c r="EW33" s="52">
        <f t="shared" si="113"/>
        <v>0</v>
      </c>
      <c r="EX33" s="52">
        <f t="shared" si="114"/>
        <v>0</v>
      </c>
      <c r="EY33" s="52">
        <f t="shared" si="115"/>
        <v>0</v>
      </c>
      <c r="EZ33" s="52">
        <f t="shared" si="116"/>
        <v>0</v>
      </c>
      <c r="FA33" s="52">
        <f t="shared" si="117"/>
        <v>0</v>
      </c>
      <c r="FB33" s="52">
        <f t="shared" si="118"/>
        <v>0</v>
      </c>
      <c r="FC33" s="52">
        <f t="shared" si="119"/>
        <v>0</v>
      </c>
      <c r="FD33" s="52"/>
      <c r="FE33" s="52">
        <f t="shared" si="120"/>
        <v>0</v>
      </c>
      <c r="FF33" s="52">
        <f t="shared" si="121"/>
        <v>0</v>
      </c>
      <c r="FG33" s="52">
        <f t="shared" si="122"/>
        <v>0</v>
      </c>
      <c r="FH33" s="52">
        <f t="shared" si="123"/>
        <v>0</v>
      </c>
      <c r="FI33" s="52"/>
      <c r="FJ33" s="52">
        <f t="shared" si="124"/>
        <v>0</v>
      </c>
      <c r="FK33" s="52">
        <f t="shared" si="125"/>
        <v>0</v>
      </c>
      <c r="FL33" s="52">
        <f t="shared" si="126"/>
        <v>0</v>
      </c>
      <c r="FM33" s="52">
        <f t="shared" si="127"/>
        <v>0</v>
      </c>
      <c r="FN33" s="52">
        <f t="shared" si="128"/>
        <v>0</v>
      </c>
      <c r="FO33" s="52">
        <f t="shared" si="129"/>
        <v>0</v>
      </c>
      <c r="FP33" s="52">
        <f t="shared" si="130"/>
        <v>0</v>
      </c>
      <c r="FQ33" s="52">
        <f t="shared" si="131"/>
        <v>0</v>
      </c>
      <c r="FR33" s="52">
        <f t="shared" si="132"/>
        <v>0</v>
      </c>
      <c r="FS33" s="52">
        <f t="shared" si="133"/>
        <v>0</v>
      </c>
      <c r="FT33" s="52">
        <f t="shared" si="134"/>
        <v>0</v>
      </c>
      <c r="FU33" s="52">
        <f t="shared" si="135"/>
        <v>0</v>
      </c>
      <c r="FV33" s="52">
        <f t="shared" si="136"/>
        <v>0</v>
      </c>
      <c r="FW33" s="52">
        <f t="shared" si="137"/>
        <v>0</v>
      </c>
      <c r="FX33" s="52">
        <f t="shared" si="138"/>
        <v>0</v>
      </c>
      <c r="FY33" s="52">
        <f t="shared" si="139"/>
        <v>0</v>
      </c>
      <c r="FZ33" s="52">
        <f t="shared" si="140"/>
        <v>0</v>
      </c>
      <c r="GA33" s="52">
        <f t="shared" si="141"/>
        <v>0</v>
      </c>
      <c r="GB33" s="52">
        <f t="shared" si="142"/>
        <v>0</v>
      </c>
      <c r="GC33" s="52">
        <f t="shared" si="143"/>
        <v>0</v>
      </c>
      <c r="GD33" s="52"/>
      <c r="GE33" s="52">
        <f t="shared" si="144"/>
        <v>0</v>
      </c>
      <c r="GF33" s="52">
        <f t="shared" si="145"/>
        <v>0</v>
      </c>
      <c r="GG33" s="52">
        <f t="shared" si="146"/>
        <v>0</v>
      </c>
      <c r="GH33" s="52">
        <f t="shared" si="147"/>
        <v>0</v>
      </c>
      <c r="GI33" s="52">
        <f t="shared" si="148"/>
        <v>0</v>
      </c>
      <c r="GJ33" s="52">
        <f t="shared" si="149"/>
        <v>0</v>
      </c>
      <c r="GK33" s="52">
        <f t="shared" si="150"/>
        <v>0</v>
      </c>
      <c r="GL33" s="52">
        <f t="shared" si="151"/>
        <v>0</v>
      </c>
      <c r="GM33" s="52">
        <f t="shared" si="152"/>
        <v>0</v>
      </c>
      <c r="GN33" s="52">
        <f t="shared" si="153"/>
        <v>0</v>
      </c>
      <c r="GO33" s="52">
        <f t="shared" si="154"/>
        <v>0</v>
      </c>
      <c r="GP33" s="52">
        <f t="shared" si="155"/>
        <v>0</v>
      </c>
      <c r="GQ33" s="52"/>
      <c r="GR33" s="52">
        <f t="shared" si="156"/>
        <v>0</v>
      </c>
      <c r="GS33" s="52">
        <f t="shared" si="157"/>
        <v>0</v>
      </c>
      <c r="GT33" s="52">
        <f t="shared" si="158"/>
        <v>0</v>
      </c>
      <c r="GU33" s="52">
        <f t="shared" si="159"/>
        <v>0</v>
      </c>
      <c r="GV33" s="52"/>
      <c r="GW33" s="52">
        <f t="shared" si="160"/>
        <v>0</v>
      </c>
      <c r="GX33" s="52">
        <f t="shared" si="161"/>
        <v>0</v>
      </c>
      <c r="GY33" s="52">
        <f t="shared" si="162"/>
        <v>0</v>
      </c>
      <c r="GZ33" s="52">
        <f t="shared" si="163"/>
        <v>0</v>
      </c>
      <c r="HA33" s="52"/>
      <c r="HB33" s="52">
        <f t="shared" si="164"/>
        <v>0</v>
      </c>
      <c r="HC33" s="52">
        <f t="shared" si="165"/>
        <v>0</v>
      </c>
      <c r="HD33" s="52">
        <f t="shared" si="166"/>
        <v>0</v>
      </c>
      <c r="HE33" s="52">
        <f t="shared" si="167"/>
        <v>0</v>
      </c>
      <c r="HF33" s="52"/>
      <c r="HG33" s="52">
        <f t="shared" si="168"/>
        <v>0</v>
      </c>
      <c r="HH33" s="52">
        <f t="shared" si="169"/>
        <v>0</v>
      </c>
      <c r="HI33" s="52">
        <f t="shared" si="170"/>
        <v>0</v>
      </c>
      <c r="HJ33" s="52">
        <f t="shared" si="171"/>
        <v>0</v>
      </c>
      <c r="HK33" s="52"/>
      <c r="HL33" s="52" t="str">
        <f t="shared" si="172"/>
        <v/>
      </c>
      <c r="HM33" s="52">
        <f t="shared" si="173"/>
        <v>0</v>
      </c>
      <c r="HN33" s="52">
        <f t="shared" si="174"/>
        <v>0</v>
      </c>
      <c r="HO33" s="52">
        <f t="shared" si="175"/>
        <v>0</v>
      </c>
      <c r="HP33" s="52">
        <f t="shared" si="176"/>
        <v>0</v>
      </c>
      <c r="HQ33" s="52">
        <f t="shared" si="177"/>
        <v>0</v>
      </c>
      <c r="HR33" s="52">
        <f t="shared" si="178"/>
        <v>0</v>
      </c>
      <c r="HS33" s="52">
        <f t="shared" si="179"/>
        <v>0</v>
      </c>
      <c r="HT33" s="52">
        <f t="shared" si="180"/>
        <v>0</v>
      </c>
      <c r="HU33" s="52">
        <f t="shared" si="181"/>
        <v>0</v>
      </c>
      <c r="HV33" s="52">
        <f t="shared" si="182"/>
        <v>0</v>
      </c>
      <c r="HW33" s="52">
        <f t="shared" si="183"/>
        <v>0</v>
      </c>
      <c r="HX33" s="52">
        <f t="shared" si="184"/>
        <v>0</v>
      </c>
      <c r="HY33" s="52"/>
      <c r="HZ33" s="52">
        <f t="shared" si="185"/>
        <v>0</v>
      </c>
      <c r="IA33" s="52">
        <f t="shared" si="186"/>
        <v>0</v>
      </c>
      <c r="IB33" s="52">
        <f t="shared" si="187"/>
        <v>0</v>
      </c>
      <c r="IC33" s="52">
        <f t="shared" si="188"/>
        <v>0</v>
      </c>
      <c r="ID33" s="52"/>
      <c r="IE33" s="52">
        <f t="shared" si="189"/>
        <v>0</v>
      </c>
      <c r="IF33" s="52">
        <f t="shared" si="190"/>
        <v>0</v>
      </c>
      <c r="IG33" s="52">
        <f t="shared" si="191"/>
        <v>0</v>
      </c>
      <c r="IH33" s="52">
        <f t="shared" si="192"/>
        <v>0</v>
      </c>
      <c r="II33" s="53"/>
      <c r="IJ33" s="54">
        <f t="shared" si="193"/>
        <v>0</v>
      </c>
      <c r="IK33" s="55">
        <f t="shared" si="194"/>
        <v>0</v>
      </c>
      <c r="IL33" s="55">
        <f t="shared" si="195"/>
        <v>0</v>
      </c>
      <c r="IM33" s="55">
        <f t="shared" si="196"/>
        <v>0</v>
      </c>
      <c r="IN33" s="55" t="str">
        <f t="shared" si="197"/>
        <v/>
      </c>
      <c r="IO33" s="56" t="str">
        <f t="shared" si="198"/>
        <v/>
      </c>
      <c r="IP33" s="56" t="str">
        <f t="shared" si="199"/>
        <v/>
      </c>
      <c r="IQ33" s="56" t="str">
        <f t="shared" si="200"/>
        <v/>
      </c>
      <c r="IR33" s="56" t="str">
        <f t="shared" si="201"/>
        <v/>
      </c>
      <c r="IS33" s="50" t="str">
        <f t="shared" si="202"/>
        <v/>
      </c>
      <c r="IT33" s="57"/>
      <c r="IU33" s="57"/>
      <c r="IV33" s="57"/>
    </row>
    <row r="34" spans="1:256" s="58" customFormat="1" ht="10.199999999999999" x14ac:dyDescent="0.2">
      <c r="A34" s="47">
        <v>29</v>
      </c>
      <c r="B34" s="48"/>
      <c r="C34" s="49"/>
      <c r="D34" s="160"/>
      <c r="E34" s="160"/>
      <c r="F34" s="48"/>
      <c r="G34" s="48"/>
      <c r="H34" s="48"/>
      <c r="I34" s="48"/>
      <c r="J34" s="48"/>
      <c r="K34" s="48"/>
      <c r="L34" s="50" t="str">
        <f t="shared" si="0"/>
        <v/>
      </c>
      <c r="M34" s="51"/>
      <c r="N34" s="52">
        <f t="shared" si="1"/>
        <v>0</v>
      </c>
      <c r="O34" s="52">
        <f t="shared" si="2"/>
        <v>0</v>
      </c>
      <c r="P34" s="52">
        <f t="shared" si="3"/>
        <v>0</v>
      </c>
      <c r="Q34" s="52">
        <f t="shared" si="4"/>
        <v>0</v>
      </c>
      <c r="R34" s="52">
        <f t="shared" si="5"/>
        <v>0</v>
      </c>
      <c r="S34" s="52" t="str">
        <f t="shared" si="6"/>
        <v/>
      </c>
      <c r="T34" s="52"/>
      <c r="U34" s="52">
        <f t="shared" si="7"/>
        <v>0</v>
      </c>
      <c r="V34" s="52">
        <f t="shared" si="8"/>
        <v>0</v>
      </c>
      <c r="W34" s="52"/>
      <c r="X34" s="52">
        <f t="shared" si="9"/>
        <v>0</v>
      </c>
      <c r="Y34" s="52">
        <f t="shared" si="10"/>
        <v>0</v>
      </c>
      <c r="Z34" s="52"/>
      <c r="AA34" s="52">
        <f t="shared" si="11"/>
        <v>0</v>
      </c>
      <c r="AB34" s="52">
        <f t="shared" si="12"/>
        <v>0</v>
      </c>
      <c r="AC34" s="52"/>
      <c r="AD34" s="52">
        <f t="shared" si="13"/>
        <v>0</v>
      </c>
      <c r="AE34" s="52">
        <f t="shared" si="14"/>
        <v>0</v>
      </c>
      <c r="AF34" s="52"/>
      <c r="AG34" s="52">
        <f t="shared" si="15"/>
        <v>0</v>
      </c>
      <c r="AH34" s="52">
        <f t="shared" si="16"/>
        <v>0</v>
      </c>
      <c r="AI34" s="52"/>
      <c r="AJ34" s="52">
        <f t="shared" si="17"/>
        <v>0</v>
      </c>
      <c r="AK34" s="52">
        <f t="shared" si="18"/>
        <v>0</v>
      </c>
      <c r="AL34" s="52"/>
      <c r="AM34" s="52">
        <f t="shared" si="19"/>
        <v>0</v>
      </c>
      <c r="AN34" s="52">
        <f t="shared" si="20"/>
        <v>0</v>
      </c>
      <c r="AO34" s="52"/>
      <c r="AP34" s="52">
        <f t="shared" si="21"/>
        <v>0</v>
      </c>
      <c r="AQ34" s="52">
        <f t="shared" si="22"/>
        <v>0</v>
      </c>
      <c r="AR34" s="52"/>
      <c r="AS34" s="52">
        <f t="shared" si="23"/>
        <v>0</v>
      </c>
      <c r="AT34" s="52">
        <f t="shared" si="24"/>
        <v>0</v>
      </c>
      <c r="AU34" s="52"/>
      <c r="AV34" s="52">
        <f t="shared" si="25"/>
        <v>0</v>
      </c>
      <c r="AW34" s="52">
        <f t="shared" si="26"/>
        <v>0</v>
      </c>
      <c r="AX34" s="52"/>
      <c r="AY34" s="52">
        <f t="shared" si="27"/>
        <v>0</v>
      </c>
      <c r="AZ34" s="52">
        <f t="shared" si="28"/>
        <v>0</v>
      </c>
      <c r="BA34" s="52" t="str">
        <f t="shared" si="29"/>
        <v/>
      </c>
      <c r="BB34" s="52"/>
      <c r="BC34" s="52">
        <f t="shared" si="30"/>
        <v>0</v>
      </c>
      <c r="BD34" s="52">
        <f t="shared" si="31"/>
        <v>0</v>
      </c>
      <c r="BE34" s="52"/>
      <c r="BF34" s="52">
        <f t="shared" si="32"/>
        <v>0</v>
      </c>
      <c r="BG34" s="52">
        <f t="shared" si="33"/>
        <v>0</v>
      </c>
      <c r="BH34" s="52"/>
      <c r="BI34" s="52">
        <f t="shared" si="34"/>
        <v>0</v>
      </c>
      <c r="BJ34" s="52">
        <f t="shared" si="35"/>
        <v>0</v>
      </c>
      <c r="BK34" s="52"/>
      <c r="BL34" s="52">
        <f t="shared" si="36"/>
        <v>0</v>
      </c>
      <c r="BM34" s="52">
        <f t="shared" si="37"/>
        <v>0</v>
      </c>
      <c r="BN34" s="52"/>
      <c r="BO34" s="52">
        <f t="shared" si="38"/>
        <v>0</v>
      </c>
      <c r="BP34" s="52">
        <f t="shared" si="39"/>
        <v>0</v>
      </c>
      <c r="BQ34" s="52"/>
      <c r="BR34" s="52">
        <f t="shared" si="40"/>
        <v>0</v>
      </c>
      <c r="BS34" s="52">
        <f t="shared" si="41"/>
        <v>0</v>
      </c>
      <c r="BT34" s="52"/>
      <c r="BU34" s="52">
        <f t="shared" si="42"/>
        <v>0</v>
      </c>
      <c r="BV34" s="52">
        <f t="shared" si="43"/>
        <v>0</v>
      </c>
      <c r="BW34" s="52"/>
      <c r="BX34" s="52">
        <f t="shared" si="44"/>
        <v>0</v>
      </c>
      <c r="BY34" s="52">
        <f t="shared" si="45"/>
        <v>0</v>
      </c>
      <c r="BZ34" s="52"/>
      <c r="CA34" s="52">
        <f t="shared" si="46"/>
        <v>0</v>
      </c>
      <c r="CB34" s="52">
        <f t="shared" si="47"/>
        <v>0</v>
      </c>
      <c r="CC34" s="52"/>
      <c r="CD34" s="52">
        <f t="shared" si="48"/>
        <v>0</v>
      </c>
      <c r="CE34" s="52">
        <f t="shared" si="49"/>
        <v>0</v>
      </c>
      <c r="CF34" s="52" t="str">
        <f t="shared" si="50"/>
        <v/>
      </c>
      <c r="CG34" s="52"/>
      <c r="CH34" s="52">
        <f t="shared" si="51"/>
        <v>0</v>
      </c>
      <c r="CI34" s="52">
        <f t="shared" si="52"/>
        <v>0</v>
      </c>
      <c r="CJ34" s="52" t="str">
        <f t="shared" si="53"/>
        <v/>
      </c>
      <c r="CK34" s="52"/>
      <c r="CL34" s="52">
        <f t="shared" si="54"/>
        <v>0</v>
      </c>
      <c r="CM34" s="52">
        <f t="shared" si="55"/>
        <v>0</v>
      </c>
      <c r="CN34" s="52">
        <f t="shared" si="56"/>
        <v>0</v>
      </c>
      <c r="CO34" s="52">
        <f t="shared" si="57"/>
        <v>0</v>
      </c>
      <c r="CP34" s="52">
        <f t="shared" si="58"/>
        <v>0</v>
      </c>
      <c r="CQ34" s="52">
        <f t="shared" si="59"/>
        <v>0</v>
      </c>
      <c r="CR34" s="52">
        <f t="shared" si="60"/>
        <v>0</v>
      </c>
      <c r="CS34" s="52">
        <f t="shared" si="61"/>
        <v>0</v>
      </c>
      <c r="CT34" s="52">
        <f t="shared" si="62"/>
        <v>0</v>
      </c>
      <c r="CU34" s="52">
        <f t="shared" si="63"/>
        <v>0</v>
      </c>
      <c r="CV34" s="52">
        <f t="shared" si="64"/>
        <v>0</v>
      </c>
      <c r="CW34" s="52">
        <f t="shared" si="65"/>
        <v>0</v>
      </c>
      <c r="CX34" s="52">
        <f t="shared" si="66"/>
        <v>0</v>
      </c>
      <c r="CY34" s="52">
        <f t="shared" si="67"/>
        <v>0</v>
      </c>
      <c r="CZ34" s="52">
        <f t="shared" si="68"/>
        <v>0</v>
      </c>
      <c r="DA34" s="52">
        <f t="shared" si="69"/>
        <v>0</v>
      </c>
      <c r="DB34" s="52">
        <f t="shared" si="70"/>
        <v>0</v>
      </c>
      <c r="DC34" s="52">
        <f t="shared" si="71"/>
        <v>0</v>
      </c>
      <c r="DD34" s="52">
        <f t="shared" si="72"/>
        <v>0</v>
      </c>
      <c r="DE34" s="52">
        <f t="shared" si="73"/>
        <v>0</v>
      </c>
      <c r="DF34" s="52">
        <f t="shared" si="74"/>
        <v>0</v>
      </c>
      <c r="DG34" s="52">
        <f t="shared" si="75"/>
        <v>0</v>
      </c>
      <c r="DH34" s="52">
        <f t="shared" si="76"/>
        <v>0</v>
      </c>
      <c r="DI34" s="52">
        <f t="shared" si="77"/>
        <v>0</v>
      </c>
      <c r="DJ34" s="52" t="str">
        <f t="shared" si="78"/>
        <v/>
      </c>
      <c r="DK34" s="52"/>
      <c r="DL34" s="52">
        <f t="shared" si="79"/>
        <v>0</v>
      </c>
      <c r="DM34" s="52">
        <f t="shared" si="80"/>
        <v>0</v>
      </c>
      <c r="DN34" s="52" t="str">
        <f t="shared" si="81"/>
        <v/>
      </c>
      <c r="DO34" s="52"/>
      <c r="DP34" s="52">
        <f t="shared" si="82"/>
        <v>0</v>
      </c>
      <c r="DQ34" s="52">
        <f t="shared" si="83"/>
        <v>0</v>
      </c>
      <c r="DR34" s="52"/>
      <c r="DS34" s="52">
        <f t="shared" si="84"/>
        <v>0</v>
      </c>
      <c r="DT34" s="52">
        <f t="shared" si="85"/>
        <v>0</v>
      </c>
      <c r="DU34" s="52">
        <f t="shared" si="86"/>
        <v>0</v>
      </c>
      <c r="DV34" s="52">
        <f t="shared" si="87"/>
        <v>0</v>
      </c>
      <c r="DW34" s="52">
        <f t="shared" si="88"/>
        <v>0</v>
      </c>
      <c r="DX34" s="52">
        <f t="shared" si="89"/>
        <v>0</v>
      </c>
      <c r="DY34" s="52">
        <f t="shared" si="90"/>
        <v>0</v>
      </c>
      <c r="DZ34" s="52">
        <f t="shared" si="91"/>
        <v>0</v>
      </c>
      <c r="EA34" s="52">
        <f t="shared" si="92"/>
        <v>0</v>
      </c>
      <c r="EB34" s="52">
        <f t="shared" si="93"/>
        <v>0</v>
      </c>
      <c r="EC34" s="52">
        <f t="shared" si="94"/>
        <v>0</v>
      </c>
      <c r="ED34" s="52">
        <f t="shared" si="95"/>
        <v>0</v>
      </c>
      <c r="EE34" s="52">
        <f t="shared" si="96"/>
        <v>0</v>
      </c>
      <c r="EF34" s="52">
        <f t="shared" si="97"/>
        <v>0</v>
      </c>
      <c r="EG34" s="52">
        <f t="shared" si="98"/>
        <v>0</v>
      </c>
      <c r="EH34" s="52">
        <f t="shared" si="99"/>
        <v>0</v>
      </c>
      <c r="EI34" s="52">
        <f t="shared" si="100"/>
        <v>0</v>
      </c>
      <c r="EJ34" s="52">
        <f t="shared" si="101"/>
        <v>0</v>
      </c>
      <c r="EK34" s="52">
        <f t="shared" si="102"/>
        <v>0</v>
      </c>
      <c r="EL34" s="52">
        <f t="shared" si="103"/>
        <v>0</v>
      </c>
      <c r="EM34" s="52"/>
      <c r="EN34" s="52">
        <f t="shared" si="104"/>
        <v>0</v>
      </c>
      <c r="EO34" s="52">
        <f t="shared" si="105"/>
        <v>0</v>
      </c>
      <c r="EP34" s="52">
        <f t="shared" si="106"/>
        <v>0</v>
      </c>
      <c r="EQ34" s="52">
        <f t="shared" si="107"/>
        <v>0</v>
      </c>
      <c r="ER34" s="52">
        <f t="shared" si="108"/>
        <v>0</v>
      </c>
      <c r="ES34" s="52">
        <f t="shared" si="109"/>
        <v>0</v>
      </c>
      <c r="ET34" s="52">
        <f t="shared" si="110"/>
        <v>0</v>
      </c>
      <c r="EU34" s="52">
        <f t="shared" si="111"/>
        <v>0</v>
      </c>
      <c r="EV34" s="52">
        <f t="shared" si="112"/>
        <v>0</v>
      </c>
      <c r="EW34" s="52">
        <f t="shared" si="113"/>
        <v>0</v>
      </c>
      <c r="EX34" s="52">
        <f t="shared" si="114"/>
        <v>0</v>
      </c>
      <c r="EY34" s="52">
        <f t="shared" si="115"/>
        <v>0</v>
      </c>
      <c r="EZ34" s="52">
        <f t="shared" si="116"/>
        <v>0</v>
      </c>
      <c r="FA34" s="52">
        <f t="shared" si="117"/>
        <v>0</v>
      </c>
      <c r="FB34" s="52">
        <f t="shared" si="118"/>
        <v>0</v>
      </c>
      <c r="FC34" s="52">
        <f t="shared" si="119"/>
        <v>0</v>
      </c>
      <c r="FD34" s="52"/>
      <c r="FE34" s="52">
        <f t="shared" si="120"/>
        <v>0</v>
      </c>
      <c r="FF34" s="52">
        <f t="shared" si="121"/>
        <v>0</v>
      </c>
      <c r="FG34" s="52">
        <f t="shared" si="122"/>
        <v>0</v>
      </c>
      <c r="FH34" s="52">
        <f t="shared" si="123"/>
        <v>0</v>
      </c>
      <c r="FI34" s="52"/>
      <c r="FJ34" s="52">
        <f t="shared" si="124"/>
        <v>0</v>
      </c>
      <c r="FK34" s="52">
        <f t="shared" si="125"/>
        <v>0</v>
      </c>
      <c r="FL34" s="52">
        <f t="shared" si="126"/>
        <v>0</v>
      </c>
      <c r="FM34" s="52">
        <f t="shared" si="127"/>
        <v>0</v>
      </c>
      <c r="FN34" s="52">
        <f t="shared" si="128"/>
        <v>0</v>
      </c>
      <c r="FO34" s="52">
        <f t="shared" si="129"/>
        <v>0</v>
      </c>
      <c r="FP34" s="52">
        <f t="shared" si="130"/>
        <v>0</v>
      </c>
      <c r="FQ34" s="52">
        <f t="shared" si="131"/>
        <v>0</v>
      </c>
      <c r="FR34" s="52">
        <f t="shared" si="132"/>
        <v>0</v>
      </c>
      <c r="FS34" s="52">
        <f t="shared" si="133"/>
        <v>0</v>
      </c>
      <c r="FT34" s="52">
        <f t="shared" si="134"/>
        <v>0</v>
      </c>
      <c r="FU34" s="52">
        <f t="shared" si="135"/>
        <v>0</v>
      </c>
      <c r="FV34" s="52">
        <f t="shared" si="136"/>
        <v>0</v>
      </c>
      <c r="FW34" s="52">
        <f t="shared" si="137"/>
        <v>0</v>
      </c>
      <c r="FX34" s="52">
        <f t="shared" si="138"/>
        <v>0</v>
      </c>
      <c r="FY34" s="52">
        <f t="shared" si="139"/>
        <v>0</v>
      </c>
      <c r="FZ34" s="52">
        <f t="shared" si="140"/>
        <v>0</v>
      </c>
      <c r="GA34" s="52">
        <f t="shared" si="141"/>
        <v>0</v>
      </c>
      <c r="GB34" s="52">
        <f t="shared" si="142"/>
        <v>0</v>
      </c>
      <c r="GC34" s="52">
        <f t="shared" si="143"/>
        <v>0</v>
      </c>
      <c r="GD34" s="52"/>
      <c r="GE34" s="52">
        <f t="shared" si="144"/>
        <v>0</v>
      </c>
      <c r="GF34" s="52">
        <f t="shared" si="145"/>
        <v>0</v>
      </c>
      <c r="GG34" s="52">
        <f t="shared" si="146"/>
        <v>0</v>
      </c>
      <c r="GH34" s="52">
        <f t="shared" si="147"/>
        <v>0</v>
      </c>
      <c r="GI34" s="52">
        <f t="shared" si="148"/>
        <v>0</v>
      </c>
      <c r="GJ34" s="52">
        <f t="shared" si="149"/>
        <v>0</v>
      </c>
      <c r="GK34" s="52">
        <f t="shared" si="150"/>
        <v>0</v>
      </c>
      <c r="GL34" s="52">
        <f t="shared" si="151"/>
        <v>0</v>
      </c>
      <c r="GM34" s="52">
        <f t="shared" si="152"/>
        <v>0</v>
      </c>
      <c r="GN34" s="52">
        <f t="shared" si="153"/>
        <v>0</v>
      </c>
      <c r="GO34" s="52">
        <f t="shared" si="154"/>
        <v>0</v>
      </c>
      <c r="GP34" s="52">
        <f t="shared" si="155"/>
        <v>0</v>
      </c>
      <c r="GQ34" s="52"/>
      <c r="GR34" s="52">
        <f t="shared" si="156"/>
        <v>0</v>
      </c>
      <c r="GS34" s="52">
        <f t="shared" si="157"/>
        <v>0</v>
      </c>
      <c r="GT34" s="52">
        <f t="shared" si="158"/>
        <v>0</v>
      </c>
      <c r="GU34" s="52">
        <f t="shared" si="159"/>
        <v>0</v>
      </c>
      <c r="GV34" s="52"/>
      <c r="GW34" s="52">
        <f t="shared" si="160"/>
        <v>0</v>
      </c>
      <c r="GX34" s="52">
        <f t="shared" si="161"/>
        <v>0</v>
      </c>
      <c r="GY34" s="52">
        <f t="shared" si="162"/>
        <v>0</v>
      </c>
      <c r="GZ34" s="52">
        <f t="shared" si="163"/>
        <v>0</v>
      </c>
      <c r="HA34" s="52"/>
      <c r="HB34" s="52">
        <f t="shared" si="164"/>
        <v>0</v>
      </c>
      <c r="HC34" s="52">
        <f t="shared" si="165"/>
        <v>0</v>
      </c>
      <c r="HD34" s="52">
        <f t="shared" si="166"/>
        <v>0</v>
      </c>
      <c r="HE34" s="52">
        <f t="shared" si="167"/>
        <v>0</v>
      </c>
      <c r="HF34" s="52"/>
      <c r="HG34" s="52">
        <f t="shared" si="168"/>
        <v>0</v>
      </c>
      <c r="HH34" s="52">
        <f t="shared" si="169"/>
        <v>0</v>
      </c>
      <c r="HI34" s="52">
        <f t="shared" si="170"/>
        <v>0</v>
      </c>
      <c r="HJ34" s="52">
        <f t="shared" si="171"/>
        <v>0</v>
      </c>
      <c r="HK34" s="52"/>
      <c r="HL34" s="52" t="str">
        <f t="shared" si="172"/>
        <v/>
      </c>
      <c r="HM34" s="52">
        <f t="shared" si="173"/>
        <v>0</v>
      </c>
      <c r="HN34" s="52">
        <f t="shared" si="174"/>
        <v>0</v>
      </c>
      <c r="HO34" s="52">
        <f t="shared" si="175"/>
        <v>0</v>
      </c>
      <c r="HP34" s="52">
        <f t="shared" si="176"/>
        <v>0</v>
      </c>
      <c r="HQ34" s="52">
        <f t="shared" si="177"/>
        <v>0</v>
      </c>
      <c r="HR34" s="52">
        <f t="shared" si="178"/>
        <v>0</v>
      </c>
      <c r="HS34" s="52">
        <f t="shared" si="179"/>
        <v>0</v>
      </c>
      <c r="HT34" s="52">
        <f t="shared" si="180"/>
        <v>0</v>
      </c>
      <c r="HU34" s="52">
        <f t="shared" si="181"/>
        <v>0</v>
      </c>
      <c r="HV34" s="52">
        <f t="shared" si="182"/>
        <v>0</v>
      </c>
      <c r="HW34" s="52">
        <f t="shared" si="183"/>
        <v>0</v>
      </c>
      <c r="HX34" s="52">
        <f t="shared" si="184"/>
        <v>0</v>
      </c>
      <c r="HY34" s="52"/>
      <c r="HZ34" s="52">
        <f t="shared" si="185"/>
        <v>0</v>
      </c>
      <c r="IA34" s="52">
        <f t="shared" si="186"/>
        <v>0</v>
      </c>
      <c r="IB34" s="52">
        <f t="shared" si="187"/>
        <v>0</v>
      </c>
      <c r="IC34" s="52">
        <f t="shared" si="188"/>
        <v>0</v>
      </c>
      <c r="ID34" s="52"/>
      <c r="IE34" s="52">
        <f t="shared" si="189"/>
        <v>0</v>
      </c>
      <c r="IF34" s="52">
        <f t="shared" si="190"/>
        <v>0</v>
      </c>
      <c r="IG34" s="52">
        <f t="shared" si="191"/>
        <v>0</v>
      </c>
      <c r="IH34" s="52">
        <f t="shared" si="192"/>
        <v>0</v>
      </c>
      <c r="II34" s="53"/>
      <c r="IJ34" s="54">
        <f t="shared" si="193"/>
        <v>0</v>
      </c>
      <c r="IK34" s="55">
        <f t="shared" si="194"/>
        <v>0</v>
      </c>
      <c r="IL34" s="55">
        <f t="shared" si="195"/>
        <v>0</v>
      </c>
      <c r="IM34" s="55">
        <f t="shared" si="196"/>
        <v>0</v>
      </c>
      <c r="IN34" s="55" t="str">
        <f t="shared" si="197"/>
        <v/>
      </c>
      <c r="IO34" s="56" t="str">
        <f t="shared" si="198"/>
        <v/>
      </c>
      <c r="IP34" s="56" t="str">
        <f t="shared" si="199"/>
        <v/>
      </c>
      <c r="IQ34" s="56" t="str">
        <f t="shared" si="200"/>
        <v/>
      </c>
      <c r="IR34" s="56" t="str">
        <f t="shared" si="201"/>
        <v/>
      </c>
      <c r="IS34" s="50" t="str">
        <f t="shared" si="202"/>
        <v/>
      </c>
      <c r="IT34" s="57"/>
      <c r="IU34" s="57"/>
      <c r="IV34" s="57"/>
    </row>
    <row r="35" spans="1:256" s="58" customFormat="1" ht="10.199999999999999" x14ac:dyDescent="0.2">
      <c r="A35" s="47">
        <v>30</v>
      </c>
      <c r="B35" s="48"/>
      <c r="C35" s="49"/>
      <c r="D35" s="160"/>
      <c r="E35" s="160"/>
      <c r="F35" s="48"/>
      <c r="G35" s="48"/>
      <c r="H35" s="48"/>
      <c r="I35" s="48"/>
      <c r="J35" s="48"/>
      <c r="K35" s="48"/>
      <c r="L35" s="50" t="str">
        <f t="shared" si="0"/>
        <v/>
      </c>
      <c r="M35" s="51"/>
      <c r="N35" s="52">
        <f t="shared" si="1"/>
        <v>0</v>
      </c>
      <c r="O35" s="52">
        <f t="shared" si="2"/>
        <v>0</v>
      </c>
      <c r="P35" s="52">
        <f t="shared" si="3"/>
        <v>0</v>
      </c>
      <c r="Q35" s="52">
        <f t="shared" si="4"/>
        <v>0</v>
      </c>
      <c r="R35" s="52">
        <f t="shared" si="5"/>
        <v>0</v>
      </c>
      <c r="S35" s="52" t="str">
        <f t="shared" si="6"/>
        <v/>
      </c>
      <c r="T35" s="52"/>
      <c r="U35" s="52">
        <f t="shared" si="7"/>
        <v>0</v>
      </c>
      <c r="V35" s="52">
        <f t="shared" si="8"/>
        <v>0</v>
      </c>
      <c r="W35" s="52"/>
      <c r="X35" s="52">
        <f t="shared" si="9"/>
        <v>0</v>
      </c>
      <c r="Y35" s="52">
        <f t="shared" si="10"/>
        <v>0</v>
      </c>
      <c r="Z35" s="52"/>
      <c r="AA35" s="52">
        <f t="shared" si="11"/>
        <v>0</v>
      </c>
      <c r="AB35" s="52">
        <f t="shared" si="12"/>
        <v>0</v>
      </c>
      <c r="AC35" s="52"/>
      <c r="AD35" s="52">
        <f t="shared" si="13"/>
        <v>0</v>
      </c>
      <c r="AE35" s="52">
        <f t="shared" si="14"/>
        <v>0</v>
      </c>
      <c r="AF35" s="52"/>
      <c r="AG35" s="52">
        <f t="shared" si="15"/>
        <v>0</v>
      </c>
      <c r="AH35" s="52">
        <f t="shared" si="16"/>
        <v>0</v>
      </c>
      <c r="AI35" s="52"/>
      <c r="AJ35" s="52">
        <f t="shared" si="17"/>
        <v>0</v>
      </c>
      <c r="AK35" s="52">
        <f t="shared" si="18"/>
        <v>0</v>
      </c>
      <c r="AL35" s="52"/>
      <c r="AM35" s="52">
        <f t="shared" si="19"/>
        <v>0</v>
      </c>
      <c r="AN35" s="52">
        <f t="shared" si="20"/>
        <v>0</v>
      </c>
      <c r="AO35" s="52"/>
      <c r="AP35" s="52">
        <f t="shared" si="21"/>
        <v>0</v>
      </c>
      <c r="AQ35" s="52">
        <f t="shared" si="22"/>
        <v>0</v>
      </c>
      <c r="AR35" s="52"/>
      <c r="AS35" s="52">
        <f t="shared" si="23"/>
        <v>0</v>
      </c>
      <c r="AT35" s="52">
        <f t="shared" si="24"/>
        <v>0</v>
      </c>
      <c r="AU35" s="52"/>
      <c r="AV35" s="52">
        <f t="shared" si="25"/>
        <v>0</v>
      </c>
      <c r="AW35" s="52">
        <f t="shared" si="26"/>
        <v>0</v>
      </c>
      <c r="AX35" s="52"/>
      <c r="AY35" s="52">
        <f t="shared" si="27"/>
        <v>0</v>
      </c>
      <c r="AZ35" s="52">
        <f t="shared" si="28"/>
        <v>0</v>
      </c>
      <c r="BA35" s="52" t="str">
        <f t="shared" si="29"/>
        <v/>
      </c>
      <c r="BB35" s="52"/>
      <c r="BC35" s="52">
        <f t="shared" si="30"/>
        <v>0</v>
      </c>
      <c r="BD35" s="52">
        <f t="shared" si="31"/>
        <v>0</v>
      </c>
      <c r="BE35" s="52"/>
      <c r="BF35" s="52">
        <f t="shared" si="32"/>
        <v>0</v>
      </c>
      <c r="BG35" s="52">
        <f t="shared" si="33"/>
        <v>0</v>
      </c>
      <c r="BH35" s="52"/>
      <c r="BI35" s="52">
        <f t="shared" si="34"/>
        <v>0</v>
      </c>
      <c r="BJ35" s="52">
        <f t="shared" si="35"/>
        <v>0</v>
      </c>
      <c r="BK35" s="52"/>
      <c r="BL35" s="52">
        <f t="shared" si="36"/>
        <v>0</v>
      </c>
      <c r="BM35" s="52">
        <f t="shared" si="37"/>
        <v>0</v>
      </c>
      <c r="BN35" s="52"/>
      <c r="BO35" s="52">
        <f t="shared" si="38"/>
        <v>0</v>
      </c>
      <c r="BP35" s="52">
        <f t="shared" si="39"/>
        <v>0</v>
      </c>
      <c r="BQ35" s="52"/>
      <c r="BR35" s="52">
        <f t="shared" si="40"/>
        <v>0</v>
      </c>
      <c r="BS35" s="52">
        <f t="shared" si="41"/>
        <v>0</v>
      </c>
      <c r="BT35" s="52"/>
      <c r="BU35" s="52">
        <f t="shared" si="42"/>
        <v>0</v>
      </c>
      <c r="BV35" s="52">
        <f t="shared" si="43"/>
        <v>0</v>
      </c>
      <c r="BW35" s="52"/>
      <c r="BX35" s="52">
        <f t="shared" si="44"/>
        <v>0</v>
      </c>
      <c r="BY35" s="52">
        <f t="shared" si="45"/>
        <v>0</v>
      </c>
      <c r="BZ35" s="52"/>
      <c r="CA35" s="52">
        <f t="shared" si="46"/>
        <v>0</v>
      </c>
      <c r="CB35" s="52">
        <f t="shared" si="47"/>
        <v>0</v>
      </c>
      <c r="CC35" s="52"/>
      <c r="CD35" s="52">
        <f t="shared" si="48"/>
        <v>0</v>
      </c>
      <c r="CE35" s="52">
        <f t="shared" si="49"/>
        <v>0</v>
      </c>
      <c r="CF35" s="52" t="str">
        <f t="shared" si="50"/>
        <v/>
      </c>
      <c r="CG35" s="52"/>
      <c r="CH35" s="52">
        <f t="shared" si="51"/>
        <v>0</v>
      </c>
      <c r="CI35" s="52">
        <f t="shared" si="52"/>
        <v>0</v>
      </c>
      <c r="CJ35" s="52" t="str">
        <f t="shared" si="53"/>
        <v/>
      </c>
      <c r="CK35" s="52"/>
      <c r="CL35" s="52">
        <f t="shared" si="54"/>
        <v>0</v>
      </c>
      <c r="CM35" s="52">
        <f t="shared" si="55"/>
        <v>0</v>
      </c>
      <c r="CN35" s="52">
        <f t="shared" si="56"/>
        <v>0</v>
      </c>
      <c r="CO35" s="52">
        <f t="shared" si="57"/>
        <v>0</v>
      </c>
      <c r="CP35" s="52">
        <f t="shared" si="58"/>
        <v>0</v>
      </c>
      <c r="CQ35" s="52">
        <f t="shared" si="59"/>
        <v>0</v>
      </c>
      <c r="CR35" s="52">
        <f t="shared" si="60"/>
        <v>0</v>
      </c>
      <c r="CS35" s="52">
        <f t="shared" si="61"/>
        <v>0</v>
      </c>
      <c r="CT35" s="52">
        <f t="shared" si="62"/>
        <v>0</v>
      </c>
      <c r="CU35" s="52">
        <f t="shared" si="63"/>
        <v>0</v>
      </c>
      <c r="CV35" s="52">
        <f t="shared" si="64"/>
        <v>0</v>
      </c>
      <c r="CW35" s="52">
        <f t="shared" si="65"/>
        <v>0</v>
      </c>
      <c r="CX35" s="52">
        <f t="shared" si="66"/>
        <v>0</v>
      </c>
      <c r="CY35" s="52">
        <f t="shared" si="67"/>
        <v>0</v>
      </c>
      <c r="CZ35" s="52">
        <f t="shared" si="68"/>
        <v>0</v>
      </c>
      <c r="DA35" s="52">
        <f t="shared" si="69"/>
        <v>0</v>
      </c>
      <c r="DB35" s="52">
        <f t="shared" si="70"/>
        <v>0</v>
      </c>
      <c r="DC35" s="52">
        <f t="shared" si="71"/>
        <v>0</v>
      </c>
      <c r="DD35" s="52">
        <f t="shared" si="72"/>
        <v>0</v>
      </c>
      <c r="DE35" s="52">
        <f t="shared" si="73"/>
        <v>0</v>
      </c>
      <c r="DF35" s="52">
        <f t="shared" si="74"/>
        <v>0</v>
      </c>
      <c r="DG35" s="52">
        <f t="shared" si="75"/>
        <v>0</v>
      </c>
      <c r="DH35" s="52">
        <f t="shared" si="76"/>
        <v>0</v>
      </c>
      <c r="DI35" s="52">
        <f t="shared" si="77"/>
        <v>0</v>
      </c>
      <c r="DJ35" s="52" t="str">
        <f t="shared" si="78"/>
        <v/>
      </c>
      <c r="DK35" s="52"/>
      <c r="DL35" s="52">
        <f t="shared" si="79"/>
        <v>0</v>
      </c>
      <c r="DM35" s="52">
        <f t="shared" si="80"/>
        <v>0</v>
      </c>
      <c r="DN35" s="52" t="str">
        <f t="shared" si="81"/>
        <v/>
      </c>
      <c r="DO35" s="52"/>
      <c r="DP35" s="52">
        <f t="shared" si="82"/>
        <v>0</v>
      </c>
      <c r="DQ35" s="52">
        <f t="shared" si="83"/>
        <v>0</v>
      </c>
      <c r="DR35" s="52"/>
      <c r="DS35" s="52">
        <f t="shared" si="84"/>
        <v>0</v>
      </c>
      <c r="DT35" s="52">
        <f t="shared" si="85"/>
        <v>0</v>
      </c>
      <c r="DU35" s="52">
        <f t="shared" si="86"/>
        <v>0</v>
      </c>
      <c r="DV35" s="52">
        <f t="shared" si="87"/>
        <v>0</v>
      </c>
      <c r="DW35" s="52">
        <f t="shared" si="88"/>
        <v>0</v>
      </c>
      <c r="DX35" s="52">
        <f t="shared" si="89"/>
        <v>0</v>
      </c>
      <c r="DY35" s="52">
        <f t="shared" si="90"/>
        <v>0</v>
      </c>
      <c r="DZ35" s="52">
        <f t="shared" si="91"/>
        <v>0</v>
      </c>
      <c r="EA35" s="52">
        <f t="shared" si="92"/>
        <v>0</v>
      </c>
      <c r="EB35" s="52">
        <f t="shared" si="93"/>
        <v>0</v>
      </c>
      <c r="EC35" s="52">
        <f t="shared" si="94"/>
        <v>0</v>
      </c>
      <c r="ED35" s="52">
        <f t="shared" si="95"/>
        <v>0</v>
      </c>
      <c r="EE35" s="52">
        <f t="shared" si="96"/>
        <v>0</v>
      </c>
      <c r="EF35" s="52">
        <f t="shared" si="97"/>
        <v>0</v>
      </c>
      <c r="EG35" s="52">
        <f t="shared" si="98"/>
        <v>0</v>
      </c>
      <c r="EH35" s="52">
        <f t="shared" si="99"/>
        <v>0</v>
      </c>
      <c r="EI35" s="52">
        <f t="shared" si="100"/>
        <v>0</v>
      </c>
      <c r="EJ35" s="52">
        <f t="shared" si="101"/>
        <v>0</v>
      </c>
      <c r="EK35" s="52">
        <f t="shared" si="102"/>
        <v>0</v>
      </c>
      <c r="EL35" s="52">
        <f t="shared" si="103"/>
        <v>0</v>
      </c>
      <c r="EM35" s="52"/>
      <c r="EN35" s="52">
        <f t="shared" si="104"/>
        <v>0</v>
      </c>
      <c r="EO35" s="52">
        <f t="shared" si="105"/>
        <v>0</v>
      </c>
      <c r="EP35" s="52">
        <f t="shared" si="106"/>
        <v>0</v>
      </c>
      <c r="EQ35" s="52">
        <f t="shared" si="107"/>
        <v>0</v>
      </c>
      <c r="ER35" s="52">
        <f t="shared" si="108"/>
        <v>0</v>
      </c>
      <c r="ES35" s="52">
        <f t="shared" si="109"/>
        <v>0</v>
      </c>
      <c r="ET35" s="52">
        <f t="shared" si="110"/>
        <v>0</v>
      </c>
      <c r="EU35" s="52">
        <f t="shared" si="111"/>
        <v>0</v>
      </c>
      <c r="EV35" s="52">
        <f t="shared" si="112"/>
        <v>0</v>
      </c>
      <c r="EW35" s="52">
        <f t="shared" si="113"/>
        <v>0</v>
      </c>
      <c r="EX35" s="52">
        <f t="shared" si="114"/>
        <v>0</v>
      </c>
      <c r="EY35" s="52">
        <f t="shared" si="115"/>
        <v>0</v>
      </c>
      <c r="EZ35" s="52">
        <f t="shared" si="116"/>
        <v>0</v>
      </c>
      <c r="FA35" s="52">
        <f t="shared" si="117"/>
        <v>0</v>
      </c>
      <c r="FB35" s="52">
        <f t="shared" si="118"/>
        <v>0</v>
      </c>
      <c r="FC35" s="52">
        <f t="shared" si="119"/>
        <v>0</v>
      </c>
      <c r="FD35" s="52"/>
      <c r="FE35" s="52">
        <f t="shared" si="120"/>
        <v>0</v>
      </c>
      <c r="FF35" s="52">
        <f t="shared" si="121"/>
        <v>0</v>
      </c>
      <c r="FG35" s="52">
        <f t="shared" si="122"/>
        <v>0</v>
      </c>
      <c r="FH35" s="52">
        <f t="shared" si="123"/>
        <v>0</v>
      </c>
      <c r="FI35" s="52"/>
      <c r="FJ35" s="52">
        <f t="shared" si="124"/>
        <v>0</v>
      </c>
      <c r="FK35" s="52">
        <f t="shared" si="125"/>
        <v>0</v>
      </c>
      <c r="FL35" s="52">
        <f t="shared" si="126"/>
        <v>0</v>
      </c>
      <c r="FM35" s="52">
        <f t="shared" si="127"/>
        <v>0</v>
      </c>
      <c r="FN35" s="52">
        <f t="shared" si="128"/>
        <v>0</v>
      </c>
      <c r="FO35" s="52">
        <f t="shared" si="129"/>
        <v>0</v>
      </c>
      <c r="FP35" s="52">
        <f t="shared" si="130"/>
        <v>0</v>
      </c>
      <c r="FQ35" s="52">
        <f t="shared" si="131"/>
        <v>0</v>
      </c>
      <c r="FR35" s="52">
        <f t="shared" si="132"/>
        <v>0</v>
      </c>
      <c r="FS35" s="52">
        <f t="shared" si="133"/>
        <v>0</v>
      </c>
      <c r="FT35" s="52">
        <f t="shared" si="134"/>
        <v>0</v>
      </c>
      <c r="FU35" s="52">
        <f t="shared" si="135"/>
        <v>0</v>
      </c>
      <c r="FV35" s="52">
        <f t="shared" si="136"/>
        <v>0</v>
      </c>
      <c r="FW35" s="52">
        <f t="shared" si="137"/>
        <v>0</v>
      </c>
      <c r="FX35" s="52">
        <f t="shared" si="138"/>
        <v>0</v>
      </c>
      <c r="FY35" s="52">
        <f t="shared" si="139"/>
        <v>0</v>
      </c>
      <c r="FZ35" s="52">
        <f t="shared" si="140"/>
        <v>0</v>
      </c>
      <c r="GA35" s="52">
        <f t="shared" si="141"/>
        <v>0</v>
      </c>
      <c r="GB35" s="52">
        <f t="shared" si="142"/>
        <v>0</v>
      </c>
      <c r="GC35" s="52">
        <f t="shared" si="143"/>
        <v>0</v>
      </c>
      <c r="GD35" s="52"/>
      <c r="GE35" s="52">
        <f t="shared" si="144"/>
        <v>0</v>
      </c>
      <c r="GF35" s="52">
        <f t="shared" si="145"/>
        <v>0</v>
      </c>
      <c r="GG35" s="52">
        <f t="shared" si="146"/>
        <v>0</v>
      </c>
      <c r="GH35" s="52">
        <f t="shared" si="147"/>
        <v>0</v>
      </c>
      <c r="GI35" s="52">
        <f t="shared" si="148"/>
        <v>0</v>
      </c>
      <c r="GJ35" s="52">
        <f t="shared" si="149"/>
        <v>0</v>
      </c>
      <c r="GK35" s="52">
        <f t="shared" si="150"/>
        <v>0</v>
      </c>
      <c r="GL35" s="52">
        <f t="shared" si="151"/>
        <v>0</v>
      </c>
      <c r="GM35" s="52">
        <f t="shared" si="152"/>
        <v>0</v>
      </c>
      <c r="GN35" s="52">
        <f t="shared" si="153"/>
        <v>0</v>
      </c>
      <c r="GO35" s="52">
        <f t="shared" si="154"/>
        <v>0</v>
      </c>
      <c r="GP35" s="52">
        <f t="shared" si="155"/>
        <v>0</v>
      </c>
      <c r="GQ35" s="52"/>
      <c r="GR35" s="52">
        <f t="shared" si="156"/>
        <v>0</v>
      </c>
      <c r="GS35" s="52">
        <f t="shared" si="157"/>
        <v>0</v>
      </c>
      <c r="GT35" s="52">
        <f t="shared" si="158"/>
        <v>0</v>
      </c>
      <c r="GU35" s="52">
        <f t="shared" si="159"/>
        <v>0</v>
      </c>
      <c r="GV35" s="52"/>
      <c r="GW35" s="52">
        <f t="shared" si="160"/>
        <v>0</v>
      </c>
      <c r="GX35" s="52">
        <f t="shared" si="161"/>
        <v>0</v>
      </c>
      <c r="GY35" s="52">
        <f t="shared" si="162"/>
        <v>0</v>
      </c>
      <c r="GZ35" s="52">
        <f t="shared" si="163"/>
        <v>0</v>
      </c>
      <c r="HA35" s="52"/>
      <c r="HB35" s="52">
        <f t="shared" si="164"/>
        <v>0</v>
      </c>
      <c r="HC35" s="52">
        <f t="shared" si="165"/>
        <v>0</v>
      </c>
      <c r="HD35" s="52">
        <f t="shared" si="166"/>
        <v>0</v>
      </c>
      <c r="HE35" s="52">
        <f t="shared" si="167"/>
        <v>0</v>
      </c>
      <c r="HF35" s="52"/>
      <c r="HG35" s="52">
        <f t="shared" si="168"/>
        <v>0</v>
      </c>
      <c r="HH35" s="52">
        <f t="shared" si="169"/>
        <v>0</v>
      </c>
      <c r="HI35" s="52">
        <f t="shared" si="170"/>
        <v>0</v>
      </c>
      <c r="HJ35" s="52">
        <f t="shared" si="171"/>
        <v>0</v>
      </c>
      <c r="HK35" s="52"/>
      <c r="HL35" s="52" t="str">
        <f t="shared" si="172"/>
        <v/>
      </c>
      <c r="HM35" s="52">
        <f t="shared" si="173"/>
        <v>0</v>
      </c>
      <c r="HN35" s="52">
        <f t="shared" si="174"/>
        <v>0</v>
      </c>
      <c r="HO35" s="52">
        <f t="shared" si="175"/>
        <v>0</v>
      </c>
      <c r="HP35" s="52">
        <f t="shared" si="176"/>
        <v>0</v>
      </c>
      <c r="HQ35" s="52">
        <f t="shared" si="177"/>
        <v>0</v>
      </c>
      <c r="HR35" s="52">
        <f t="shared" si="178"/>
        <v>0</v>
      </c>
      <c r="HS35" s="52">
        <f t="shared" si="179"/>
        <v>0</v>
      </c>
      <c r="HT35" s="52">
        <f t="shared" si="180"/>
        <v>0</v>
      </c>
      <c r="HU35" s="52">
        <f t="shared" si="181"/>
        <v>0</v>
      </c>
      <c r="HV35" s="52">
        <f t="shared" si="182"/>
        <v>0</v>
      </c>
      <c r="HW35" s="52">
        <f t="shared" si="183"/>
        <v>0</v>
      </c>
      <c r="HX35" s="52">
        <f t="shared" si="184"/>
        <v>0</v>
      </c>
      <c r="HY35" s="52"/>
      <c r="HZ35" s="52">
        <f t="shared" si="185"/>
        <v>0</v>
      </c>
      <c r="IA35" s="52">
        <f t="shared" si="186"/>
        <v>0</v>
      </c>
      <c r="IB35" s="52">
        <f t="shared" si="187"/>
        <v>0</v>
      </c>
      <c r="IC35" s="52">
        <f t="shared" si="188"/>
        <v>0</v>
      </c>
      <c r="ID35" s="52"/>
      <c r="IE35" s="52">
        <f t="shared" si="189"/>
        <v>0</v>
      </c>
      <c r="IF35" s="52">
        <f t="shared" si="190"/>
        <v>0</v>
      </c>
      <c r="IG35" s="52">
        <f t="shared" si="191"/>
        <v>0</v>
      </c>
      <c r="IH35" s="52">
        <f t="shared" si="192"/>
        <v>0</v>
      </c>
      <c r="II35" s="53"/>
      <c r="IJ35" s="54">
        <f t="shared" si="193"/>
        <v>0</v>
      </c>
      <c r="IK35" s="55">
        <f t="shared" si="194"/>
        <v>0</v>
      </c>
      <c r="IL35" s="55">
        <f t="shared" si="195"/>
        <v>0</v>
      </c>
      <c r="IM35" s="55">
        <f t="shared" si="196"/>
        <v>0</v>
      </c>
      <c r="IN35" s="55" t="str">
        <f t="shared" si="197"/>
        <v/>
      </c>
      <c r="IO35" s="56" t="str">
        <f t="shared" si="198"/>
        <v/>
      </c>
      <c r="IP35" s="56" t="str">
        <f t="shared" si="199"/>
        <v/>
      </c>
      <c r="IQ35" s="56" t="str">
        <f t="shared" si="200"/>
        <v/>
      </c>
      <c r="IR35" s="56" t="str">
        <f t="shared" si="201"/>
        <v/>
      </c>
      <c r="IS35" s="50" t="str">
        <f t="shared" si="202"/>
        <v/>
      </c>
      <c r="IT35" s="57"/>
      <c r="IU35" s="57"/>
      <c r="IV35" s="57"/>
    </row>
    <row r="36" spans="1:256" s="58" customFormat="1" ht="10.199999999999999" x14ac:dyDescent="0.2">
      <c r="A36" s="47">
        <v>31</v>
      </c>
      <c r="B36" s="48"/>
      <c r="C36" s="49"/>
      <c r="D36" s="160"/>
      <c r="E36" s="160"/>
      <c r="F36" s="48"/>
      <c r="G36" s="48"/>
      <c r="H36" s="48"/>
      <c r="I36" s="48"/>
      <c r="J36" s="48"/>
      <c r="K36" s="48"/>
      <c r="L36" s="50" t="str">
        <f t="shared" si="0"/>
        <v/>
      </c>
      <c r="M36" s="51"/>
      <c r="N36" s="52">
        <f t="shared" si="1"/>
        <v>0</v>
      </c>
      <c r="O36" s="52">
        <f t="shared" si="2"/>
        <v>0</v>
      </c>
      <c r="P36" s="52">
        <f t="shared" si="3"/>
        <v>0</v>
      </c>
      <c r="Q36" s="52">
        <f t="shared" si="4"/>
        <v>0</v>
      </c>
      <c r="R36" s="52">
        <f t="shared" si="5"/>
        <v>0</v>
      </c>
      <c r="S36" s="52" t="str">
        <f t="shared" si="6"/>
        <v/>
      </c>
      <c r="T36" s="52"/>
      <c r="U36" s="52">
        <f t="shared" si="7"/>
        <v>0</v>
      </c>
      <c r="V36" s="52">
        <f t="shared" si="8"/>
        <v>0</v>
      </c>
      <c r="W36" s="52"/>
      <c r="X36" s="52">
        <f t="shared" si="9"/>
        <v>0</v>
      </c>
      <c r="Y36" s="52">
        <f t="shared" si="10"/>
        <v>0</v>
      </c>
      <c r="Z36" s="52"/>
      <c r="AA36" s="52">
        <f t="shared" si="11"/>
        <v>0</v>
      </c>
      <c r="AB36" s="52">
        <f t="shared" si="12"/>
        <v>0</v>
      </c>
      <c r="AC36" s="52"/>
      <c r="AD36" s="52">
        <f t="shared" si="13"/>
        <v>0</v>
      </c>
      <c r="AE36" s="52">
        <f t="shared" si="14"/>
        <v>0</v>
      </c>
      <c r="AF36" s="52"/>
      <c r="AG36" s="52">
        <f t="shared" si="15"/>
        <v>0</v>
      </c>
      <c r="AH36" s="52">
        <f t="shared" si="16"/>
        <v>0</v>
      </c>
      <c r="AI36" s="52"/>
      <c r="AJ36" s="52">
        <f t="shared" si="17"/>
        <v>0</v>
      </c>
      <c r="AK36" s="52">
        <f t="shared" si="18"/>
        <v>0</v>
      </c>
      <c r="AL36" s="52"/>
      <c r="AM36" s="52">
        <f t="shared" si="19"/>
        <v>0</v>
      </c>
      <c r="AN36" s="52">
        <f t="shared" si="20"/>
        <v>0</v>
      </c>
      <c r="AO36" s="52"/>
      <c r="AP36" s="52">
        <f t="shared" si="21"/>
        <v>0</v>
      </c>
      <c r="AQ36" s="52">
        <f t="shared" si="22"/>
        <v>0</v>
      </c>
      <c r="AR36" s="52"/>
      <c r="AS36" s="52">
        <f t="shared" si="23"/>
        <v>0</v>
      </c>
      <c r="AT36" s="52">
        <f t="shared" si="24"/>
        <v>0</v>
      </c>
      <c r="AU36" s="52"/>
      <c r="AV36" s="52">
        <f t="shared" si="25"/>
        <v>0</v>
      </c>
      <c r="AW36" s="52">
        <f t="shared" si="26"/>
        <v>0</v>
      </c>
      <c r="AX36" s="52"/>
      <c r="AY36" s="52">
        <f t="shared" si="27"/>
        <v>0</v>
      </c>
      <c r="AZ36" s="52">
        <f t="shared" si="28"/>
        <v>0</v>
      </c>
      <c r="BA36" s="52" t="str">
        <f t="shared" si="29"/>
        <v/>
      </c>
      <c r="BB36" s="52"/>
      <c r="BC36" s="52">
        <f t="shared" si="30"/>
        <v>0</v>
      </c>
      <c r="BD36" s="52">
        <f t="shared" si="31"/>
        <v>0</v>
      </c>
      <c r="BE36" s="52"/>
      <c r="BF36" s="52">
        <f t="shared" si="32"/>
        <v>0</v>
      </c>
      <c r="BG36" s="52">
        <f t="shared" si="33"/>
        <v>0</v>
      </c>
      <c r="BH36" s="52"/>
      <c r="BI36" s="52">
        <f t="shared" si="34"/>
        <v>0</v>
      </c>
      <c r="BJ36" s="52">
        <f t="shared" si="35"/>
        <v>0</v>
      </c>
      <c r="BK36" s="52"/>
      <c r="BL36" s="52">
        <f t="shared" si="36"/>
        <v>0</v>
      </c>
      <c r="BM36" s="52">
        <f t="shared" si="37"/>
        <v>0</v>
      </c>
      <c r="BN36" s="52"/>
      <c r="BO36" s="52">
        <f t="shared" si="38"/>
        <v>0</v>
      </c>
      <c r="BP36" s="52">
        <f t="shared" si="39"/>
        <v>0</v>
      </c>
      <c r="BQ36" s="52"/>
      <c r="BR36" s="52">
        <f t="shared" si="40"/>
        <v>0</v>
      </c>
      <c r="BS36" s="52">
        <f t="shared" si="41"/>
        <v>0</v>
      </c>
      <c r="BT36" s="52"/>
      <c r="BU36" s="52">
        <f t="shared" si="42"/>
        <v>0</v>
      </c>
      <c r="BV36" s="52">
        <f t="shared" si="43"/>
        <v>0</v>
      </c>
      <c r="BW36" s="52"/>
      <c r="BX36" s="52">
        <f t="shared" si="44"/>
        <v>0</v>
      </c>
      <c r="BY36" s="52">
        <f t="shared" si="45"/>
        <v>0</v>
      </c>
      <c r="BZ36" s="52"/>
      <c r="CA36" s="52">
        <f t="shared" si="46"/>
        <v>0</v>
      </c>
      <c r="CB36" s="52">
        <f t="shared" si="47"/>
        <v>0</v>
      </c>
      <c r="CC36" s="52"/>
      <c r="CD36" s="52">
        <f t="shared" si="48"/>
        <v>0</v>
      </c>
      <c r="CE36" s="52">
        <f t="shared" si="49"/>
        <v>0</v>
      </c>
      <c r="CF36" s="52" t="str">
        <f t="shared" si="50"/>
        <v/>
      </c>
      <c r="CG36" s="52"/>
      <c r="CH36" s="52">
        <f t="shared" si="51"/>
        <v>0</v>
      </c>
      <c r="CI36" s="52">
        <f t="shared" si="52"/>
        <v>0</v>
      </c>
      <c r="CJ36" s="52" t="str">
        <f t="shared" si="53"/>
        <v/>
      </c>
      <c r="CK36" s="52"/>
      <c r="CL36" s="52">
        <f t="shared" si="54"/>
        <v>0</v>
      </c>
      <c r="CM36" s="52">
        <f t="shared" si="55"/>
        <v>0</v>
      </c>
      <c r="CN36" s="52">
        <f t="shared" si="56"/>
        <v>0</v>
      </c>
      <c r="CO36" s="52">
        <f t="shared" si="57"/>
        <v>0</v>
      </c>
      <c r="CP36" s="52">
        <f t="shared" si="58"/>
        <v>0</v>
      </c>
      <c r="CQ36" s="52">
        <f t="shared" si="59"/>
        <v>0</v>
      </c>
      <c r="CR36" s="52">
        <f t="shared" si="60"/>
        <v>0</v>
      </c>
      <c r="CS36" s="52">
        <f t="shared" si="61"/>
        <v>0</v>
      </c>
      <c r="CT36" s="52">
        <f t="shared" si="62"/>
        <v>0</v>
      </c>
      <c r="CU36" s="52">
        <f t="shared" si="63"/>
        <v>0</v>
      </c>
      <c r="CV36" s="52">
        <f t="shared" si="64"/>
        <v>0</v>
      </c>
      <c r="CW36" s="52">
        <f t="shared" si="65"/>
        <v>0</v>
      </c>
      <c r="CX36" s="52">
        <f t="shared" si="66"/>
        <v>0</v>
      </c>
      <c r="CY36" s="52">
        <f t="shared" si="67"/>
        <v>0</v>
      </c>
      <c r="CZ36" s="52">
        <f t="shared" si="68"/>
        <v>0</v>
      </c>
      <c r="DA36" s="52">
        <f t="shared" si="69"/>
        <v>0</v>
      </c>
      <c r="DB36" s="52">
        <f t="shared" si="70"/>
        <v>0</v>
      </c>
      <c r="DC36" s="52">
        <f t="shared" si="71"/>
        <v>0</v>
      </c>
      <c r="DD36" s="52">
        <f t="shared" si="72"/>
        <v>0</v>
      </c>
      <c r="DE36" s="52">
        <f t="shared" si="73"/>
        <v>0</v>
      </c>
      <c r="DF36" s="52">
        <f t="shared" si="74"/>
        <v>0</v>
      </c>
      <c r="DG36" s="52">
        <f t="shared" si="75"/>
        <v>0</v>
      </c>
      <c r="DH36" s="52">
        <f t="shared" si="76"/>
        <v>0</v>
      </c>
      <c r="DI36" s="52">
        <f t="shared" si="77"/>
        <v>0</v>
      </c>
      <c r="DJ36" s="52" t="str">
        <f t="shared" si="78"/>
        <v/>
      </c>
      <c r="DK36" s="52"/>
      <c r="DL36" s="52">
        <f t="shared" si="79"/>
        <v>0</v>
      </c>
      <c r="DM36" s="52">
        <f t="shared" si="80"/>
        <v>0</v>
      </c>
      <c r="DN36" s="52" t="str">
        <f t="shared" si="81"/>
        <v/>
      </c>
      <c r="DO36" s="52"/>
      <c r="DP36" s="52">
        <f t="shared" si="82"/>
        <v>0</v>
      </c>
      <c r="DQ36" s="52">
        <f t="shared" si="83"/>
        <v>0</v>
      </c>
      <c r="DR36" s="52"/>
      <c r="DS36" s="52">
        <f t="shared" si="84"/>
        <v>0</v>
      </c>
      <c r="DT36" s="52">
        <f t="shared" si="85"/>
        <v>0</v>
      </c>
      <c r="DU36" s="52">
        <f t="shared" si="86"/>
        <v>0</v>
      </c>
      <c r="DV36" s="52">
        <f t="shared" si="87"/>
        <v>0</v>
      </c>
      <c r="DW36" s="52">
        <f t="shared" si="88"/>
        <v>0</v>
      </c>
      <c r="DX36" s="52">
        <f t="shared" si="89"/>
        <v>0</v>
      </c>
      <c r="DY36" s="52">
        <f t="shared" si="90"/>
        <v>0</v>
      </c>
      <c r="DZ36" s="52">
        <f t="shared" si="91"/>
        <v>0</v>
      </c>
      <c r="EA36" s="52">
        <f t="shared" si="92"/>
        <v>0</v>
      </c>
      <c r="EB36" s="52">
        <f t="shared" si="93"/>
        <v>0</v>
      </c>
      <c r="EC36" s="52">
        <f t="shared" si="94"/>
        <v>0</v>
      </c>
      <c r="ED36" s="52">
        <f t="shared" si="95"/>
        <v>0</v>
      </c>
      <c r="EE36" s="52">
        <f t="shared" si="96"/>
        <v>0</v>
      </c>
      <c r="EF36" s="52">
        <f t="shared" si="97"/>
        <v>0</v>
      </c>
      <c r="EG36" s="52">
        <f t="shared" si="98"/>
        <v>0</v>
      </c>
      <c r="EH36" s="52">
        <f t="shared" si="99"/>
        <v>0</v>
      </c>
      <c r="EI36" s="52">
        <f t="shared" si="100"/>
        <v>0</v>
      </c>
      <c r="EJ36" s="52">
        <f t="shared" si="101"/>
        <v>0</v>
      </c>
      <c r="EK36" s="52">
        <f t="shared" si="102"/>
        <v>0</v>
      </c>
      <c r="EL36" s="52">
        <f t="shared" si="103"/>
        <v>0</v>
      </c>
      <c r="EM36" s="52"/>
      <c r="EN36" s="52">
        <f t="shared" si="104"/>
        <v>0</v>
      </c>
      <c r="EO36" s="52">
        <f t="shared" si="105"/>
        <v>0</v>
      </c>
      <c r="EP36" s="52">
        <f t="shared" si="106"/>
        <v>0</v>
      </c>
      <c r="EQ36" s="52">
        <f t="shared" si="107"/>
        <v>0</v>
      </c>
      <c r="ER36" s="52">
        <f t="shared" si="108"/>
        <v>0</v>
      </c>
      <c r="ES36" s="52">
        <f t="shared" si="109"/>
        <v>0</v>
      </c>
      <c r="ET36" s="52">
        <f t="shared" si="110"/>
        <v>0</v>
      </c>
      <c r="EU36" s="52">
        <f t="shared" si="111"/>
        <v>0</v>
      </c>
      <c r="EV36" s="52">
        <f t="shared" si="112"/>
        <v>0</v>
      </c>
      <c r="EW36" s="52">
        <f t="shared" si="113"/>
        <v>0</v>
      </c>
      <c r="EX36" s="52">
        <f t="shared" si="114"/>
        <v>0</v>
      </c>
      <c r="EY36" s="52">
        <f t="shared" si="115"/>
        <v>0</v>
      </c>
      <c r="EZ36" s="52">
        <f t="shared" si="116"/>
        <v>0</v>
      </c>
      <c r="FA36" s="52">
        <f t="shared" si="117"/>
        <v>0</v>
      </c>
      <c r="FB36" s="52">
        <f t="shared" si="118"/>
        <v>0</v>
      </c>
      <c r="FC36" s="52">
        <f t="shared" si="119"/>
        <v>0</v>
      </c>
      <c r="FD36" s="52"/>
      <c r="FE36" s="52">
        <f t="shared" si="120"/>
        <v>0</v>
      </c>
      <c r="FF36" s="52">
        <f t="shared" si="121"/>
        <v>0</v>
      </c>
      <c r="FG36" s="52">
        <f t="shared" si="122"/>
        <v>0</v>
      </c>
      <c r="FH36" s="52">
        <f t="shared" si="123"/>
        <v>0</v>
      </c>
      <c r="FI36" s="52"/>
      <c r="FJ36" s="52">
        <f t="shared" si="124"/>
        <v>0</v>
      </c>
      <c r="FK36" s="52">
        <f t="shared" si="125"/>
        <v>0</v>
      </c>
      <c r="FL36" s="52">
        <f t="shared" si="126"/>
        <v>0</v>
      </c>
      <c r="FM36" s="52">
        <f t="shared" si="127"/>
        <v>0</v>
      </c>
      <c r="FN36" s="52">
        <f t="shared" si="128"/>
        <v>0</v>
      </c>
      <c r="FO36" s="52">
        <f t="shared" si="129"/>
        <v>0</v>
      </c>
      <c r="FP36" s="52">
        <f t="shared" si="130"/>
        <v>0</v>
      </c>
      <c r="FQ36" s="52">
        <f t="shared" si="131"/>
        <v>0</v>
      </c>
      <c r="FR36" s="52">
        <f t="shared" si="132"/>
        <v>0</v>
      </c>
      <c r="FS36" s="52">
        <f t="shared" si="133"/>
        <v>0</v>
      </c>
      <c r="FT36" s="52">
        <f t="shared" si="134"/>
        <v>0</v>
      </c>
      <c r="FU36" s="52">
        <f t="shared" si="135"/>
        <v>0</v>
      </c>
      <c r="FV36" s="52">
        <f t="shared" si="136"/>
        <v>0</v>
      </c>
      <c r="FW36" s="52">
        <f t="shared" si="137"/>
        <v>0</v>
      </c>
      <c r="FX36" s="52">
        <f t="shared" si="138"/>
        <v>0</v>
      </c>
      <c r="FY36" s="52">
        <f t="shared" si="139"/>
        <v>0</v>
      </c>
      <c r="FZ36" s="52">
        <f t="shared" si="140"/>
        <v>0</v>
      </c>
      <c r="GA36" s="52">
        <f t="shared" si="141"/>
        <v>0</v>
      </c>
      <c r="GB36" s="52">
        <f t="shared" si="142"/>
        <v>0</v>
      </c>
      <c r="GC36" s="52">
        <f t="shared" si="143"/>
        <v>0</v>
      </c>
      <c r="GD36" s="52"/>
      <c r="GE36" s="52">
        <f t="shared" si="144"/>
        <v>0</v>
      </c>
      <c r="GF36" s="52">
        <f t="shared" si="145"/>
        <v>0</v>
      </c>
      <c r="GG36" s="52">
        <f t="shared" si="146"/>
        <v>0</v>
      </c>
      <c r="GH36" s="52">
        <f t="shared" si="147"/>
        <v>0</v>
      </c>
      <c r="GI36" s="52">
        <f t="shared" si="148"/>
        <v>0</v>
      </c>
      <c r="GJ36" s="52">
        <f t="shared" si="149"/>
        <v>0</v>
      </c>
      <c r="GK36" s="52">
        <f t="shared" si="150"/>
        <v>0</v>
      </c>
      <c r="GL36" s="52">
        <f t="shared" si="151"/>
        <v>0</v>
      </c>
      <c r="GM36" s="52">
        <f t="shared" si="152"/>
        <v>0</v>
      </c>
      <c r="GN36" s="52">
        <f t="shared" si="153"/>
        <v>0</v>
      </c>
      <c r="GO36" s="52">
        <f t="shared" si="154"/>
        <v>0</v>
      </c>
      <c r="GP36" s="52">
        <f t="shared" si="155"/>
        <v>0</v>
      </c>
      <c r="GQ36" s="52"/>
      <c r="GR36" s="52">
        <f t="shared" si="156"/>
        <v>0</v>
      </c>
      <c r="GS36" s="52">
        <f t="shared" si="157"/>
        <v>0</v>
      </c>
      <c r="GT36" s="52">
        <f t="shared" si="158"/>
        <v>0</v>
      </c>
      <c r="GU36" s="52">
        <f t="shared" si="159"/>
        <v>0</v>
      </c>
      <c r="GV36" s="52"/>
      <c r="GW36" s="52">
        <f t="shared" si="160"/>
        <v>0</v>
      </c>
      <c r="GX36" s="52">
        <f t="shared" si="161"/>
        <v>0</v>
      </c>
      <c r="GY36" s="52">
        <f t="shared" si="162"/>
        <v>0</v>
      </c>
      <c r="GZ36" s="52">
        <f t="shared" si="163"/>
        <v>0</v>
      </c>
      <c r="HA36" s="52"/>
      <c r="HB36" s="52">
        <f t="shared" si="164"/>
        <v>0</v>
      </c>
      <c r="HC36" s="52">
        <f t="shared" si="165"/>
        <v>0</v>
      </c>
      <c r="HD36" s="52">
        <f t="shared" si="166"/>
        <v>0</v>
      </c>
      <c r="HE36" s="52">
        <f t="shared" si="167"/>
        <v>0</v>
      </c>
      <c r="HF36" s="52"/>
      <c r="HG36" s="52">
        <f t="shared" si="168"/>
        <v>0</v>
      </c>
      <c r="HH36" s="52">
        <f t="shared" si="169"/>
        <v>0</v>
      </c>
      <c r="HI36" s="52">
        <f t="shared" si="170"/>
        <v>0</v>
      </c>
      <c r="HJ36" s="52">
        <f t="shared" si="171"/>
        <v>0</v>
      </c>
      <c r="HK36" s="52"/>
      <c r="HL36" s="52" t="str">
        <f t="shared" si="172"/>
        <v/>
      </c>
      <c r="HM36" s="52">
        <f t="shared" si="173"/>
        <v>0</v>
      </c>
      <c r="HN36" s="52">
        <f t="shared" si="174"/>
        <v>0</v>
      </c>
      <c r="HO36" s="52">
        <f t="shared" si="175"/>
        <v>0</v>
      </c>
      <c r="HP36" s="52">
        <f t="shared" si="176"/>
        <v>0</v>
      </c>
      <c r="HQ36" s="52">
        <f t="shared" si="177"/>
        <v>0</v>
      </c>
      <c r="HR36" s="52">
        <f t="shared" si="178"/>
        <v>0</v>
      </c>
      <c r="HS36" s="52">
        <f t="shared" si="179"/>
        <v>0</v>
      </c>
      <c r="HT36" s="52">
        <f t="shared" si="180"/>
        <v>0</v>
      </c>
      <c r="HU36" s="52">
        <f t="shared" si="181"/>
        <v>0</v>
      </c>
      <c r="HV36" s="52">
        <f t="shared" si="182"/>
        <v>0</v>
      </c>
      <c r="HW36" s="52">
        <f t="shared" si="183"/>
        <v>0</v>
      </c>
      <c r="HX36" s="52">
        <f t="shared" si="184"/>
        <v>0</v>
      </c>
      <c r="HY36" s="52"/>
      <c r="HZ36" s="52">
        <f t="shared" si="185"/>
        <v>0</v>
      </c>
      <c r="IA36" s="52">
        <f t="shared" si="186"/>
        <v>0</v>
      </c>
      <c r="IB36" s="52">
        <f t="shared" si="187"/>
        <v>0</v>
      </c>
      <c r="IC36" s="52">
        <f t="shared" si="188"/>
        <v>0</v>
      </c>
      <c r="ID36" s="52"/>
      <c r="IE36" s="52">
        <f t="shared" si="189"/>
        <v>0</v>
      </c>
      <c r="IF36" s="52">
        <f t="shared" si="190"/>
        <v>0</v>
      </c>
      <c r="IG36" s="52">
        <f t="shared" si="191"/>
        <v>0</v>
      </c>
      <c r="IH36" s="52">
        <f t="shared" si="192"/>
        <v>0</v>
      </c>
      <c r="II36" s="53"/>
      <c r="IJ36" s="54">
        <f t="shared" si="193"/>
        <v>0</v>
      </c>
      <c r="IK36" s="55">
        <f t="shared" si="194"/>
        <v>0</v>
      </c>
      <c r="IL36" s="55">
        <f t="shared" si="195"/>
        <v>0</v>
      </c>
      <c r="IM36" s="55">
        <f t="shared" si="196"/>
        <v>0</v>
      </c>
      <c r="IN36" s="55" t="str">
        <f t="shared" si="197"/>
        <v/>
      </c>
      <c r="IO36" s="56" t="str">
        <f t="shared" si="198"/>
        <v/>
      </c>
      <c r="IP36" s="56" t="str">
        <f t="shared" si="199"/>
        <v/>
      </c>
      <c r="IQ36" s="56" t="str">
        <f t="shared" si="200"/>
        <v/>
      </c>
      <c r="IR36" s="56" t="str">
        <f t="shared" si="201"/>
        <v/>
      </c>
      <c r="IS36" s="50" t="str">
        <f t="shared" si="202"/>
        <v/>
      </c>
      <c r="IT36" s="57"/>
      <c r="IU36" s="57"/>
      <c r="IV36" s="57"/>
    </row>
    <row r="37" spans="1:256" s="58" customFormat="1" ht="10.199999999999999" x14ac:dyDescent="0.2">
      <c r="A37" s="47">
        <v>32</v>
      </c>
      <c r="B37" s="48"/>
      <c r="C37" s="49"/>
      <c r="D37" s="160"/>
      <c r="E37" s="160"/>
      <c r="F37" s="48"/>
      <c r="G37" s="48"/>
      <c r="H37" s="48"/>
      <c r="I37" s="48"/>
      <c r="J37" s="48"/>
      <c r="K37" s="48"/>
      <c r="L37" s="50" t="str">
        <f t="shared" si="0"/>
        <v/>
      </c>
      <c r="M37" s="51"/>
      <c r="N37" s="52">
        <f t="shared" si="1"/>
        <v>0</v>
      </c>
      <c r="O37" s="52">
        <f t="shared" si="2"/>
        <v>0</v>
      </c>
      <c r="P37" s="52">
        <f t="shared" si="3"/>
        <v>0</v>
      </c>
      <c r="Q37" s="52">
        <f t="shared" si="4"/>
        <v>0</v>
      </c>
      <c r="R37" s="52">
        <f t="shared" si="5"/>
        <v>0</v>
      </c>
      <c r="S37" s="52" t="str">
        <f t="shared" si="6"/>
        <v/>
      </c>
      <c r="T37" s="52"/>
      <c r="U37" s="52">
        <f t="shared" si="7"/>
        <v>0</v>
      </c>
      <c r="V37" s="52">
        <f t="shared" si="8"/>
        <v>0</v>
      </c>
      <c r="W37" s="52"/>
      <c r="X37" s="52">
        <f t="shared" si="9"/>
        <v>0</v>
      </c>
      <c r="Y37" s="52">
        <f t="shared" si="10"/>
        <v>0</v>
      </c>
      <c r="Z37" s="52"/>
      <c r="AA37" s="52">
        <f t="shared" si="11"/>
        <v>0</v>
      </c>
      <c r="AB37" s="52">
        <f t="shared" si="12"/>
        <v>0</v>
      </c>
      <c r="AC37" s="52"/>
      <c r="AD37" s="52">
        <f t="shared" si="13"/>
        <v>0</v>
      </c>
      <c r="AE37" s="52">
        <f t="shared" si="14"/>
        <v>0</v>
      </c>
      <c r="AF37" s="52"/>
      <c r="AG37" s="52">
        <f t="shared" si="15"/>
        <v>0</v>
      </c>
      <c r="AH37" s="52">
        <f t="shared" si="16"/>
        <v>0</v>
      </c>
      <c r="AI37" s="52"/>
      <c r="AJ37" s="52">
        <f t="shared" si="17"/>
        <v>0</v>
      </c>
      <c r="AK37" s="52">
        <f t="shared" si="18"/>
        <v>0</v>
      </c>
      <c r="AL37" s="52"/>
      <c r="AM37" s="52">
        <f t="shared" si="19"/>
        <v>0</v>
      </c>
      <c r="AN37" s="52">
        <f t="shared" si="20"/>
        <v>0</v>
      </c>
      <c r="AO37" s="52"/>
      <c r="AP37" s="52">
        <f t="shared" si="21"/>
        <v>0</v>
      </c>
      <c r="AQ37" s="52">
        <f t="shared" si="22"/>
        <v>0</v>
      </c>
      <c r="AR37" s="52"/>
      <c r="AS37" s="52">
        <f t="shared" si="23"/>
        <v>0</v>
      </c>
      <c r="AT37" s="52">
        <f t="shared" si="24"/>
        <v>0</v>
      </c>
      <c r="AU37" s="52"/>
      <c r="AV37" s="52">
        <f t="shared" si="25"/>
        <v>0</v>
      </c>
      <c r="AW37" s="52">
        <f t="shared" si="26"/>
        <v>0</v>
      </c>
      <c r="AX37" s="52"/>
      <c r="AY37" s="52">
        <f t="shared" si="27"/>
        <v>0</v>
      </c>
      <c r="AZ37" s="52">
        <f t="shared" si="28"/>
        <v>0</v>
      </c>
      <c r="BA37" s="52" t="str">
        <f t="shared" si="29"/>
        <v/>
      </c>
      <c r="BB37" s="52"/>
      <c r="BC37" s="52">
        <f t="shared" si="30"/>
        <v>0</v>
      </c>
      <c r="BD37" s="52">
        <f t="shared" si="31"/>
        <v>0</v>
      </c>
      <c r="BE37" s="52"/>
      <c r="BF37" s="52">
        <f t="shared" si="32"/>
        <v>0</v>
      </c>
      <c r="BG37" s="52">
        <f t="shared" si="33"/>
        <v>0</v>
      </c>
      <c r="BH37" s="52"/>
      <c r="BI37" s="52">
        <f t="shared" si="34"/>
        <v>0</v>
      </c>
      <c r="BJ37" s="52">
        <f t="shared" si="35"/>
        <v>0</v>
      </c>
      <c r="BK37" s="52"/>
      <c r="BL37" s="52">
        <f t="shared" si="36"/>
        <v>0</v>
      </c>
      <c r="BM37" s="52">
        <f t="shared" si="37"/>
        <v>0</v>
      </c>
      <c r="BN37" s="52"/>
      <c r="BO37" s="52">
        <f t="shared" si="38"/>
        <v>0</v>
      </c>
      <c r="BP37" s="52">
        <f t="shared" si="39"/>
        <v>0</v>
      </c>
      <c r="BQ37" s="52"/>
      <c r="BR37" s="52">
        <f t="shared" si="40"/>
        <v>0</v>
      </c>
      <c r="BS37" s="52">
        <f t="shared" si="41"/>
        <v>0</v>
      </c>
      <c r="BT37" s="52"/>
      <c r="BU37" s="52">
        <f t="shared" si="42"/>
        <v>0</v>
      </c>
      <c r="BV37" s="52">
        <f t="shared" si="43"/>
        <v>0</v>
      </c>
      <c r="BW37" s="52"/>
      <c r="BX37" s="52">
        <f t="shared" si="44"/>
        <v>0</v>
      </c>
      <c r="BY37" s="52">
        <f t="shared" si="45"/>
        <v>0</v>
      </c>
      <c r="BZ37" s="52"/>
      <c r="CA37" s="52">
        <f t="shared" si="46"/>
        <v>0</v>
      </c>
      <c r="CB37" s="52">
        <f t="shared" si="47"/>
        <v>0</v>
      </c>
      <c r="CC37" s="52"/>
      <c r="CD37" s="52">
        <f t="shared" si="48"/>
        <v>0</v>
      </c>
      <c r="CE37" s="52">
        <f t="shared" si="49"/>
        <v>0</v>
      </c>
      <c r="CF37" s="52" t="str">
        <f t="shared" si="50"/>
        <v/>
      </c>
      <c r="CG37" s="52"/>
      <c r="CH37" s="52">
        <f t="shared" si="51"/>
        <v>0</v>
      </c>
      <c r="CI37" s="52">
        <f t="shared" si="52"/>
        <v>0</v>
      </c>
      <c r="CJ37" s="52" t="str">
        <f t="shared" si="53"/>
        <v/>
      </c>
      <c r="CK37" s="52"/>
      <c r="CL37" s="52">
        <f t="shared" si="54"/>
        <v>0</v>
      </c>
      <c r="CM37" s="52">
        <f t="shared" si="55"/>
        <v>0</v>
      </c>
      <c r="CN37" s="52">
        <f t="shared" si="56"/>
        <v>0</v>
      </c>
      <c r="CO37" s="52">
        <f t="shared" si="57"/>
        <v>0</v>
      </c>
      <c r="CP37" s="52">
        <f t="shared" si="58"/>
        <v>0</v>
      </c>
      <c r="CQ37" s="52">
        <f t="shared" si="59"/>
        <v>0</v>
      </c>
      <c r="CR37" s="52">
        <f t="shared" si="60"/>
        <v>0</v>
      </c>
      <c r="CS37" s="52">
        <f t="shared" si="61"/>
        <v>0</v>
      </c>
      <c r="CT37" s="52">
        <f t="shared" si="62"/>
        <v>0</v>
      </c>
      <c r="CU37" s="52">
        <f t="shared" si="63"/>
        <v>0</v>
      </c>
      <c r="CV37" s="52">
        <f t="shared" si="64"/>
        <v>0</v>
      </c>
      <c r="CW37" s="52">
        <f t="shared" si="65"/>
        <v>0</v>
      </c>
      <c r="CX37" s="52">
        <f t="shared" si="66"/>
        <v>0</v>
      </c>
      <c r="CY37" s="52">
        <f t="shared" si="67"/>
        <v>0</v>
      </c>
      <c r="CZ37" s="52">
        <f t="shared" si="68"/>
        <v>0</v>
      </c>
      <c r="DA37" s="52">
        <f t="shared" si="69"/>
        <v>0</v>
      </c>
      <c r="DB37" s="52">
        <f t="shared" si="70"/>
        <v>0</v>
      </c>
      <c r="DC37" s="52">
        <f t="shared" si="71"/>
        <v>0</v>
      </c>
      <c r="DD37" s="52">
        <f t="shared" si="72"/>
        <v>0</v>
      </c>
      <c r="DE37" s="52">
        <f t="shared" si="73"/>
        <v>0</v>
      </c>
      <c r="DF37" s="52">
        <f t="shared" si="74"/>
        <v>0</v>
      </c>
      <c r="DG37" s="52">
        <f t="shared" si="75"/>
        <v>0</v>
      </c>
      <c r="DH37" s="52">
        <f t="shared" si="76"/>
        <v>0</v>
      </c>
      <c r="DI37" s="52">
        <f t="shared" si="77"/>
        <v>0</v>
      </c>
      <c r="DJ37" s="52" t="str">
        <f t="shared" si="78"/>
        <v/>
      </c>
      <c r="DK37" s="52"/>
      <c r="DL37" s="52">
        <f t="shared" si="79"/>
        <v>0</v>
      </c>
      <c r="DM37" s="52">
        <f t="shared" si="80"/>
        <v>0</v>
      </c>
      <c r="DN37" s="52" t="str">
        <f t="shared" si="81"/>
        <v/>
      </c>
      <c r="DO37" s="52"/>
      <c r="DP37" s="52">
        <f t="shared" si="82"/>
        <v>0</v>
      </c>
      <c r="DQ37" s="52">
        <f t="shared" si="83"/>
        <v>0</v>
      </c>
      <c r="DR37" s="52"/>
      <c r="DS37" s="52">
        <f t="shared" si="84"/>
        <v>0</v>
      </c>
      <c r="DT37" s="52">
        <f t="shared" si="85"/>
        <v>0</v>
      </c>
      <c r="DU37" s="52">
        <f t="shared" si="86"/>
        <v>0</v>
      </c>
      <c r="DV37" s="52">
        <f t="shared" si="87"/>
        <v>0</v>
      </c>
      <c r="DW37" s="52">
        <f t="shared" si="88"/>
        <v>0</v>
      </c>
      <c r="DX37" s="52">
        <f t="shared" si="89"/>
        <v>0</v>
      </c>
      <c r="DY37" s="52">
        <f t="shared" si="90"/>
        <v>0</v>
      </c>
      <c r="DZ37" s="52">
        <f t="shared" si="91"/>
        <v>0</v>
      </c>
      <c r="EA37" s="52">
        <f t="shared" si="92"/>
        <v>0</v>
      </c>
      <c r="EB37" s="52">
        <f t="shared" si="93"/>
        <v>0</v>
      </c>
      <c r="EC37" s="52">
        <f t="shared" si="94"/>
        <v>0</v>
      </c>
      <c r="ED37" s="52">
        <f t="shared" si="95"/>
        <v>0</v>
      </c>
      <c r="EE37" s="52">
        <f t="shared" si="96"/>
        <v>0</v>
      </c>
      <c r="EF37" s="52">
        <f t="shared" si="97"/>
        <v>0</v>
      </c>
      <c r="EG37" s="52">
        <f t="shared" si="98"/>
        <v>0</v>
      </c>
      <c r="EH37" s="52">
        <f t="shared" si="99"/>
        <v>0</v>
      </c>
      <c r="EI37" s="52">
        <f t="shared" si="100"/>
        <v>0</v>
      </c>
      <c r="EJ37" s="52">
        <f t="shared" si="101"/>
        <v>0</v>
      </c>
      <c r="EK37" s="52">
        <f t="shared" si="102"/>
        <v>0</v>
      </c>
      <c r="EL37" s="52">
        <f t="shared" si="103"/>
        <v>0</v>
      </c>
      <c r="EM37" s="52"/>
      <c r="EN37" s="52">
        <f t="shared" si="104"/>
        <v>0</v>
      </c>
      <c r="EO37" s="52">
        <f t="shared" si="105"/>
        <v>0</v>
      </c>
      <c r="EP37" s="52">
        <f t="shared" si="106"/>
        <v>0</v>
      </c>
      <c r="EQ37" s="52">
        <f t="shared" si="107"/>
        <v>0</v>
      </c>
      <c r="ER37" s="52">
        <f t="shared" si="108"/>
        <v>0</v>
      </c>
      <c r="ES37" s="52">
        <f t="shared" si="109"/>
        <v>0</v>
      </c>
      <c r="ET37" s="52">
        <f t="shared" si="110"/>
        <v>0</v>
      </c>
      <c r="EU37" s="52">
        <f t="shared" si="111"/>
        <v>0</v>
      </c>
      <c r="EV37" s="52">
        <f t="shared" si="112"/>
        <v>0</v>
      </c>
      <c r="EW37" s="52">
        <f t="shared" si="113"/>
        <v>0</v>
      </c>
      <c r="EX37" s="52">
        <f t="shared" si="114"/>
        <v>0</v>
      </c>
      <c r="EY37" s="52">
        <f t="shared" si="115"/>
        <v>0</v>
      </c>
      <c r="EZ37" s="52">
        <f t="shared" si="116"/>
        <v>0</v>
      </c>
      <c r="FA37" s="52">
        <f t="shared" si="117"/>
        <v>0</v>
      </c>
      <c r="FB37" s="52">
        <f t="shared" si="118"/>
        <v>0</v>
      </c>
      <c r="FC37" s="52">
        <f t="shared" si="119"/>
        <v>0</v>
      </c>
      <c r="FD37" s="52"/>
      <c r="FE37" s="52">
        <f t="shared" si="120"/>
        <v>0</v>
      </c>
      <c r="FF37" s="52">
        <f t="shared" si="121"/>
        <v>0</v>
      </c>
      <c r="FG37" s="52">
        <f t="shared" si="122"/>
        <v>0</v>
      </c>
      <c r="FH37" s="52">
        <f t="shared" si="123"/>
        <v>0</v>
      </c>
      <c r="FI37" s="52"/>
      <c r="FJ37" s="52">
        <f t="shared" si="124"/>
        <v>0</v>
      </c>
      <c r="FK37" s="52">
        <f t="shared" si="125"/>
        <v>0</v>
      </c>
      <c r="FL37" s="52">
        <f t="shared" si="126"/>
        <v>0</v>
      </c>
      <c r="FM37" s="52">
        <f t="shared" si="127"/>
        <v>0</v>
      </c>
      <c r="FN37" s="52">
        <f t="shared" si="128"/>
        <v>0</v>
      </c>
      <c r="FO37" s="52">
        <f t="shared" si="129"/>
        <v>0</v>
      </c>
      <c r="FP37" s="52">
        <f t="shared" si="130"/>
        <v>0</v>
      </c>
      <c r="FQ37" s="52">
        <f t="shared" si="131"/>
        <v>0</v>
      </c>
      <c r="FR37" s="52">
        <f t="shared" si="132"/>
        <v>0</v>
      </c>
      <c r="FS37" s="52">
        <f t="shared" si="133"/>
        <v>0</v>
      </c>
      <c r="FT37" s="52">
        <f t="shared" si="134"/>
        <v>0</v>
      </c>
      <c r="FU37" s="52">
        <f t="shared" si="135"/>
        <v>0</v>
      </c>
      <c r="FV37" s="52">
        <f t="shared" si="136"/>
        <v>0</v>
      </c>
      <c r="FW37" s="52">
        <f t="shared" si="137"/>
        <v>0</v>
      </c>
      <c r="FX37" s="52">
        <f t="shared" si="138"/>
        <v>0</v>
      </c>
      <c r="FY37" s="52">
        <f t="shared" si="139"/>
        <v>0</v>
      </c>
      <c r="FZ37" s="52">
        <f t="shared" si="140"/>
        <v>0</v>
      </c>
      <c r="GA37" s="52">
        <f t="shared" si="141"/>
        <v>0</v>
      </c>
      <c r="GB37" s="52">
        <f t="shared" si="142"/>
        <v>0</v>
      </c>
      <c r="GC37" s="52">
        <f t="shared" si="143"/>
        <v>0</v>
      </c>
      <c r="GD37" s="52"/>
      <c r="GE37" s="52">
        <f t="shared" si="144"/>
        <v>0</v>
      </c>
      <c r="GF37" s="52">
        <f t="shared" si="145"/>
        <v>0</v>
      </c>
      <c r="GG37" s="52">
        <f t="shared" si="146"/>
        <v>0</v>
      </c>
      <c r="GH37" s="52">
        <f t="shared" si="147"/>
        <v>0</v>
      </c>
      <c r="GI37" s="52">
        <f t="shared" si="148"/>
        <v>0</v>
      </c>
      <c r="GJ37" s="52">
        <f t="shared" si="149"/>
        <v>0</v>
      </c>
      <c r="GK37" s="52">
        <f t="shared" si="150"/>
        <v>0</v>
      </c>
      <c r="GL37" s="52">
        <f t="shared" si="151"/>
        <v>0</v>
      </c>
      <c r="GM37" s="52">
        <f t="shared" si="152"/>
        <v>0</v>
      </c>
      <c r="GN37" s="52">
        <f t="shared" si="153"/>
        <v>0</v>
      </c>
      <c r="GO37" s="52">
        <f t="shared" si="154"/>
        <v>0</v>
      </c>
      <c r="GP37" s="52">
        <f t="shared" si="155"/>
        <v>0</v>
      </c>
      <c r="GQ37" s="52"/>
      <c r="GR37" s="52">
        <f t="shared" si="156"/>
        <v>0</v>
      </c>
      <c r="GS37" s="52">
        <f t="shared" si="157"/>
        <v>0</v>
      </c>
      <c r="GT37" s="52">
        <f t="shared" si="158"/>
        <v>0</v>
      </c>
      <c r="GU37" s="52">
        <f t="shared" si="159"/>
        <v>0</v>
      </c>
      <c r="GV37" s="52"/>
      <c r="GW37" s="52">
        <f t="shared" si="160"/>
        <v>0</v>
      </c>
      <c r="GX37" s="52">
        <f t="shared" si="161"/>
        <v>0</v>
      </c>
      <c r="GY37" s="52">
        <f t="shared" si="162"/>
        <v>0</v>
      </c>
      <c r="GZ37" s="52">
        <f t="shared" si="163"/>
        <v>0</v>
      </c>
      <c r="HA37" s="52"/>
      <c r="HB37" s="52">
        <f t="shared" si="164"/>
        <v>0</v>
      </c>
      <c r="HC37" s="52">
        <f t="shared" si="165"/>
        <v>0</v>
      </c>
      <c r="HD37" s="52">
        <f t="shared" si="166"/>
        <v>0</v>
      </c>
      <c r="HE37" s="52">
        <f t="shared" si="167"/>
        <v>0</v>
      </c>
      <c r="HF37" s="52"/>
      <c r="HG37" s="52">
        <f t="shared" si="168"/>
        <v>0</v>
      </c>
      <c r="HH37" s="52">
        <f t="shared" si="169"/>
        <v>0</v>
      </c>
      <c r="HI37" s="52">
        <f t="shared" si="170"/>
        <v>0</v>
      </c>
      <c r="HJ37" s="52">
        <f t="shared" si="171"/>
        <v>0</v>
      </c>
      <c r="HK37" s="52"/>
      <c r="HL37" s="52" t="str">
        <f t="shared" si="172"/>
        <v/>
      </c>
      <c r="HM37" s="52">
        <f t="shared" si="173"/>
        <v>0</v>
      </c>
      <c r="HN37" s="52">
        <f t="shared" si="174"/>
        <v>0</v>
      </c>
      <c r="HO37" s="52">
        <f t="shared" si="175"/>
        <v>0</v>
      </c>
      <c r="HP37" s="52">
        <f t="shared" si="176"/>
        <v>0</v>
      </c>
      <c r="HQ37" s="52">
        <f t="shared" si="177"/>
        <v>0</v>
      </c>
      <c r="HR37" s="52">
        <f t="shared" si="178"/>
        <v>0</v>
      </c>
      <c r="HS37" s="52">
        <f t="shared" si="179"/>
        <v>0</v>
      </c>
      <c r="HT37" s="52">
        <f t="shared" si="180"/>
        <v>0</v>
      </c>
      <c r="HU37" s="52">
        <f t="shared" si="181"/>
        <v>0</v>
      </c>
      <c r="HV37" s="52">
        <f t="shared" si="182"/>
        <v>0</v>
      </c>
      <c r="HW37" s="52">
        <f t="shared" si="183"/>
        <v>0</v>
      </c>
      <c r="HX37" s="52">
        <f t="shared" si="184"/>
        <v>0</v>
      </c>
      <c r="HY37" s="52"/>
      <c r="HZ37" s="52">
        <f t="shared" si="185"/>
        <v>0</v>
      </c>
      <c r="IA37" s="52">
        <f t="shared" si="186"/>
        <v>0</v>
      </c>
      <c r="IB37" s="52">
        <f t="shared" si="187"/>
        <v>0</v>
      </c>
      <c r="IC37" s="52">
        <f t="shared" si="188"/>
        <v>0</v>
      </c>
      <c r="ID37" s="52"/>
      <c r="IE37" s="52">
        <f t="shared" si="189"/>
        <v>0</v>
      </c>
      <c r="IF37" s="52">
        <f t="shared" si="190"/>
        <v>0</v>
      </c>
      <c r="IG37" s="52">
        <f t="shared" si="191"/>
        <v>0</v>
      </c>
      <c r="IH37" s="52">
        <f t="shared" si="192"/>
        <v>0</v>
      </c>
      <c r="II37" s="53"/>
      <c r="IJ37" s="54">
        <f t="shared" si="193"/>
        <v>0</v>
      </c>
      <c r="IK37" s="55">
        <f t="shared" si="194"/>
        <v>0</v>
      </c>
      <c r="IL37" s="55">
        <f t="shared" si="195"/>
        <v>0</v>
      </c>
      <c r="IM37" s="55">
        <f t="shared" si="196"/>
        <v>0</v>
      </c>
      <c r="IN37" s="55" t="str">
        <f t="shared" si="197"/>
        <v/>
      </c>
      <c r="IO37" s="56" t="str">
        <f t="shared" si="198"/>
        <v/>
      </c>
      <c r="IP37" s="56" t="str">
        <f t="shared" si="199"/>
        <v/>
      </c>
      <c r="IQ37" s="56" t="str">
        <f t="shared" si="200"/>
        <v/>
      </c>
      <c r="IR37" s="56" t="str">
        <f t="shared" si="201"/>
        <v/>
      </c>
      <c r="IS37" s="50" t="str">
        <f t="shared" si="202"/>
        <v/>
      </c>
      <c r="IT37" s="57"/>
      <c r="IU37" s="57"/>
      <c r="IV37" s="57"/>
    </row>
    <row r="38" spans="1:256" s="58" customFormat="1" ht="10.199999999999999" x14ac:dyDescent="0.2">
      <c r="A38" s="47">
        <v>33</v>
      </c>
      <c r="B38" s="48"/>
      <c r="C38" s="49"/>
      <c r="D38" s="160"/>
      <c r="E38" s="160"/>
      <c r="F38" s="48"/>
      <c r="G38" s="48"/>
      <c r="H38" s="48"/>
      <c r="I38" s="48"/>
      <c r="J38" s="48"/>
      <c r="K38" s="48"/>
      <c r="L38" s="50" t="str">
        <f t="shared" ref="L38:L69" si="203">CJ38&amp;BA38&amp;DN38&amp;S38&amp;CF38&amp;DJ38&amp;HL38&amp;IS38</f>
        <v/>
      </c>
      <c r="M38" s="51"/>
      <c r="N38" s="52">
        <f t="shared" ref="N38:N69" si="204">IF($M38="2V",IF($F38="lbs",$E38,#VALUE!),0)</f>
        <v>0</v>
      </c>
      <c r="O38" s="52">
        <f t="shared" ref="O38:O69" si="205">IF($M38="2NV",IF($F38="lbs",$E38,#VALUE!),0)</f>
        <v>0</v>
      </c>
      <c r="P38" s="52">
        <f t="shared" ref="P38:P69" si="206">IF($M38="3V",IF($F38="lbs",$E38,#VALUE!),0)</f>
        <v>0</v>
      </c>
      <c r="Q38" s="52">
        <f t="shared" ref="Q38:Q69" si="207">IF($M38="3NV",IF($F38="lbs",$E38,#VALUE!),0)</f>
        <v>0</v>
      </c>
      <c r="R38" s="52">
        <f t="shared" ref="R38:R69" si="208">IF(SUM(N38:Q38)&gt;0,IF(LEFT(L38,5)=" Aero",E38,0),0)</f>
        <v>0</v>
      </c>
      <c r="S38" s="52" t="str">
        <f t="shared" ref="S38:S69" si="209">IF(NOT(ISBLANK(M38)),IF($F38="lbs"," Aero,"&amp;M38," Aero"&amp;"Error"),"")</f>
        <v/>
      </c>
      <c r="T38" s="52"/>
      <c r="U38" s="52">
        <f t="shared" ref="U38:U69" si="210">IF(T38="X",IF($F38="cu ft",$E38,#VALUE!),0)</f>
        <v>0</v>
      </c>
      <c r="V38" s="52">
        <f t="shared" ref="V38:V69" si="211">IF(U38&gt;0,IF(LEFT($L38,LEN(T$5))=T$5,$E38,),0)</f>
        <v>0</v>
      </c>
      <c r="W38" s="52"/>
      <c r="X38" s="52">
        <f t="shared" ref="X38:X69" si="212">IF(W38="X",IF($F38="cu ft",$E38,#VALUE!),0)</f>
        <v>0</v>
      </c>
      <c r="Y38" s="52">
        <f t="shared" ref="Y38:Y69" si="213">IF(X38&gt;0,IF(LEFT($L38,LEN(W$5))=W$5,$E38,),0)</f>
        <v>0</v>
      </c>
      <c r="Z38" s="52"/>
      <c r="AA38" s="52">
        <f t="shared" ref="AA38:AA69" si="214">IF(Z38="X",IF($F38="cu ft",$E38,#VALUE!),0)</f>
        <v>0</v>
      </c>
      <c r="AB38" s="52">
        <f t="shared" ref="AB38:AB69" si="215">IF(AA38&gt;0,IF(LEFT($L38,LEN(Z$5))=Z$5,$E38,),0)</f>
        <v>0</v>
      </c>
      <c r="AC38" s="52"/>
      <c r="AD38" s="52">
        <f t="shared" ref="AD38:AD69" si="216">IF(AC38="X",IF($F38="cu ft",$E38,#VALUE!),0)</f>
        <v>0</v>
      </c>
      <c r="AE38" s="52">
        <f t="shared" ref="AE38:AE69" si="217">IF(AD38&gt;0,IF(LEFT($L38,LEN(AC$5))=AC$5,$E38,),0)</f>
        <v>0</v>
      </c>
      <c r="AF38" s="52"/>
      <c r="AG38" s="52">
        <f t="shared" ref="AG38:AG69" si="218">IF(AF38="X",IF($F38="cu ft",$E38,#VALUE!),0)</f>
        <v>0</v>
      </c>
      <c r="AH38" s="52">
        <f t="shared" ref="AH38:AH69" si="219">IF(AG38&gt;0,IF(LEFT($L38,LEN(AF$5))=AF$5,$E38,),0)</f>
        <v>0</v>
      </c>
      <c r="AI38" s="52"/>
      <c r="AJ38" s="52">
        <f t="shared" ref="AJ38:AJ69" si="220">IF(AI38="X",IF($F38="cu ft",$E38,#VALUE!),0)</f>
        <v>0</v>
      </c>
      <c r="AK38" s="52">
        <f t="shared" ref="AK38:AK69" si="221">IF(AJ38&gt;0,IF(LEFT($L38,LEN(AI$5))=AI$5,$E38,),0)</f>
        <v>0</v>
      </c>
      <c r="AL38" s="52"/>
      <c r="AM38" s="52">
        <f t="shared" ref="AM38:AM69" si="222">IF(AL38="X",IF($F38="cu ft",$E38,#VALUE!),0)</f>
        <v>0</v>
      </c>
      <c r="AN38" s="52">
        <f t="shared" ref="AN38:AN69" si="223">IF(AM38&gt;0,IF(LEFT($L38,LEN(AL$5))=AL$5,$E38,),0)</f>
        <v>0</v>
      </c>
      <c r="AO38" s="52"/>
      <c r="AP38" s="52">
        <f t="shared" ref="AP38:AP69" si="224">IF(AO38="X",IF($F38="cu ft",$E38,#VALUE!),0)</f>
        <v>0</v>
      </c>
      <c r="AQ38" s="52">
        <f t="shared" ref="AQ38:AQ69" si="225">IF(AP38&gt;0,IF(LEFT($L38,LEN(AO$5))=AO$5,$E38,),0)</f>
        <v>0</v>
      </c>
      <c r="AR38" s="52"/>
      <c r="AS38" s="52">
        <f t="shared" ref="AS38:AS69" si="226">IF(AR38="X",IF($F38="cu ft",$E38,#VALUE!),0)</f>
        <v>0</v>
      </c>
      <c r="AT38" s="52">
        <f t="shared" ref="AT38:AT69" si="227">IF(AS38&gt;0,IF(LEFT($L38,LEN(AR$5))=AR$5,$E38,),0)</f>
        <v>0</v>
      </c>
      <c r="AU38" s="52"/>
      <c r="AV38" s="52">
        <f t="shared" ref="AV38:AV69" si="228">IF(AU38="X",IF($F38="cu ft",$E38,#VALUE!),0)</f>
        <v>0</v>
      </c>
      <c r="AW38" s="52">
        <f t="shared" ref="AW38:AW69" si="229">IF(AV38&gt;0,IF(LEFT($L38,LEN(AU$5))=AU$5,$E38,),0)</f>
        <v>0</v>
      </c>
      <c r="AX38" s="52"/>
      <c r="AY38" s="52">
        <f t="shared" ref="AY38:AY69" si="230">IF(AX38="X",IF($F38="cu ft",$E38,#VALUE!),0)</f>
        <v>0</v>
      </c>
      <c r="AZ38" s="52">
        <f t="shared" ref="AZ38:AZ69" si="231">IF(AY38&gt;0,IF(LEFT($L38,LEN(AX$5))=AX$5,$E38,),0)</f>
        <v>0</v>
      </c>
      <c r="BA38" s="52" t="str">
        <f t="shared" ref="BA38:BA69" si="232">(IF(ISBLANK(AO38),"",IF($F38="cu ft",$AO$5,$AO$5&amp;"Error")))&amp;(IF(ISBLANK(AX38),"",IF($F38="cu ft",$AX$5,$AX$5&amp;"Error")))&amp;(IF(ISBLANK(Z38),"",IF($F38="cu ft",$Z$5,$Z$5&amp;"Error")))&amp;(IF(ISBLANK(AU38),"",IF($F38="cu ft",$AU$5,$AU$5&amp;"Error")))&amp;(IF(ISBLANK(W38),"",IF($F38="cu ft",$W$5,$W$5&amp;"Error")))&amp;(IF(ISBLANK(T38),"",IF($F38="cu ft",$T$5,$T$5&amp;"Error")))&amp;(IF(ISBLANK(AF38),"",IF($F38="cu ft",$AF$5,$AF$5&amp;"Error")))&amp;(IF(ISBLANK(AR38),"",IF($F38="cu ft",$AR$5,$AR$5&amp;"Error")))&amp;(IF(ISBLANK(AI38),"",IF($F38="cu ft",$AI$5,$AI$5&amp;"Error")))&amp;(IF(ISBLANK(AL38),"",IF($F38="cu ft",$AL$5,$AL$5&amp;"Error")))&amp;(IF(ISBLANK(AC38),"",IF($F38="cu ft",$AC$5,$AC$5&amp;"Error")))</f>
        <v/>
      </c>
      <c r="BB38" s="52"/>
      <c r="BC38" s="52">
        <f t="shared" ref="BC38:BC69" si="233">IF(BB38="X",IF($F38="gal",$E38,#VALUE!),0)</f>
        <v>0</v>
      </c>
      <c r="BD38" s="52">
        <f t="shared" ref="BD38:BD69" si="234">IF(BC38&gt;0,IF(LEFT($L38,LEN(BB$5))=BB$5,$E38,),0)</f>
        <v>0</v>
      </c>
      <c r="BE38" s="52"/>
      <c r="BF38" s="52">
        <f t="shared" ref="BF38:BF69" si="235">IF(BE38="X",IF($F38="gal",$E38,#VALUE!),0)</f>
        <v>0</v>
      </c>
      <c r="BG38" s="52">
        <f t="shared" ref="BG38:BG69" si="236">IF(BF38&gt;0,IF(LEFT($L38,LEN(BE$5))=BE$5,$E38,),0)</f>
        <v>0</v>
      </c>
      <c r="BH38" s="52"/>
      <c r="BI38" s="52">
        <f t="shared" ref="BI38:BI69" si="237">IF(BH38="X",IF($F38="gal",$E38,#VALUE!),0)</f>
        <v>0</v>
      </c>
      <c r="BJ38" s="52">
        <f t="shared" ref="BJ38:BJ69" si="238">IF(BI38&gt;0,IF(LEFT($L38,LEN(BH$5))=BH$5,$E38,),0)</f>
        <v>0</v>
      </c>
      <c r="BK38" s="52"/>
      <c r="BL38" s="52">
        <f t="shared" ref="BL38:BL69" si="239">IF(BK38="X",IF($F38="gal",$E38,#VALUE!),0)</f>
        <v>0</v>
      </c>
      <c r="BM38" s="52">
        <f t="shared" ref="BM38:BM69" si="240">IF(BL38&gt;0,IF(LEFT($L38,LEN(BK$5))=BK$5,$E38,),0)</f>
        <v>0</v>
      </c>
      <c r="BN38" s="52"/>
      <c r="BO38" s="52">
        <f t="shared" ref="BO38:BO69" si="241">IF(BN38="X",IF($F38="gal",$E38,#VALUE!),0)</f>
        <v>0</v>
      </c>
      <c r="BP38" s="52">
        <f t="shared" ref="BP38:BP69" si="242">IF(BO38&gt;0,IF(LEFT($L38,LEN(BN$5))=BN$5,$E38,),0)</f>
        <v>0</v>
      </c>
      <c r="BQ38" s="52"/>
      <c r="BR38" s="52">
        <f t="shared" ref="BR38:BR69" si="243">IF(BQ38="X",IF($F38="gal",$E38,#VALUE!),0)</f>
        <v>0</v>
      </c>
      <c r="BS38" s="52">
        <f t="shared" ref="BS38:BS69" si="244">IF(BR38&gt;0,IF(LEFT($L38,LEN(BQ$5))=BQ$5,$E38,),0)</f>
        <v>0</v>
      </c>
      <c r="BT38" s="52"/>
      <c r="BU38" s="52">
        <f t="shared" ref="BU38:BU69" si="245">IF(BT38="X",IF($F38="gal",$E38,#VALUE!),0)</f>
        <v>0</v>
      </c>
      <c r="BV38" s="52">
        <f t="shared" ref="BV38:BV69" si="246">IF(BU38&gt;0,IF(LEFT($L38,LEN(BT$5))=BT$5,$E38,),0)</f>
        <v>0</v>
      </c>
      <c r="BW38" s="52"/>
      <c r="BX38" s="52">
        <f t="shared" ref="BX38:BX69" si="247">IF(BW38="X",IF($F38="gal",$E38,#VALUE!),0)</f>
        <v>0</v>
      </c>
      <c r="BY38" s="52">
        <f t="shared" ref="BY38:BY69" si="248">IF(BX38&gt;0,IF(LEFT($L38,LEN(BW$5))=BW$5,$E38,),0)</f>
        <v>0</v>
      </c>
      <c r="BZ38" s="52"/>
      <c r="CA38" s="52">
        <f t="shared" ref="CA38:CA69" si="249">IF(BZ38="X",IF($F38="gal",$E38,#VALUE!),0)</f>
        <v>0</v>
      </c>
      <c r="CB38" s="52">
        <f t="shared" ref="CB38:CB69" si="250">IF(CA38&gt;0,IF(LEFT($L38,LEN(BZ$5))=BZ$5,$E38,),0)</f>
        <v>0</v>
      </c>
      <c r="CC38" s="52"/>
      <c r="CD38" s="52">
        <f t="shared" ref="CD38:CD69" si="251">IF(CC38="X",IF($F38="gal",$E38,#VALUE!),0)</f>
        <v>0</v>
      </c>
      <c r="CE38" s="52">
        <f t="shared" ref="CE38:CE69" si="252">IF(CD38&gt;0,IF(LEFT($L38,LEN(CC$5))=CC$5,$E38,),0)</f>
        <v>0</v>
      </c>
      <c r="CF38" s="52" t="str">
        <f t="shared" ref="CF38:CF69" si="253">(IF(ISBLANK(BH38),"",IF($F38="gal",$BH$5,$BH$5&amp;"Error")))&amp;(IF(ISBLANK(BK38),"",IF($F38="gal",$BK$5,$BK$5&amp;"Error")))&amp;(IF(ISBLANK(BN38),"",IF($F38="gal",$BN$5,$BN$5&amp;"Error")))&amp;(IF(ISBLANK(BQ38),"",IF($F38="gal",$BQ$5,$BQ$5&amp;"Error")))&amp;(IF(ISBLANK(BB38),"",IF($F38="gal",$BB$5,$BB$5&amp;"Error")))&amp;(IF(ISBLANK(BE38),"",IF($F38="gal",$BE$5,$BE$5&amp;"Error")))&amp;(IF(ISBLANK(BZ38),"",IF($F38="gal",$BZ$5,$BZ$5&amp;"Error")))&amp;(IF(ISBLANK(CC38),"",IF($F38="gal",$CC$5,$CC$5&amp;"Error")))&amp;(IF(ISBLANK(BT38),"",IF($F38="gal",$BT$5,$BT$5&amp;"Error")))&amp;(IF(ISBLANK(BW38),"",IF($F38="gal",$BW$5,$BW$5&amp;"Error")))</f>
        <v/>
      </c>
      <c r="CG38" s="52"/>
      <c r="CH38" s="52">
        <f t="shared" ref="CH38:CH69" si="254">IF(CG38="X",IF($F38="lbs",$E38,#VALUE!),0)</f>
        <v>0</v>
      </c>
      <c r="CI38" s="52">
        <f t="shared" ref="CI38:CI69" si="255">IF(CH38&gt;0,IF(LEFT($L38,LEN(CG$5))=CG$5,$E38,0),0)</f>
        <v>0</v>
      </c>
      <c r="CJ38" s="52" t="str">
        <f t="shared" ref="CJ38:CJ69" si="256">IF(ISBLANK(CG38),"",IF($F38="lbs",CG$5,CG$5&amp;"Error"))</f>
        <v/>
      </c>
      <c r="CK38" s="52"/>
      <c r="CL38" s="52">
        <f t="shared" ref="CL38:CL69" si="257">IF($CK38="I-A In",IF($F38="gal",$E38,#VALUE!),0)</f>
        <v>0</v>
      </c>
      <c r="CM38" s="52">
        <f t="shared" ref="CM38:CM69" si="258">IF($CK38="I-A Out",IF($F38="gal",$E38,#VALUE!),0)</f>
        <v>0</v>
      </c>
      <c r="CN38" s="52">
        <f t="shared" ref="CN38:CN69" si="259">IF($CK38="I-B In",IF($F38="gal",$E38,#VALUE!),0)</f>
        <v>0</v>
      </c>
      <c r="CO38" s="52">
        <f t="shared" ref="CO38:CO69" si="260">IF($CK38="I-B Out",IF($F38="gal",$E38,#VALUE!),0)</f>
        <v>0</v>
      </c>
      <c r="CP38" s="52">
        <f t="shared" ref="CP38:CP69" si="261">IF($CK38="I-C In",IF($F38="gal",$E38,#VALUE!),0)</f>
        <v>0</v>
      </c>
      <c r="CQ38" s="52">
        <f t="shared" ref="CQ38:CQ69" si="262">IF($CK38="I-C Out",IF($F38="gal",$E38,#VALUE!),0)</f>
        <v>0</v>
      </c>
      <c r="CR38" s="52">
        <f t="shared" ref="CR38:CR69" si="263">IF($CK38="II In",IF($F38="gal",$E38,#VALUE!),0)</f>
        <v>0</v>
      </c>
      <c r="CS38" s="52">
        <f t="shared" ref="CS38:CS69" si="264">IF($CK38="II Out",IF($F38="gal",$E38,#VALUE!),0)</f>
        <v>0</v>
      </c>
      <c r="CT38" s="52">
        <f t="shared" ref="CT38:CT69" si="265">IF($CK38="III-A In",IF($F38="gal",$E38,#VALUE!),0)</f>
        <v>0</v>
      </c>
      <c r="CU38" s="52">
        <f t="shared" ref="CU38:CU69" si="266">IF($CK38="III-A Out",IF($F38="gal",$E38,#VALUE!),0)</f>
        <v>0</v>
      </c>
      <c r="CV38" s="52">
        <f t="shared" ref="CV38:CV69" si="267">IF($CK38="III-B In",IF($F38="gal",$E38,#VALUE!),0)</f>
        <v>0</v>
      </c>
      <c r="CW38" s="52">
        <f t="shared" ref="CW38:CW69" si="268">IF($CK38="III-B Out",IF($F38="gal",$E38,#VALUE!),0)</f>
        <v>0</v>
      </c>
      <c r="CX38" s="52">
        <f t="shared" ref="CX38:CX69" si="269">IF(CL38&gt;0,IF(LEFT($L38,11)=" Flamm/Comb",$E38,0),0)</f>
        <v>0</v>
      </c>
      <c r="CY38" s="52">
        <f t="shared" ref="CY38:CY69" si="270">IF(CM38&gt;0,IF(LEFT($L38,11)=" Flamm/Comb",$E38,0),0)</f>
        <v>0</v>
      </c>
      <c r="CZ38" s="52">
        <f t="shared" ref="CZ38:CZ69" si="271">IF(CN38&gt;0,IF(LEFT($L38,11)=" Flamm/Comb",$E38,0),0)</f>
        <v>0</v>
      </c>
      <c r="DA38" s="52">
        <f t="shared" ref="DA38:DA69" si="272">IF(CO38&gt;0,IF(LEFT($L38,11)=" Flamm/Comb",$E38,0),0)</f>
        <v>0</v>
      </c>
      <c r="DB38" s="52">
        <f t="shared" ref="DB38:DB69" si="273">IF(CP38&gt;0,IF(LEFT($L38,11)=" Flamm/Comb",$E38,0),0)</f>
        <v>0</v>
      </c>
      <c r="DC38" s="52">
        <f t="shared" ref="DC38:DC69" si="274">IF(CQ38&gt;0,IF(LEFT($L38,11)=" Flamm/Comb",$E38,0),0)</f>
        <v>0</v>
      </c>
      <c r="DD38" s="52">
        <f t="shared" ref="DD38:DD69" si="275">IF(CR38&gt;0,IF(LEFT($L38,11)=" Flamm/Comb",$E38,0),0)</f>
        <v>0</v>
      </c>
      <c r="DE38" s="52">
        <f t="shared" ref="DE38:DE69" si="276">IF(CS38&gt;0,IF(LEFT($L38,11)=" Flamm/Comb",$E38,0),0)</f>
        <v>0</v>
      </c>
      <c r="DF38" s="52">
        <f t="shared" ref="DF38:DF69" si="277">IF(CT38&gt;0,IF(LEFT($L38,11)=" Flamm/Comb",$E38,0),0)</f>
        <v>0</v>
      </c>
      <c r="DG38" s="52">
        <f t="shared" ref="DG38:DG69" si="278">IF(CU38&gt;0,IF(LEFT($L38,11)=" Flamm/Comb",$E38,0),0)</f>
        <v>0</v>
      </c>
      <c r="DH38" s="52">
        <f t="shared" ref="DH38:DH69" si="279">IF(CV38&gt;0,IF(LEFT($L38,11)=" Flamm/Comb",$E38,0),0)</f>
        <v>0</v>
      </c>
      <c r="DI38" s="52">
        <f t="shared" ref="DI38:DI69" si="280">IF(CW38&gt;0,IF(LEFT($L38,11)=" Flamm/Comb",$E38,0),0)</f>
        <v>0</v>
      </c>
      <c r="DJ38" s="52" t="str">
        <f t="shared" ref="DJ38:DJ69" si="281">IF(ISBLANK(CK38),"",IF($F38="gal"," Flamm/Comb,"&amp;CK38," Flamm/Comb,Error"))</f>
        <v/>
      </c>
      <c r="DK38" s="52"/>
      <c r="DL38" s="52">
        <f t="shared" ref="DL38:DL69" si="282">IF(DK38="X",IF($F38="lbs",$E38,#VALUE!),0)</f>
        <v>0</v>
      </c>
      <c r="DM38" s="52">
        <f t="shared" ref="DM38:DM69" si="283">IF(DL38&gt;0,IF(LEFT($L38,LEN(DK$5))=DK$5,$E38,0),0)</f>
        <v>0</v>
      </c>
      <c r="DN38" s="52" t="str">
        <f t="shared" ref="DN38:DN69" si="284">IF(ISBLANK(DK38),"",IF($F38="lbs",DK$5,DK$5&amp;",Error"))</f>
        <v/>
      </c>
      <c r="DO38" s="52"/>
      <c r="DP38" s="52">
        <f t="shared" ref="DP38:DP69" si="285">IF(DO38="X",IF($F38="lbs",$E38,#VALUE!),0)</f>
        <v>0</v>
      </c>
      <c r="DQ38" s="52">
        <f t="shared" ref="DQ38:DQ69" si="286">IF(DP38&gt;0,IF(LEFT($L38,11)=" FlammSolid",$E38,0),0)</f>
        <v>0</v>
      </c>
      <c r="DR38" s="52"/>
      <c r="DS38" s="52">
        <f t="shared" ref="DS38:DS69" si="287">IF($DR38="UD",IF($F38="gal",$E38,IF($F38="lbs",0,#VALUE!)),0)</f>
        <v>0</v>
      </c>
      <c r="DT38" s="52">
        <f t="shared" ref="DT38:DT69" si="288">IF($DR38="UD",IF($F38="lbs",$E38,IF($F38="gal",0,#VALUE!)),0)</f>
        <v>0</v>
      </c>
      <c r="DU38" s="52">
        <f t="shared" ref="DU38:DU69" si="289">IF($DR38="I",IF($F38="gal",$E38,IF($F38="lbs",0,#VALUE!)),0)</f>
        <v>0</v>
      </c>
      <c r="DV38" s="52">
        <f t="shared" ref="DV38:DV69" si="290">IF($DR38="I",IF($F38="lbs",$E38,IF($F38="gal",0,#VALUE!)),0)</f>
        <v>0</v>
      </c>
      <c r="DW38" s="52">
        <f t="shared" ref="DW38:DW69" si="291">IF($DR38="II",IF($F38="gal",$E38,IF($F38="lbs",0,#VALUE!)),0)</f>
        <v>0</v>
      </c>
      <c r="DX38" s="52">
        <f t="shared" ref="DX38:DX69" si="292">IF($DR38="II",IF($F38="lbs",$E38,IF($F38="gal",0,#VALUE!)),0)</f>
        <v>0</v>
      </c>
      <c r="DY38" s="52">
        <f t="shared" ref="DY38:DY69" si="293">IF($DR38="III",IF($F38="gal",$E38,IF($F38="lbs",0,#VALUE!)),0)</f>
        <v>0</v>
      </c>
      <c r="DZ38" s="52">
        <f t="shared" ref="DZ38:DZ69" si="294">IF($DR38="III",IF($F38="lbs",$E38,IF($F38="gal",0,#VALUE!)),0)</f>
        <v>0</v>
      </c>
      <c r="EA38" s="52">
        <f t="shared" ref="EA38:EA69" si="295">IF($DR38="IV",IF($F38="gal",$E38,IF($F38="lbs",0,#VALUE!)),0)</f>
        <v>0</v>
      </c>
      <c r="EB38" s="52">
        <f t="shared" ref="EB38:EB69" si="296">IF($DR38="IV",IF($F38="lbs",$E38,IF($F38="gal",0,#VALUE!)),0)</f>
        <v>0</v>
      </c>
      <c r="EC38" s="52">
        <f t="shared" ref="EC38:EC69" si="297">IF(DS38&gt;0,IF(LEFT($L38,8)=" OrgPer,",$E38,0),0)</f>
        <v>0</v>
      </c>
      <c r="ED38" s="52">
        <f t="shared" ref="ED38:ED69" si="298">IF(DT38&gt;0,IF(LEFT($L38,8)=" OrgPer,",$E38,0),0)</f>
        <v>0</v>
      </c>
      <c r="EE38" s="52">
        <f t="shared" ref="EE38:EE69" si="299">IF(DU38&gt;0,IF(LEFT($L38,8)=" OrgPer,",$E38,0),0)</f>
        <v>0</v>
      </c>
      <c r="EF38" s="52">
        <f t="shared" ref="EF38:EF69" si="300">IF(DV38&gt;0,IF(LEFT($L38,8)=" OrgPer,",$E38,0),0)</f>
        <v>0</v>
      </c>
      <c r="EG38" s="52">
        <f t="shared" ref="EG38:EG69" si="301">IF(DW38&gt;0,IF(LEFT($L38,8)=" OrgPer,",$E38,0),0)</f>
        <v>0</v>
      </c>
      <c r="EH38" s="52">
        <f t="shared" ref="EH38:EH69" si="302">IF(DX38&gt;0,IF(LEFT($L38,8)=" OrgPer,",$E38,0),0)</f>
        <v>0</v>
      </c>
      <c r="EI38" s="52">
        <f t="shared" ref="EI38:EI69" si="303">IF(DY38&gt;0,IF(LEFT($L38,8)=" OrgPer,",$E38,0),0)</f>
        <v>0</v>
      </c>
      <c r="EJ38" s="52">
        <f t="shared" ref="EJ38:EJ69" si="304">IF(DZ38&gt;0,IF(LEFT($L38,8)=" OrgPer,",$E38,0),0)</f>
        <v>0</v>
      </c>
      <c r="EK38" s="52">
        <f t="shared" ref="EK38:EK69" si="305">IF(EA38&gt;0,IF(LEFT($L38,8)=" OrgPer,",$E38,0),0)</f>
        <v>0</v>
      </c>
      <c r="EL38" s="52">
        <f t="shared" ref="EL38:EL69" si="306">IF(EB38&gt;0,IF(LEFT($L38,8)=" OrgPer,",$E38,0),0)</f>
        <v>0</v>
      </c>
      <c r="EM38" s="52"/>
      <c r="EN38" s="52">
        <f t="shared" ref="EN38:EN69" si="307">IF($EM38=4,IF($F38="gal",$E38,IF($F38="lbs",0,#VALUE!)),0)</f>
        <v>0</v>
      </c>
      <c r="EO38" s="52">
        <f t="shared" ref="EO38:EO69" si="308">IF($EM38=4,IF($F38="lbs",$E38,IF($F38="gal",0,#VALUE!)),0)</f>
        <v>0</v>
      </c>
      <c r="EP38" s="52">
        <f t="shared" ref="EP38:EP69" si="309">IF($EM38=3,IF($F38="gal",$E38,IF($F38="lbs",0,#VALUE!)),0)</f>
        <v>0</v>
      </c>
      <c r="EQ38" s="52">
        <f t="shared" ref="EQ38:EQ69" si="310">IF($EM38=3,IF($F38="lbs",$E38,IF($F38="gal",0,#VALUE!)),0)</f>
        <v>0</v>
      </c>
      <c r="ER38" s="52">
        <f t="shared" ref="ER38:ER69" si="311">IF($EM38=2,IF($F38="gal",$E38,IF($F38="lbs",0,#VALUE!)),0)</f>
        <v>0</v>
      </c>
      <c r="ES38" s="52">
        <f t="shared" ref="ES38:ES69" si="312">IF($EM38=2,IF($F38="lbs",$E38,IF($F38="gal",0,#VALUE!)),0)</f>
        <v>0</v>
      </c>
      <c r="ET38" s="52">
        <f t="shared" ref="ET38:ET69" si="313">IF($EM38=1,IF($F38="gal",$E38,IF($F38="lbs",0,#VALUE!)),0)</f>
        <v>0</v>
      </c>
      <c r="EU38" s="52">
        <f t="shared" ref="EU38:EU69" si="314">IF($EM38=1,IF($F38="lbs",$E38,IF($F38="gal",0,#VALUE!)),0)</f>
        <v>0</v>
      </c>
      <c r="EV38" s="52">
        <f t="shared" ref="EV38:EV69" si="315">IF(EN38&gt;0,IF(LEFT($L38,6)=" Oxid,",$E38,0),0)</f>
        <v>0</v>
      </c>
      <c r="EW38" s="52">
        <f t="shared" ref="EW38:EW69" si="316">IF(EO38&gt;0,IF(LEFT($L38,6)=" Oxid,",$E38,0),0)</f>
        <v>0</v>
      </c>
      <c r="EX38" s="52">
        <f t="shared" ref="EX38:EX69" si="317">IF(EP38&gt;0,IF(LEFT($L38,6)=" Oxid,",$E38,0),0)</f>
        <v>0</v>
      </c>
      <c r="EY38" s="52">
        <f t="shared" ref="EY38:EY69" si="318">IF(EQ38&gt;0,IF(LEFT($L38,6)=" Oxid,",$E38,0),0)</f>
        <v>0</v>
      </c>
      <c r="EZ38" s="52">
        <f t="shared" ref="EZ38:EZ69" si="319">IF(ER38&gt;0,IF(LEFT($L38,6)=" Oxid,",$E38,0),0)</f>
        <v>0</v>
      </c>
      <c r="FA38" s="52">
        <f t="shared" ref="FA38:FA69" si="320">IF(ES38&gt;0,IF(LEFT($L38,6)=" Oxid,",$E38,0),0)</f>
        <v>0</v>
      </c>
      <c r="FB38" s="52">
        <f t="shared" ref="FB38:FB69" si="321">IF(ET38&gt;0,IF(LEFT($L38,6)=" Oxid,",$E38,0),0)</f>
        <v>0</v>
      </c>
      <c r="FC38" s="52">
        <f t="shared" ref="FC38:FC69" si="322">IF(EU38&gt;0,IF(LEFT($L38,6)=" Oxid,",$E38,0),0)</f>
        <v>0</v>
      </c>
      <c r="FD38" s="52"/>
      <c r="FE38" s="52">
        <f t="shared" ref="FE38:FE69" si="323">IF($FD38="X",IF($F38="gal",$E38,IF($F38="lbs",0,#VALUE!)),0)</f>
        <v>0</v>
      </c>
      <c r="FF38" s="52">
        <f t="shared" ref="FF38:FF69" si="324">IF($FD38="X",IF($F38="lbs",$E38,IF($F38="gal",0,#VALUE!)),0)</f>
        <v>0</v>
      </c>
      <c r="FG38" s="52">
        <f t="shared" ref="FG38:FG69" si="325">IF(FE38&gt;0,IF(LEFT($L38,5)=" Pyro",$E38,0),0)</f>
        <v>0</v>
      </c>
      <c r="FH38" s="52">
        <f t="shared" ref="FH38:FH69" si="326">IF(FF38&gt;0,IF(LEFT($L38,5)=" Pyro",$E38,0),0)</f>
        <v>0</v>
      </c>
      <c r="FI38" s="52"/>
      <c r="FJ38" s="52">
        <f t="shared" ref="FJ38:FJ69" si="327">IF($FI38=4,IF($F38="gal",$E38,IF($F38="lbs",0,#VALUE!)),0)</f>
        <v>0</v>
      </c>
      <c r="FK38" s="52">
        <f t="shared" ref="FK38:FK69" si="328">IF($FI38=4,IF($F38="lbs",$E38,IF($F38="gal",0,#VALUE!)),0)</f>
        <v>0</v>
      </c>
      <c r="FL38" s="52">
        <f t="shared" ref="FL38:FL69" si="329">IF($FI38="3D",IF($F38="gal",$E38,IF($F38="lbs",0,#VALUE!)),0)</f>
        <v>0</v>
      </c>
      <c r="FM38" s="52">
        <f t="shared" ref="FM38:FM69" si="330">IF($FI38="3D",IF($F38="lbs",$E38,IF($F38="gal",0,#VALUE!)),0)</f>
        <v>0</v>
      </c>
      <c r="FN38" s="52">
        <f t="shared" ref="FN38:FN69" si="331">IF($FI38="3N",IF($F38="gal",$E38,IF($F38="lbs",0,#VALUE!)),0)</f>
        <v>0</v>
      </c>
      <c r="FO38" s="52">
        <f t="shared" ref="FO38:FO69" si="332">IF($FI38="3N",IF($F38="lbs",$E38,IF($F38="gal",0,#VALUE!)),0)</f>
        <v>0</v>
      </c>
      <c r="FP38" s="52">
        <f t="shared" ref="FP38:FP69" si="333">IF($FI38=2,IF($F38="gal",$E38,IF($F38="lbs",0,#VALUE!)),0)</f>
        <v>0</v>
      </c>
      <c r="FQ38" s="52">
        <f t="shared" ref="FQ38:FQ69" si="334">IF($FI38=2,IF($F38="lbs",$E38,IF($F38="gal",0,#VALUE!)),0)</f>
        <v>0</v>
      </c>
      <c r="FR38" s="52">
        <f t="shared" ref="FR38:FR69" si="335">IF($FI38=1,IF($F38="gal",$E38,IF($F38="lbs",0,#VALUE!)),0)</f>
        <v>0</v>
      </c>
      <c r="FS38" s="52">
        <f t="shared" ref="FS38:FS69" si="336">IF($FI38=1,IF($F38="lbs",$E38,IF($F38="gal",0,#VALUE!)),0)</f>
        <v>0</v>
      </c>
      <c r="FT38" s="52">
        <f t="shared" ref="FT38:FT69" si="337">IF(FJ38&gt;0,IF(LEFT($L38,10)=" Unstable,",$E38,0),0)</f>
        <v>0</v>
      </c>
      <c r="FU38" s="52">
        <f t="shared" ref="FU38:FU69" si="338">IF(FK38&gt;0,IF(LEFT($L38,10)=" Unstable,",$E38,0),0)</f>
        <v>0</v>
      </c>
      <c r="FV38" s="52">
        <f t="shared" ref="FV38:FV69" si="339">IF(FL38&gt;0,IF(LEFT($L38,10)=" Unstable,",$E38,0),0)</f>
        <v>0</v>
      </c>
      <c r="FW38" s="52">
        <f t="shared" ref="FW38:FW69" si="340">IF(FM38&gt;0,IF(LEFT($L38,10)=" Unstable,",$E38,0),0)</f>
        <v>0</v>
      </c>
      <c r="FX38" s="52">
        <f t="shared" ref="FX38:FX69" si="341">IF(FN38&gt;0,IF(LEFT($L38,10)=" Unstable,",$E38,0),0)</f>
        <v>0</v>
      </c>
      <c r="FY38" s="52">
        <f t="shared" ref="FY38:FY69" si="342">IF(FO38&gt;0,IF(LEFT($L38,10)=" Unstable,",$E38,0),0)</f>
        <v>0</v>
      </c>
      <c r="FZ38" s="52">
        <f t="shared" ref="FZ38:FZ69" si="343">IF(FP38&gt;0,IF(LEFT($L38,10)=" Unstable,",$E38,0),0)</f>
        <v>0</v>
      </c>
      <c r="GA38" s="52">
        <f t="shared" ref="GA38:GA69" si="344">IF(FQ38&gt;0,IF(LEFT($L38,10)=" Unstable,",$E38,0),0)</f>
        <v>0</v>
      </c>
      <c r="GB38" s="52">
        <f t="shared" ref="GB38:GB69" si="345">IF(FR38&gt;0,IF(LEFT($L38,10)=" Unstable,",$E38,0),0)</f>
        <v>0</v>
      </c>
      <c r="GC38" s="52">
        <f t="shared" ref="GC38:GC69" si="346">IF(FS38&gt;0,IF(LEFT($L38,10)=" Unstable,",$E38,0),0)</f>
        <v>0</v>
      </c>
      <c r="GD38" s="52"/>
      <c r="GE38" s="52">
        <f t="shared" ref="GE38:GE69" si="347">IF($GD38=3,IF($F38="gal",$E38,IF($F38="lbs",0,#VALUE!)),0)</f>
        <v>0</v>
      </c>
      <c r="GF38" s="52">
        <f t="shared" ref="GF38:GF69" si="348">IF($GD38=3,IF($F38="lbs",$E38,IF($F38="gal",0,#VALUE!)),0)</f>
        <v>0</v>
      </c>
      <c r="GG38" s="52">
        <f t="shared" ref="GG38:GG69" si="349">IF($GD38=2,IF($F38="gal",$E38,IF($F38="lbs",0,#VALUE!)),0)</f>
        <v>0</v>
      </c>
      <c r="GH38" s="52">
        <f t="shared" ref="GH38:GH69" si="350">IF($GD38=2,IF($F38="lbs",$E38,IF($F38="gal",0,#VALUE!)),0)</f>
        <v>0</v>
      </c>
      <c r="GI38" s="52">
        <f t="shared" ref="GI38:GI69" si="351">IF($GD38=1,IF($F38="gal",$E38,IF($F38="lbs",0,#VALUE!)),0)</f>
        <v>0</v>
      </c>
      <c r="GJ38" s="52">
        <f t="shared" ref="GJ38:GJ69" si="352">IF($GD38=1,IF($F38="lbs",$E38,IF($F38="gal",0,#VALUE!)),0)</f>
        <v>0</v>
      </c>
      <c r="GK38" s="52">
        <f t="shared" ref="GK38:GK69" si="353">IF(GE38&gt;0,IF(LEFT($L38,10)=" H2OReact,",$E38,0),0)</f>
        <v>0</v>
      </c>
      <c r="GL38" s="52">
        <f t="shared" ref="GL38:GL69" si="354">IF(GF38&gt;0,IF(LEFT($L38,10)=" H2OReact,",$E38,0),0)</f>
        <v>0</v>
      </c>
      <c r="GM38" s="52">
        <f t="shared" ref="GM38:GM69" si="355">IF(GG38&gt;0,IF(LEFT($L38,10)=" H2OReact,",$E38,0),0)</f>
        <v>0</v>
      </c>
      <c r="GN38" s="52">
        <f t="shared" ref="GN38:GN69" si="356">IF(GH38&gt;0,IF(LEFT($L38,10)=" H2OReact,",$E38,0),0)</f>
        <v>0</v>
      </c>
      <c r="GO38" s="52">
        <f t="shared" ref="GO38:GO69" si="357">IF(GI38&gt;0,IF(LEFT($L38,10)=" H2OReact,",$E38,0),0)</f>
        <v>0</v>
      </c>
      <c r="GP38" s="52">
        <f t="shared" ref="GP38:GP69" si="358">IF(GJ38&gt;0,IF(LEFT($L38,10)=" H2OReact,",$E38,0),0)</f>
        <v>0</v>
      </c>
      <c r="GQ38" s="52"/>
      <c r="GR38" s="52">
        <f t="shared" ref="GR38:GR69" si="359">IF(GQ38="X",IF($F38="gal",$E38,IF($F38="lbs",0,#VALUE!)),0)</f>
        <v>0</v>
      </c>
      <c r="GS38" s="52">
        <f t="shared" ref="GS38:GS69" si="360">IF(GQ38="X",IF($F38="lbs",$E38,IF($F38="gal",0,#VALUE!)),0)</f>
        <v>0</v>
      </c>
      <c r="GT38" s="52">
        <f t="shared" ref="GT38:GT69" si="361">IF(GR38&gt;0,IF(LEFT($L38,11)=" Carcinogen",$E38,0),0)</f>
        <v>0</v>
      </c>
      <c r="GU38" s="52">
        <f t="shared" ref="GU38:GU69" si="362">IF(GS38&gt;0,IF(LEFT($L38,11)=" Carcinogen",$E38,0),0)</f>
        <v>0</v>
      </c>
      <c r="GV38" s="52"/>
      <c r="GW38" s="52">
        <f t="shared" ref="GW38:GW69" si="363">IF(GV38="X",IF($F38="gal",$E38,IF($F38="lbs",0,#VALUE!)),0)</f>
        <v>0</v>
      </c>
      <c r="GX38" s="52">
        <f t="shared" ref="GX38:GX69" si="364">IF(GV38="X",IF($F38="lbs",$E38,IF($F38="gal",0,#VALUE!)),0)</f>
        <v>0</v>
      </c>
      <c r="GY38" s="52">
        <f t="shared" ref="GY38:GY69" si="365">IF(GW38&gt;0,IF(LEFT($L38,10)=" Corrosive",$E38,0),0)</f>
        <v>0</v>
      </c>
      <c r="GZ38" s="52">
        <f t="shared" ref="GZ38:GZ69" si="366">IF(GX38&gt;0,IF(LEFT($L38,10)=" Corrosive",$E38,0),0)</f>
        <v>0</v>
      </c>
      <c r="HA38" s="52"/>
      <c r="HB38" s="52">
        <f t="shared" ref="HB38:HB69" si="367">IF(HA38="X",IF($F38="gal",$E38,IF($F38="lbs",0,#VALUE!)),0)</f>
        <v>0</v>
      </c>
      <c r="HC38" s="52">
        <f t="shared" ref="HC38:HC69" si="368">IF(HA38="X",IF($F38="lbs",$E38,IF($F38="gal",0,#VALUE!)),0)</f>
        <v>0</v>
      </c>
      <c r="HD38" s="52">
        <f t="shared" ref="HD38:HD69" si="369">IF(HB38&gt;0,IF(LEFT($L38,9)=" Hi-Toxic",$E38,0),0)</f>
        <v>0</v>
      </c>
      <c r="HE38" s="52">
        <f t="shared" ref="HE38:HE69" si="370">IF(HC38&gt;0,IF(LEFT($L38,9)=" Hi-Toxic",$E38,0),0)</f>
        <v>0</v>
      </c>
      <c r="HF38" s="52"/>
      <c r="HG38" s="52">
        <f t="shared" ref="HG38:HG69" si="371">IF(HF38="X",IF($F38="gal",$E38,IF($F38="lbs",0,#VALUE!)),0)</f>
        <v>0</v>
      </c>
      <c r="HH38" s="52">
        <f t="shared" ref="HH38:HH69" si="372">IF(HF38="X",IF($F38="lbs",$E38,IF($F38="gal",0,#VALUE!)),0)</f>
        <v>0</v>
      </c>
      <c r="HI38" s="52">
        <f t="shared" ref="HI38:HI69" si="373">IF(HG38&gt;0,IF(LEFT($L38,9)=" Irritant",$E38,0),0)</f>
        <v>0</v>
      </c>
      <c r="HJ38" s="52">
        <f t="shared" ref="HJ38:HJ69" si="374">IF(HH38&gt;0,IF(LEFT($L38,9)=" Irritant",$E38,0),0)</f>
        <v>0</v>
      </c>
      <c r="HK38" s="52"/>
      <c r="HL38" s="52" t="str">
        <f t="shared" ref="HL38:HL69" si="375">IF(NOT(ISBLANK(HK38)),IF(AND(HK38="NonSeal-Alpha",$F38="microCi"),CONCATENATE(HL$5,HK38),IF(AND(HK38="Seal-Alpha",$F38="milliCi"),CONCATENATE(HL$5,HK38),IF(AND(HK38="NonSeal-Beta",$F38="microCi"),CONCATENATE(HL$5,HK38),IF(AND(HK38="Seal-Beta",$F38="milliCi"),CONCATENATE(HL$5,HK38), IF(AND(HK38="NonSeal-Gamma",$F38="microCi"),CONCATENATE(HL$5,HK38),IF(AND(HK38="Seal-Gamma",$F38="milliCi"),CONCATENATE(HL$5,HK38),CONCATENATE(HL$5,"Error"))))))),"")</f>
        <v/>
      </c>
      <c r="HM38" s="52">
        <f t="shared" ref="HM38:HM69" si="376">IF($HK38="NonSeal-Gamma",IF($F38="microCi",$E38,#VALUE!),0)</f>
        <v>0</v>
      </c>
      <c r="HN38" s="52">
        <f t="shared" ref="HN38:HN69" si="377">IF($HK38="Seal-Gamma",IF($F38="milliCi",$E38,#VALUE!),0)</f>
        <v>0</v>
      </c>
      <c r="HO38" s="52">
        <f t="shared" ref="HO38:HO69" si="378">IF($HK38="NonSeal-Beta",IF($F38="microCi",$E38,#VALUE!),0)</f>
        <v>0</v>
      </c>
      <c r="HP38" s="52">
        <f t="shared" ref="HP38:HP69" si="379">IF($HK38="Seal-Beta",IF($F38="milliCi",$E38,#VALUE!),0)</f>
        <v>0</v>
      </c>
      <c r="HQ38" s="52">
        <f t="shared" ref="HQ38:HQ69" si="380">IF($HK38="NonSeal-Alpha",IF($F38="microCi",$E38,#VALUE!),0)</f>
        <v>0</v>
      </c>
      <c r="HR38" s="52">
        <f t="shared" ref="HR38:HR69" si="381">IF($HK38="Seal-Alpha",IF($F38="milliCi",$E38,#VALUE!),0)</f>
        <v>0</v>
      </c>
      <c r="HS38" s="52">
        <f t="shared" ref="HS38:HS69" si="382">IF(HM38&gt;0,IF(LEFT($L38,LEN($HL$5))=$HL$5,$E38,0),0)</f>
        <v>0</v>
      </c>
      <c r="HT38" s="52">
        <f t="shared" ref="HT38:HT69" si="383">IF(HN38&gt;0,IF(LEFT($L38,LEN($HL$5))=$HL$5,$E38,0),0)</f>
        <v>0</v>
      </c>
      <c r="HU38" s="52">
        <f t="shared" ref="HU38:HU69" si="384">IF(HO38&gt;0,IF(LEFT($L38,LEN($HL$5))=$HL$5,$E38,0),0)</f>
        <v>0</v>
      </c>
      <c r="HV38" s="52">
        <f t="shared" ref="HV38:HV69" si="385">IF(HP38&gt;0,IF(LEFT($L38,LEN($HL$5))=$HL$5,$E38,0),0)</f>
        <v>0</v>
      </c>
      <c r="HW38" s="52">
        <f t="shared" ref="HW38:HW69" si="386">IF(HQ38&gt;0,IF(LEFT($L38,LEN($HL$5))=$HL$5,$E38,0),0)</f>
        <v>0</v>
      </c>
      <c r="HX38" s="52">
        <f t="shared" ref="HX38:HX69" si="387">IF(HR38&gt;0,IF(LEFT($L38,LEN($HL$5))=$HL$5,$E38,0),0)</f>
        <v>0</v>
      </c>
      <c r="HY38" s="52"/>
      <c r="HZ38" s="52">
        <f t="shared" ref="HZ38:HZ69" si="388">IF(HY38="X",IF($F38="gal",$E38,IF($F38="lbs",0,#VALUE!)),0)</f>
        <v>0</v>
      </c>
      <c r="IA38" s="52">
        <f t="shared" ref="IA38:IA69" si="389">IF(HY38="X",IF($F38="lbs",$E38,IF($F38="gal",0,#VALUE!)),0)</f>
        <v>0</v>
      </c>
      <c r="IB38" s="52">
        <f t="shared" ref="IB38:IB69" si="390">IF(HZ38&gt;0,IF(LEFT($L38,11)=" Sensitizer",$E38,0),0)</f>
        <v>0</v>
      </c>
      <c r="IC38" s="52">
        <f t="shared" ref="IC38:IC69" si="391">IF(IA38&gt;0,IF(LEFT($L38,11)=" Sensitizer",$E38,0),0)</f>
        <v>0</v>
      </c>
      <c r="ID38" s="52"/>
      <c r="IE38" s="52">
        <f t="shared" ref="IE38:IE69" si="392">IF(ID38="X",IF($F38="gal",$E38,IF($F38="lbs",0,#VALUE!)),0)</f>
        <v>0</v>
      </c>
      <c r="IF38" s="52">
        <f t="shared" ref="IF38:IF69" si="393">IF(ID38="X",IF($F38="lbs",$E38,IF($F38="gal",0,#VALUE!)),0)</f>
        <v>0</v>
      </c>
      <c r="IG38" s="52">
        <f t="shared" ref="IG38:IG69" si="394">IF(IE38&gt;0,IF(LEFT($L38,6)=" Toxic",$E38,0),0)</f>
        <v>0</v>
      </c>
      <c r="IH38" s="52">
        <f t="shared" ref="IH38:IH69" si="395">IF(IF38&gt;0,IF(LEFT($L38,6)=" Toxic",$E38,0),0)</f>
        <v>0</v>
      </c>
      <c r="II38" s="53"/>
      <c r="IJ38" s="54">
        <f t="shared" ref="IJ38:IJ69" si="396">IF(II38="X",IF($F38="gal",$E38,IF($F38="lbs",0,#VALUE!)),0)</f>
        <v>0</v>
      </c>
      <c r="IK38" s="55">
        <f t="shared" ref="IK38:IK69" si="397">IF(II38="X",IF($F38="lbs",$E38,IF($F38="gal",0,#VALUE!)),0)</f>
        <v>0</v>
      </c>
      <c r="IL38" s="55">
        <f t="shared" ref="IL38:IL69" si="398">IF(IJ38&gt;0,IF(LEFT($L38,15)=" OtherHealthHaz",$E38,0),0)</f>
        <v>0</v>
      </c>
      <c r="IM38" s="55">
        <f t="shared" ref="IM38:IM69" si="399">IF(IK38&gt;0,IF(LEFT($L38,15)=" OtherHealthHaz",$E38,0),0)</f>
        <v>0</v>
      </c>
      <c r="IN38" s="55" t="str">
        <f t="shared" ref="IN38:IN69" si="400">(IF(DR38="UD",IF(OR(F38="lbs",F38="gal")," OrgPer,UD"," OrgPer,Error"),""))&amp;(IF(DR38="I",IF(OR(F38="lbs",F38="gal")," OrgPer,I"," OrgPer,Error"),""))&amp;(IF(FI38=4,IF(OR(F38="lbs",F38="gal")," Unstable,4"," Unstable,Error"),""))&amp;(IF(FI38="3D",IF(OR(F38="lbs",F38="gal")," Unstable,3D"," Unstable,Error"),""))&amp;(IF(HA38="X",IF(OR(F38="lbs",F38="gal")," Hi-Toxic"," Hi-Toxic,Error"),""))&amp;(IF(FD38="X",IF(OR(F38="lbs",F38="gal")," Pyro"," Pyro,Error"),""))&amp;(IF(DR38="II",IF(OR(F38="lbs",F38="gal")," OrgPer,II"," OrgPer,Error"),""))&amp;(IF(GD38=3,IF(OR(F38="lbs",F38="gal")," H2OReact,3"," H2OReact,Error"),""))&amp;(IF(DR38="III",IF(OR(F38="lbs",F38="gal")," OrgPer,III"," OrgPer,Error"),""))&amp;(IF(EM38=4,IF(OR(F38="lbs",F38="gal")," Oxid,4"," Oxid,Error"),""))&amp;(IF(EM38=3,IF(OR(F38="lbs",F38="gal")," Oxid,3"," Oxid,Error"),""))</f>
        <v/>
      </c>
      <c r="IO38" s="56" t="str">
        <f t="shared" ref="IO38:IO69" si="401">(IF(FI38="3N",IF(OR(F38="lbs",F38="gal")," Unstable,3N"," Unstable,Error"),""))&amp;(IF(DR38="IV",IF(OR(F38="lbs",F38="gal")," OrgPer,IV"," OrgPer,Error"),""))&amp;(IF(FI38=2,IF(OR(F38="lbs",F38="gal")," Unstable,2"," Unstable,Error"),""))&amp;(IF(GD38=2,IF(OR(F38="lbs",F38="gal")," H2OReact,2"," H2OReact,Error"),""))</f>
        <v/>
      </c>
      <c r="IP38" s="56" t="str">
        <f t="shared" ref="IP38:IP69" si="402">(IF(FI38=1,IF(OR(F38="lbs",F38="gal")," Unstable,1"," Unstable,Error"),""))&amp;(IF(GD38=1,IF(OR(F38="lbs",F38="gal")," H2OReact,1"," H2OReact,Error"),""))&amp;(IF(EM38=2,IF(OR(F38="lbs",F38="gal")," Oxid,2"," Oxid,Error"),""))</f>
        <v/>
      </c>
      <c r="IQ38" s="56" t="str">
        <f t="shared" ref="IQ38:IQ69" si="403">(IF(ID38="X",IF(OR(F38="lbs",F38="gal")," Toxic"," Toxic,Error"),""))&amp;(IF(EM38=1,IF(OR(F38="lbs",F38="gal")," Oxid,1"," Oxid,Error"),""))&amp;(IF(GV38="X",IF(OR(F38="lbs",F38="gal")," Corrosive"," Corrosive,Error"),""))</f>
        <v/>
      </c>
      <c r="IR38" s="56" t="str">
        <f t="shared" ref="IR38:IR69" si="404">(IF(GQ38="X",IF(OR(F38="lbs",F38="gal")," Carcinogen"," Carcinogen,Error"),""))&amp;(IF(II38="X",IF(OR(F38="lbs",F38="gal")," OtherHealthHaz"," OtherHealthHaz,Error"),""))&amp;(IF(DO38="X",IF(F38="lbs"," FlammSolid"," FlammSolid,Error"),""))&amp;(IF(HF38="X",IF(OR(F38="lbs",F38="gal")," Irritant"," Irritant,Error"),""))&amp;(IF(HY38="X",IF(OR(F38="lbs",F38="gal")," Sensitizer"," Sensitizer,Error"),""))</f>
        <v/>
      </c>
      <c r="IS38" s="50" t="str">
        <f t="shared" ref="IS38:IS69" si="405">IN38&amp;IO38&amp;IP38&amp;IQ38&amp;IR38</f>
        <v/>
      </c>
      <c r="IT38" s="57"/>
      <c r="IU38" s="57"/>
      <c r="IV38" s="57"/>
    </row>
    <row r="39" spans="1:256" s="58" customFormat="1" ht="10.199999999999999" x14ac:dyDescent="0.2">
      <c r="A39" s="47">
        <v>34</v>
      </c>
      <c r="B39" s="48"/>
      <c r="C39" s="49"/>
      <c r="D39" s="160"/>
      <c r="E39" s="160"/>
      <c r="F39" s="48"/>
      <c r="G39" s="48"/>
      <c r="H39" s="48"/>
      <c r="I39" s="48"/>
      <c r="J39" s="48"/>
      <c r="K39" s="48"/>
      <c r="L39" s="50" t="str">
        <f t="shared" si="203"/>
        <v/>
      </c>
      <c r="M39" s="51"/>
      <c r="N39" s="52">
        <f t="shared" si="204"/>
        <v>0</v>
      </c>
      <c r="O39" s="52">
        <f t="shared" si="205"/>
        <v>0</v>
      </c>
      <c r="P39" s="52">
        <f t="shared" si="206"/>
        <v>0</v>
      </c>
      <c r="Q39" s="52">
        <f t="shared" si="207"/>
        <v>0</v>
      </c>
      <c r="R39" s="52">
        <f t="shared" si="208"/>
        <v>0</v>
      </c>
      <c r="S39" s="52" t="str">
        <f t="shared" si="209"/>
        <v/>
      </c>
      <c r="T39" s="52"/>
      <c r="U39" s="52">
        <f t="shared" si="210"/>
        <v>0</v>
      </c>
      <c r="V39" s="52">
        <f t="shared" si="211"/>
        <v>0</v>
      </c>
      <c r="W39" s="52"/>
      <c r="X39" s="52">
        <f t="shared" si="212"/>
        <v>0</v>
      </c>
      <c r="Y39" s="52">
        <f t="shared" si="213"/>
        <v>0</v>
      </c>
      <c r="Z39" s="52"/>
      <c r="AA39" s="52">
        <f t="shared" si="214"/>
        <v>0</v>
      </c>
      <c r="AB39" s="52">
        <f t="shared" si="215"/>
        <v>0</v>
      </c>
      <c r="AC39" s="52"/>
      <c r="AD39" s="52">
        <f t="shared" si="216"/>
        <v>0</v>
      </c>
      <c r="AE39" s="52">
        <f t="shared" si="217"/>
        <v>0</v>
      </c>
      <c r="AF39" s="52"/>
      <c r="AG39" s="52">
        <f t="shared" si="218"/>
        <v>0</v>
      </c>
      <c r="AH39" s="52">
        <f t="shared" si="219"/>
        <v>0</v>
      </c>
      <c r="AI39" s="52"/>
      <c r="AJ39" s="52">
        <f t="shared" si="220"/>
        <v>0</v>
      </c>
      <c r="AK39" s="52">
        <f t="shared" si="221"/>
        <v>0</v>
      </c>
      <c r="AL39" s="52"/>
      <c r="AM39" s="52">
        <f t="shared" si="222"/>
        <v>0</v>
      </c>
      <c r="AN39" s="52">
        <f t="shared" si="223"/>
        <v>0</v>
      </c>
      <c r="AO39" s="52"/>
      <c r="AP39" s="52">
        <f t="shared" si="224"/>
        <v>0</v>
      </c>
      <c r="AQ39" s="52">
        <f t="shared" si="225"/>
        <v>0</v>
      </c>
      <c r="AR39" s="52"/>
      <c r="AS39" s="52">
        <f t="shared" si="226"/>
        <v>0</v>
      </c>
      <c r="AT39" s="52">
        <f t="shared" si="227"/>
        <v>0</v>
      </c>
      <c r="AU39" s="52"/>
      <c r="AV39" s="52">
        <f t="shared" si="228"/>
        <v>0</v>
      </c>
      <c r="AW39" s="52">
        <f t="shared" si="229"/>
        <v>0</v>
      </c>
      <c r="AX39" s="52"/>
      <c r="AY39" s="52">
        <f t="shared" si="230"/>
        <v>0</v>
      </c>
      <c r="AZ39" s="52">
        <f t="shared" si="231"/>
        <v>0</v>
      </c>
      <c r="BA39" s="52" t="str">
        <f t="shared" si="232"/>
        <v/>
      </c>
      <c r="BB39" s="52"/>
      <c r="BC39" s="52">
        <f t="shared" si="233"/>
        <v>0</v>
      </c>
      <c r="BD39" s="52">
        <f t="shared" si="234"/>
        <v>0</v>
      </c>
      <c r="BE39" s="52"/>
      <c r="BF39" s="52">
        <f t="shared" si="235"/>
        <v>0</v>
      </c>
      <c r="BG39" s="52">
        <f t="shared" si="236"/>
        <v>0</v>
      </c>
      <c r="BH39" s="52"/>
      <c r="BI39" s="52">
        <f t="shared" si="237"/>
        <v>0</v>
      </c>
      <c r="BJ39" s="52">
        <f t="shared" si="238"/>
        <v>0</v>
      </c>
      <c r="BK39" s="52"/>
      <c r="BL39" s="52">
        <f t="shared" si="239"/>
        <v>0</v>
      </c>
      <c r="BM39" s="52">
        <f t="shared" si="240"/>
        <v>0</v>
      </c>
      <c r="BN39" s="52"/>
      <c r="BO39" s="52">
        <f t="shared" si="241"/>
        <v>0</v>
      </c>
      <c r="BP39" s="52">
        <f t="shared" si="242"/>
        <v>0</v>
      </c>
      <c r="BQ39" s="52"/>
      <c r="BR39" s="52">
        <f t="shared" si="243"/>
        <v>0</v>
      </c>
      <c r="BS39" s="52">
        <f t="shared" si="244"/>
        <v>0</v>
      </c>
      <c r="BT39" s="52"/>
      <c r="BU39" s="52">
        <f t="shared" si="245"/>
        <v>0</v>
      </c>
      <c r="BV39" s="52">
        <f t="shared" si="246"/>
        <v>0</v>
      </c>
      <c r="BW39" s="52"/>
      <c r="BX39" s="52">
        <f t="shared" si="247"/>
        <v>0</v>
      </c>
      <c r="BY39" s="52">
        <f t="shared" si="248"/>
        <v>0</v>
      </c>
      <c r="BZ39" s="52"/>
      <c r="CA39" s="52">
        <f t="shared" si="249"/>
        <v>0</v>
      </c>
      <c r="CB39" s="52">
        <f t="shared" si="250"/>
        <v>0</v>
      </c>
      <c r="CC39" s="52"/>
      <c r="CD39" s="52">
        <f t="shared" si="251"/>
        <v>0</v>
      </c>
      <c r="CE39" s="52">
        <f t="shared" si="252"/>
        <v>0</v>
      </c>
      <c r="CF39" s="52" t="str">
        <f t="shared" si="253"/>
        <v/>
      </c>
      <c r="CG39" s="52"/>
      <c r="CH39" s="52">
        <f t="shared" si="254"/>
        <v>0</v>
      </c>
      <c r="CI39" s="52">
        <f t="shared" si="255"/>
        <v>0</v>
      </c>
      <c r="CJ39" s="52" t="str">
        <f t="shared" si="256"/>
        <v/>
      </c>
      <c r="CK39" s="52"/>
      <c r="CL39" s="52">
        <f t="shared" si="257"/>
        <v>0</v>
      </c>
      <c r="CM39" s="52">
        <f t="shared" si="258"/>
        <v>0</v>
      </c>
      <c r="CN39" s="52">
        <f t="shared" si="259"/>
        <v>0</v>
      </c>
      <c r="CO39" s="52">
        <f t="shared" si="260"/>
        <v>0</v>
      </c>
      <c r="CP39" s="52">
        <f t="shared" si="261"/>
        <v>0</v>
      </c>
      <c r="CQ39" s="52">
        <f t="shared" si="262"/>
        <v>0</v>
      </c>
      <c r="CR39" s="52">
        <f t="shared" si="263"/>
        <v>0</v>
      </c>
      <c r="CS39" s="52">
        <f t="shared" si="264"/>
        <v>0</v>
      </c>
      <c r="CT39" s="52">
        <f t="shared" si="265"/>
        <v>0</v>
      </c>
      <c r="CU39" s="52">
        <f t="shared" si="266"/>
        <v>0</v>
      </c>
      <c r="CV39" s="52">
        <f t="shared" si="267"/>
        <v>0</v>
      </c>
      <c r="CW39" s="52">
        <f t="shared" si="268"/>
        <v>0</v>
      </c>
      <c r="CX39" s="52">
        <f t="shared" si="269"/>
        <v>0</v>
      </c>
      <c r="CY39" s="52">
        <f t="shared" si="270"/>
        <v>0</v>
      </c>
      <c r="CZ39" s="52">
        <f t="shared" si="271"/>
        <v>0</v>
      </c>
      <c r="DA39" s="52">
        <f t="shared" si="272"/>
        <v>0</v>
      </c>
      <c r="DB39" s="52">
        <f t="shared" si="273"/>
        <v>0</v>
      </c>
      <c r="DC39" s="52">
        <f t="shared" si="274"/>
        <v>0</v>
      </c>
      <c r="DD39" s="52">
        <f t="shared" si="275"/>
        <v>0</v>
      </c>
      <c r="DE39" s="52">
        <f t="shared" si="276"/>
        <v>0</v>
      </c>
      <c r="DF39" s="52">
        <f t="shared" si="277"/>
        <v>0</v>
      </c>
      <c r="DG39" s="52">
        <f t="shared" si="278"/>
        <v>0</v>
      </c>
      <c r="DH39" s="52">
        <f t="shared" si="279"/>
        <v>0</v>
      </c>
      <c r="DI39" s="52">
        <f t="shared" si="280"/>
        <v>0</v>
      </c>
      <c r="DJ39" s="52" t="str">
        <f t="shared" si="281"/>
        <v/>
      </c>
      <c r="DK39" s="52"/>
      <c r="DL39" s="52">
        <f t="shared" si="282"/>
        <v>0</v>
      </c>
      <c r="DM39" s="52">
        <f t="shared" si="283"/>
        <v>0</v>
      </c>
      <c r="DN39" s="52" t="str">
        <f t="shared" si="284"/>
        <v/>
      </c>
      <c r="DO39" s="52"/>
      <c r="DP39" s="52">
        <f t="shared" si="285"/>
        <v>0</v>
      </c>
      <c r="DQ39" s="52">
        <f t="shared" si="286"/>
        <v>0</v>
      </c>
      <c r="DR39" s="52"/>
      <c r="DS39" s="52">
        <f t="shared" si="287"/>
        <v>0</v>
      </c>
      <c r="DT39" s="52">
        <f t="shared" si="288"/>
        <v>0</v>
      </c>
      <c r="DU39" s="52">
        <f t="shared" si="289"/>
        <v>0</v>
      </c>
      <c r="DV39" s="52">
        <f t="shared" si="290"/>
        <v>0</v>
      </c>
      <c r="DW39" s="52">
        <f t="shared" si="291"/>
        <v>0</v>
      </c>
      <c r="DX39" s="52">
        <f t="shared" si="292"/>
        <v>0</v>
      </c>
      <c r="DY39" s="52">
        <f t="shared" si="293"/>
        <v>0</v>
      </c>
      <c r="DZ39" s="52">
        <f t="shared" si="294"/>
        <v>0</v>
      </c>
      <c r="EA39" s="52">
        <f t="shared" si="295"/>
        <v>0</v>
      </c>
      <c r="EB39" s="52">
        <f t="shared" si="296"/>
        <v>0</v>
      </c>
      <c r="EC39" s="52">
        <f t="shared" si="297"/>
        <v>0</v>
      </c>
      <c r="ED39" s="52">
        <f t="shared" si="298"/>
        <v>0</v>
      </c>
      <c r="EE39" s="52">
        <f t="shared" si="299"/>
        <v>0</v>
      </c>
      <c r="EF39" s="52">
        <f t="shared" si="300"/>
        <v>0</v>
      </c>
      <c r="EG39" s="52">
        <f t="shared" si="301"/>
        <v>0</v>
      </c>
      <c r="EH39" s="52">
        <f t="shared" si="302"/>
        <v>0</v>
      </c>
      <c r="EI39" s="52">
        <f t="shared" si="303"/>
        <v>0</v>
      </c>
      <c r="EJ39" s="52">
        <f t="shared" si="304"/>
        <v>0</v>
      </c>
      <c r="EK39" s="52">
        <f t="shared" si="305"/>
        <v>0</v>
      </c>
      <c r="EL39" s="52">
        <f t="shared" si="306"/>
        <v>0</v>
      </c>
      <c r="EM39" s="52"/>
      <c r="EN39" s="52">
        <f t="shared" si="307"/>
        <v>0</v>
      </c>
      <c r="EO39" s="52">
        <f t="shared" si="308"/>
        <v>0</v>
      </c>
      <c r="EP39" s="52">
        <f t="shared" si="309"/>
        <v>0</v>
      </c>
      <c r="EQ39" s="52">
        <f t="shared" si="310"/>
        <v>0</v>
      </c>
      <c r="ER39" s="52">
        <f t="shared" si="311"/>
        <v>0</v>
      </c>
      <c r="ES39" s="52">
        <f t="shared" si="312"/>
        <v>0</v>
      </c>
      <c r="ET39" s="52">
        <f t="shared" si="313"/>
        <v>0</v>
      </c>
      <c r="EU39" s="52">
        <f t="shared" si="314"/>
        <v>0</v>
      </c>
      <c r="EV39" s="52">
        <f t="shared" si="315"/>
        <v>0</v>
      </c>
      <c r="EW39" s="52">
        <f t="shared" si="316"/>
        <v>0</v>
      </c>
      <c r="EX39" s="52">
        <f t="shared" si="317"/>
        <v>0</v>
      </c>
      <c r="EY39" s="52">
        <f t="shared" si="318"/>
        <v>0</v>
      </c>
      <c r="EZ39" s="52">
        <f t="shared" si="319"/>
        <v>0</v>
      </c>
      <c r="FA39" s="52">
        <f t="shared" si="320"/>
        <v>0</v>
      </c>
      <c r="FB39" s="52">
        <f t="shared" si="321"/>
        <v>0</v>
      </c>
      <c r="FC39" s="52">
        <f t="shared" si="322"/>
        <v>0</v>
      </c>
      <c r="FD39" s="52"/>
      <c r="FE39" s="52">
        <f t="shared" si="323"/>
        <v>0</v>
      </c>
      <c r="FF39" s="52">
        <f t="shared" si="324"/>
        <v>0</v>
      </c>
      <c r="FG39" s="52">
        <f t="shared" si="325"/>
        <v>0</v>
      </c>
      <c r="FH39" s="52">
        <f t="shared" si="326"/>
        <v>0</v>
      </c>
      <c r="FI39" s="52"/>
      <c r="FJ39" s="52">
        <f t="shared" si="327"/>
        <v>0</v>
      </c>
      <c r="FK39" s="52">
        <f t="shared" si="328"/>
        <v>0</v>
      </c>
      <c r="FL39" s="52">
        <f t="shared" si="329"/>
        <v>0</v>
      </c>
      <c r="FM39" s="52">
        <f t="shared" si="330"/>
        <v>0</v>
      </c>
      <c r="FN39" s="52">
        <f t="shared" si="331"/>
        <v>0</v>
      </c>
      <c r="FO39" s="52">
        <f t="shared" si="332"/>
        <v>0</v>
      </c>
      <c r="FP39" s="52">
        <f t="shared" si="333"/>
        <v>0</v>
      </c>
      <c r="FQ39" s="52">
        <f t="shared" si="334"/>
        <v>0</v>
      </c>
      <c r="FR39" s="52">
        <f t="shared" si="335"/>
        <v>0</v>
      </c>
      <c r="FS39" s="52">
        <f t="shared" si="336"/>
        <v>0</v>
      </c>
      <c r="FT39" s="52">
        <f t="shared" si="337"/>
        <v>0</v>
      </c>
      <c r="FU39" s="52">
        <f t="shared" si="338"/>
        <v>0</v>
      </c>
      <c r="FV39" s="52">
        <f t="shared" si="339"/>
        <v>0</v>
      </c>
      <c r="FW39" s="52">
        <f t="shared" si="340"/>
        <v>0</v>
      </c>
      <c r="FX39" s="52">
        <f t="shared" si="341"/>
        <v>0</v>
      </c>
      <c r="FY39" s="52">
        <f t="shared" si="342"/>
        <v>0</v>
      </c>
      <c r="FZ39" s="52">
        <f t="shared" si="343"/>
        <v>0</v>
      </c>
      <c r="GA39" s="52">
        <f t="shared" si="344"/>
        <v>0</v>
      </c>
      <c r="GB39" s="52">
        <f t="shared" si="345"/>
        <v>0</v>
      </c>
      <c r="GC39" s="52">
        <f t="shared" si="346"/>
        <v>0</v>
      </c>
      <c r="GD39" s="52"/>
      <c r="GE39" s="52">
        <f t="shared" si="347"/>
        <v>0</v>
      </c>
      <c r="GF39" s="52">
        <f t="shared" si="348"/>
        <v>0</v>
      </c>
      <c r="GG39" s="52">
        <f t="shared" si="349"/>
        <v>0</v>
      </c>
      <c r="GH39" s="52">
        <f t="shared" si="350"/>
        <v>0</v>
      </c>
      <c r="GI39" s="52">
        <f t="shared" si="351"/>
        <v>0</v>
      </c>
      <c r="GJ39" s="52">
        <f t="shared" si="352"/>
        <v>0</v>
      </c>
      <c r="GK39" s="52">
        <f t="shared" si="353"/>
        <v>0</v>
      </c>
      <c r="GL39" s="52">
        <f t="shared" si="354"/>
        <v>0</v>
      </c>
      <c r="GM39" s="52">
        <f t="shared" si="355"/>
        <v>0</v>
      </c>
      <c r="GN39" s="52">
        <f t="shared" si="356"/>
        <v>0</v>
      </c>
      <c r="GO39" s="52">
        <f t="shared" si="357"/>
        <v>0</v>
      </c>
      <c r="GP39" s="52">
        <f t="shared" si="358"/>
        <v>0</v>
      </c>
      <c r="GQ39" s="52"/>
      <c r="GR39" s="52">
        <f t="shared" si="359"/>
        <v>0</v>
      </c>
      <c r="GS39" s="52">
        <f t="shared" si="360"/>
        <v>0</v>
      </c>
      <c r="GT39" s="52">
        <f t="shared" si="361"/>
        <v>0</v>
      </c>
      <c r="GU39" s="52">
        <f t="shared" si="362"/>
        <v>0</v>
      </c>
      <c r="GV39" s="52"/>
      <c r="GW39" s="52">
        <f t="shared" si="363"/>
        <v>0</v>
      </c>
      <c r="GX39" s="52">
        <f t="shared" si="364"/>
        <v>0</v>
      </c>
      <c r="GY39" s="52">
        <f t="shared" si="365"/>
        <v>0</v>
      </c>
      <c r="GZ39" s="52">
        <f t="shared" si="366"/>
        <v>0</v>
      </c>
      <c r="HA39" s="52"/>
      <c r="HB39" s="52">
        <f t="shared" si="367"/>
        <v>0</v>
      </c>
      <c r="HC39" s="52">
        <f t="shared" si="368"/>
        <v>0</v>
      </c>
      <c r="HD39" s="52">
        <f t="shared" si="369"/>
        <v>0</v>
      </c>
      <c r="HE39" s="52">
        <f t="shared" si="370"/>
        <v>0</v>
      </c>
      <c r="HF39" s="52"/>
      <c r="HG39" s="52">
        <f t="shared" si="371"/>
        <v>0</v>
      </c>
      <c r="HH39" s="52">
        <f t="shared" si="372"/>
        <v>0</v>
      </c>
      <c r="HI39" s="52">
        <f t="shared" si="373"/>
        <v>0</v>
      </c>
      <c r="HJ39" s="52">
        <f t="shared" si="374"/>
        <v>0</v>
      </c>
      <c r="HK39" s="52"/>
      <c r="HL39" s="52" t="str">
        <f t="shared" si="375"/>
        <v/>
      </c>
      <c r="HM39" s="52">
        <f t="shared" si="376"/>
        <v>0</v>
      </c>
      <c r="HN39" s="52">
        <f t="shared" si="377"/>
        <v>0</v>
      </c>
      <c r="HO39" s="52">
        <f t="shared" si="378"/>
        <v>0</v>
      </c>
      <c r="HP39" s="52">
        <f t="shared" si="379"/>
        <v>0</v>
      </c>
      <c r="HQ39" s="52">
        <f t="shared" si="380"/>
        <v>0</v>
      </c>
      <c r="HR39" s="52">
        <f t="shared" si="381"/>
        <v>0</v>
      </c>
      <c r="HS39" s="52">
        <f t="shared" si="382"/>
        <v>0</v>
      </c>
      <c r="HT39" s="52">
        <f t="shared" si="383"/>
        <v>0</v>
      </c>
      <c r="HU39" s="52">
        <f t="shared" si="384"/>
        <v>0</v>
      </c>
      <c r="HV39" s="52">
        <f t="shared" si="385"/>
        <v>0</v>
      </c>
      <c r="HW39" s="52">
        <f t="shared" si="386"/>
        <v>0</v>
      </c>
      <c r="HX39" s="52">
        <f t="shared" si="387"/>
        <v>0</v>
      </c>
      <c r="HY39" s="52"/>
      <c r="HZ39" s="52">
        <f t="shared" si="388"/>
        <v>0</v>
      </c>
      <c r="IA39" s="52">
        <f t="shared" si="389"/>
        <v>0</v>
      </c>
      <c r="IB39" s="52">
        <f t="shared" si="390"/>
        <v>0</v>
      </c>
      <c r="IC39" s="52">
        <f t="shared" si="391"/>
        <v>0</v>
      </c>
      <c r="ID39" s="52"/>
      <c r="IE39" s="52">
        <f t="shared" si="392"/>
        <v>0</v>
      </c>
      <c r="IF39" s="52">
        <f t="shared" si="393"/>
        <v>0</v>
      </c>
      <c r="IG39" s="52">
        <f t="shared" si="394"/>
        <v>0</v>
      </c>
      <c r="IH39" s="52">
        <f t="shared" si="395"/>
        <v>0</v>
      </c>
      <c r="II39" s="53"/>
      <c r="IJ39" s="54">
        <f t="shared" si="396"/>
        <v>0</v>
      </c>
      <c r="IK39" s="55">
        <f t="shared" si="397"/>
        <v>0</v>
      </c>
      <c r="IL39" s="55">
        <f t="shared" si="398"/>
        <v>0</v>
      </c>
      <c r="IM39" s="55">
        <f t="shared" si="399"/>
        <v>0</v>
      </c>
      <c r="IN39" s="55" t="str">
        <f t="shared" si="400"/>
        <v/>
      </c>
      <c r="IO39" s="56" t="str">
        <f t="shared" si="401"/>
        <v/>
      </c>
      <c r="IP39" s="56" t="str">
        <f t="shared" si="402"/>
        <v/>
      </c>
      <c r="IQ39" s="56" t="str">
        <f t="shared" si="403"/>
        <v/>
      </c>
      <c r="IR39" s="56" t="str">
        <f t="shared" si="404"/>
        <v/>
      </c>
      <c r="IS39" s="50" t="str">
        <f t="shared" si="405"/>
        <v/>
      </c>
      <c r="IT39" s="57"/>
      <c r="IU39" s="57"/>
      <c r="IV39" s="57"/>
    </row>
    <row r="40" spans="1:256" s="58" customFormat="1" ht="10.199999999999999" x14ac:dyDescent="0.2">
      <c r="A40" s="47">
        <v>35</v>
      </c>
      <c r="B40" s="48"/>
      <c r="C40" s="49"/>
      <c r="D40" s="160"/>
      <c r="E40" s="160"/>
      <c r="F40" s="48"/>
      <c r="G40" s="48"/>
      <c r="H40" s="48"/>
      <c r="I40" s="48"/>
      <c r="J40" s="48"/>
      <c r="K40" s="48"/>
      <c r="L40" s="50" t="str">
        <f t="shared" si="203"/>
        <v/>
      </c>
      <c r="M40" s="51"/>
      <c r="N40" s="52">
        <f t="shared" si="204"/>
        <v>0</v>
      </c>
      <c r="O40" s="52">
        <f t="shared" si="205"/>
        <v>0</v>
      </c>
      <c r="P40" s="52">
        <f t="shared" si="206"/>
        <v>0</v>
      </c>
      <c r="Q40" s="52">
        <f t="shared" si="207"/>
        <v>0</v>
      </c>
      <c r="R40" s="52">
        <f t="shared" si="208"/>
        <v>0</v>
      </c>
      <c r="S40" s="52" t="str">
        <f t="shared" si="209"/>
        <v/>
      </c>
      <c r="T40" s="52"/>
      <c r="U40" s="52">
        <f t="shared" si="210"/>
        <v>0</v>
      </c>
      <c r="V40" s="52">
        <f t="shared" si="211"/>
        <v>0</v>
      </c>
      <c r="W40" s="52"/>
      <c r="X40" s="52">
        <f t="shared" si="212"/>
        <v>0</v>
      </c>
      <c r="Y40" s="52">
        <f t="shared" si="213"/>
        <v>0</v>
      </c>
      <c r="Z40" s="52"/>
      <c r="AA40" s="52">
        <f t="shared" si="214"/>
        <v>0</v>
      </c>
      <c r="AB40" s="52">
        <f t="shared" si="215"/>
        <v>0</v>
      </c>
      <c r="AC40" s="52"/>
      <c r="AD40" s="52">
        <f t="shared" si="216"/>
        <v>0</v>
      </c>
      <c r="AE40" s="52">
        <f t="shared" si="217"/>
        <v>0</v>
      </c>
      <c r="AF40" s="52"/>
      <c r="AG40" s="52">
        <f t="shared" si="218"/>
        <v>0</v>
      </c>
      <c r="AH40" s="52">
        <f t="shared" si="219"/>
        <v>0</v>
      </c>
      <c r="AI40" s="52"/>
      <c r="AJ40" s="52">
        <f t="shared" si="220"/>
        <v>0</v>
      </c>
      <c r="AK40" s="52">
        <f t="shared" si="221"/>
        <v>0</v>
      </c>
      <c r="AL40" s="52"/>
      <c r="AM40" s="52">
        <f t="shared" si="222"/>
        <v>0</v>
      </c>
      <c r="AN40" s="52">
        <f t="shared" si="223"/>
        <v>0</v>
      </c>
      <c r="AO40" s="52"/>
      <c r="AP40" s="52">
        <f t="shared" si="224"/>
        <v>0</v>
      </c>
      <c r="AQ40" s="52">
        <f t="shared" si="225"/>
        <v>0</v>
      </c>
      <c r="AR40" s="52"/>
      <c r="AS40" s="52">
        <f t="shared" si="226"/>
        <v>0</v>
      </c>
      <c r="AT40" s="52">
        <f t="shared" si="227"/>
        <v>0</v>
      </c>
      <c r="AU40" s="52"/>
      <c r="AV40" s="52">
        <f t="shared" si="228"/>
        <v>0</v>
      </c>
      <c r="AW40" s="52">
        <f t="shared" si="229"/>
        <v>0</v>
      </c>
      <c r="AX40" s="52"/>
      <c r="AY40" s="52">
        <f t="shared" si="230"/>
        <v>0</v>
      </c>
      <c r="AZ40" s="52">
        <f t="shared" si="231"/>
        <v>0</v>
      </c>
      <c r="BA40" s="52" t="str">
        <f t="shared" si="232"/>
        <v/>
      </c>
      <c r="BB40" s="52"/>
      <c r="BC40" s="52">
        <f t="shared" si="233"/>
        <v>0</v>
      </c>
      <c r="BD40" s="52">
        <f t="shared" si="234"/>
        <v>0</v>
      </c>
      <c r="BE40" s="52"/>
      <c r="BF40" s="52">
        <f t="shared" si="235"/>
        <v>0</v>
      </c>
      <c r="BG40" s="52">
        <f t="shared" si="236"/>
        <v>0</v>
      </c>
      <c r="BH40" s="52"/>
      <c r="BI40" s="52">
        <f t="shared" si="237"/>
        <v>0</v>
      </c>
      <c r="BJ40" s="52">
        <f t="shared" si="238"/>
        <v>0</v>
      </c>
      <c r="BK40" s="52"/>
      <c r="BL40" s="52">
        <f t="shared" si="239"/>
        <v>0</v>
      </c>
      <c r="BM40" s="52">
        <f t="shared" si="240"/>
        <v>0</v>
      </c>
      <c r="BN40" s="52"/>
      <c r="BO40" s="52">
        <f t="shared" si="241"/>
        <v>0</v>
      </c>
      <c r="BP40" s="52">
        <f t="shared" si="242"/>
        <v>0</v>
      </c>
      <c r="BQ40" s="52"/>
      <c r="BR40" s="52">
        <f t="shared" si="243"/>
        <v>0</v>
      </c>
      <c r="BS40" s="52">
        <f t="shared" si="244"/>
        <v>0</v>
      </c>
      <c r="BT40" s="52"/>
      <c r="BU40" s="52">
        <f t="shared" si="245"/>
        <v>0</v>
      </c>
      <c r="BV40" s="52">
        <f t="shared" si="246"/>
        <v>0</v>
      </c>
      <c r="BW40" s="52"/>
      <c r="BX40" s="52">
        <f t="shared" si="247"/>
        <v>0</v>
      </c>
      <c r="BY40" s="52">
        <f t="shared" si="248"/>
        <v>0</v>
      </c>
      <c r="BZ40" s="52"/>
      <c r="CA40" s="52">
        <f t="shared" si="249"/>
        <v>0</v>
      </c>
      <c r="CB40" s="52">
        <f t="shared" si="250"/>
        <v>0</v>
      </c>
      <c r="CC40" s="52"/>
      <c r="CD40" s="52">
        <f t="shared" si="251"/>
        <v>0</v>
      </c>
      <c r="CE40" s="52">
        <f t="shared" si="252"/>
        <v>0</v>
      </c>
      <c r="CF40" s="52" t="str">
        <f t="shared" si="253"/>
        <v/>
      </c>
      <c r="CG40" s="52"/>
      <c r="CH40" s="52">
        <f t="shared" si="254"/>
        <v>0</v>
      </c>
      <c r="CI40" s="52">
        <f t="shared" si="255"/>
        <v>0</v>
      </c>
      <c r="CJ40" s="52" t="str">
        <f t="shared" si="256"/>
        <v/>
      </c>
      <c r="CK40" s="52"/>
      <c r="CL40" s="52">
        <f t="shared" si="257"/>
        <v>0</v>
      </c>
      <c r="CM40" s="52">
        <f t="shared" si="258"/>
        <v>0</v>
      </c>
      <c r="CN40" s="52">
        <f t="shared" si="259"/>
        <v>0</v>
      </c>
      <c r="CO40" s="52">
        <f t="shared" si="260"/>
        <v>0</v>
      </c>
      <c r="CP40" s="52">
        <f t="shared" si="261"/>
        <v>0</v>
      </c>
      <c r="CQ40" s="52">
        <f t="shared" si="262"/>
        <v>0</v>
      </c>
      <c r="CR40" s="52">
        <f t="shared" si="263"/>
        <v>0</v>
      </c>
      <c r="CS40" s="52">
        <f t="shared" si="264"/>
        <v>0</v>
      </c>
      <c r="CT40" s="52">
        <f t="shared" si="265"/>
        <v>0</v>
      </c>
      <c r="CU40" s="52">
        <f t="shared" si="266"/>
        <v>0</v>
      </c>
      <c r="CV40" s="52">
        <f t="shared" si="267"/>
        <v>0</v>
      </c>
      <c r="CW40" s="52">
        <f t="shared" si="268"/>
        <v>0</v>
      </c>
      <c r="CX40" s="52">
        <f t="shared" si="269"/>
        <v>0</v>
      </c>
      <c r="CY40" s="52">
        <f t="shared" si="270"/>
        <v>0</v>
      </c>
      <c r="CZ40" s="52">
        <f t="shared" si="271"/>
        <v>0</v>
      </c>
      <c r="DA40" s="52">
        <f t="shared" si="272"/>
        <v>0</v>
      </c>
      <c r="DB40" s="52">
        <f t="shared" si="273"/>
        <v>0</v>
      </c>
      <c r="DC40" s="52">
        <f t="shared" si="274"/>
        <v>0</v>
      </c>
      <c r="DD40" s="52">
        <f t="shared" si="275"/>
        <v>0</v>
      </c>
      <c r="DE40" s="52">
        <f t="shared" si="276"/>
        <v>0</v>
      </c>
      <c r="DF40" s="52">
        <f t="shared" si="277"/>
        <v>0</v>
      </c>
      <c r="DG40" s="52">
        <f t="shared" si="278"/>
        <v>0</v>
      </c>
      <c r="DH40" s="52">
        <f t="shared" si="279"/>
        <v>0</v>
      </c>
      <c r="DI40" s="52">
        <f t="shared" si="280"/>
        <v>0</v>
      </c>
      <c r="DJ40" s="52" t="str">
        <f t="shared" si="281"/>
        <v/>
      </c>
      <c r="DK40" s="52"/>
      <c r="DL40" s="52">
        <f t="shared" si="282"/>
        <v>0</v>
      </c>
      <c r="DM40" s="52">
        <f t="shared" si="283"/>
        <v>0</v>
      </c>
      <c r="DN40" s="52" t="str">
        <f t="shared" si="284"/>
        <v/>
      </c>
      <c r="DO40" s="52"/>
      <c r="DP40" s="52">
        <f t="shared" si="285"/>
        <v>0</v>
      </c>
      <c r="DQ40" s="52">
        <f t="shared" si="286"/>
        <v>0</v>
      </c>
      <c r="DR40" s="52"/>
      <c r="DS40" s="52">
        <f t="shared" si="287"/>
        <v>0</v>
      </c>
      <c r="DT40" s="52">
        <f t="shared" si="288"/>
        <v>0</v>
      </c>
      <c r="DU40" s="52">
        <f t="shared" si="289"/>
        <v>0</v>
      </c>
      <c r="DV40" s="52">
        <f t="shared" si="290"/>
        <v>0</v>
      </c>
      <c r="DW40" s="52">
        <f t="shared" si="291"/>
        <v>0</v>
      </c>
      <c r="DX40" s="52">
        <f t="shared" si="292"/>
        <v>0</v>
      </c>
      <c r="DY40" s="52">
        <f t="shared" si="293"/>
        <v>0</v>
      </c>
      <c r="DZ40" s="52">
        <f t="shared" si="294"/>
        <v>0</v>
      </c>
      <c r="EA40" s="52">
        <f t="shared" si="295"/>
        <v>0</v>
      </c>
      <c r="EB40" s="52">
        <f t="shared" si="296"/>
        <v>0</v>
      </c>
      <c r="EC40" s="52">
        <f t="shared" si="297"/>
        <v>0</v>
      </c>
      <c r="ED40" s="52">
        <f t="shared" si="298"/>
        <v>0</v>
      </c>
      <c r="EE40" s="52">
        <f t="shared" si="299"/>
        <v>0</v>
      </c>
      <c r="EF40" s="52">
        <f t="shared" si="300"/>
        <v>0</v>
      </c>
      <c r="EG40" s="52">
        <f t="shared" si="301"/>
        <v>0</v>
      </c>
      <c r="EH40" s="52">
        <f t="shared" si="302"/>
        <v>0</v>
      </c>
      <c r="EI40" s="52">
        <f t="shared" si="303"/>
        <v>0</v>
      </c>
      <c r="EJ40" s="52">
        <f t="shared" si="304"/>
        <v>0</v>
      </c>
      <c r="EK40" s="52">
        <f t="shared" si="305"/>
        <v>0</v>
      </c>
      <c r="EL40" s="52">
        <f t="shared" si="306"/>
        <v>0</v>
      </c>
      <c r="EM40" s="52"/>
      <c r="EN40" s="52">
        <f t="shared" si="307"/>
        <v>0</v>
      </c>
      <c r="EO40" s="52">
        <f t="shared" si="308"/>
        <v>0</v>
      </c>
      <c r="EP40" s="52">
        <f t="shared" si="309"/>
        <v>0</v>
      </c>
      <c r="EQ40" s="52">
        <f t="shared" si="310"/>
        <v>0</v>
      </c>
      <c r="ER40" s="52">
        <f t="shared" si="311"/>
        <v>0</v>
      </c>
      <c r="ES40" s="52">
        <f t="shared" si="312"/>
        <v>0</v>
      </c>
      <c r="ET40" s="52">
        <f t="shared" si="313"/>
        <v>0</v>
      </c>
      <c r="EU40" s="52">
        <f t="shared" si="314"/>
        <v>0</v>
      </c>
      <c r="EV40" s="52">
        <f t="shared" si="315"/>
        <v>0</v>
      </c>
      <c r="EW40" s="52">
        <f t="shared" si="316"/>
        <v>0</v>
      </c>
      <c r="EX40" s="52">
        <f t="shared" si="317"/>
        <v>0</v>
      </c>
      <c r="EY40" s="52">
        <f t="shared" si="318"/>
        <v>0</v>
      </c>
      <c r="EZ40" s="52">
        <f t="shared" si="319"/>
        <v>0</v>
      </c>
      <c r="FA40" s="52">
        <f t="shared" si="320"/>
        <v>0</v>
      </c>
      <c r="FB40" s="52">
        <f t="shared" si="321"/>
        <v>0</v>
      </c>
      <c r="FC40" s="52">
        <f t="shared" si="322"/>
        <v>0</v>
      </c>
      <c r="FD40" s="52"/>
      <c r="FE40" s="52">
        <f t="shared" si="323"/>
        <v>0</v>
      </c>
      <c r="FF40" s="52">
        <f t="shared" si="324"/>
        <v>0</v>
      </c>
      <c r="FG40" s="52">
        <f t="shared" si="325"/>
        <v>0</v>
      </c>
      <c r="FH40" s="52">
        <f t="shared" si="326"/>
        <v>0</v>
      </c>
      <c r="FI40" s="52"/>
      <c r="FJ40" s="52">
        <f t="shared" si="327"/>
        <v>0</v>
      </c>
      <c r="FK40" s="52">
        <f t="shared" si="328"/>
        <v>0</v>
      </c>
      <c r="FL40" s="52">
        <f t="shared" si="329"/>
        <v>0</v>
      </c>
      <c r="FM40" s="52">
        <f t="shared" si="330"/>
        <v>0</v>
      </c>
      <c r="FN40" s="52">
        <f t="shared" si="331"/>
        <v>0</v>
      </c>
      <c r="FO40" s="52">
        <f t="shared" si="332"/>
        <v>0</v>
      </c>
      <c r="FP40" s="52">
        <f t="shared" si="333"/>
        <v>0</v>
      </c>
      <c r="FQ40" s="52">
        <f t="shared" si="334"/>
        <v>0</v>
      </c>
      <c r="FR40" s="52">
        <f t="shared" si="335"/>
        <v>0</v>
      </c>
      <c r="FS40" s="52">
        <f t="shared" si="336"/>
        <v>0</v>
      </c>
      <c r="FT40" s="52">
        <f t="shared" si="337"/>
        <v>0</v>
      </c>
      <c r="FU40" s="52">
        <f t="shared" si="338"/>
        <v>0</v>
      </c>
      <c r="FV40" s="52">
        <f t="shared" si="339"/>
        <v>0</v>
      </c>
      <c r="FW40" s="52">
        <f t="shared" si="340"/>
        <v>0</v>
      </c>
      <c r="FX40" s="52">
        <f t="shared" si="341"/>
        <v>0</v>
      </c>
      <c r="FY40" s="52">
        <f t="shared" si="342"/>
        <v>0</v>
      </c>
      <c r="FZ40" s="52">
        <f t="shared" si="343"/>
        <v>0</v>
      </c>
      <c r="GA40" s="52">
        <f t="shared" si="344"/>
        <v>0</v>
      </c>
      <c r="GB40" s="52">
        <f t="shared" si="345"/>
        <v>0</v>
      </c>
      <c r="GC40" s="52">
        <f t="shared" si="346"/>
        <v>0</v>
      </c>
      <c r="GD40" s="52"/>
      <c r="GE40" s="52">
        <f t="shared" si="347"/>
        <v>0</v>
      </c>
      <c r="GF40" s="52">
        <f t="shared" si="348"/>
        <v>0</v>
      </c>
      <c r="GG40" s="52">
        <f t="shared" si="349"/>
        <v>0</v>
      </c>
      <c r="GH40" s="52">
        <f t="shared" si="350"/>
        <v>0</v>
      </c>
      <c r="GI40" s="52">
        <f t="shared" si="351"/>
        <v>0</v>
      </c>
      <c r="GJ40" s="52">
        <f t="shared" si="352"/>
        <v>0</v>
      </c>
      <c r="GK40" s="52">
        <f t="shared" si="353"/>
        <v>0</v>
      </c>
      <c r="GL40" s="52">
        <f t="shared" si="354"/>
        <v>0</v>
      </c>
      <c r="GM40" s="52">
        <f t="shared" si="355"/>
        <v>0</v>
      </c>
      <c r="GN40" s="52">
        <f t="shared" si="356"/>
        <v>0</v>
      </c>
      <c r="GO40" s="52">
        <f t="shared" si="357"/>
        <v>0</v>
      </c>
      <c r="GP40" s="52">
        <f t="shared" si="358"/>
        <v>0</v>
      </c>
      <c r="GQ40" s="52"/>
      <c r="GR40" s="52">
        <f t="shared" si="359"/>
        <v>0</v>
      </c>
      <c r="GS40" s="52">
        <f t="shared" si="360"/>
        <v>0</v>
      </c>
      <c r="GT40" s="52">
        <f t="shared" si="361"/>
        <v>0</v>
      </c>
      <c r="GU40" s="52">
        <f t="shared" si="362"/>
        <v>0</v>
      </c>
      <c r="GV40" s="52"/>
      <c r="GW40" s="52">
        <f t="shared" si="363"/>
        <v>0</v>
      </c>
      <c r="GX40" s="52">
        <f t="shared" si="364"/>
        <v>0</v>
      </c>
      <c r="GY40" s="52">
        <f t="shared" si="365"/>
        <v>0</v>
      </c>
      <c r="GZ40" s="52">
        <f t="shared" si="366"/>
        <v>0</v>
      </c>
      <c r="HA40" s="52"/>
      <c r="HB40" s="52">
        <f t="shared" si="367"/>
        <v>0</v>
      </c>
      <c r="HC40" s="52">
        <f t="shared" si="368"/>
        <v>0</v>
      </c>
      <c r="HD40" s="52">
        <f t="shared" si="369"/>
        <v>0</v>
      </c>
      <c r="HE40" s="52">
        <f t="shared" si="370"/>
        <v>0</v>
      </c>
      <c r="HF40" s="52"/>
      <c r="HG40" s="52">
        <f t="shared" si="371"/>
        <v>0</v>
      </c>
      <c r="HH40" s="52">
        <f t="shared" si="372"/>
        <v>0</v>
      </c>
      <c r="HI40" s="52">
        <f t="shared" si="373"/>
        <v>0</v>
      </c>
      <c r="HJ40" s="52">
        <f t="shared" si="374"/>
        <v>0</v>
      </c>
      <c r="HK40" s="52"/>
      <c r="HL40" s="52" t="str">
        <f t="shared" si="375"/>
        <v/>
      </c>
      <c r="HM40" s="52">
        <f t="shared" si="376"/>
        <v>0</v>
      </c>
      <c r="HN40" s="52">
        <f t="shared" si="377"/>
        <v>0</v>
      </c>
      <c r="HO40" s="52">
        <f t="shared" si="378"/>
        <v>0</v>
      </c>
      <c r="HP40" s="52">
        <f t="shared" si="379"/>
        <v>0</v>
      </c>
      <c r="HQ40" s="52">
        <f t="shared" si="380"/>
        <v>0</v>
      </c>
      <c r="HR40" s="52">
        <f t="shared" si="381"/>
        <v>0</v>
      </c>
      <c r="HS40" s="52">
        <f t="shared" si="382"/>
        <v>0</v>
      </c>
      <c r="HT40" s="52">
        <f t="shared" si="383"/>
        <v>0</v>
      </c>
      <c r="HU40" s="52">
        <f t="shared" si="384"/>
        <v>0</v>
      </c>
      <c r="HV40" s="52">
        <f t="shared" si="385"/>
        <v>0</v>
      </c>
      <c r="HW40" s="52">
        <f t="shared" si="386"/>
        <v>0</v>
      </c>
      <c r="HX40" s="52">
        <f t="shared" si="387"/>
        <v>0</v>
      </c>
      <c r="HY40" s="52"/>
      <c r="HZ40" s="52">
        <f t="shared" si="388"/>
        <v>0</v>
      </c>
      <c r="IA40" s="52">
        <f t="shared" si="389"/>
        <v>0</v>
      </c>
      <c r="IB40" s="52">
        <f t="shared" si="390"/>
        <v>0</v>
      </c>
      <c r="IC40" s="52">
        <f t="shared" si="391"/>
        <v>0</v>
      </c>
      <c r="ID40" s="52"/>
      <c r="IE40" s="52">
        <f t="shared" si="392"/>
        <v>0</v>
      </c>
      <c r="IF40" s="52">
        <f t="shared" si="393"/>
        <v>0</v>
      </c>
      <c r="IG40" s="52">
        <f t="shared" si="394"/>
        <v>0</v>
      </c>
      <c r="IH40" s="52">
        <f t="shared" si="395"/>
        <v>0</v>
      </c>
      <c r="II40" s="53"/>
      <c r="IJ40" s="54">
        <f t="shared" si="396"/>
        <v>0</v>
      </c>
      <c r="IK40" s="55">
        <f t="shared" si="397"/>
        <v>0</v>
      </c>
      <c r="IL40" s="55">
        <f t="shared" si="398"/>
        <v>0</v>
      </c>
      <c r="IM40" s="55">
        <f t="shared" si="399"/>
        <v>0</v>
      </c>
      <c r="IN40" s="55" t="str">
        <f t="shared" si="400"/>
        <v/>
      </c>
      <c r="IO40" s="56" t="str">
        <f t="shared" si="401"/>
        <v/>
      </c>
      <c r="IP40" s="56" t="str">
        <f t="shared" si="402"/>
        <v/>
      </c>
      <c r="IQ40" s="56" t="str">
        <f t="shared" si="403"/>
        <v/>
      </c>
      <c r="IR40" s="56" t="str">
        <f t="shared" si="404"/>
        <v/>
      </c>
      <c r="IS40" s="50" t="str">
        <f t="shared" si="405"/>
        <v/>
      </c>
      <c r="IT40" s="57"/>
      <c r="IU40" s="57"/>
      <c r="IV40" s="57"/>
    </row>
    <row r="41" spans="1:256" s="58" customFormat="1" ht="10.199999999999999" x14ac:dyDescent="0.2">
      <c r="A41" s="47">
        <v>36</v>
      </c>
      <c r="B41" s="48"/>
      <c r="C41" s="49"/>
      <c r="D41" s="160"/>
      <c r="E41" s="160"/>
      <c r="F41" s="48"/>
      <c r="G41" s="48"/>
      <c r="H41" s="48"/>
      <c r="I41" s="48"/>
      <c r="J41" s="48"/>
      <c r="K41" s="48"/>
      <c r="L41" s="50" t="str">
        <f t="shared" si="203"/>
        <v/>
      </c>
      <c r="M41" s="51"/>
      <c r="N41" s="52">
        <f t="shared" si="204"/>
        <v>0</v>
      </c>
      <c r="O41" s="52">
        <f t="shared" si="205"/>
        <v>0</v>
      </c>
      <c r="P41" s="52">
        <f t="shared" si="206"/>
        <v>0</v>
      </c>
      <c r="Q41" s="52">
        <f t="shared" si="207"/>
        <v>0</v>
      </c>
      <c r="R41" s="52">
        <f t="shared" si="208"/>
        <v>0</v>
      </c>
      <c r="S41" s="52" t="str">
        <f t="shared" si="209"/>
        <v/>
      </c>
      <c r="T41" s="52"/>
      <c r="U41" s="52">
        <f t="shared" si="210"/>
        <v>0</v>
      </c>
      <c r="V41" s="52">
        <f t="shared" si="211"/>
        <v>0</v>
      </c>
      <c r="W41" s="52"/>
      <c r="X41" s="52">
        <f t="shared" si="212"/>
        <v>0</v>
      </c>
      <c r="Y41" s="52">
        <f t="shared" si="213"/>
        <v>0</v>
      </c>
      <c r="Z41" s="52"/>
      <c r="AA41" s="52">
        <f t="shared" si="214"/>
        <v>0</v>
      </c>
      <c r="AB41" s="52">
        <f t="shared" si="215"/>
        <v>0</v>
      </c>
      <c r="AC41" s="52"/>
      <c r="AD41" s="52">
        <f t="shared" si="216"/>
        <v>0</v>
      </c>
      <c r="AE41" s="52">
        <f t="shared" si="217"/>
        <v>0</v>
      </c>
      <c r="AF41" s="52"/>
      <c r="AG41" s="52">
        <f t="shared" si="218"/>
        <v>0</v>
      </c>
      <c r="AH41" s="52">
        <f t="shared" si="219"/>
        <v>0</v>
      </c>
      <c r="AI41" s="52"/>
      <c r="AJ41" s="52">
        <f t="shared" si="220"/>
        <v>0</v>
      </c>
      <c r="AK41" s="52">
        <f t="shared" si="221"/>
        <v>0</v>
      </c>
      <c r="AL41" s="52"/>
      <c r="AM41" s="52">
        <f t="shared" si="222"/>
        <v>0</v>
      </c>
      <c r="AN41" s="52">
        <f t="shared" si="223"/>
        <v>0</v>
      </c>
      <c r="AO41" s="52"/>
      <c r="AP41" s="52">
        <f t="shared" si="224"/>
        <v>0</v>
      </c>
      <c r="AQ41" s="52">
        <f t="shared" si="225"/>
        <v>0</v>
      </c>
      <c r="AR41" s="52"/>
      <c r="AS41" s="52">
        <f t="shared" si="226"/>
        <v>0</v>
      </c>
      <c r="AT41" s="52">
        <f t="shared" si="227"/>
        <v>0</v>
      </c>
      <c r="AU41" s="52"/>
      <c r="AV41" s="52">
        <f t="shared" si="228"/>
        <v>0</v>
      </c>
      <c r="AW41" s="52">
        <f t="shared" si="229"/>
        <v>0</v>
      </c>
      <c r="AX41" s="52"/>
      <c r="AY41" s="52">
        <f t="shared" si="230"/>
        <v>0</v>
      </c>
      <c r="AZ41" s="52">
        <f t="shared" si="231"/>
        <v>0</v>
      </c>
      <c r="BA41" s="52" t="str">
        <f t="shared" si="232"/>
        <v/>
      </c>
      <c r="BB41" s="52"/>
      <c r="BC41" s="52">
        <f t="shared" si="233"/>
        <v>0</v>
      </c>
      <c r="BD41" s="52">
        <f t="shared" si="234"/>
        <v>0</v>
      </c>
      <c r="BE41" s="52"/>
      <c r="BF41" s="52">
        <f t="shared" si="235"/>
        <v>0</v>
      </c>
      <c r="BG41" s="52">
        <f t="shared" si="236"/>
        <v>0</v>
      </c>
      <c r="BH41" s="52"/>
      <c r="BI41" s="52">
        <f t="shared" si="237"/>
        <v>0</v>
      </c>
      <c r="BJ41" s="52">
        <f t="shared" si="238"/>
        <v>0</v>
      </c>
      <c r="BK41" s="52"/>
      <c r="BL41" s="52">
        <f t="shared" si="239"/>
        <v>0</v>
      </c>
      <c r="BM41" s="52">
        <f t="shared" si="240"/>
        <v>0</v>
      </c>
      <c r="BN41" s="52"/>
      <c r="BO41" s="52">
        <f t="shared" si="241"/>
        <v>0</v>
      </c>
      <c r="BP41" s="52">
        <f t="shared" si="242"/>
        <v>0</v>
      </c>
      <c r="BQ41" s="52"/>
      <c r="BR41" s="52">
        <f t="shared" si="243"/>
        <v>0</v>
      </c>
      <c r="BS41" s="52">
        <f t="shared" si="244"/>
        <v>0</v>
      </c>
      <c r="BT41" s="52"/>
      <c r="BU41" s="52">
        <f t="shared" si="245"/>
        <v>0</v>
      </c>
      <c r="BV41" s="52">
        <f t="shared" si="246"/>
        <v>0</v>
      </c>
      <c r="BW41" s="52"/>
      <c r="BX41" s="52">
        <f t="shared" si="247"/>
        <v>0</v>
      </c>
      <c r="BY41" s="52">
        <f t="shared" si="248"/>
        <v>0</v>
      </c>
      <c r="BZ41" s="52"/>
      <c r="CA41" s="52">
        <f t="shared" si="249"/>
        <v>0</v>
      </c>
      <c r="CB41" s="52">
        <f t="shared" si="250"/>
        <v>0</v>
      </c>
      <c r="CC41" s="52"/>
      <c r="CD41" s="52">
        <f t="shared" si="251"/>
        <v>0</v>
      </c>
      <c r="CE41" s="52">
        <f t="shared" si="252"/>
        <v>0</v>
      </c>
      <c r="CF41" s="52" t="str">
        <f t="shared" si="253"/>
        <v/>
      </c>
      <c r="CG41" s="52"/>
      <c r="CH41" s="52">
        <f t="shared" si="254"/>
        <v>0</v>
      </c>
      <c r="CI41" s="52">
        <f t="shared" si="255"/>
        <v>0</v>
      </c>
      <c r="CJ41" s="52" t="str">
        <f t="shared" si="256"/>
        <v/>
      </c>
      <c r="CK41" s="52"/>
      <c r="CL41" s="52">
        <f t="shared" si="257"/>
        <v>0</v>
      </c>
      <c r="CM41" s="52">
        <f t="shared" si="258"/>
        <v>0</v>
      </c>
      <c r="CN41" s="52">
        <f t="shared" si="259"/>
        <v>0</v>
      </c>
      <c r="CO41" s="52">
        <f t="shared" si="260"/>
        <v>0</v>
      </c>
      <c r="CP41" s="52">
        <f t="shared" si="261"/>
        <v>0</v>
      </c>
      <c r="CQ41" s="52">
        <f t="shared" si="262"/>
        <v>0</v>
      </c>
      <c r="CR41" s="52">
        <f t="shared" si="263"/>
        <v>0</v>
      </c>
      <c r="CS41" s="52">
        <f t="shared" si="264"/>
        <v>0</v>
      </c>
      <c r="CT41" s="52">
        <f t="shared" si="265"/>
        <v>0</v>
      </c>
      <c r="CU41" s="52">
        <f t="shared" si="266"/>
        <v>0</v>
      </c>
      <c r="CV41" s="52">
        <f t="shared" si="267"/>
        <v>0</v>
      </c>
      <c r="CW41" s="52">
        <f t="shared" si="268"/>
        <v>0</v>
      </c>
      <c r="CX41" s="52">
        <f t="shared" si="269"/>
        <v>0</v>
      </c>
      <c r="CY41" s="52">
        <f t="shared" si="270"/>
        <v>0</v>
      </c>
      <c r="CZ41" s="52">
        <f t="shared" si="271"/>
        <v>0</v>
      </c>
      <c r="DA41" s="52">
        <f t="shared" si="272"/>
        <v>0</v>
      </c>
      <c r="DB41" s="52">
        <f t="shared" si="273"/>
        <v>0</v>
      </c>
      <c r="DC41" s="52">
        <f t="shared" si="274"/>
        <v>0</v>
      </c>
      <c r="DD41" s="52">
        <f t="shared" si="275"/>
        <v>0</v>
      </c>
      <c r="DE41" s="52">
        <f t="shared" si="276"/>
        <v>0</v>
      </c>
      <c r="DF41" s="52">
        <f t="shared" si="277"/>
        <v>0</v>
      </c>
      <c r="DG41" s="52">
        <f t="shared" si="278"/>
        <v>0</v>
      </c>
      <c r="DH41" s="52">
        <f t="shared" si="279"/>
        <v>0</v>
      </c>
      <c r="DI41" s="52">
        <f t="shared" si="280"/>
        <v>0</v>
      </c>
      <c r="DJ41" s="52" t="str">
        <f t="shared" si="281"/>
        <v/>
      </c>
      <c r="DK41" s="52"/>
      <c r="DL41" s="52">
        <f t="shared" si="282"/>
        <v>0</v>
      </c>
      <c r="DM41" s="52">
        <f t="shared" si="283"/>
        <v>0</v>
      </c>
      <c r="DN41" s="52" t="str">
        <f t="shared" si="284"/>
        <v/>
      </c>
      <c r="DO41" s="52"/>
      <c r="DP41" s="52">
        <f t="shared" si="285"/>
        <v>0</v>
      </c>
      <c r="DQ41" s="52">
        <f t="shared" si="286"/>
        <v>0</v>
      </c>
      <c r="DR41" s="52"/>
      <c r="DS41" s="52">
        <f t="shared" si="287"/>
        <v>0</v>
      </c>
      <c r="DT41" s="52">
        <f t="shared" si="288"/>
        <v>0</v>
      </c>
      <c r="DU41" s="52">
        <f t="shared" si="289"/>
        <v>0</v>
      </c>
      <c r="DV41" s="52">
        <f t="shared" si="290"/>
        <v>0</v>
      </c>
      <c r="DW41" s="52">
        <f t="shared" si="291"/>
        <v>0</v>
      </c>
      <c r="DX41" s="52">
        <f t="shared" si="292"/>
        <v>0</v>
      </c>
      <c r="DY41" s="52">
        <f t="shared" si="293"/>
        <v>0</v>
      </c>
      <c r="DZ41" s="52">
        <f t="shared" si="294"/>
        <v>0</v>
      </c>
      <c r="EA41" s="52">
        <f t="shared" si="295"/>
        <v>0</v>
      </c>
      <c r="EB41" s="52">
        <f t="shared" si="296"/>
        <v>0</v>
      </c>
      <c r="EC41" s="52">
        <f t="shared" si="297"/>
        <v>0</v>
      </c>
      <c r="ED41" s="52">
        <f t="shared" si="298"/>
        <v>0</v>
      </c>
      <c r="EE41" s="52">
        <f t="shared" si="299"/>
        <v>0</v>
      </c>
      <c r="EF41" s="52">
        <f t="shared" si="300"/>
        <v>0</v>
      </c>
      <c r="EG41" s="52">
        <f t="shared" si="301"/>
        <v>0</v>
      </c>
      <c r="EH41" s="52">
        <f t="shared" si="302"/>
        <v>0</v>
      </c>
      <c r="EI41" s="52">
        <f t="shared" si="303"/>
        <v>0</v>
      </c>
      <c r="EJ41" s="52">
        <f t="shared" si="304"/>
        <v>0</v>
      </c>
      <c r="EK41" s="52">
        <f t="shared" si="305"/>
        <v>0</v>
      </c>
      <c r="EL41" s="52">
        <f t="shared" si="306"/>
        <v>0</v>
      </c>
      <c r="EM41" s="52"/>
      <c r="EN41" s="52">
        <f t="shared" si="307"/>
        <v>0</v>
      </c>
      <c r="EO41" s="52">
        <f t="shared" si="308"/>
        <v>0</v>
      </c>
      <c r="EP41" s="52">
        <f t="shared" si="309"/>
        <v>0</v>
      </c>
      <c r="EQ41" s="52">
        <f t="shared" si="310"/>
        <v>0</v>
      </c>
      <c r="ER41" s="52">
        <f t="shared" si="311"/>
        <v>0</v>
      </c>
      <c r="ES41" s="52">
        <f t="shared" si="312"/>
        <v>0</v>
      </c>
      <c r="ET41" s="52">
        <f t="shared" si="313"/>
        <v>0</v>
      </c>
      <c r="EU41" s="52">
        <f t="shared" si="314"/>
        <v>0</v>
      </c>
      <c r="EV41" s="52">
        <f t="shared" si="315"/>
        <v>0</v>
      </c>
      <c r="EW41" s="52">
        <f t="shared" si="316"/>
        <v>0</v>
      </c>
      <c r="EX41" s="52">
        <f t="shared" si="317"/>
        <v>0</v>
      </c>
      <c r="EY41" s="52">
        <f t="shared" si="318"/>
        <v>0</v>
      </c>
      <c r="EZ41" s="52">
        <f t="shared" si="319"/>
        <v>0</v>
      </c>
      <c r="FA41" s="52">
        <f t="shared" si="320"/>
        <v>0</v>
      </c>
      <c r="FB41" s="52">
        <f t="shared" si="321"/>
        <v>0</v>
      </c>
      <c r="FC41" s="52">
        <f t="shared" si="322"/>
        <v>0</v>
      </c>
      <c r="FD41" s="52"/>
      <c r="FE41" s="52">
        <f t="shared" si="323"/>
        <v>0</v>
      </c>
      <c r="FF41" s="52">
        <f t="shared" si="324"/>
        <v>0</v>
      </c>
      <c r="FG41" s="52">
        <f t="shared" si="325"/>
        <v>0</v>
      </c>
      <c r="FH41" s="52">
        <f t="shared" si="326"/>
        <v>0</v>
      </c>
      <c r="FI41" s="52"/>
      <c r="FJ41" s="52">
        <f t="shared" si="327"/>
        <v>0</v>
      </c>
      <c r="FK41" s="52">
        <f t="shared" si="328"/>
        <v>0</v>
      </c>
      <c r="FL41" s="52">
        <f t="shared" si="329"/>
        <v>0</v>
      </c>
      <c r="FM41" s="52">
        <f t="shared" si="330"/>
        <v>0</v>
      </c>
      <c r="FN41" s="52">
        <f t="shared" si="331"/>
        <v>0</v>
      </c>
      <c r="FO41" s="52">
        <f t="shared" si="332"/>
        <v>0</v>
      </c>
      <c r="FP41" s="52">
        <f t="shared" si="333"/>
        <v>0</v>
      </c>
      <c r="FQ41" s="52">
        <f t="shared" si="334"/>
        <v>0</v>
      </c>
      <c r="FR41" s="52">
        <f t="shared" si="335"/>
        <v>0</v>
      </c>
      <c r="FS41" s="52">
        <f t="shared" si="336"/>
        <v>0</v>
      </c>
      <c r="FT41" s="52">
        <f t="shared" si="337"/>
        <v>0</v>
      </c>
      <c r="FU41" s="52">
        <f t="shared" si="338"/>
        <v>0</v>
      </c>
      <c r="FV41" s="52">
        <f t="shared" si="339"/>
        <v>0</v>
      </c>
      <c r="FW41" s="52">
        <f t="shared" si="340"/>
        <v>0</v>
      </c>
      <c r="FX41" s="52">
        <f t="shared" si="341"/>
        <v>0</v>
      </c>
      <c r="FY41" s="52">
        <f t="shared" si="342"/>
        <v>0</v>
      </c>
      <c r="FZ41" s="52">
        <f t="shared" si="343"/>
        <v>0</v>
      </c>
      <c r="GA41" s="52">
        <f t="shared" si="344"/>
        <v>0</v>
      </c>
      <c r="GB41" s="52">
        <f t="shared" si="345"/>
        <v>0</v>
      </c>
      <c r="GC41" s="52">
        <f t="shared" si="346"/>
        <v>0</v>
      </c>
      <c r="GD41" s="52"/>
      <c r="GE41" s="52">
        <f t="shared" si="347"/>
        <v>0</v>
      </c>
      <c r="GF41" s="52">
        <f t="shared" si="348"/>
        <v>0</v>
      </c>
      <c r="GG41" s="52">
        <f t="shared" si="349"/>
        <v>0</v>
      </c>
      <c r="GH41" s="52">
        <f t="shared" si="350"/>
        <v>0</v>
      </c>
      <c r="GI41" s="52">
        <f t="shared" si="351"/>
        <v>0</v>
      </c>
      <c r="GJ41" s="52">
        <f t="shared" si="352"/>
        <v>0</v>
      </c>
      <c r="GK41" s="52">
        <f t="shared" si="353"/>
        <v>0</v>
      </c>
      <c r="GL41" s="52">
        <f t="shared" si="354"/>
        <v>0</v>
      </c>
      <c r="GM41" s="52">
        <f t="shared" si="355"/>
        <v>0</v>
      </c>
      <c r="GN41" s="52">
        <f t="shared" si="356"/>
        <v>0</v>
      </c>
      <c r="GO41" s="52">
        <f t="shared" si="357"/>
        <v>0</v>
      </c>
      <c r="GP41" s="52">
        <f t="shared" si="358"/>
        <v>0</v>
      </c>
      <c r="GQ41" s="52"/>
      <c r="GR41" s="52">
        <f t="shared" si="359"/>
        <v>0</v>
      </c>
      <c r="GS41" s="52">
        <f t="shared" si="360"/>
        <v>0</v>
      </c>
      <c r="GT41" s="52">
        <f t="shared" si="361"/>
        <v>0</v>
      </c>
      <c r="GU41" s="52">
        <f t="shared" si="362"/>
        <v>0</v>
      </c>
      <c r="GV41" s="52"/>
      <c r="GW41" s="52">
        <f t="shared" si="363"/>
        <v>0</v>
      </c>
      <c r="GX41" s="52">
        <f t="shared" si="364"/>
        <v>0</v>
      </c>
      <c r="GY41" s="52">
        <f t="shared" si="365"/>
        <v>0</v>
      </c>
      <c r="GZ41" s="52">
        <f t="shared" si="366"/>
        <v>0</v>
      </c>
      <c r="HA41" s="52"/>
      <c r="HB41" s="52">
        <f t="shared" si="367"/>
        <v>0</v>
      </c>
      <c r="HC41" s="52">
        <f t="shared" si="368"/>
        <v>0</v>
      </c>
      <c r="HD41" s="52">
        <f t="shared" si="369"/>
        <v>0</v>
      </c>
      <c r="HE41" s="52">
        <f t="shared" si="370"/>
        <v>0</v>
      </c>
      <c r="HF41" s="52"/>
      <c r="HG41" s="52">
        <f t="shared" si="371"/>
        <v>0</v>
      </c>
      <c r="HH41" s="52">
        <f t="shared" si="372"/>
        <v>0</v>
      </c>
      <c r="HI41" s="52">
        <f t="shared" si="373"/>
        <v>0</v>
      </c>
      <c r="HJ41" s="52">
        <f t="shared" si="374"/>
        <v>0</v>
      </c>
      <c r="HK41" s="52"/>
      <c r="HL41" s="52" t="str">
        <f t="shared" si="375"/>
        <v/>
      </c>
      <c r="HM41" s="52">
        <f t="shared" si="376"/>
        <v>0</v>
      </c>
      <c r="HN41" s="52">
        <f t="shared" si="377"/>
        <v>0</v>
      </c>
      <c r="HO41" s="52">
        <f t="shared" si="378"/>
        <v>0</v>
      </c>
      <c r="HP41" s="52">
        <f t="shared" si="379"/>
        <v>0</v>
      </c>
      <c r="HQ41" s="52">
        <f t="shared" si="380"/>
        <v>0</v>
      </c>
      <c r="HR41" s="52">
        <f t="shared" si="381"/>
        <v>0</v>
      </c>
      <c r="HS41" s="52">
        <f t="shared" si="382"/>
        <v>0</v>
      </c>
      <c r="HT41" s="52">
        <f t="shared" si="383"/>
        <v>0</v>
      </c>
      <c r="HU41" s="52">
        <f t="shared" si="384"/>
        <v>0</v>
      </c>
      <c r="HV41" s="52">
        <f t="shared" si="385"/>
        <v>0</v>
      </c>
      <c r="HW41" s="52">
        <f t="shared" si="386"/>
        <v>0</v>
      </c>
      <c r="HX41" s="52">
        <f t="shared" si="387"/>
        <v>0</v>
      </c>
      <c r="HY41" s="52"/>
      <c r="HZ41" s="52">
        <f t="shared" si="388"/>
        <v>0</v>
      </c>
      <c r="IA41" s="52">
        <f t="shared" si="389"/>
        <v>0</v>
      </c>
      <c r="IB41" s="52">
        <f t="shared" si="390"/>
        <v>0</v>
      </c>
      <c r="IC41" s="52">
        <f t="shared" si="391"/>
        <v>0</v>
      </c>
      <c r="ID41" s="52"/>
      <c r="IE41" s="52">
        <f t="shared" si="392"/>
        <v>0</v>
      </c>
      <c r="IF41" s="52">
        <f t="shared" si="393"/>
        <v>0</v>
      </c>
      <c r="IG41" s="52">
        <f t="shared" si="394"/>
        <v>0</v>
      </c>
      <c r="IH41" s="52">
        <f t="shared" si="395"/>
        <v>0</v>
      </c>
      <c r="II41" s="53"/>
      <c r="IJ41" s="54">
        <f t="shared" si="396"/>
        <v>0</v>
      </c>
      <c r="IK41" s="55">
        <f t="shared" si="397"/>
        <v>0</v>
      </c>
      <c r="IL41" s="55">
        <f t="shared" si="398"/>
        <v>0</v>
      </c>
      <c r="IM41" s="55">
        <f t="shared" si="399"/>
        <v>0</v>
      </c>
      <c r="IN41" s="55" t="str">
        <f t="shared" si="400"/>
        <v/>
      </c>
      <c r="IO41" s="56" t="str">
        <f t="shared" si="401"/>
        <v/>
      </c>
      <c r="IP41" s="56" t="str">
        <f t="shared" si="402"/>
        <v/>
      </c>
      <c r="IQ41" s="56" t="str">
        <f t="shared" si="403"/>
        <v/>
      </c>
      <c r="IR41" s="56" t="str">
        <f t="shared" si="404"/>
        <v/>
      </c>
      <c r="IS41" s="50" t="str">
        <f t="shared" si="405"/>
        <v/>
      </c>
      <c r="IT41" s="57"/>
      <c r="IU41" s="57"/>
      <c r="IV41" s="57"/>
    </row>
    <row r="42" spans="1:256" s="58" customFormat="1" ht="10.199999999999999" x14ac:dyDescent="0.2">
      <c r="A42" s="47">
        <v>37</v>
      </c>
      <c r="B42" s="48"/>
      <c r="C42" s="49"/>
      <c r="D42" s="160"/>
      <c r="E42" s="160"/>
      <c r="F42" s="48"/>
      <c r="G42" s="48"/>
      <c r="H42" s="48"/>
      <c r="I42" s="48"/>
      <c r="J42" s="48"/>
      <c r="K42" s="48"/>
      <c r="L42" s="50" t="str">
        <f t="shared" si="203"/>
        <v/>
      </c>
      <c r="M42" s="51"/>
      <c r="N42" s="52">
        <f t="shared" si="204"/>
        <v>0</v>
      </c>
      <c r="O42" s="52">
        <f t="shared" si="205"/>
        <v>0</v>
      </c>
      <c r="P42" s="52">
        <f t="shared" si="206"/>
        <v>0</v>
      </c>
      <c r="Q42" s="52">
        <f t="shared" si="207"/>
        <v>0</v>
      </c>
      <c r="R42" s="52">
        <f t="shared" si="208"/>
        <v>0</v>
      </c>
      <c r="S42" s="52" t="str">
        <f t="shared" si="209"/>
        <v/>
      </c>
      <c r="T42" s="52"/>
      <c r="U42" s="52">
        <f t="shared" si="210"/>
        <v>0</v>
      </c>
      <c r="V42" s="52">
        <f t="shared" si="211"/>
        <v>0</v>
      </c>
      <c r="W42" s="52"/>
      <c r="X42" s="52">
        <f t="shared" si="212"/>
        <v>0</v>
      </c>
      <c r="Y42" s="52">
        <f t="shared" si="213"/>
        <v>0</v>
      </c>
      <c r="Z42" s="52"/>
      <c r="AA42" s="52">
        <f t="shared" si="214"/>
        <v>0</v>
      </c>
      <c r="AB42" s="52">
        <f t="shared" si="215"/>
        <v>0</v>
      </c>
      <c r="AC42" s="52"/>
      <c r="AD42" s="52">
        <f t="shared" si="216"/>
        <v>0</v>
      </c>
      <c r="AE42" s="52">
        <f t="shared" si="217"/>
        <v>0</v>
      </c>
      <c r="AF42" s="52"/>
      <c r="AG42" s="52">
        <f t="shared" si="218"/>
        <v>0</v>
      </c>
      <c r="AH42" s="52">
        <f t="shared" si="219"/>
        <v>0</v>
      </c>
      <c r="AI42" s="52"/>
      <c r="AJ42" s="52">
        <f t="shared" si="220"/>
        <v>0</v>
      </c>
      <c r="AK42" s="52">
        <f t="shared" si="221"/>
        <v>0</v>
      </c>
      <c r="AL42" s="52"/>
      <c r="AM42" s="52">
        <f t="shared" si="222"/>
        <v>0</v>
      </c>
      <c r="AN42" s="52">
        <f t="shared" si="223"/>
        <v>0</v>
      </c>
      <c r="AO42" s="52"/>
      <c r="AP42" s="52">
        <f t="shared" si="224"/>
        <v>0</v>
      </c>
      <c r="AQ42" s="52">
        <f t="shared" si="225"/>
        <v>0</v>
      </c>
      <c r="AR42" s="52"/>
      <c r="AS42" s="52">
        <f t="shared" si="226"/>
        <v>0</v>
      </c>
      <c r="AT42" s="52">
        <f t="shared" si="227"/>
        <v>0</v>
      </c>
      <c r="AU42" s="52"/>
      <c r="AV42" s="52">
        <f t="shared" si="228"/>
        <v>0</v>
      </c>
      <c r="AW42" s="52">
        <f t="shared" si="229"/>
        <v>0</v>
      </c>
      <c r="AX42" s="52"/>
      <c r="AY42" s="52">
        <f t="shared" si="230"/>
        <v>0</v>
      </c>
      <c r="AZ42" s="52">
        <f t="shared" si="231"/>
        <v>0</v>
      </c>
      <c r="BA42" s="52" t="str">
        <f t="shared" si="232"/>
        <v/>
      </c>
      <c r="BB42" s="52"/>
      <c r="BC42" s="52">
        <f t="shared" si="233"/>
        <v>0</v>
      </c>
      <c r="BD42" s="52">
        <f t="shared" si="234"/>
        <v>0</v>
      </c>
      <c r="BE42" s="52"/>
      <c r="BF42" s="52">
        <f t="shared" si="235"/>
        <v>0</v>
      </c>
      <c r="BG42" s="52">
        <f t="shared" si="236"/>
        <v>0</v>
      </c>
      <c r="BH42" s="52"/>
      <c r="BI42" s="52">
        <f t="shared" si="237"/>
        <v>0</v>
      </c>
      <c r="BJ42" s="52">
        <f t="shared" si="238"/>
        <v>0</v>
      </c>
      <c r="BK42" s="52"/>
      <c r="BL42" s="52">
        <f t="shared" si="239"/>
        <v>0</v>
      </c>
      <c r="BM42" s="52">
        <f t="shared" si="240"/>
        <v>0</v>
      </c>
      <c r="BN42" s="52"/>
      <c r="BO42" s="52">
        <f t="shared" si="241"/>
        <v>0</v>
      </c>
      <c r="BP42" s="52">
        <f t="shared" si="242"/>
        <v>0</v>
      </c>
      <c r="BQ42" s="52"/>
      <c r="BR42" s="52">
        <f t="shared" si="243"/>
        <v>0</v>
      </c>
      <c r="BS42" s="52">
        <f t="shared" si="244"/>
        <v>0</v>
      </c>
      <c r="BT42" s="52"/>
      <c r="BU42" s="52">
        <f t="shared" si="245"/>
        <v>0</v>
      </c>
      <c r="BV42" s="52">
        <f t="shared" si="246"/>
        <v>0</v>
      </c>
      <c r="BW42" s="52"/>
      <c r="BX42" s="52">
        <f t="shared" si="247"/>
        <v>0</v>
      </c>
      <c r="BY42" s="52">
        <f t="shared" si="248"/>
        <v>0</v>
      </c>
      <c r="BZ42" s="52"/>
      <c r="CA42" s="52">
        <f t="shared" si="249"/>
        <v>0</v>
      </c>
      <c r="CB42" s="52">
        <f t="shared" si="250"/>
        <v>0</v>
      </c>
      <c r="CC42" s="52"/>
      <c r="CD42" s="52">
        <f t="shared" si="251"/>
        <v>0</v>
      </c>
      <c r="CE42" s="52">
        <f t="shared" si="252"/>
        <v>0</v>
      </c>
      <c r="CF42" s="52" t="str">
        <f t="shared" si="253"/>
        <v/>
      </c>
      <c r="CG42" s="52"/>
      <c r="CH42" s="52">
        <f t="shared" si="254"/>
        <v>0</v>
      </c>
      <c r="CI42" s="52">
        <f t="shared" si="255"/>
        <v>0</v>
      </c>
      <c r="CJ42" s="52" t="str">
        <f t="shared" si="256"/>
        <v/>
      </c>
      <c r="CK42" s="52"/>
      <c r="CL42" s="52">
        <f t="shared" si="257"/>
        <v>0</v>
      </c>
      <c r="CM42" s="52">
        <f t="shared" si="258"/>
        <v>0</v>
      </c>
      <c r="CN42" s="52">
        <f t="shared" si="259"/>
        <v>0</v>
      </c>
      <c r="CO42" s="52">
        <f t="shared" si="260"/>
        <v>0</v>
      </c>
      <c r="CP42" s="52">
        <f t="shared" si="261"/>
        <v>0</v>
      </c>
      <c r="CQ42" s="52">
        <f t="shared" si="262"/>
        <v>0</v>
      </c>
      <c r="CR42" s="52">
        <f t="shared" si="263"/>
        <v>0</v>
      </c>
      <c r="CS42" s="52">
        <f t="shared" si="264"/>
        <v>0</v>
      </c>
      <c r="CT42" s="52">
        <f t="shared" si="265"/>
        <v>0</v>
      </c>
      <c r="CU42" s="52">
        <f t="shared" si="266"/>
        <v>0</v>
      </c>
      <c r="CV42" s="52">
        <f t="shared" si="267"/>
        <v>0</v>
      </c>
      <c r="CW42" s="52">
        <f t="shared" si="268"/>
        <v>0</v>
      </c>
      <c r="CX42" s="52">
        <f t="shared" si="269"/>
        <v>0</v>
      </c>
      <c r="CY42" s="52">
        <f t="shared" si="270"/>
        <v>0</v>
      </c>
      <c r="CZ42" s="52">
        <f t="shared" si="271"/>
        <v>0</v>
      </c>
      <c r="DA42" s="52">
        <f t="shared" si="272"/>
        <v>0</v>
      </c>
      <c r="DB42" s="52">
        <f t="shared" si="273"/>
        <v>0</v>
      </c>
      <c r="DC42" s="52">
        <f t="shared" si="274"/>
        <v>0</v>
      </c>
      <c r="DD42" s="52">
        <f t="shared" si="275"/>
        <v>0</v>
      </c>
      <c r="DE42" s="52">
        <f t="shared" si="276"/>
        <v>0</v>
      </c>
      <c r="DF42" s="52">
        <f t="shared" si="277"/>
        <v>0</v>
      </c>
      <c r="DG42" s="52">
        <f t="shared" si="278"/>
        <v>0</v>
      </c>
      <c r="DH42" s="52">
        <f t="shared" si="279"/>
        <v>0</v>
      </c>
      <c r="DI42" s="52">
        <f t="shared" si="280"/>
        <v>0</v>
      </c>
      <c r="DJ42" s="52" t="str">
        <f t="shared" si="281"/>
        <v/>
      </c>
      <c r="DK42" s="52"/>
      <c r="DL42" s="52">
        <f t="shared" si="282"/>
        <v>0</v>
      </c>
      <c r="DM42" s="52">
        <f t="shared" si="283"/>
        <v>0</v>
      </c>
      <c r="DN42" s="52" t="str">
        <f t="shared" si="284"/>
        <v/>
      </c>
      <c r="DO42" s="52"/>
      <c r="DP42" s="52">
        <f t="shared" si="285"/>
        <v>0</v>
      </c>
      <c r="DQ42" s="52">
        <f t="shared" si="286"/>
        <v>0</v>
      </c>
      <c r="DR42" s="52"/>
      <c r="DS42" s="52">
        <f t="shared" si="287"/>
        <v>0</v>
      </c>
      <c r="DT42" s="52">
        <f t="shared" si="288"/>
        <v>0</v>
      </c>
      <c r="DU42" s="52">
        <f t="shared" si="289"/>
        <v>0</v>
      </c>
      <c r="DV42" s="52">
        <f t="shared" si="290"/>
        <v>0</v>
      </c>
      <c r="DW42" s="52">
        <f t="shared" si="291"/>
        <v>0</v>
      </c>
      <c r="DX42" s="52">
        <f t="shared" si="292"/>
        <v>0</v>
      </c>
      <c r="DY42" s="52">
        <f t="shared" si="293"/>
        <v>0</v>
      </c>
      <c r="DZ42" s="52">
        <f t="shared" si="294"/>
        <v>0</v>
      </c>
      <c r="EA42" s="52">
        <f t="shared" si="295"/>
        <v>0</v>
      </c>
      <c r="EB42" s="52">
        <f t="shared" si="296"/>
        <v>0</v>
      </c>
      <c r="EC42" s="52">
        <f t="shared" si="297"/>
        <v>0</v>
      </c>
      <c r="ED42" s="52">
        <f t="shared" si="298"/>
        <v>0</v>
      </c>
      <c r="EE42" s="52">
        <f t="shared" si="299"/>
        <v>0</v>
      </c>
      <c r="EF42" s="52">
        <f t="shared" si="300"/>
        <v>0</v>
      </c>
      <c r="EG42" s="52">
        <f t="shared" si="301"/>
        <v>0</v>
      </c>
      <c r="EH42" s="52">
        <f t="shared" si="302"/>
        <v>0</v>
      </c>
      <c r="EI42" s="52">
        <f t="shared" si="303"/>
        <v>0</v>
      </c>
      <c r="EJ42" s="52">
        <f t="shared" si="304"/>
        <v>0</v>
      </c>
      <c r="EK42" s="52">
        <f t="shared" si="305"/>
        <v>0</v>
      </c>
      <c r="EL42" s="52">
        <f t="shared" si="306"/>
        <v>0</v>
      </c>
      <c r="EM42" s="52"/>
      <c r="EN42" s="52">
        <f t="shared" si="307"/>
        <v>0</v>
      </c>
      <c r="EO42" s="52">
        <f t="shared" si="308"/>
        <v>0</v>
      </c>
      <c r="EP42" s="52">
        <f t="shared" si="309"/>
        <v>0</v>
      </c>
      <c r="EQ42" s="52">
        <f t="shared" si="310"/>
        <v>0</v>
      </c>
      <c r="ER42" s="52">
        <f t="shared" si="311"/>
        <v>0</v>
      </c>
      <c r="ES42" s="52">
        <f t="shared" si="312"/>
        <v>0</v>
      </c>
      <c r="ET42" s="52">
        <f t="shared" si="313"/>
        <v>0</v>
      </c>
      <c r="EU42" s="52">
        <f t="shared" si="314"/>
        <v>0</v>
      </c>
      <c r="EV42" s="52">
        <f t="shared" si="315"/>
        <v>0</v>
      </c>
      <c r="EW42" s="52">
        <f t="shared" si="316"/>
        <v>0</v>
      </c>
      <c r="EX42" s="52">
        <f t="shared" si="317"/>
        <v>0</v>
      </c>
      <c r="EY42" s="52">
        <f t="shared" si="318"/>
        <v>0</v>
      </c>
      <c r="EZ42" s="52">
        <f t="shared" si="319"/>
        <v>0</v>
      </c>
      <c r="FA42" s="52">
        <f t="shared" si="320"/>
        <v>0</v>
      </c>
      <c r="FB42" s="52">
        <f t="shared" si="321"/>
        <v>0</v>
      </c>
      <c r="FC42" s="52">
        <f t="shared" si="322"/>
        <v>0</v>
      </c>
      <c r="FD42" s="52"/>
      <c r="FE42" s="52">
        <f t="shared" si="323"/>
        <v>0</v>
      </c>
      <c r="FF42" s="52">
        <f t="shared" si="324"/>
        <v>0</v>
      </c>
      <c r="FG42" s="52">
        <f t="shared" si="325"/>
        <v>0</v>
      </c>
      <c r="FH42" s="52">
        <f t="shared" si="326"/>
        <v>0</v>
      </c>
      <c r="FI42" s="52"/>
      <c r="FJ42" s="52">
        <f t="shared" si="327"/>
        <v>0</v>
      </c>
      <c r="FK42" s="52">
        <f t="shared" si="328"/>
        <v>0</v>
      </c>
      <c r="FL42" s="52">
        <f t="shared" si="329"/>
        <v>0</v>
      </c>
      <c r="FM42" s="52">
        <f t="shared" si="330"/>
        <v>0</v>
      </c>
      <c r="FN42" s="52">
        <f t="shared" si="331"/>
        <v>0</v>
      </c>
      <c r="FO42" s="52">
        <f t="shared" si="332"/>
        <v>0</v>
      </c>
      <c r="FP42" s="52">
        <f t="shared" si="333"/>
        <v>0</v>
      </c>
      <c r="FQ42" s="52">
        <f t="shared" si="334"/>
        <v>0</v>
      </c>
      <c r="FR42" s="52">
        <f t="shared" si="335"/>
        <v>0</v>
      </c>
      <c r="FS42" s="52">
        <f t="shared" si="336"/>
        <v>0</v>
      </c>
      <c r="FT42" s="52">
        <f t="shared" si="337"/>
        <v>0</v>
      </c>
      <c r="FU42" s="52">
        <f t="shared" si="338"/>
        <v>0</v>
      </c>
      <c r="FV42" s="52">
        <f t="shared" si="339"/>
        <v>0</v>
      </c>
      <c r="FW42" s="52">
        <f t="shared" si="340"/>
        <v>0</v>
      </c>
      <c r="FX42" s="52">
        <f t="shared" si="341"/>
        <v>0</v>
      </c>
      <c r="FY42" s="52">
        <f t="shared" si="342"/>
        <v>0</v>
      </c>
      <c r="FZ42" s="52">
        <f t="shared" si="343"/>
        <v>0</v>
      </c>
      <c r="GA42" s="52">
        <f t="shared" si="344"/>
        <v>0</v>
      </c>
      <c r="GB42" s="52">
        <f t="shared" si="345"/>
        <v>0</v>
      </c>
      <c r="GC42" s="52">
        <f t="shared" si="346"/>
        <v>0</v>
      </c>
      <c r="GD42" s="52"/>
      <c r="GE42" s="52">
        <f t="shared" si="347"/>
        <v>0</v>
      </c>
      <c r="GF42" s="52">
        <f t="shared" si="348"/>
        <v>0</v>
      </c>
      <c r="GG42" s="52">
        <f t="shared" si="349"/>
        <v>0</v>
      </c>
      <c r="GH42" s="52">
        <f t="shared" si="350"/>
        <v>0</v>
      </c>
      <c r="GI42" s="52">
        <f t="shared" si="351"/>
        <v>0</v>
      </c>
      <c r="GJ42" s="52">
        <f t="shared" si="352"/>
        <v>0</v>
      </c>
      <c r="GK42" s="52">
        <f t="shared" si="353"/>
        <v>0</v>
      </c>
      <c r="GL42" s="52">
        <f t="shared" si="354"/>
        <v>0</v>
      </c>
      <c r="GM42" s="52">
        <f t="shared" si="355"/>
        <v>0</v>
      </c>
      <c r="GN42" s="52">
        <f t="shared" si="356"/>
        <v>0</v>
      </c>
      <c r="GO42" s="52">
        <f t="shared" si="357"/>
        <v>0</v>
      </c>
      <c r="GP42" s="52">
        <f t="shared" si="358"/>
        <v>0</v>
      </c>
      <c r="GQ42" s="52"/>
      <c r="GR42" s="52">
        <f t="shared" si="359"/>
        <v>0</v>
      </c>
      <c r="GS42" s="52">
        <f t="shared" si="360"/>
        <v>0</v>
      </c>
      <c r="GT42" s="52">
        <f t="shared" si="361"/>
        <v>0</v>
      </c>
      <c r="GU42" s="52">
        <f t="shared" si="362"/>
        <v>0</v>
      </c>
      <c r="GV42" s="52"/>
      <c r="GW42" s="52">
        <f t="shared" si="363"/>
        <v>0</v>
      </c>
      <c r="GX42" s="52">
        <f t="shared" si="364"/>
        <v>0</v>
      </c>
      <c r="GY42" s="52">
        <f t="shared" si="365"/>
        <v>0</v>
      </c>
      <c r="GZ42" s="52">
        <f t="shared" si="366"/>
        <v>0</v>
      </c>
      <c r="HA42" s="52"/>
      <c r="HB42" s="52">
        <f t="shared" si="367"/>
        <v>0</v>
      </c>
      <c r="HC42" s="52">
        <f t="shared" si="368"/>
        <v>0</v>
      </c>
      <c r="HD42" s="52">
        <f t="shared" si="369"/>
        <v>0</v>
      </c>
      <c r="HE42" s="52">
        <f t="shared" si="370"/>
        <v>0</v>
      </c>
      <c r="HF42" s="52"/>
      <c r="HG42" s="52">
        <f t="shared" si="371"/>
        <v>0</v>
      </c>
      <c r="HH42" s="52">
        <f t="shared" si="372"/>
        <v>0</v>
      </c>
      <c r="HI42" s="52">
        <f t="shared" si="373"/>
        <v>0</v>
      </c>
      <c r="HJ42" s="52">
        <f t="shared" si="374"/>
        <v>0</v>
      </c>
      <c r="HK42" s="52"/>
      <c r="HL42" s="52" t="str">
        <f t="shared" si="375"/>
        <v/>
      </c>
      <c r="HM42" s="52">
        <f t="shared" si="376"/>
        <v>0</v>
      </c>
      <c r="HN42" s="52">
        <f t="shared" si="377"/>
        <v>0</v>
      </c>
      <c r="HO42" s="52">
        <f t="shared" si="378"/>
        <v>0</v>
      </c>
      <c r="HP42" s="52">
        <f t="shared" si="379"/>
        <v>0</v>
      </c>
      <c r="HQ42" s="52">
        <f t="shared" si="380"/>
        <v>0</v>
      </c>
      <c r="HR42" s="52">
        <f t="shared" si="381"/>
        <v>0</v>
      </c>
      <c r="HS42" s="52">
        <f t="shared" si="382"/>
        <v>0</v>
      </c>
      <c r="HT42" s="52">
        <f t="shared" si="383"/>
        <v>0</v>
      </c>
      <c r="HU42" s="52">
        <f t="shared" si="384"/>
        <v>0</v>
      </c>
      <c r="HV42" s="52">
        <f t="shared" si="385"/>
        <v>0</v>
      </c>
      <c r="HW42" s="52">
        <f t="shared" si="386"/>
        <v>0</v>
      </c>
      <c r="HX42" s="52">
        <f t="shared" si="387"/>
        <v>0</v>
      </c>
      <c r="HY42" s="52"/>
      <c r="HZ42" s="52">
        <f t="shared" si="388"/>
        <v>0</v>
      </c>
      <c r="IA42" s="52">
        <f t="shared" si="389"/>
        <v>0</v>
      </c>
      <c r="IB42" s="52">
        <f t="shared" si="390"/>
        <v>0</v>
      </c>
      <c r="IC42" s="52">
        <f t="shared" si="391"/>
        <v>0</v>
      </c>
      <c r="ID42" s="52"/>
      <c r="IE42" s="52">
        <f t="shared" si="392"/>
        <v>0</v>
      </c>
      <c r="IF42" s="52">
        <f t="shared" si="393"/>
        <v>0</v>
      </c>
      <c r="IG42" s="52">
        <f t="shared" si="394"/>
        <v>0</v>
      </c>
      <c r="IH42" s="52">
        <f t="shared" si="395"/>
        <v>0</v>
      </c>
      <c r="II42" s="53"/>
      <c r="IJ42" s="54">
        <f t="shared" si="396"/>
        <v>0</v>
      </c>
      <c r="IK42" s="55">
        <f t="shared" si="397"/>
        <v>0</v>
      </c>
      <c r="IL42" s="55">
        <f t="shared" si="398"/>
        <v>0</v>
      </c>
      <c r="IM42" s="55">
        <f t="shared" si="399"/>
        <v>0</v>
      </c>
      <c r="IN42" s="55" t="str">
        <f t="shared" si="400"/>
        <v/>
      </c>
      <c r="IO42" s="56" t="str">
        <f t="shared" si="401"/>
        <v/>
      </c>
      <c r="IP42" s="56" t="str">
        <f t="shared" si="402"/>
        <v/>
      </c>
      <c r="IQ42" s="56" t="str">
        <f t="shared" si="403"/>
        <v/>
      </c>
      <c r="IR42" s="56" t="str">
        <f t="shared" si="404"/>
        <v/>
      </c>
      <c r="IS42" s="50" t="str">
        <f t="shared" si="405"/>
        <v/>
      </c>
      <c r="IT42" s="57"/>
      <c r="IU42" s="57"/>
      <c r="IV42" s="57"/>
    </row>
    <row r="43" spans="1:256" s="58" customFormat="1" ht="10.199999999999999" x14ac:dyDescent="0.2">
      <c r="A43" s="47">
        <v>38</v>
      </c>
      <c r="B43" s="48"/>
      <c r="C43" s="49"/>
      <c r="D43" s="160"/>
      <c r="E43" s="160"/>
      <c r="F43" s="48"/>
      <c r="G43" s="48"/>
      <c r="H43" s="48"/>
      <c r="I43" s="48"/>
      <c r="J43" s="48"/>
      <c r="K43" s="48"/>
      <c r="L43" s="50" t="str">
        <f t="shared" si="203"/>
        <v/>
      </c>
      <c r="M43" s="51"/>
      <c r="N43" s="52">
        <f t="shared" si="204"/>
        <v>0</v>
      </c>
      <c r="O43" s="52">
        <f t="shared" si="205"/>
        <v>0</v>
      </c>
      <c r="P43" s="52">
        <f t="shared" si="206"/>
        <v>0</v>
      </c>
      <c r="Q43" s="52">
        <f t="shared" si="207"/>
        <v>0</v>
      </c>
      <c r="R43" s="52">
        <f t="shared" si="208"/>
        <v>0</v>
      </c>
      <c r="S43" s="52" t="str">
        <f t="shared" si="209"/>
        <v/>
      </c>
      <c r="T43" s="52"/>
      <c r="U43" s="52">
        <f t="shared" si="210"/>
        <v>0</v>
      </c>
      <c r="V43" s="52">
        <f t="shared" si="211"/>
        <v>0</v>
      </c>
      <c r="W43" s="52"/>
      <c r="X43" s="52">
        <f t="shared" si="212"/>
        <v>0</v>
      </c>
      <c r="Y43" s="52">
        <f t="shared" si="213"/>
        <v>0</v>
      </c>
      <c r="Z43" s="52"/>
      <c r="AA43" s="52">
        <f t="shared" si="214"/>
        <v>0</v>
      </c>
      <c r="AB43" s="52">
        <f t="shared" si="215"/>
        <v>0</v>
      </c>
      <c r="AC43" s="52"/>
      <c r="AD43" s="52">
        <f t="shared" si="216"/>
        <v>0</v>
      </c>
      <c r="AE43" s="52">
        <f t="shared" si="217"/>
        <v>0</v>
      </c>
      <c r="AF43" s="52"/>
      <c r="AG43" s="52">
        <f t="shared" si="218"/>
        <v>0</v>
      </c>
      <c r="AH43" s="52">
        <f t="shared" si="219"/>
        <v>0</v>
      </c>
      <c r="AI43" s="52"/>
      <c r="AJ43" s="52">
        <f t="shared" si="220"/>
        <v>0</v>
      </c>
      <c r="AK43" s="52">
        <f t="shared" si="221"/>
        <v>0</v>
      </c>
      <c r="AL43" s="52"/>
      <c r="AM43" s="52">
        <f t="shared" si="222"/>
        <v>0</v>
      </c>
      <c r="AN43" s="52">
        <f t="shared" si="223"/>
        <v>0</v>
      </c>
      <c r="AO43" s="52"/>
      <c r="AP43" s="52">
        <f t="shared" si="224"/>
        <v>0</v>
      </c>
      <c r="AQ43" s="52">
        <f t="shared" si="225"/>
        <v>0</v>
      </c>
      <c r="AR43" s="52"/>
      <c r="AS43" s="52">
        <f t="shared" si="226"/>
        <v>0</v>
      </c>
      <c r="AT43" s="52">
        <f t="shared" si="227"/>
        <v>0</v>
      </c>
      <c r="AU43" s="52"/>
      <c r="AV43" s="52">
        <f t="shared" si="228"/>
        <v>0</v>
      </c>
      <c r="AW43" s="52">
        <f t="shared" si="229"/>
        <v>0</v>
      </c>
      <c r="AX43" s="52"/>
      <c r="AY43" s="52">
        <f t="shared" si="230"/>
        <v>0</v>
      </c>
      <c r="AZ43" s="52">
        <f t="shared" si="231"/>
        <v>0</v>
      </c>
      <c r="BA43" s="52" t="str">
        <f t="shared" si="232"/>
        <v/>
      </c>
      <c r="BB43" s="52"/>
      <c r="BC43" s="52">
        <f t="shared" si="233"/>
        <v>0</v>
      </c>
      <c r="BD43" s="52">
        <f t="shared" si="234"/>
        <v>0</v>
      </c>
      <c r="BE43" s="52"/>
      <c r="BF43" s="52">
        <f t="shared" si="235"/>
        <v>0</v>
      </c>
      <c r="BG43" s="52">
        <f t="shared" si="236"/>
        <v>0</v>
      </c>
      <c r="BH43" s="52"/>
      <c r="BI43" s="52">
        <f t="shared" si="237"/>
        <v>0</v>
      </c>
      <c r="BJ43" s="52">
        <f t="shared" si="238"/>
        <v>0</v>
      </c>
      <c r="BK43" s="52"/>
      <c r="BL43" s="52">
        <f t="shared" si="239"/>
        <v>0</v>
      </c>
      <c r="BM43" s="52">
        <f t="shared" si="240"/>
        <v>0</v>
      </c>
      <c r="BN43" s="52"/>
      <c r="BO43" s="52">
        <f t="shared" si="241"/>
        <v>0</v>
      </c>
      <c r="BP43" s="52">
        <f t="shared" si="242"/>
        <v>0</v>
      </c>
      <c r="BQ43" s="52"/>
      <c r="BR43" s="52">
        <f t="shared" si="243"/>
        <v>0</v>
      </c>
      <c r="BS43" s="52">
        <f t="shared" si="244"/>
        <v>0</v>
      </c>
      <c r="BT43" s="52"/>
      <c r="BU43" s="52">
        <f t="shared" si="245"/>
        <v>0</v>
      </c>
      <c r="BV43" s="52">
        <f t="shared" si="246"/>
        <v>0</v>
      </c>
      <c r="BW43" s="52"/>
      <c r="BX43" s="52">
        <f t="shared" si="247"/>
        <v>0</v>
      </c>
      <c r="BY43" s="52">
        <f t="shared" si="248"/>
        <v>0</v>
      </c>
      <c r="BZ43" s="52"/>
      <c r="CA43" s="52">
        <f t="shared" si="249"/>
        <v>0</v>
      </c>
      <c r="CB43" s="52">
        <f t="shared" si="250"/>
        <v>0</v>
      </c>
      <c r="CC43" s="52"/>
      <c r="CD43" s="52">
        <f t="shared" si="251"/>
        <v>0</v>
      </c>
      <c r="CE43" s="52">
        <f t="shared" si="252"/>
        <v>0</v>
      </c>
      <c r="CF43" s="52" t="str">
        <f t="shared" si="253"/>
        <v/>
      </c>
      <c r="CG43" s="52"/>
      <c r="CH43" s="52">
        <f t="shared" si="254"/>
        <v>0</v>
      </c>
      <c r="CI43" s="52">
        <f t="shared" si="255"/>
        <v>0</v>
      </c>
      <c r="CJ43" s="52" t="str">
        <f t="shared" si="256"/>
        <v/>
      </c>
      <c r="CK43" s="52"/>
      <c r="CL43" s="52">
        <f t="shared" si="257"/>
        <v>0</v>
      </c>
      <c r="CM43" s="52">
        <f t="shared" si="258"/>
        <v>0</v>
      </c>
      <c r="CN43" s="52">
        <f t="shared" si="259"/>
        <v>0</v>
      </c>
      <c r="CO43" s="52">
        <f t="shared" si="260"/>
        <v>0</v>
      </c>
      <c r="CP43" s="52">
        <f t="shared" si="261"/>
        <v>0</v>
      </c>
      <c r="CQ43" s="52">
        <f t="shared" si="262"/>
        <v>0</v>
      </c>
      <c r="CR43" s="52">
        <f t="shared" si="263"/>
        <v>0</v>
      </c>
      <c r="CS43" s="52">
        <f t="shared" si="264"/>
        <v>0</v>
      </c>
      <c r="CT43" s="52">
        <f t="shared" si="265"/>
        <v>0</v>
      </c>
      <c r="CU43" s="52">
        <f t="shared" si="266"/>
        <v>0</v>
      </c>
      <c r="CV43" s="52">
        <f t="shared" si="267"/>
        <v>0</v>
      </c>
      <c r="CW43" s="52">
        <f t="shared" si="268"/>
        <v>0</v>
      </c>
      <c r="CX43" s="52">
        <f t="shared" si="269"/>
        <v>0</v>
      </c>
      <c r="CY43" s="52">
        <f t="shared" si="270"/>
        <v>0</v>
      </c>
      <c r="CZ43" s="52">
        <f t="shared" si="271"/>
        <v>0</v>
      </c>
      <c r="DA43" s="52">
        <f t="shared" si="272"/>
        <v>0</v>
      </c>
      <c r="DB43" s="52">
        <f t="shared" si="273"/>
        <v>0</v>
      </c>
      <c r="DC43" s="52">
        <f t="shared" si="274"/>
        <v>0</v>
      </c>
      <c r="DD43" s="52">
        <f t="shared" si="275"/>
        <v>0</v>
      </c>
      <c r="DE43" s="52">
        <f t="shared" si="276"/>
        <v>0</v>
      </c>
      <c r="DF43" s="52">
        <f t="shared" si="277"/>
        <v>0</v>
      </c>
      <c r="DG43" s="52">
        <f t="shared" si="278"/>
        <v>0</v>
      </c>
      <c r="DH43" s="52">
        <f t="shared" si="279"/>
        <v>0</v>
      </c>
      <c r="DI43" s="52">
        <f t="shared" si="280"/>
        <v>0</v>
      </c>
      <c r="DJ43" s="52" t="str">
        <f t="shared" si="281"/>
        <v/>
      </c>
      <c r="DK43" s="52"/>
      <c r="DL43" s="52">
        <f t="shared" si="282"/>
        <v>0</v>
      </c>
      <c r="DM43" s="52">
        <f t="shared" si="283"/>
        <v>0</v>
      </c>
      <c r="DN43" s="52" t="str">
        <f t="shared" si="284"/>
        <v/>
      </c>
      <c r="DO43" s="52"/>
      <c r="DP43" s="52">
        <f t="shared" si="285"/>
        <v>0</v>
      </c>
      <c r="DQ43" s="52">
        <f t="shared" si="286"/>
        <v>0</v>
      </c>
      <c r="DR43" s="52"/>
      <c r="DS43" s="52">
        <f t="shared" si="287"/>
        <v>0</v>
      </c>
      <c r="DT43" s="52">
        <f t="shared" si="288"/>
        <v>0</v>
      </c>
      <c r="DU43" s="52">
        <f t="shared" si="289"/>
        <v>0</v>
      </c>
      <c r="DV43" s="52">
        <f t="shared" si="290"/>
        <v>0</v>
      </c>
      <c r="DW43" s="52">
        <f t="shared" si="291"/>
        <v>0</v>
      </c>
      <c r="DX43" s="52">
        <f t="shared" si="292"/>
        <v>0</v>
      </c>
      <c r="DY43" s="52">
        <f t="shared" si="293"/>
        <v>0</v>
      </c>
      <c r="DZ43" s="52">
        <f t="shared" si="294"/>
        <v>0</v>
      </c>
      <c r="EA43" s="52">
        <f t="shared" si="295"/>
        <v>0</v>
      </c>
      <c r="EB43" s="52">
        <f t="shared" si="296"/>
        <v>0</v>
      </c>
      <c r="EC43" s="52">
        <f t="shared" si="297"/>
        <v>0</v>
      </c>
      <c r="ED43" s="52">
        <f t="shared" si="298"/>
        <v>0</v>
      </c>
      <c r="EE43" s="52">
        <f t="shared" si="299"/>
        <v>0</v>
      </c>
      <c r="EF43" s="52">
        <f t="shared" si="300"/>
        <v>0</v>
      </c>
      <c r="EG43" s="52">
        <f t="shared" si="301"/>
        <v>0</v>
      </c>
      <c r="EH43" s="52">
        <f t="shared" si="302"/>
        <v>0</v>
      </c>
      <c r="EI43" s="52">
        <f t="shared" si="303"/>
        <v>0</v>
      </c>
      <c r="EJ43" s="52">
        <f t="shared" si="304"/>
        <v>0</v>
      </c>
      <c r="EK43" s="52">
        <f t="shared" si="305"/>
        <v>0</v>
      </c>
      <c r="EL43" s="52">
        <f t="shared" si="306"/>
        <v>0</v>
      </c>
      <c r="EM43" s="52"/>
      <c r="EN43" s="52">
        <f t="shared" si="307"/>
        <v>0</v>
      </c>
      <c r="EO43" s="52">
        <f t="shared" si="308"/>
        <v>0</v>
      </c>
      <c r="EP43" s="52">
        <f t="shared" si="309"/>
        <v>0</v>
      </c>
      <c r="EQ43" s="52">
        <f t="shared" si="310"/>
        <v>0</v>
      </c>
      <c r="ER43" s="52">
        <f t="shared" si="311"/>
        <v>0</v>
      </c>
      <c r="ES43" s="52">
        <f t="shared" si="312"/>
        <v>0</v>
      </c>
      <c r="ET43" s="52">
        <f t="shared" si="313"/>
        <v>0</v>
      </c>
      <c r="EU43" s="52">
        <f t="shared" si="314"/>
        <v>0</v>
      </c>
      <c r="EV43" s="52">
        <f t="shared" si="315"/>
        <v>0</v>
      </c>
      <c r="EW43" s="52">
        <f t="shared" si="316"/>
        <v>0</v>
      </c>
      <c r="EX43" s="52">
        <f t="shared" si="317"/>
        <v>0</v>
      </c>
      <c r="EY43" s="52">
        <f t="shared" si="318"/>
        <v>0</v>
      </c>
      <c r="EZ43" s="52">
        <f t="shared" si="319"/>
        <v>0</v>
      </c>
      <c r="FA43" s="52">
        <f t="shared" si="320"/>
        <v>0</v>
      </c>
      <c r="FB43" s="52">
        <f t="shared" si="321"/>
        <v>0</v>
      </c>
      <c r="FC43" s="52">
        <f t="shared" si="322"/>
        <v>0</v>
      </c>
      <c r="FD43" s="52"/>
      <c r="FE43" s="52">
        <f t="shared" si="323"/>
        <v>0</v>
      </c>
      <c r="FF43" s="52">
        <f t="shared" si="324"/>
        <v>0</v>
      </c>
      <c r="FG43" s="52">
        <f t="shared" si="325"/>
        <v>0</v>
      </c>
      <c r="FH43" s="52">
        <f t="shared" si="326"/>
        <v>0</v>
      </c>
      <c r="FI43" s="52"/>
      <c r="FJ43" s="52">
        <f t="shared" si="327"/>
        <v>0</v>
      </c>
      <c r="FK43" s="52">
        <f t="shared" si="328"/>
        <v>0</v>
      </c>
      <c r="FL43" s="52">
        <f t="shared" si="329"/>
        <v>0</v>
      </c>
      <c r="FM43" s="52">
        <f t="shared" si="330"/>
        <v>0</v>
      </c>
      <c r="FN43" s="52">
        <f t="shared" si="331"/>
        <v>0</v>
      </c>
      <c r="FO43" s="52">
        <f t="shared" si="332"/>
        <v>0</v>
      </c>
      <c r="FP43" s="52">
        <f t="shared" si="333"/>
        <v>0</v>
      </c>
      <c r="FQ43" s="52">
        <f t="shared" si="334"/>
        <v>0</v>
      </c>
      <c r="FR43" s="52">
        <f t="shared" si="335"/>
        <v>0</v>
      </c>
      <c r="FS43" s="52">
        <f t="shared" si="336"/>
        <v>0</v>
      </c>
      <c r="FT43" s="52">
        <f t="shared" si="337"/>
        <v>0</v>
      </c>
      <c r="FU43" s="52">
        <f t="shared" si="338"/>
        <v>0</v>
      </c>
      <c r="FV43" s="52">
        <f t="shared" si="339"/>
        <v>0</v>
      </c>
      <c r="FW43" s="52">
        <f t="shared" si="340"/>
        <v>0</v>
      </c>
      <c r="FX43" s="52">
        <f t="shared" si="341"/>
        <v>0</v>
      </c>
      <c r="FY43" s="52">
        <f t="shared" si="342"/>
        <v>0</v>
      </c>
      <c r="FZ43" s="52">
        <f t="shared" si="343"/>
        <v>0</v>
      </c>
      <c r="GA43" s="52">
        <f t="shared" si="344"/>
        <v>0</v>
      </c>
      <c r="GB43" s="52">
        <f t="shared" si="345"/>
        <v>0</v>
      </c>
      <c r="GC43" s="52">
        <f t="shared" si="346"/>
        <v>0</v>
      </c>
      <c r="GD43" s="52"/>
      <c r="GE43" s="52">
        <f t="shared" si="347"/>
        <v>0</v>
      </c>
      <c r="GF43" s="52">
        <f t="shared" si="348"/>
        <v>0</v>
      </c>
      <c r="GG43" s="52">
        <f t="shared" si="349"/>
        <v>0</v>
      </c>
      <c r="GH43" s="52">
        <f t="shared" si="350"/>
        <v>0</v>
      </c>
      <c r="GI43" s="52">
        <f t="shared" si="351"/>
        <v>0</v>
      </c>
      <c r="GJ43" s="52">
        <f t="shared" si="352"/>
        <v>0</v>
      </c>
      <c r="GK43" s="52">
        <f t="shared" si="353"/>
        <v>0</v>
      </c>
      <c r="GL43" s="52">
        <f t="shared" si="354"/>
        <v>0</v>
      </c>
      <c r="GM43" s="52">
        <f t="shared" si="355"/>
        <v>0</v>
      </c>
      <c r="GN43" s="52">
        <f t="shared" si="356"/>
        <v>0</v>
      </c>
      <c r="GO43" s="52">
        <f t="shared" si="357"/>
        <v>0</v>
      </c>
      <c r="GP43" s="52">
        <f t="shared" si="358"/>
        <v>0</v>
      </c>
      <c r="GQ43" s="52"/>
      <c r="GR43" s="52">
        <f t="shared" si="359"/>
        <v>0</v>
      </c>
      <c r="GS43" s="52">
        <f t="shared" si="360"/>
        <v>0</v>
      </c>
      <c r="GT43" s="52">
        <f t="shared" si="361"/>
        <v>0</v>
      </c>
      <c r="GU43" s="52">
        <f t="shared" si="362"/>
        <v>0</v>
      </c>
      <c r="GV43" s="52"/>
      <c r="GW43" s="52">
        <f t="shared" si="363"/>
        <v>0</v>
      </c>
      <c r="GX43" s="52">
        <f t="shared" si="364"/>
        <v>0</v>
      </c>
      <c r="GY43" s="52">
        <f t="shared" si="365"/>
        <v>0</v>
      </c>
      <c r="GZ43" s="52">
        <f t="shared" si="366"/>
        <v>0</v>
      </c>
      <c r="HA43" s="52"/>
      <c r="HB43" s="52">
        <f t="shared" si="367"/>
        <v>0</v>
      </c>
      <c r="HC43" s="52">
        <f t="shared" si="368"/>
        <v>0</v>
      </c>
      <c r="HD43" s="52">
        <f t="shared" si="369"/>
        <v>0</v>
      </c>
      <c r="HE43" s="52">
        <f t="shared" si="370"/>
        <v>0</v>
      </c>
      <c r="HF43" s="52"/>
      <c r="HG43" s="52">
        <f t="shared" si="371"/>
        <v>0</v>
      </c>
      <c r="HH43" s="52">
        <f t="shared" si="372"/>
        <v>0</v>
      </c>
      <c r="HI43" s="52">
        <f t="shared" si="373"/>
        <v>0</v>
      </c>
      <c r="HJ43" s="52">
        <f t="shared" si="374"/>
        <v>0</v>
      </c>
      <c r="HK43" s="52"/>
      <c r="HL43" s="52" t="str">
        <f t="shared" si="375"/>
        <v/>
      </c>
      <c r="HM43" s="52">
        <f t="shared" si="376"/>
        <v>0</v>
      </c>
      <c r="HN43" s="52">
        <f t="shared" si="377"/>
        <v>0</v>
      </c>
      <c r="HO43" s="52">
        <f t="shared" si="378"/>
        <v>0</v>
      </c>
      <c r="HP43" s="52">
        <f t="shared" si="379"/>
        <v>0</v>
      </c>
      <c r="HQ43" s="52">
        <f t="shared" si="380"/>
        <v>0</v>
      </c>
      <c r="HR43" s="52">
        <f t="shared" si="381"/>
        <v>0</v>
      </c>
      <c r="HS43" s="52">
        <f t="shared" si="382"/>
        <v>0</v>
      </c>
      <c r="HT43" s="52">
        <f t="shared" si="383"/>
        <v>0</v>
      </c>
      <c r="HU43" s="52">
        <f t="shared" si="384"/>
        <v>0</v>
      </c>
      <c r="HV43" s="52">
        <f t="shared" si="385"/>
        <v>0</v>
      </c>
      <c r="HW43" s="52">
        <f t="shared" si="386"/>
        <v>0</v>
      </c>
      <c r="HX43" s="52">
        <f t="shared" si="387"/>
        <v>0</v>
      </c>
      <c r="HY43" s="52"/>
      <c r="HZ43" s="52">
        <f t="shared" si="388"/>
        <v>0</v>
      </c>
      <c r="IA43" s="52">
        <f t="shared" si="389"/>
        <v>0</v>
      </c>
      <c r="IB43" s="52">
        <f t="shared" si="390"/>
        <v>0</v>
      </c>
      <c r="IC43" s="52">
        <f t="shared" si="391"/>
        <v>0</v>
      </c>
      <c r="ID43" s="52"/>
      <c r="IE43" s="52">
        <f t="shared" si="392"/>
        <v>0</v>
      </c>
      <c r="IF43" s="52">
        <f t="shared" si="393"/>
        <v>0</v>
      </c>
      <c r="IG43" s="52">
        <f t="shared" si="394"/>
        <v>0</v>
      </c>
      <c r="IH43" s="52">
        <f t="shared" si="395"/>
        <v>0</v>
      </c>
      <c r="II43" s="53"/>
      <c r="IJ43" s="54">
        <f t="shared" si="396"/>
        <v>0</v>
      </c>
      <c r="IK43" s="55">
        <f t="shared" si="397"/>
        <v>0</v>
      </c>
      <c r="IL43" s="55">
        <f t="shared" si="398"/>
        <v>0</v>
      </c>
      <c r="IM43" s="55">
        <f t="shared" si="399"/>
        <v>0</v>
      </c>
      <c r="IN43" s="55" t="str">
        <f t="shared" si="400"/>
        <v/>
      </c>
      <c r="IO43" s="56" t="str">
        <f t="shared" si="401"/>
        <v/>
      </c>
      <c r="IP43" s="56" t="str">
        <f t="shared" si="402"/>
        <v/>
      </c>
      <c r="IQ43" s="56" t="str">
        <f t="shared" si="403"/>
        <v/>
      </c>
      <c r="IR43" s="56" t="str">
        <f t="shared" si="404"/>
        <v/>
      </c>
      <c r="IS43" s="50" t="str">
        <f t="shared" si="405"/>
        <v/>
      </c>
      <c r="IT43" s="57"/>
      <c r="IU43" s="57"/>
      <c r="IV43" s="57"/>
    </row>
    <row r="44" spans="1:256" s="58" customFormat="1" ht="10.199999999999999" x14ac:dyDescent="0.2">
      <c r="A44" s="47">
        <v>39</v>
      </c>
      <c r="B44" s="48"/>
      <c r="C44" s="49"/>
      <c r="D44" s="160"/>
      <c r="E44" s="160"/>
      <c r="F44" s="48"/>
      <c r="G44" s="48"/>
      <c r="H44" s="48"/>
      <c r="I44" s="48"/>
      <c r="J44" s="48"/>
      <c r="K44" s="48"/>
      <c r="L44" s="50" t="str">
        <f t="shared" si="203"/>
        <v/>
      </c>
      <c r="M44" s="51"/>
      <c r="N44" s="52">
        <f t="shared" si="204"/>
        <v>0</v>
      </c>
      <c r="O44" s="52">
        <f t="shared" si="205"/>
        <v>0</v>
      </c>
      <c r="P44" s="52">
        <f t="shared" si="206"/>
        <v>0</v>
      </c>
      <c r="Q44" s="52">
        <f t="shared" si="207"/>
        <v>0</v>
      </c>
      <c r="R44" s="52">
        <f t="shared" si="208"/>
        <v>0</v>
      </c>
      <c r="S44" s="52" t="str">
        <f t="shared" si="209"/>
        <v/>
      </c>
      <c r="T44" s="52"/>
      <c r="U44" s="52">
        <f t="shared" si="210"/>
        <v>0</v>
      </c>
      <c r="V44" s="52">
        <f t="shared" si="211"/>
        <v>0</v>
      </c>
      <c r="W44" s="52"/>
      <c r="X44" s="52">
        <f t="shared" si="212"/>
        <v>0</v>
      </c>
      <c r="Y44" s="52">
        <f t="shared" si="213"/>
        <v>0</v>
      </c>
      <c r="Z44" s="52"/>
      <c r="AA44" s="52">
        <f t="shared" si="214"/>
        <v>0</v>
      </c>
      <c r="AB44" s="52">
        <f t="shared" si="215"/>
        <v>0</v>
      </c>
      <c r="AC44" s="52"/>
      <c r="AD44" s="52">
        <f t="shared" si="216"/>
        <v>0</v>
      </c>
      <c r="AE44" s="52">
        <f t="shared" si="217"/>
        <v>0</v>
      </c>
      <c r="AF44" s="52"/>
      <c r="AG44" s="52">
        <f t="shared" si="218"/>
        <v>0</v>
      </c>
      <c r="AH44" s="52">
        <f t="shared" si="219"/>
        <v>0</v>
      </c>
      <c r="AI44" s="52"/>
      <c r="AJ44" s="52">
        <f t="shared" si="220"/>
        <v>0</v>
      </c>
      <c r="AK44" s="52">
        <f t="shared" si="221"/>
        <v>0</v>
      </c>
      <c r="AL44" s="52"/>
      <c r="AM44" s="52">
        <f t="shared" si="222"/>
        <v>0</v>
      </c>
      <c r="AN44" s="52">
        <f t="shared" si="223"/>
        <v>0</v>
      </c>
      <c r="AO44" s="52"/>
      <c r="AP44" s="52">
        <f t="shared" si="224"/>
        <v>0</v>
      </c>
      <c r="AQ44" s="52">
        <f t="shared" si="225"/>
        <v>0</v>
      </c>
      <c r="AR44" s="52"/>
      <c r="AS44" s="52">
        <f t="shared" si="226"/>
        <v>0</v>
      </c>
      <c r="AT44" s="52">
        <f t="shared" si="227"/>
        <v>0</v>
      </c>
      <c r="AU44" s="52"/>
      <c r="AV44" s="52">
        <f t="shared" si="228"/>
        <v>0</v>
      </c>
      <c r="AW44" s="52">
        <f t="shared" si="229"/>
        <v>0</v>
      </c>
      <c r="AX44" s="52"/>
      <c r="AY44" s="52">
        <f t="shared" si="230"/>
        <v>0</v>
      </c>
      <c r="AZ44" s="52">
        <f t="shared" si="231"/>
        <v>0</v>
      </c>
      <c r="BA44" s="52" t="str">
        <f t="shared" si="232"/>
        <v/>
      </c>
      <c r="BB44" s="52"/>
      <c r="BC44" s="52">
        <f t="shared" si="233"/>
        <v>0</v>
      </c>
      <c r="BD44" s="52">
        <f t="shared" si="234"/>
        <v>0</v>
      </c>
      <c r="BE44" s="52"/>
      <c r="BF44" s="52">
        <f t="shared" si="235"/>
        <v>0</v>
      </c>
      <c r="BG44" s="52">
        <f t="shared" si="236"/>
        <v>0</v>
      </c>
      <c r="BH44" s="52"/>
      <c r="BI44" s="52">
        <f t="shared" si="237"/>
        <v>0</v>
      </c>
      <c r="BJ44" s="52">
        <f t="shared" si="238"/>
        <v>0</v>
      </c>
      <c r="BK44" s="52"/>
      <c r="BL44" s="52">
        <f t="shared" si="239"/>
        <v>0</v>
      </c>
      <c r="BM44" s="52">
        <f t="shared" si="240"/>
        <v>0</v>
      </c>
      <c r="BN44" s="52"/>
      <c r="BO44" s="52">
        <f t="shared" si="241"/>
        <v>0</v>
      </c>
      <c r="BP44" s="52">
        <f t="shared" si="242"/>
        <v>0</v>
      </c>
      <c r="BQ44" s="52"/>
      <c r="BR44" s="52">
        <f t="shared" si="243"/>
        <v>0</v>
      </c>
      <c r="BS44" s="52">
        <f t="shared" si="244"/>
        <v>0</v>
      </c>
      <c r="BT44" s="52"/>
      <c r="BU44" s="52">
        <f t="shared" si="245"/>
        <v>0</v>
      </c>
      <c r="BV44" s="52">
        <f t="shared" si="246"/>
        <v>0</v>
      </c>
      <c r="BW44" s="52"/>
      <c r="BX44" s="52">
        <f t="shared" si="247"/>
        <v>0</v>
      </c>
      <c r="BY44" s="52">
        <f t="shared" si="248"/>
        <v>0</v>
      </c>
      <c r="BZ44" s="52"/>
      <c r="CA44" s="52">
        <f t="shared" si="249"/>
        <v>0</v>
      </c>
      <c r="CB44" s="52">
        <f t="shared" si="250"/>
        <v>0</v>
      </c>
      <c r="CC44" s="52"/>
      <c r="CD44" s="52">
        <f t="shared" si="251"/>
        <v>0</v>
      </c>
      <c r="CE44" s="52">
        <f t="shared" si="252"/>
        <v>0</v>
      </c>
      <c r="CF44" s="52" t="str">
        <f t="shared" si="253"/>
        <v/>
      </c>
      <c r="CG44" s="52"/>
      <c r="CH44" s="52">
        <f t="shared" si="254"/>
        <v>0</v>
      </c>
      <c r="CI44" s="52">
        <f t="shared" si="255"/>
        <v>0</v>
      </c>
      <c r="CJ44" s="52" t="str">
        <f t="shared" si="256"/>
        <v/>
      </c>
      <c r="CK44" s="52"/>
      <c r="CL44" s="52">
        <f t="shared" si="257"/>
        <v>0</v>
      </c>
      <c r="CM44" s="52">
        <f t="shared" si="258"/>
        <v>0</v>
      </c>
      <c r="CN44" s="52">
        <f t="shared" si="259"/>
        <v>0</v>
      </c>
      <c r="CO44" s="52">
        <f t="shared" si="260"/>
        <v>0</v>
      </c>
      <c r="CP44" s="52">
        <f t="shared" si="261"/>
        <v>0</v>
      </c>
      <c r="CQ44" s="52">
        <f t="shared" si="262"/>
        <v>0</v>
      </c>
      <c r="CR44" s="52">
        <f t="shared" si="263"/>
        <v>0</v>
      </c>
      <c r="CS44" s="52">
        <f t="shared" si="264"/>
        <v>0</v>
      </c>
      <c r="CT44" s="52">
        <f t="shared" si="265"/>
        <v>0</v>
      </c>
      <c r="CU44" s="52">
        <f t="shared" si="266"/>
        <v>0</v>
      </c>
      <c r="CV44" s="52">
        <f t="shared" si="267"/>
        <v>0</v>
      </c>
      <c r="CW44" s="52">
        <f t="shared" si="268"/>
        <v>0</v>
      </c>
      <c r="CX44" s="52">
        <f t="shared" si="269"/>
        <v>0</v>
      </c>
      <c r="CY44" s="52">
        <f t="shared" si="270"/>
        <v>0</v>
      </c>
      <c r="CZ44" s="52">
        <f t="shared" si="271"/>
        <v>0</v>
      </c>
      <c r="DA44" s="52">
        <f t="shared" si="272"/>
        <v>0</v>
      </c>
      <c r="DB44" s="52">
        <f t="shared" si="273"/>
        <v>0</v>
      </c>
      <c r="DC44" s="52">
        <f t="shared" si="274"/>
        <v>0</v>
      </c>
      <c r="DD44" s="52">
        <f t="shared" si="275"/>
        <v>0</v>
      </c>
      <c r="DE44" s="52">
        <f t="shared" si="276"/>
        <v>0</v>
      </c>
      <c r="DF44" s="52">
        <f t="shared" si="277"/>
        <v>0</v>
      </c>
      <c r="DG44" s="52">
        <f t="shared" si="278"/>
        <v>0</v>
      </c>
      <c r="DH44" s="52">
        <f t="shared" si="279"/>
        <v>0</v>
      </c>
      <c r="DI44" s="52">
        <f t="shared" si="280"/>
        <v>0</v>
      </c>
      <c r="DJ44" s="52" t="str">
        <f t="shared" si="281"/>
        <v/>
      </c>
      <c r="DK44" s="52"/>
      <c r="DL44" s="52">
        <f t="shared" si="282"/>
        <v>0</v>
      </c>
      <c r="DM44" s="52">
        <f t="shared" si="283"/>
        <v>0</v>
      </c>
      <c r="DN44" s="52" t="str">
        <f t="shared" si="284"/>
        <v/>
      </c>
      <c r="DO44" s="52"/>
      <c r="DP44" s="52">
        <f t="shared" si="285"/>
        <v>0</v>
      </c>
      <c r="DQ44" s="52">
        <f t="shared" si="286"/>
        <v>0</v>
      </c>
      <c r="DR44" s="52"/>
      <c r="DS44" s="52">
        <f t="shared" si="287"/>
        <v>0</v>
      </c>
      <c r="DT44" s="52">
        <f t="shared" si="288"/>
        <v>0</v>
      </c>
      <c r="DU44" s="52">
        <f t="shared" si="289"/>
        <v>0</v>
      </c>
      <c r="DV44" s="52">
        <f t="shared" si="290"/>
        <v>0</v>
      </c>
      <c r="DW44" s="52">
        <f t="shared" si="291"/>
        <v>0</v>
      </c>
      <c r="DX44" s="52">
        <f t="shared" si="292"/>
        <v>0</v>
      </c>
      <c r="DY44" s="52">
        <f t="shared" si="293"/>
        <v>0</v>
      </c>
      <c r="DZ44" s="52">
        <f t="shared" si="294"/>
        <v>0</v>
      </c>
      <c r="EA44" s="52">
        <f t="shared" si="295"/>
        <v>0</v>
      </c>
      <c r="EB44" s="52">
        <f t="shared" si="296"/>
        <v>0</v>
      </c>
      <c r="EC44" s="52">
        <f t="shared" si="297"/>
        <v>0</v>
      </c>
      <c r="ED44" s="52">
        <f t="shared" si="298"/>
        <v>0</v>
      </c>
      <c r="EE44" s="52">
        <f t="shared" si="299"/>
        <v>0</v>
      </c>
      <c r="EF44" s="52">
        <f t="shared" si="300"/>
        <v>0</v>
      </c>
      <c r="EG44" s="52">
        <f t="shared" si="301"/>
        <v>0</v>
      </c>
      <c r="EH44" s="52">
        <f t="shared" si="302"/>
        <v>0</v>
      </c>
      <c r="EI44" s="52">
        <f t="shared" si="303"/>
        <v>0</v>
      </c>
      <c r="EJ44" s="52">
        <f t="shared" si="304"/>
        <v>0</v>
      </c>
      <c r="EK44" s="52">
        <f t="shared" si="305"/>
        <v>0</v>
      </c>
      <c r="EL44" s="52">
        <f t="shared" si="306"/>
        <v>0</v>
      </c>
      <c r="EM44" s="52"/>
      <c r="EN44" s="52">
        <f t="shared" si="307"/>
        <v>0</v>
      </c>
      <c r="EO44" s="52">
        <f t="shared" si="308"/>
        <v>0</v>
      </c>
      <c r="EP44" s="52">
        <f t="shared" si="309"/>
        <v>0</v>
      </c>
      <c r="EQ44" s="52">
        <f t="shared" si="310"/>
        <v>0</v>
      </c>
      <c r="ER44" s="52">
        <f t="shared" si="311"/>
        <v>0</v>
      </c>
      <c r="ES44" s="52">
        <f t="shared" si="312"/>
        <v>0</v>
      </c>
      <c r="ET44" s="52">
        <f t="shared" si="313"/>
        <v>0</v>
      </c>
      <c r="EU44" s="52">
        <f t="shared" si="314"/>
        <v>0</v>
      </c>
      <c r="EV44" s="52">
        <f t="shared" si="315"/>
        <v>0</v>
      </c>
      <c r="EW44" s="52">
        <f t="shared" si="316"/>
        <v>0</v>
      </c>
      <c r="EX44" s="52">
        <f t="shared" si="317"/>
        <v>0</v>
      </c>
      <c r="EY44" s="52">
        <f t="shared" si="318"/>
        <v>0</v>
      </c>
      <c r="EZ44" s="52">
        <f t="shared" si="319"/>
        <v>0</v>
      </c>
      <c r="FA44" s="52">
        <f t="shared" si="320"/>
        <v>0</v>
      </c>
      <c r="FB44" s="52">
        <f t="shared" si="321"/>
        <v>0</v>
      </c>
      <c r="FC44" s="52">
        <f t="shared" si="322"/>
        <v>0</v>
      </c>
      <c r="FD44" s="52"/>
      <c r="FE44" s="52">
        <f t="shared" si="323"/>
        <v>0</v>
      </c>
      <c r="FF44" s="52">
        <f t="shared" si="324"/>
        <v>0</v>
      </c>
      <c r="FG44" s="52">
        <f t="shared" si="325"/>
        <v>0</v>
      </c>
      <c r="FH44" s="52">
        <f t="shared" si="326"/>
        <v>0</v>
      </c>
      <c r="FI44" s="52"/>
      <c r="FJ44" s="52">
        <f t="shared" si="327"/>
        <v>0</v>
      </c>
      <c r="FK44" s="52">
        <f t="shared" si="328"/>
        <v>0</v>
      </c>
      <c r="FL44" s="52">
        <f t="shared" si="329"/>
        <v>0</v>
      </c>
      <c r="FM44" s="52">
        <f t="shared" si="330"/>
        <v>0</v>
      </c>
      <c r="FN44" s="52">
        <f t="shared" si="331"/>
        <v>0</v>
      </c>
      <c r="FO44" s="52">
        <f t="shared" si="332"/>
        <v>0</v>
      </c>
      <c r="FP44" s="52">
        <f t="shared" si="333"/>
        <v>0</v>
      </c>
      <c r="FQ44" s="52">
        <f t="shared" si="334"/>
        <v>0</v>
      </c>
      <c r="FR44" s="52">
        <f t="shared" si="335"/>
        <v>0</v>
      </c>
      <c r="FS44" s="52">
        <f t="shared" si="336"/>
        <v>0</v>
      </c>
      <c r="FT44" s="52">
        <f t="shared" si="337"/>
        <v>0</v>
      </c>
      <c r="FU44" s="52">
        <f t="shared" si="338"/>
        <v>0</v>
      </c>
      <c r="FV44" s="52">
        <f t="shared" si="339"/>
        <v>0</v>
      </c>
      <c r="FW44" s="52">
        <f t="shared" si="340"/>
        <v>0</v>
      </c>
      <c r="FX44" s="52">
        <f t="shared" si="341"/>
        <v>0</v>
      </c>
      <c r="FY44" s="52">
        <f t="shared" si="342"/>
        <v>0</v>
      </c>
      <c r="FZ44" s="52">
        <f t="shared" si="343"/>
        <v>0</v>
      </c>
      <c r="GA44" s="52">
        <f t="shared" si="344"/>
        <v>0</v>
      </c>
      <c r="GB44" s="52">
        <f t="shared" si="345"/>
        <v>0</v>
      </c>
      <c r="GC44" s="52">
        <f t="shared" si="346"/>
        <v>0</v>
      </c>
      <c r="GD44" s="52"/>
      <c r="GE44" s="52">
        <f t="shared" si="347"/>
        <v>0</v>
      </c>
      <c r="GF44" s="52">
        <f t="shared" si="348"/>
        <v>0</v>
      </c>
      <c r="GG44" s="52">
        <f t="shared" si="349"/>
        <v>0</v>
      </c>
      <c r="GH44" s="52">
        <f t="shared" si="350"/>
        <v>0</v>
      </c>
      <c r="GI44" s="52">
        <f t="shared" si="351"/>
        <v>0</v>
      </c>
      <c r="GJ44" s="52">
        <f t="shared" si="352"/>
        <v>0</v>
      </c>
      <c r="GK44" s="52">
        <f t="shared" si="353"/>
        <v>0</v>
      </c>
      <c r="GL44" s="52">
        <f t="shared" si="354"/>
        <v>0</v>
      </c>
      <c r="GM44" s="52">
        <f t="shared" si="355"/>
        <v>0</v>
      </c>
      <c r="GN44" s="52">
        <f t="shared" si="356"/>
        <v>0</v>
      </c>
      <c r="GO44" s="52">
        <f t="shared" si="357"/>
        <v>0</v>
      </c>
      <c r="GP44" s="52">
        <f t="shared" si="358"/>
        <v>0</v>
      </c>
      <c r="GQ44" s="52"/>
      <c r="GR44" s="52">
        <f t="shared" si="359"/>
        <v>0</v>
      </c>
      <c r="GS44" s="52">
        <f t="shared" si="360"/>
        <v>0</v>
      </c>
      <c r="GT44" s="52">
        <f t="shared" si="361"/>
        <v>0</v>
      </c>
      <c r="GU44" s="52">
        <f t="shared" si="362"/>
        <v>0</v>
      </c>
      <c r="GV44" s="52"/>
      <c r="GW44" s="52">
        <f t="shared" si="363"/>
        <v>0</v>
      </c>
      <c r="GX44" s="52">
        <f t="shared" si="364"/>
        <v>0</v>
      </c>
      <c r="GY44" s="52">
        <f t="shared" si="365"/>
        <v>0</v>
      </c>
      <c r="GZ44" s="52">
        <f t="shared" si="366"/>
        <v>0</v>
      </c>
      <c r="HA44" s="52"/>
      <c r="HB44" s="52">
        <f t="shared" si="367"/>
        <v>0</v>
      </c>
      <c r="HC44" s="52">
        <f t="shared" si="368"/>
        <v>0</v>
      </c>
      <c r="HD44" s="52">
        <f t="shared" si="369"/>
        <v>0</v>
      </c>
      <c r="HE44" s="52">
        <f t="shared" si="370"/>
        <v>0</v>
      </c>
      <c r="HF44" s="52"/>
      <c r="HG44" s="52">
        <f t="shared" si="371"/>
        <v>0</v>
      </c>
      <c r="HH44" s="52">
        <f t="shared" si="372"/>
        <v>0</v>
      </c>
      <c r="HI44" s="52">
        <f t="shared" si="373"/>
        <v>0</v>
      </c>
      <c r="HJ44" s="52">
        <f t="shared" si="374"/>
        <v>0</v>
      </c>
      <c r="HK44" s="52"/>
      <c r="HL44" s="52" t="str">
        <f t="shared" si="375"/>
        <v/>
      </c>
      <c r="HM44" s="52">
        <f t="shared" si="376"/>
        <v>0</v>
      </c>
      <c r="HN44" s="52">
        <f t="shared" si="377"/>
        <v>0</v>
      </c>
      <c r="HO44" s="52">
        <f t="shared" si="378"/>
        <v>0</v>
      </c>
      <c r="HP44" s="52">
        <f t="shared" si="379"/>
        <v>0</v>
      </c>
      <c r="HQ44" s="52">
        <f t="shared" si="380"/>
        <v>0</v>
      </c>
      <c r="HR44" s="52">
        <f t="shared" si="381"/>
        <v>0</v>
      </c>
      <c r="HS44" s="52">
        <f t="shared" si="382"/>
        <v>0</v>
      </c>
      <c r="HT44" s="52">
        <f t="shared" si="383"/>
        <v>0</v>
      </c>
      <c r="HU44" s="52">
        <f t="shared" si="384"/>
        <v>0</v>
      </c>
      <c r="HV44" s="52">
        <f t="shared" si="385"/>
        <v>0</v>
      </c>
      <c r="HW44" s="52">
        <f t="shared" si="386"/>
        <v>0</v>
      </c>
      <c r="HX44" s="52">
        <f t="shared" si="387"/>
        <v>0</v>
      </c>
      <c r="HY44" s="52"/>
      <c r="HZ44" s="52">
        <f t="shared" si="388"/>
        <v>0</v>
      </c>
      <c r="IA44" s="52">
        <f t="shared" si="389"/>
        <v>0</v>
      </c>
      <c r="IB44" s="52">
        <f t="shared" si="390"/>
        <v>0</v>
      </c>
      <c r="IC44" s="52">
        <f t="shared" si="391"/>
        <v>0</v>
      </c>
      <c r="ID44" s="52"/>
      <c r="IE44" s="52">
        <f t="shared" si="392"/>
        <v>0</v>
      </c>
      <c r="IF44" s="52">
        <f t="shared" si="393"/>
        <v>0</v>
      </c>
      <c r="IG44" s="52">
        <f t="shared" si="394"/>
        <v>0</v>
      </c>
      <c r="IH44" s="52">
        <f t="shared" si="395"/>
        <v>0</v>
      </c>
      <c r="II44" s="53"/>
      <c r="IJ44" s="54">
        <f t="shared" si="396"/>
        <v>0</v>
      </c>
      <c r="IK44" s="55">
        <f t="shared" si="397"/>
        <v>0</v>
      </c>
      <c r="IL44" s="55">
        <f t="shared" si="398"/>
        <v>0</v>
      </c>
      <c r="IM44" s="55">
        <f t="shared" si="399"/>
        <v>0</v>
      </c>
      <c r="IN44" s="55" t="str">
        <f t="shared" si="400"/>
        <v/>
      </c>
      <c r="IO44" s="56" t="str">
        <f t="shared" si="401"/>
        <v/>
      </c>
      <c r="IP44" s="56" t="str">
        <f t="shared" si="402"/>
        <v/>
      </c>
      <c r="IQ44" s="56" t="str">
        <f t="shared" si="403"/>
        <v/>
      </c>
      <c r="IR44" s="56" t="str">
        <f t="shared" si="404"/>
        <v/>
      </c>
      <c r="IS44" s="50" t="str">
        <f t="shared" si="405"/>
        <v/>
      </c>
      <c r="IT44" s="57"/>
      <c r="IU44" s="57"/>
      <c r="IV44" s="57"/>
    </row>
    <row r="45" spans="1:256" s="58" customFormat="1" ht="10.199999999999999" x14ac:dyDescent="0.2">
      <c r="A45" s="47">
        <v>40</v>
      </c>
      <c r="B45" s="48"/>
      <c r="C45" s="49"/>
      <c r="D45" s="160"/>
      <c r="E45" s="160"/>
      <c r="F45" s="48"/>
      <c r="G45" s="48"/>
      <c r="H45" s="48"/>
      <c r="I45" s="48"/>
      <c r="J45" s="48"/>
      <c r="K45" s="48"/>
      <c r="L45" s="50" t="str">
        <f t="shared" si="203"/>
        <v/>
      </c>
      <c r="M45" s="51"/>
      <c r="N45" s="52">
        <f t="shared" si="204"/>
        <v>0</v>
      </c>
      <c r="O45" s="52">
        <f t="shared" si="205"/>
        <v>0</v>
      </c>
      <c r="P45" s="52">
        <f t="shared" si="206"/>
        <v>0</v>
      </c>
      <c r="Q45" s="52">
        <f t="shared" si="207"/>
        <v>0</v>
      </c>
      <c r="R45" s="52">
        <f t="shared" si="208"/>
        <v>0</v>
      </c>
      <c r="S45" s="52" t="str">
        <f t="shared" si="209"/>
        <v/>
      </c>
      <c r="T45" s="52"/>
      <c r="U45" s="52">
        <f t="shared" si="210"/>
        <v>0</v>
      </c>
      <c r="V45" s="52">
        <f t="shared" si="211"/>
        <v>0</v>
      </c>
      <c r="W45" s="52"/>
      <c r="X45" s="52">
        <f t="shared" si="212"/>
        <v>0</v>
      </c>
      <c r="Y45" s="52">
        <f t="shared" si="213"/>
        <v>0</v>
      </c>
      <c r="Z45" s="52"/>
      <c r="AA45" s="52">
        <f t="shared" si="214"/>
        <v>0</v>
      </c>
      <c r="AB45" s="52">
        <f t="shared" si="215"/>
        <v>0</v>
      </c>
      <c r="AC45" s="52"/>
      <c r="AD45" s="52">
        <f t="shared" si="216"/>
        <v>0</v>
      </c>
      <c r="AE45" s="52">
        <f t="shared" si="217"/>
        <v>0</v>
      </c>
      <c r="AF45" s="52"/>
      <c r="AG45" s="52">
        <f t="shared" si="218"/>
        <v>0</v>
      </c>
      <c r="AH45" s="52">
        <f t="shared" si="219"/>
        <v>0</v>
      </c>
      <c r="AI45" s="52"/>
      <c r="AJ45" s="52">
        <f t="shared" si="220"/>
        <v>0</v>
      </c>
      <c r="AK45" s="52">
        <f t="shared" si="221"/>
        <v>0</v>
      </c>
      <c r="AL45" s="52"/>
      <c r="AM45" s="52">
        <f t="shared" si="222"/>
        <v>0</v>
      </c>
      <c r="AN45" s="52">
        <f t="shared" si="223"/>
        <v>0</v>
      </c>
      <c r="AO45" s="52"/>
      <c r="AP45" s="52">
        <f t="shared" si="224"/>
        <v>0</v>
      </c>
      <c r="AQ45" s="52">
        <f t="shared" si="225"/>
        <v>0</v>
      </c>
      <c r="AR45" s="52"/>
      <c r="AS45" s="52">
        <f t="shared" si="226"/>
        <v>0</v>
      </c>
      <c r="AT45" s="52">
        <f t="shared" si="227"/>
        <v>0</v>
      </c>
      <c r="AU45" s="52"/>
      <c r="AV45" s="52">
        <f t="shared" si="228"/>
        <v>0</v>
      </c>
      <c r="AW45" s="52">
        <f t="shared" si="229"/>
        <v>0</v>
      </c>
      <c r="AX45" s="52"/>
      <c r="AY45" s="52">
        <f t="shared" si="230"/>
        <v>0</v>
      </c>
      <c r="AZ45" s="52">
        <f t="shared" si="231"/>
        <v>0</v>
      </c>
      <c r="BA45" s="52" t="str">
        <f t="shared" si="232"/>
        <v/>
      </c>
      <c r="BB45" s="52"/>
      <c r="BC45" s="52">
        <f t="shared" si="233"/>
        <v>0</v>
      </c>
      <c r="BD45" s="52">
        <f t="shared" si="234"/>
        <v>0</v>
      </c>
      <c r="BE45" s="52"/>
      <c r="BF45" s="52">
        <f t="shared" si="235"/>
        <v>0</v>
      </c>
      <c r="BG45" s="52">
        <f t="shared" si="236"/>
        <v>0</v>
      </c>
      <c r="BH45" s="52"/>
      <c r="BI45" s="52">
        <f t="shared" si="237"/>
        <v>0</v>
      </c>
      <c r="BJ45" s="52">
        <f t="shared" si="238"/>
        <v>0</v>
      </c>
      <c r="BK45" s="52"/>
      <c r="BL45" s="52">
        <f t="shared" si="239"/>
        <v>0</v>
      </c>
      <c r="BM45" s="52">
        <f t="shared" si="240"/>
        <v>0</v>
      </c>
      <c r="BN45" s="52"/>
      <c r="BO45" s="52">
        <f t="shared" si="241"/>
        <v>0</v>
      </c>
      <c r="BP45" s="52">
        <f t="shared" si="242"/>
        <v>0</v>
      </c>
      <c r="BQ45" s="52"/>
      <c r="BR45" s="52">
        <f t="shared" si="243"/>
        <v>0</v>
      </c>
      <c r="BS45" s="52">
        <f t="shared" si="244"/>
        <v>0</v>
      </c>
      <c r="BT45" s="52"/>
      <c r="BU45" s="52">
        <f t="shared" si="245"/>
        <v>0</v>
      </c>
      <c r="BV45" s="52">
        <f t="shared" si="246"/>
        <v>0</v>
      </c>
      <c r="BW45" s="52"/>
      <c r="BX45" s="52">
        <f t="shared" si="247"/>
        <v>0</v>
      </c>
      <c r="BY45" s="52">
        <f t="shared" si="248"/>
        <v>0</v>
      </c>
      <c r="BZ45" s="52"/>
      <c r="CA45" s="52">
        <f t="shared" si="249"/>
        <v>0</v>
      </c>
      <c r="CB45" s="52">
        <f t="shared" si="250"/>
        <v>0</v>
      </c>
      <c r="CC45" s="52"/>
      <c r="CD45" s="52">
        <f t="shared" si="251"/>
        <v>0</v>
      </c>
      <c r="CE45" s="52">
        <f t="shared" si="252"/>
        <v>0</v>
      </c>
      <c r="CF45" s="52" t="str">
        <f t="shared" si="253"/>
        <v/>
      </c>
      <c r="CG45" s="52"/>
      <c r="CH45" s="52">
        <f t="shared" si="254"/>
        <v>0</v>
      </c>
      <c r="CI45" s="52">
        <f t="shared" si="255"/>
        <v>0</v>
      </c>
      <c r="CJ45" s="52" t="str">
        <f t="shared" si="256"/>
        <v/>
      </c>
      <c r="CK45" s="52"/>
      <c r="CL45" s="52">
        <f t="shared" si="257"/>
        <v>0</v>
      </c>
      <c r="CM45" s="52">
        <f t="shared" si="258"/>
        <v>0</v>
      </c>
      <c r="CN45" s="52">
        <f t="shared" si="259"/>
        <v>0</v>
      </c>
      <c r="CO45" s="52">
        <f t="shared" si="260"/>
        <v>0</v>
      </c>
      <c r="CP45" s="52">
        <f t="shared" si="261"/>
        <v>0</v>
      </c>
      <c r="CQ45" s="52">
        <f t="shared" si="262"/>
        <v>0</v>
      </c>
      <c r="CR45" s="52">
        <f t="shared" si="263"/>
        <v>0</v>
      </c>
      <c r="CS45" s="52">
        <f t="shared" si="264"/>
        <v>0</v>
      </c>
      <c r="CT45" s="52">
        <f t="shared" si="265"/>
        <v>0</v>
      </c>
      <c r="CU45" s="52">
        <f t="shared" si="266"/>
        <v>0</v>
      </c>
      <c r="CV45" s="52">
        <f t="shared" si="267"/>
        <v>0</v>
      </c>
      <c r="CW45" s="52">
        <f t="shared" si="268"/>
        <v>0</v>
      </c>
      <c r="CX45" s="52">
        <f t="shared" si="269"/>
        <v>0</v>
      </c>
      <c r="CY45" s="52">
        <f t="shared" si="270"/>
        <v>0</v>
      </c>
      <c r="CZ45" s="52">
        <f t="shared" si="271"/>
        <v>0</v>
      </c>
      <c r="DA45" s="52">
        <f t="shared" si="272"/>
        <v>0</v>
      </c>
      <c r="DB45" s="52">
        <f t="shared" si="273"/>
        <v>0</v>
      </c>
      <c r="DC45" s="52">
        <f t="shared" si="274"/>
        <v>0</v>
      </c>
      <c r="DD45" s="52">
        <f t="shared" si="275"/>
        <v>0</v>
      </c>
      <c r="DE45" s="52">
        <f t="shared" si="276"/>
        <v>0</v>
      </c>
      <c r="DF45" s="52">
        <f t="shared" si="277"/>
        <v>0</v>
      </c>
      <c r="DG45" s="52">
        <f t="shared" si="278"/>
        <v>0</v>
      </c>
      <c r="DH45" s="52">
        <f t="shared" si="279"/>
        <v>0</v>
      </c>
      <c r="DI45" s="52">
        <f t="shared" si="280"/>
        <v>0</v>
      </c>
      <c r="DJ45" s="52" t="str">
        <f t="shared" si="281"/>
        <v/>
      </c>
      <c r="DK45" s="52"/>
      <c r="DL45" s="52">
        <f t="shared" si="282"/>
        <v>0</v>
      </c>
      <c r="DM45" s="52">
        <f t="shared" si="283"/>
        <v>0</v>
      </c>
      <c r="DN45" s="52" t="str">
        <f t="shared" si="284"/>
        <v/>
      </c>
      <c r="DO45" s="52"/>
      <c r="DP45" s="52">
        <f t="shared" si="285"/>
        <v>0</v>
      </c>
      <c r="DQ45" s="52">
        <f t="shared" si="286"/>
        <v>0</v>
      </c>
      <c r="DR45" s="52"/>
      <c r="DS45" s="52">
        <f t="shared" si="287"/>
        <v>0</v>
      </c>
      <c r="DT45" s="52">
        <f t="shared" si="288"/>
        <v>0</v>
      </c>
      <c r="DU45" s="52">
        <f t="shared" si="289"/>
        <v>0</v>
      </c>
      <c r="DV45" s="52">
        <f t="shared" si="290"/>
        <v>0</v>
      </c>
      <c r="DW45" s="52">
        <f t="shared" si="291"/>
        <v>0</v>
      </c>
      <c r="DX45" s="52">
        <f t="shared" si="292"/>
        <v>0</v>
      </c>
      <c r="DY45" s="52">
        <f t="shared" si="293"/>
        <v>0</v>
      </c>
      <c r="DZ45" s="52">
        <f t="shared" si="294"/>
        <v>0</v>
      </c>
      <c r="EA45" s="52">
        <f t="shared" si="295"/>
        <v>0</v>
      </c>
      <c r="EB45" s="52">
        <f t="shared" si="296"/>
        <v>0</v>
      </c>
      <c r="EC45" s="52">
        <f t="shared" si="297"/>
        <v>0</v>
      </c>
      <c r="ED45" s="52">
        <f t="shared" si="298"/>
        <v>0</v>
      </c>
      <c r="EE45" s="52">
        <f t="shared" si="299"/>
        <v>0</v>
      </c>
      <c r="EF45" s="52">
        <f t="shared" si="300"/>
        <v>0</v>
      </c>
      <c r="EG45" s="52">
        <f t="shared" si="301"/>
        <v>0</v>
      </c>
      <c r="EH45" s="52">
        <f t="shared" si="302"/>
        <v>0</v>
      </c>
      <c r="EI45" s="52">
        <f t="shared" si="303"/>
        <v>0</v>
      </c>
      <c r="EJ45" s="52">
        <f t="shared" si="304"/>
        <v>0</v>
      </c>
      <c r="EK45" s="52">
        <f t="shared" si="305"/>
        <v>0</v>
      </c>
      <c r="EL45" s="52">
        <f t="shared" si="306"/>
        <v>0</v>
      </c>
      <c r="EM45" s="52"/>
      <c r="EN45" s="52">
        <f t="shared" si="307"/>
        <v>0</v>
      </c>
      <c r="EO45" s="52">
        <f t="shared" si="308"/>
        <v>0</v>
      </c>
      <c r="EP45" s="52">
        <f t="shared" si="309"/>
        <v>0</v>
      </c>
      <c r="EQ45" s="52">
        <f t="shared" si="310"/>
        <v>0</v>
      </c>
      <c r="ER45" s="52">
        <f t="shared" si="311"/>
        <v>0</v>
      </c>
      <c r="ES45" s="52">
        <f t="shared" si="312"/>
        <v>0</v>
      </c>
      <c r="ET45" s="52">
        <f t="shared" si="313"/>
        <v>0</v>
      </c>
      <c r="EU45" s="52">
        <f t="shared" si="314"/>
        <v>0</v>
      </c>
      <c r="EV45" s="52">
        <f t="shared" si="315"/>
        <v>0</v>
      </c>
      <c r="EW45" s="52">
        <f t="shared" si="316"/>
        <v>0</v>
      </c>
      <c r="EX45" s="52">
        <f t="shared" si="317"/>
        <v>0</v>
      </c>
      <c r="EY45" s="52">
        <f t="shared" si="318"/>
        <v>0</v>
      </c>
      <c r="EZ45" s="52">
        <f t="shared" si="319"/>
        <v>0</v>
      </c>
      <c r="FA45" s="52">
        <f t="shared" si="320"/>
        <v>0</v>
      </c>
      <c r="FB45" s="52">
        <f t="shared" si="321"/>
        <v>0</v>
      </c>
      <c r="FC45" s="52">
        <f t="shared" si="322"/>
        <v>0</v>
      </c>
      <c r="FD45" s="52"/>
      <c r="FE45" s="52">
        <f t="shared" si="323"/>
        <v>0</v>
      </c>
      <c r="FF45" s="52">
        <f t="shared" si="324"/>
        <v>0</v>
      </c>
      <c r="FG45" s="52">
        <f t="shared" si="325"/>
        <v>0</v>
      </c>
      <c r="FH45" s="52">
        <f t="shared" si="326"/>
        <v>0</v>
      </c>
      <c r="FI45" s="52"/>
      <c r="FJ45" s="52">
        <f t="shared" si="327"/>
        <v>0</v>
      </c>
      <c r="FK45" s="52">
        <f t="shared" si="328"/>
        <v>0</v>
      </c>
      <c r="FL45" s="52">
        <f t="shared" si="329"/>
        <v>0</v>
      </c>
      <c r="FM45" s="52">
        <f t="shared" si="330"/>
        <v>0</v>
      </c>
      <c r="FN45" s="52">
        <f t="shared" si="331"/>
        <v>0</v>
      </c>
      <c r="FO45" s="52">
        <f t="shared" si="332"/>
        <v>0</v>
      </c>
      <c r="FP45" s="52">
        <f t="shared" si="333"/>
        <v>0</v>
      </c>
      <c r="FQ45" s="52">
        <f t="shared" si="334"/>
        <v>0</v>
      </c>
      <c r="FR45" s="52">
        <f t="shared" si="335"/>
        <v>0</v>
      </c>
      <c r="FS45" s="52">
        <f t="shared" si="336"/>
        <v>0</v>
      </c>
      <c r="FT45" s="52">
        <f t="shared" si="337"/>
        <v>0</v>
      </c>
      <c r="FU45" s="52">
        <f t="shared" si="338"/>
        <v>0</v>
      </c>
      <c r="FV45" s="52">
        <f t="shared" si="339"/>
        <v>0</v>
      </c>
      <c r="FW45" s="52">
        <f t="shared" si="340"/>
        <v>0</v>
      </c>
      <c r="FX45" s="52">
        <f t="shared" si="341"/>
        <v>0</v>
      </c>
      <c r="FY45" s="52">
        <f t="shared" si="342"/>
        <v>0</v>
      </c>
      <c r="FZ45" s="52">
        <f t="shared" si="343"/>
        <v>0</v>
      </c>
      <c r="GA45" s="52">
        <f t="shared" si="344"/>
        <v>0</v>
      </c>
      <c r="GB45" s="52">
        <f t="shared" si="345"/>
        <v>0</v>
      </c>
      <c r="GC45" s="52">
        <f t="shared" si="346"/>
        <v>0</v>
      </c>
      <c r="GD45" s="52"/>
      <c r="GE45" s="52">
        <f t="shared" si="347"/>
        <v>0</v>
      </c>
      <c r="GF45" s="52">
        <f t="shared" si="348"/>
        <v>0</v>
      </c>
      <c r="GG45" s="52">
        <f t="shared" si="349"/>
        <v>0</v>
      </c>
      <c r="GH45" s="52">
        <f t="shared" si="350"/>
        <v>0</v>
      </c>
      <c r="GI45" s="52">
        <f t="shared" si="351"/>
        <v>0</v>
      </c>
      <c r="GJ45" s="52">
        <f t="shared" si="352"/>
        <v>0</v>
      </c>
      <c r="GK45" s="52">
        <f t="shared" si="353"/>
        <v>0</v>
      </c>
      <c r="GL45" s="52">
        <f t="shared" si="354"/>
        <v>0</v>
      </c>
      <c r="GM45" s="52">
        <f t="shared" si="355"/>
        <v>0</v>
      </c>
      <c r="GN45" s="52">
        <f t="shared" si="356"/>
        <v>0</v>
      </c>
      <c r="GO45" s="52">
        <f t="shared" si="357"/>
        <v>0</v>
      </c>
      <c r="GP45" s="52">
        <f t="shared" si="358"/>
        <v>0</v>
      </c>
      <c r="GQ45" s="52"/>
      <c r="GR45" s="52">
        <f t="shared" si="359"/>
        <v>0</v>
      </c>
      <c r="GS45" s="52">
        <f t="shared" si="360"/>
        <v>0</v>
      </c>
      <c r="GT45" s="52">
        <f t="shared" si="361"/>
        <v>0</v>
      </c>
      <c r="GU45" s="52">
        <f t="shared" si="362"/>
        <v>0</v>
      </c>
      <c r="GV45" s="52"/>
      <c r="GW45" s="52">
        <f t="shared" si="363"/>
        <v>0</v>
      </c>
      <c r="GX45" s="52">
        <f t="shared" si="364"/>
        <v>0</v>
      </c>
      <c r="GY45" s="52">
        <f t="shared" si="365"/>
        <v>0</v>
      </c>
      <c r="GZ45" s="52">
        <f t="shared" si="366"/>
        <v>0</v>
      </c>
      <c r="HA45" s="52"/>
      <c r="HB45" s="52">
        <f t="shared" si="367"/>
        <v>0</v>
      </c>
      <c r="HC45" s="52">
        <f t="shared" si="368"/>
        <v>0</v>
      </c>
      <c r="HD45" s="52">
        <f t="shared" si="369"/>
        <v>0</v>
      </c>
      <c r="HE45" s="52">
        <f t="shared" si="370"/>
        <v>0</v>
      </c>
      <c r="HF45" s="52"/>
      <c r="HG45" s="52">
        <f t="shared" si="371"/>
        <v>0</v>
      </c>
      <c r="HH45" s="52">
        <f t="shared" si="372"/>
        <v>0</v>
      </c>
      <c r="HI45" s="52">
        <f t="shared" si="373"/>
        <v>0</v>
      </c>
      <c r="HJ45" s="52">
        <f t="shared" si="374"/>
        <v>0</v>
      </c>
      <c r="HK45" s="52"/>
      <c r="HL45" s="52" t="str">
        <f t="shared" si="375"/>
        <v/>
      </c>
      <c r="HM45" s="52">
        <f t="shared" si="376"/>
        <v>0</v>
      </c>
      <c r="HN45" s="52">
        <f t="shared" si="377"/>
        <v>0</v>
      </c>
      <c r="HO45" s="52">
        <f t="shared" si="378"/>
        <v>0</v>
      </c>
      <c r="HP45" s="52">
        <f t="shared" si="379"/>
        <v>0</v>
      </c>
      <c r="HQ45" s="52">
        <f t="shared" si="380"/>
        <v>0</v>
      </c>
      <c r="HR45" s="52">
        <f t="shared" si="381"/>
        <v>0</v>
      </c>
      <c r="HS45" s="52">
        <f t="shared" si="382"/>
        <v>0</v>
      </c>
      <c r="HT45" s="52">
        <f t="shared" si="383"/>
        <v>0</v>
      </c>
      <c r="HU45" s="52">
        <f t="shared" si="384"/>
        <v>0</v>
      </c>
      <c r="HV45" s="52">
        <f t="shared" si="385"/>
        <v>0</v>
      </c>
      <c r="HW45" s="52">
        <f t="shared" si="386"/>
        <v>0</v>
      </c>
      <c r="HX45" s="52">
        <f t="shared" si="387"/>
        <v>0</v>
      </c>
      <c r="HY45" s="52"/>
      <c r="HZ45" s="52">
        <f t="shared" si="388"/>
        <v>0</v>
      </c>
      <c r="IA45" s="52">
        <f t="shared" si="389"/>
        <v>0</v>
      </c>
      <c r="IB45" s="52">
        <f t="shared" si="390"/>
        <v>0</v>
      </c>
      <c r="IC45" s="52">
        <f t="shared" si="391"/>
        <v>0</v>
      </c>
      <c r="ID45" s="52"/>
      <c r="IE45" s="52">
        <f t="shared" si="392"/>
        <v>0</v>
      </c>
      <c r="IF45" s="52">
        <f t="shared" si="393"/>
        <v>0</v>
      </c>
      <c r="IG45" s="52">
        <f t="shared" si="394"/>
        <v>0</v>
      </c>
      <c r="IH45" s="52">
        <f t="shared" si="395"/>
        <v>0</v>
      </c>
      <c r="II45" s="53"/>
      <c r="IJ45" s="54">
        <f t="shared" si="396"/>
        <v>0</v>
      </c>
      <c r="IK45" s="55">
        <f t="shared" si="397"/>
        <v>0</v>
      </c>
      <c r="IL45" s="55">
        <f t="shared" si="398"/>
        <v>0</v>
      </c>
      <c r="IM45" s="55">
        <f t="shared" si="399"/>
        <v>0</v>
      </c>
      <c r="IN45" s="55" t="str">
        <f t="shared" si="400"/>
        <v/>
      </c>
      <c r="IO45" s="56" t="str">
        <f t="shared" si="401"/>
        <v/>
      </c>
      <c r="IP45" s="56" t="str">
        <f t="shared" si="402"/>
        <v/>
      </c>
      <c r="IQ45" s="56" t="str">
        <f t="shared" si="403"/>
        <v/>
      </c>
      <c r="IR45" s="56" t="str">
        <f t="shared" si="404"/>
        <v/>
      </c>
      <c r="IS45" s="50" t="str">
        <f t="shared" si="405"/>
        <v/>
      </c>
      <c r="IT45" s="57"/>
      <c r="IU45" s="57"/>
      <c r="IV45" s="57"/>
    </row>
    <row r="46" spans="1:256" s="58" customFormat="1" ht="10.199999999999999" x14ac:dyDescent="0.2">
      <c r="A46" s="47">
        <v>41</v>
      </c>
      <c r="B46" s="48"/>
      <c r="C46" s="49"/>
      <c r="D46" s="160"/>
      <c r="E46" s="160"/>
      <c r="F46" s="48"/>
      <c r="G46" s="48"/>
      <c r="H46" s="48"/>
      <c r="I46" s="48"/>
      <c r="J46" s="48"/>
      <c r="K46" s="48"/>
      <c r="L46" s="50" t="str">
        <f t="shared" si="203"/>
        <v/>
      </c>
      <c r="M46" s="51"/>
      <c r="N46" s="52">
        <f t="shared" si="204"/>
        <v>0</v>
      </c>
      <c r="O46" s="52">
        <f t="shared" si="205"/>
        <v>0</v>
      </c>
      <c r="P46" s="52">
        <f t="shared" si="206"/>
        <v>0</v>
      </c>
      <c r="Q46" s="52">
        <f t="shared" si="207"/>
        <v>0</v>
      </c>
      <c r="R46" s="52">
        <f t="shared" si="208"/>
        <v>0</v>
      </c>
      <c r="S46" s="52" t="str">
        <f t="shared" si="209"/>
        <v/>
      </c>
      <c r="T46" s="52"/>
      <c r="U46" s="52">
        <f t="shared" si="210"/>
        <v>0</v>
      </c>
      <c r="V46" s="52">
        <f t="shared" si="211"/>
        <v>0</v>
      </c>
      <c r="W46" s="52"/>
      <c r="X46" s="52">
        <f t="shared" si="212"/>
        <v>0</v>
      </c>
      <c r="Y46" s="52">
        <f t="shared" si="213"/>
        <v>0</v>
      </c>
      <c r="Z46" s="52"/>
      <c r="AA46" s="52">
        <f t="shared" si="214"/>
        <v>0</v>
      </c>
      <c r="AB46" s="52">
        <f t="shared" si="215"/>
        <v>0</v>
      </c>
      <c r="AC46" s="52"/>
      <c r="AD46" s="52">
        <f t="shared" si="216"/>
        <v>0</v>
      </c>
      <c r="AE46" s="52">
        <f t="shared" si="217"/>
        <v>0</v>
      </c>
      <c r="AF46" s="52"/>
      <c r="AG46" s="52">
        <f t="shared" si="218"/>
        <v>0</v>
      </c>
      <c r="AH46" s="52">
        <f t="shared" si="219"/>
        <v>0</v>
      </c>
      <c r="AI46" s="52"/>
      <c r="AJ46" s="52">
        <f t="shared" si="220"/>
        <v>0</v>
      </c>
      <c r="AK46" s="52">
        <f t="shared" si="221"/>
        <v>0</v>
      </c>
      <c r="AL46" s="52"/>
      <c r="AM46" s="52">
        <f t="shared" si="222"/>
        <v>0</v>
      </c>
      <c r="AN46" s="52">
        <f t="shared" si="223"/>
        <v>0</v>
      </c>
      <c r="AO46" s="52"/>
      <c r="AP46" s="52">
        <f t="shared" si="224"/>
        <v>0</v>
      </c>
      <c r="AQ46" s="52">
        <f t="shared" si="225"/>
        <v>0</v>
      </c>
      <c r="AR46" s="52"/>
      <c r="AS46" s="52">
        <f t="shared" si="226"/>
        <v>0</v>
      </c>
      <c r="AT46" s="52">
        <f t="shared" si="227"/>
        <v>0</v>
      </c>
      <c r="AU46" s="52"/>
      <c r="AV46" s="52">
        <f t="shared" si="228"/>
        <v>0</v>
      </c>
      <c r="AW46" s="52">
        <f t="shared" si="229"/>
        <v>0</v>
      </c>
      <c r="AX46" s="52"/>
      <c r="AY46" s="52">
        <f t="shared" si="230"/>
        <v>0</v>
      </c>
      <c r="AZ46" s="52">
        <f t="shared" si="231"/>
        <v>0</v>
      </c>
      <c r="BA46" s="52" t="str">
        <f t="shared" si="232"/>
        <v/>
      </c>
      <c r="BB46" s="52"/>
      <c r="BC46" s="52">
        <f t="shared" si="233"/>
        <v>0</v>
      </c>
      <c r="BD46" s="52">
        <f t="shared" si="234"/>
        <v>0</v>
      </c>
      <c r="BE46" s="52"/>
      <c r="BF46" s="52">
        <f t="shared" si="235"/>
        <v>0</v>
      </c>
      <c r="BG46" s="52">
        <f t="shared" si="236"/>
        <v>0</v>
      </c>
      <c r="BH46" s="52"/>
      <c r="BI46" s="52">
        <f t="shared" si="237"/>
        <v>0</v>
      </c>
      <c r="BJ46" s="52">
        <f t="shared" si="238"/>
        <v>0</v>
      </c>
      <c r="BK46" s="52"/>
      <c r="BL46" s="52">
        <f t="shared" si="239"/>
        <v>0</v>
      </c>
      <c r="BM46" s="52">
        <f t="shared" si="240"/>
        <v>0</v>
      </c>
      <c r="BN46" s="52"/>
      <c r="BO46" s="52">
        <f t="shared" si="241"/>
        <v>0</v>
      </c>
      <c r="BP46" s="52">
        <f t="shared" si="242"/>
        <v>0</v>
      </c>
      <c r="BQ46" s="52"/>
      <c r="BR46" s="52">
        <f t="shared" si="243"/>
        <v>0</v>
      </c>
      <c r="BS46" s="52">
        <f t="shared" si="244"/>
        <v>0</v>
      </c>
      <c r="BT46" s="52"/>
      <c r="BU46" s="52">
        <f t="shared" si="245"/>
        <v>0</v>
      </c>
      <c r="BV46" s="52">
        <f t="shared" si="246"/>
        <v>0</v>
      </c>
      <c r="BW46" s="52"/>
      <c r="BX46" s="52">
        <f t="shared" si="247"/>
        <v>0</v>
      </c>
      <c r="BY46" s="52">
        <f t="shared" si="248"/>
        <v>0</v>
      </c>
      <c r="BZ46" s="52"/>
      <c r="CA46" s="52">
        <f t="shared" si="249"/>
        <v>0</v>
      </c>
      <c r="CB46" s="52">
        <f t="shared" si="250"/>
        <v>0</v>
      </c>
      <c r="CC46" s="52"/>
      <c r="CD46" s="52">
        <f t="shared" si="251"/>
        <v>0</v>
      </c>
      <c r="CE46" s="52">
        <f t="shared" si="252"/>
        <v>0</v>
      </c>
      <c r="CF46" s="52" t="str">
        <f t="shared" si="253"/>
        <v/>
      </c>
      <c r="CG46" s="52"/>
      <c r="CH46" s="52">
        <f t="shared" si="254"/>
        <v>0</v>
      </c>
      <c r="CI46" s="52">
        <f t="shared" si="255"/>
        <v>0</v>
      </c>
      <c r="CJ46" s="52" t="str">
        <f t="shared" si="256"/>
        <v/>
      </c>
      <c r="CK46" s="52"/>
      <c r="CL46" s="52">
        <f t="shared" si="257"/>
        <v>0</v>
      </c>
      <c r="CM46" s="52">
        <f t="shared" si="258"/>
        <v>0</v>
      </c>
      <c r="CN46" s="52">
        <f t="shared" si="259"/>
        <v>0</v>
      </c>
      <c r="CO46" s="52">
        <f t="shared" si="260"/>
        <v>0</v>
      </c>
      <c r="CP46" s="52">
        <f t="shared" si="261"/>
        <v>0</v>
      </c>
      <c r="CQ46" s="52">
        <f t="shared" si="262"/>
        <v>0</v>
      </c>
      <c r="CR46" s="52">
        <f t="shared" si="263"/>
        <v>0</v>
      </c>
      <c r="CS46" s="52">
        <f t="shared" si="264"/>
        <v>0</v>
      </c>
      <c r="CT46" s="52">
        <f t="shared" si="265"/>
        <v>0</v>
      </c>
      <c r="CU46" s="52">
        <f t="shared" si="266"/>
        <v>0</v>
      </c>
      <c r="CV46" s="52">
        <f t="shared" si="267"/>
        <v>0</v>
      </c>
      <c r="CW46" s="52">
        <f t="shared" si="268"/>
        <v>0</v>
      </c>
      <c r="CX46" s="52">
        <f t="shared" si="269"/>
        <v>0</v>
      </c>
      <c r="CY46" s="52">
        <f t="shared" si="270"/>
        <v>0</v>
      </c>
      <c r="CZ46" s="52">
        <f t="shared" si="271"/>
        <v>0</v>
      </c>
      <c r="DA46" s="52">
        <f t="shared" si="272"/>
        <v>0</v>
      </c>
      <c r="DB46" s="52">
        <f t="shared" si="273"/>
        <v>0</v>
      </c>
      <c r="DC46" s="52">
        <f t="shared" si="274"/>
        <v>0</v>
      </c>
      <c r="DD46" s="52">
        <f t="shared" si="275"/>
        <v>0</v>
      </c>
      <c r="DE46" s="52">
        <f t="shared" si="276"/>
        <v>0</v>
      </c>
      <c r="DF46" s="52">
        <f t="shared" si="277"/>
        <v>0</v>
      </c>
      <c r="DG46" s="52">
        <f t="shared" si="278"/>
        <v>0</v>
      </c>
      <c r="DH46" s="52">
        <f t="shared" si="279"/>
        <v>0</v>
      </c>
      <c r="DI46" s="52">
        <f t="shared" si="280"/>
        <v>0</v>
      </c>
      <c r="DJ46" s="52" t="str">
        <f t="shared" si="281"/>
        <v/>
      </c>
      <c r="DK46" s="52"/>
      <c r="DL46" s="52">
        <f t="shared" si="282"/>
        <v>0</v>
      </c>
      <c r="DM46" s="52">
        <f t="shared" si="283"/>
        <v>0</v>
      </c>
      <c r="DN46" s="52" t="str">
        <f t="shared" si="284"/>
        <v/>
      </c>
      <c r="DO46" s="52"/>
      <c r="DP46" s="52">
        <f t="shared" si="285"/>
        <v>0</v>
      </c>
      <c r="DQ46" s="52">
        <f t="shared" si="286"/>
        <v>0</v>
      </c>
      <c r="DR46" s="52"/>
      <c r="DS46" s="52">
        <f t="shared" si="287"/>
        <v>0</v>
      </c>
      <c r="DT46" s="52">
        <f t="shared" si="288"/>
        <v>0</v>
      </c>
      <c r="DU46" s="52">
        <f t="shared" si="289"/>
        <v>0</v>
      </c>
      <c r="DV46" s="52">
        <f t="shared" si="290"/>
        <v>0</v>
      </c>
      <c r="DW46" s="52">
        <f t="shared" si="291"/>
        <v>0</v>
      </c>
      <c r="DX46" s="52">
        <f t="shared" si="292"/>
        <v>0</v>
      </c>
      <c r="DY46" s="52">
        <f t="shared" si="293"/>
        <v>0</v>
      </c>
      <c r="DZ46" s="52">
        <f t="shared" si="294"/>
        <v>0</v>
      </c>
      <c r="EA46" s="52">
        <f t="shared" si="295"/>
        <v>0</v>
      </c>
      <c r="EB46" s="52">
        <f t="shared" si="296"/>
        <v>0</v>
      </c>
      <c r="EC46" s="52">
        <f t="shared" si="297"/>
        <v>0</v>
      </c>
      <c r="ED46" s="52">
        <f t="shared" si="298"/>
        <v>0</v>
      </c>
      <c r="EE46" s="52">
        <f t="shared" si="299"/>
        <v>0</v>
      </c>
      <c r="EF46" s="52">
        <f t="shared" si="300"/>
        <v>0</v>
      </c>
      <c r="EG46" s="52">
        <f t="shared" si="301"/>
        <v>0</v>
      </c>
      <c r="EH46" s="52">
        <f t="shared" si="302"/>
        <v>0</v>
      </c>
      <c r="EI46" s="52">
        <f t="shared" si="303"/>
        <v>0</v>
      </c>
      <c r="EJ46" s="52">
        <f t="shared" si="304"/>
        <v>0</v>
      </c>
      <c r="EK46" s="52">
        <f t="shared" si="305"/>
        <v>0</v>
      </c>
      <c r="EL46" s="52">
        <f t="shared" si="306"/>
        <v>0</v>
      </c>
      <c r="EM46" s="52"/>
      <c r="EN46" s="52">
        <f t="shared" si="307"/>
        <v>0</v>
      </c>
      <c r="EO46" s="52">
        <f t="shared" si="308"/>
        <v>0</v>
      </c>
      <c r="EP46" s="52">
        <f t="shared" si="309"/>
        <v>0</v>
      </c>
      <c r="EQ46" s="52">
        <f t="shared" si="310"/>
        <v>0</v>
      </c>
      <c r="ER46" s="52">
        <f t="shared" si="311"/>
        <v>0</v>
      </c>
      <c r="ES46" s="52">
        <f t="shared" si="312"/>
        <v>0</v>
      </c>
      <c r="ET46" s="52">
        <f t="shared" si="313"/>
        <v>0</v>
      </c>
      <c r="EU46" s="52">
        <f t="shared" si="314"/>
        <v>0</v>
      </c>
      <c r="EV46" s="52">
        <f t="shared" si="315"/>
        <v>0</v>
      </c>
      <c r="EW46" s="52">
        <f t="shared" si="316"/>
        <v>0</v>
      </c>
      <c r="EX46" s="52">
        <f t="shared" si="317"/>
        <v>0</v>
      </c>
      <c r="EY46" s="52">
        <f t="shared" si="318"/>
        <v>0</v>
      </c>
      <c r="EZ46" s="52">
        <f t="shared" si="319"/>
        <v>0</v>
      </c>
      <c r="FA46" s="52">
        <f t="shared" si="320"/>
        <v>0</v>
      </c>
      <c r="FB46" s="52">
        <f t="shared" si="321"/>
        <v>0</v>
      </c>
      <c r="FC46" s="52">
        <f t="shared" si="322"/>
        <v>0</v>
      </c>
      <c r="FD46" s="52"/>
      <c r="FE46" s="52">
        <f t="shared" si="323"/>
        <v>0</v>
      </c>
      <c r="FF46" s="52">
        <f t="shared" si="324"/>
        <v>0</v>
      </c>
      <c r="FG46" s="52">
        <f t="shared" si="325"/>
        <v>0</v>
      </c>
      <c r="FH46" s="52">
        <f t="shared" si="326"/>
        <v>0</v>
      </c>
      <c r="FI46" s="52"/>
      <c r="FJ46" s="52">
        <f t="shared" si="327"/>
        <v>0</v>
      </c>
      <c r="FK46" s="52">
        <f t="shared" si="328"/>
        <v>0</v>
      </c>
      <c r="FL46" s="52">
        <f t="shared" si="329"/>
        <v>0</v>
      </c>
      <c r="FM46" s="52">
        <f t="shared" si="330"/>
        <v>0</v>
      </c>
      <c r="FN46" s="52">
        <f t="shared" si="331"/>
        <v>0</v>
      </c>
      <c r="FO46" s="52">
        <f t="shared" si="332"/>
        <v>0</v>
      </c>
      <c r="FP46" s="52">
        <f t="shared" si="333"/>
        <v>0</v>
      </c>
      <c r="FQ46" s="52">
        <f t="shared" si="334"/>
        <v>0</v>
      </c>
      <c r="FR46" s="52">
        <f t="shared" si="335"/>
        <v>0</v>
      </c>
      <c r="FS46" s="52">
        <f t="shared" si="336"/>
        <v>0</v>
      </c>
      <c r="FT46" s="52">
        <f t="shared" si="337"/>
        <v>0</v>
      </c>
      <c r="FU46" s="52">
        <f t="shared" si="338"/>
        <v>0</v>
      </c>
      <c r="FV46" s="52">
        <f t="shared" si="339"/>
        <v>0</v>
      </c>
      <c r="FW46" s="52">
        <f t="shared" si="340"/>
        <v>0</v>
      </c>
      <c r="FX46" s="52">
        <f t="shared" si="341"/>
        <v>0</v>
      </c>
      <c r="FY46" s="52">
        <f t="shared" si="342"/>
        <v>0</v>
      </c>
      <c r="FZ46" s="52">
        <f t="shared" si="343"/>
        <v>0</v>
      </c>
      <c r="GA46" s="52">
        <f t="shared" si="344"/>
        <v>0</v>
      </c>
      <c r="GB46" s="52">
        <f t="shared" si="345"/>
        <v>0</v>
      </c>
      <c r="GC46" s="52">
        <f t="shared" si="346"/>
        <v>0</v>
      </c>
      <c r="GD46" s="52"/>
      <c r="GE46" s="52">
        <f t="shared" si="347"/>
        <v>0</v>
      </c>
      <c r="GF46" s="52">
        <f t="shared" si="348"/>
        <v>0</v>
      </c>
      <c r="GG46" s="52">
        <f t="shared" si="349"/>
        <v>0</v>
      </c>
      <c r="GH46" s="52">
        <f t="shared" si="350"/>
        <v>0</v>
      </c>
      <c r="GI46" s="52">
        <f t="shared" si="351"/>
        <v>0</v>
      </c>
      <c r="GJ46" s="52">
        <f t="shared" si="352"/>
        <v>0</v>
      </c>
      <c r="GK46" s="52">
        <f t="shared" si="353"/>
        <v>0</v>
      </c>
      <c r="GL46" s="52">
        <f t="shared" si="354"/>
        <v>0</v>
      </c>
      <c r="GM46" s="52">
        <f t="shared" si="355"/>
        <v>0</v>
      </c>
      <c r="GN46" s="52">
        <f t="shared" si="356"/>
        <v>0</v>
      </c>
      <c r="GO46" s="52">
        <f t="shared" si="357"/>
        <v>0</v>
      </c>
      <c r="GP46" s="52">
        <f t="shared" si="358"/>
        <v>0</v>
      </c>
      <c r="GQ46" s="52"/>
      <c r="GR46" s="52">
        <f t="shared" si="359"/>
        <v>0</v>
      </c>
      <c r="GS46" s="52">
        <f t="shared" si="360"/>
        <v>0</v>
      </c>
      <c r="GT46" s="52">
        <f t="shared" si="361"/>
        <v>0</v>
      </c>
      <c r="GU46" s="52">
        <f t="shared" si="362"/>
        <v>0</v>
      </c>
      <c r="GV46" s="52"/>
      <c r="GW46" s="52">
        <f t="shared" si="363"/>
        <v>0</v>
      </c>
      <c r="GX46" s="52">
        <f t="shared" si="364"/>
        <v>0</v>
      </c>
      <c r="GY46" s="52">
        <f t="shared" si="365"/>
        <v>0</v>
      </c>
      <c r="GZ46" s="52">
        <f t="shared" si="366"/>
        <v>0</v>
      </c>
      <c r="HA46" s="52"/>
      <c r="HB46" s="52">
        <f t="shared" si="367"/>
        <v>0</v>
      </c>
      <c r="HC46" s="52">
        <f t="shared" si="368"/>
        <v>0</v>
      </c>
      <c r="HD46" s="52">
        <f t="shared" si="369"/>
        <v>0</v>
      </c>
      <c r="HE46" s="52">
        <f t="shared" si="370"/>
        <v>0</v>
      </c>
      <c r="HF46" s="52"/>
      <c r="HG46" s="52">
        <f t="shared" si="371"/>
        <v>0</v>
      </c>
      <c r="HH46" s="52">
        <f t="shared" si="372"/>
        <v>0</v>
      </c>
      <c r="HI46" s="52">
        <f t="shared" si="373"/>
        <v>0</v>
      </c>
      <c r="HJ46" s="52">
        <f t="shared" si="374"/>
        <v>0</v>
      </c>
      <c r="HK46" s="52"/>
      <c r="HL46" s="52" t="str">
        <f t="shared" si="375"/>
        <v/>
      </c>
      <c r="HM46" s="52">
        <f t="shared" si="376"/>
        <v>0</v>
      </c>
      <c r="HN46" s="52">
        <f t="shared" si="377"/>
        <v>0</v>
      </c>
      <c r="HO46" s="52">
        <f t="shared" si="378"/>
        <v>0</v>
      </c>
      <c r="HP46" s="52">
        <f t="shared" si="379"/>
        <v>0</v>
      </c>
      <c r="HQ46" s="52">
        <f t="shared" si="380"/>
        <v>0</v>
      </c>
      <c r="HR46" s="52">
        <f t="shared" si="381"/>
        <v>0</v>
      </c>
      <c r="HS46" s="52">
        <f t="shared" si="382"/>
        <v>0</v>
      </c>
      <c r="HT46" s="52">
        <f t="shared" si="383"/>
        <v>0</v>
      </c>
      <c r="HU46" s="52">
        <f t="shared" si="384"/>
        <v>0</v>
      </c>
      <c r="HV46" s="52">
        <f t="shared" si="385"/>
        <v>0</v>
      </c>
      <c r="HW46" s="52">
        <f t="shared" si="386"/>
        <v>0</v>
      </c>
      <c r="HX46" s="52">
        <f t="shared" si="387"/>
        <v>0</v>
      </c>
      <c r="HY46" s="52"/>
      <c r="HZ46" s="52">
        <f t="shared" si="388"/>
        <v>0</v>
      </c>
      <c r="IA46" s="52">
        <f t="shared" si="389"/>
        <v>0</v>
      </c>
      <c r="IB46" s="52">
        <f t="shared" si="390"/>
        <v>0</v>
      </c>
      <c r="IC46" s="52">
        <f t="shared" si="391"/>
        <v>0</v>
      </c>
      <c r="ID46" s="52"/>
      <c r="IE46" s="52">
        <f t="shared" si="392"/>
        <v>0</v>
      </c>
      <c r="IF46" s="52">
        <f t="shared" si="393"/>
        <v>0</v>
      </c>
      <c r="IG46" s="52">
        <f t="shared" si="394"/>
        <v>0</v>
      </c>
      <c r="IH46" s="52">
        <f t="shared" si="395"/>
        <v>0</v>
      </c>
      <c r="II46" s="53"/>
      <c r="IJ46" s="54">
        <f t="shared" si="396"/>
        <v>0</v>
      </c>
      <c r="IK46" s="55">
        <f t="shared" si="397"/>
        <v>0</v>
      </c>
      <c r="IL46" s="55">
        <f t="shared" si="398"/>
        <v>0</v>
      </c>
      <c r="IM46" s="55">
        <f t="shared" si="399"/>
        <v>0</v>
      </c>
      <c r="IN46" s="55" t="str">
        <f t="shared" si="400"/>
        <v/>
      </c>
      <c r="IO46" s="56" t="str">
        <f t="shared" si="401"/>
        <v/>
      </c>
      <c r="IP46" s="56" t="str">
        <f t="shared" si="402"/>
        <v/>
      </c>
      <c r="IQ46" s="56" t="str">
        <f t="shared" si="403"/>
        <v/>
      </c>
      <c r="IR46" s="56" t="str">
        <f t="shared" si="404"/>
        <v/>
      </c>
      <c r="IS46" s="50" t="str">
        <f t="shared" si="405"/>
        <v/>
      </c>
      <c r="IT46" s="57"/>
      <c r="IU46" s="57"/>
      <c r="IV46" s="57"/>
    </row>
    <row r="47" spans="1:256" s="58" customFormat="1" ht="10.199999999999999" x14ac:dyDescent="0.2">
      <c r="A47" s="47">
        <v>42</v>
      </c>
      <c r="B47" s="48"/>
      <c r="C47" s="49"/>
      <c r="D47" s="160"/>
      <c r="E47" s="160"/>
      <c r="F47" s="48"/>
      <c r="G47" s="48"/>
      <c r="H47" s="48"/>
      <c r="I47" s="48"/>
      <c r="J47" s="48"/>
      <c r="K47" s="48"/>
      <c r="L47" s="50" t="str">
        <f t="shared" si="203"/>
        <v/>
      </c>
      <c r="M47" s="51"/>
      <c r="N47" s="52">
        <f t="shared" si="204"/>
        <v>0</v>
      </c>
      <c r="O47" s="52">
        <f t="shared" si="205"/>
        <v>0</v>
      </c>
      <c r="P47" s="52">
        <f t="shared" si="206"/>
        <v>0</v>
      </c>
      <c r="Q47" s="52">
        <f t="shared" si="207"/>
        <v>0</v>
      </c>
      <c r="R47" s="52">
        <f t="shared" si="208"/>
        <v>0</v>
      </c>
      <c r="S47" s="52" t="str">
        <f t="shared" si="209"/>
        <v/>
      </c>
      <c r="T47" s="52"/>
      <c r="U47" s="52">
        <f t="shared" si="210"/>
        <v>0</v>
      </c>
      <c r="V47" s="52">
        <f t="shared" si="211"/>
        <v>0</v>
      </c>
      <c r="W47" s="52"/>
      <c r="X47" s="52">
        <f t="shared" si="212"/>
        <v>0</v>
      </c>
      <c r="Y47" s="52">
        <f t="shared" si="213"/>
        <v>0</v>
      </c>
      <c r="Z47" s="52"/>
      <c r="AA47" s="52">
        <f t="shared" si="214"/>
        <v>0</v>
      </c>
      <c r="AB47" s="52">
        <f t="shared" si="215"/>
        <v>0</v>
      </c>
      <c r="AC47" s="52"/>
      <c r="AD47" s="52">
        <f t="shared" si="216"/>
        <v>0</v>
      </c>
      <c r="AE47" s="52">
        <f t="shared" si="217"/>
        <v>0</v>
      </c>
      <c r="AF47" s="52"/>
      <c r="AG47" s="52">
        <f t="shared" si="218"/>
        <v>0</v>
      </c>
      <c r="AH47" s="52">
        <f t="shared" si="219"/>
        <v>0</v>
      </c>
      <c r="AI47" s="52"/>
      <c r="AJ47" s="52">
        <f t="shared" si="220"/>
        <v>0</v>
      </c>
      <c r="AK47" s="52">
        <f t="shared" si="221"/>
        <v>0</v>
      </c>
      <c r="AL47" s="52"/>
      <c r="AM47" s="52">
        <f t="shared" si="222"/>
        <v>0</v>
      </c>
      <c r="AN47" s="52">
        <f t="shared" si="223"/>
        <v>0</v>
      </c>
      <c r="AO47" s="52"/>
      <c r="AP47" s="52">
        <f t="shared" si="224"/>
        <v>0</v>
      </c>
      <c r="AQ47" s="52">
        <f t="shared" si="225"/>
        <v>0</v>
      </c>
      <c r="AR47" s="52"/>
      <c r="AS47" s="52">
        <f t="shared" si="226"/>
        <v>0</v>
      </c>
      <c r="AT47" s="52">
        <f t="shared" si="227"/>
        <v>0</v>
      </c>
      <c r="AU47" s="52"/>
      <c r="AV47" s="52">
        <f t="shared" si="228"/>
        <v>0</v>
      </c>
      <c r="AW47" s="52">
        <f t="shared" si="229"/>
        <v>0</v>
      </c>
      <c r="AX47" s="52"/>
      <c r="AY47" s="52">
        <f t="shared" si="230"/>
        <v>0</v>
      </c>
      <c r="AZ47" s="52">
        <f t="shared" si="231"/>
        <v>0</v>
      </c>
      <c r="BA47" s="52" t="str">
        <f t="shared" si="232"/>
        <v/>
      </c>
      <c r="BB47" s="52"/>
      <c r="BC47" s="52">
        <f t="shared" si="233"/>
        <v>0</v>
      </c>
      <c r="BD47" s="52">
        <f t="shared" si="234"/>
        <v>0</v>
      </c>
      <c r="BE47" s="52"/>
      <c r="BF47" s="52">
        <f t="shared" si="235"/>
        <v>0</v>
      </c>
      <c r="BG47" s="52">
        <f t="shared" si="236"/>
        <v>0</v>
      </c>
      <c r="BH47" s="52"/>
      <c r="BI47" s="52">
        <f t="shared" si="237"/>
        <v>0</v>
      </c>
      <c r="BJ47" s="52">
        <f t="shared" si="238"/>
        <v>0</v>
      </c>
      <c r="BK47" s="52"/>
      <c r="BL47" s="52">
        <f t="shared" si="239"/>
        <v>0</v>
      </c>
      <c r="BM47" s="52">
        <f t="shared" si="240"/>
        <v>0</v>
      </c>
      <c r="BN47" s="52"/>
      <c r="BO47" s="52">
        <f t="shared" si="241"/>
        <v>0</v>
      </c>
      <c r="BP47" s="52">
        <f t="shared" si="242"/>
        <v>0</v>
      </c>
      <c r="BQ47" s="52"/>
      <c r="BR47" s="52">
        <f t="shared" si="243"/>
        <v>0</v>
      </c>
      <c r="BS47" s="52">
        <f t="shared" si="244"/>
        <v>0</v>
      </c>
      <c r="BT47" s="52"/>
      <c r="BU47" s="52">
        <f t="shared" si="245"/>
        <v>0</v>
      </c>
      <c r="BV47" s="52">
        <f t="shared" si="246"/>
        <v>0</v>
      </c>
      <c r="BW47" s="52"/>
      <c r="BX47" s="52">
        <f t="shared" si="247"/>
        <v>0</v>
      </c>
      <c r="BY47" s="52">
        <f t="shared" si="248"/>
        <v>0</v>
      </c>
      <c r="BZ47" s="52"/>
      <c r="CA47" s="52">
        <f t="shared" si="249"/>
        <v>0</v>
      </c>
      <c r="CB47" s="52">
        <f t="shared" si="250"/>
        <v>0</v>
      </c>
      <c r="CC47" s="52"/>
      <c r="CD47" s="52">
        <f t="shared" si="251"/>
        <v>0</v>
      </c>
      <c r="CE47" s="52">
        <f t="shared" si="252"/>
        <v>0</v>
      </c>
      <c r="CF47" s="52" t="str">
        <f t="shared" si="253"/>
        <v/>
      </c>
      <c r="CG47" s="52"/>
      <c r="CH47" s="52">
        <f t="shared" si="254"/>
        <v>0</v>
      </c>
      <c r="CI47" s="52">
        <f t="shared" si="255"/>
        <v>0</v>
      </c>
      <c r="CJ47" s="52" t="str">
        <f t="shared" si="256"/>
        <v/>
      </c>
      <c r="CK47" s="52"/>
      <c r="CL47" s="52">
        <f t="shared" si="257"/>
        <v>0</v>
      </c>
      <c r="CM47" s="52">
        <f t="shared" si="258"/>
        <v>0</v>
      </c>
      <c r="CN47" s="52">
        <f t="shared" si="259"/>
        <v>0</v>
      </c>
      <c r="CO47" s="52">
        <f t="shared" si="260"/>
        <v>0</v>
      </c>
      <c r="CP47" s="52">
        <f t="shared" si="261"/>
        <v>0</v>
      </c>
      <c r="CQ47" s="52">
        <f t="shared" si="262"/>
        <v>0</v>
      </c>
      <c r="CR47" s="52">
        <f t="shared" si="263"/>
        <v>0</v>
      </c>
      <c r="CS47" s="52">
        <f t="shared" si="264"/>
        <v>0</v>
      </c>
      <c r="CT47" s="52">
        <f t="shared" si="265"/>
        <v>0</v>
      </c>
      <c r="CU47" s="52">
        <f t="shared" si="266"/>
        <v>0</v>
      </c>
      <c r="CV47" s="52">
        <f t="shared" si="267"/>
        <v>0</v>
      </c>
      <c r="CW47" s="52">
        <f t="shared" si="268"/>
        <v>0</v>
      </c>
      <c r="CX47" s="52">
        <f t="shared" si="269"/>
        <v>0</v>
      </c>
      <c r="CY47" s="52">
        <f t="shared" si="270"/>
        <v>0</v>
      </c>
      <c r="CZ47" s="52">
        <f t="shared" si="271"/>
        <v>0</v>
      </c>
      <c r="DA47" s="52">
        <f t="shared" si="272"/>
        <v>0</v>
      </c>
      <c r="DB47" s="52">
        <f t="shared" si="273"/>
        <v>0</v>
      </c>
      <c r="DC47" s="52">
        <f t="shared" si="274"/>
        <v>0</v>
      </c>
      <c r="DD47" s="52">
        <f t="shared" si="275"/>
        <v>0</v>
      </c>
      <c r="DE47" s="52">
        <f t="shared" si="276"/>
        <v>0</v>
      </c>
      <c r="DF47" s="52">
        <f t="shared" si="277"/>
        <v>0</v>
      </c>
      <c r="DG47" s="52">
        <f t="shared" si="278"/>
        <v>0</v>
      </c>
      <c r="DH47" s="52">
        <f t="shared" si="279"/>
        <v>0</v>
      </c>
      <c r="DI47" s="52">
        <f t="shared" si="280"/>
        <v>0</v>
      </c>
      <c r="DJ47" s="52" t="str">
        <f t="shared" si="281"/>
        <v/>
      </c>
      <c r="DK47" s="52"/>
      <c r="DL47" s="52">
        <f t="shared" si="282"/>
        <v>0</v>
      </c>
      <c r="DM47" s="52">
        <f t="shared" si="283"/>
        <v>0</v>
      </c>
      <c r="DN47" s="52" t="str">
        <f t="shared" si="284"/>
        <v/>
      </c>
      <c r="DO47" s="52"/>
      <c r="DP47" s="52">
        <f t="shared" si="285"/>
        <v>0</v>
      </c>
      <c r="DQ47" s="52">
        <f t="shared" si="286"/>
        <v>0</v>
      </c>
      <c r="DR47" s="52"/>
      <c r="DS47" s="52">
        <f t="shared" si="287"/>
        <v>0</v>
      </c>
      <c r="DT47" s="52">
        <f t="shared" si="288"/>
        <v>0</v>
      </c>
      <c r="DU47" s="52">
        <f t="shared" si="289"/>
        <v>0</v>
      </c>
      <c r="DV47" s="52">
        <f t="shared" si="290"/>
        <v>0</v>
      </c>
      <c r="DW47" s="52">
        <f t="shared" si="291"/>
        <v>0</v>
      </c>
      <c r="DX47" s="52">
        <f t="shared" si="292"/>
        <v>0</v>
      </c>
      <c r="DY47" s="52">
        <f t="shared" si="293"/>
        <v>0</v>
      </c>
      <c r="DZ47" s="52">
        <f t="shared" si="294"/>
        <v>0</v>
      </c>
      <c r="EA47" s="52">
        <f t="shared" si="295"/>
        <v>0</v>
      </c>
      <c r="EB47" s="52">
        <f t="shared" si="296"/>
        <v>0</v>
      </c>
      <c r="EC47" s="52">
        <f t="shared" si="297"/>
        <v>0</v>
      </c>
      <c r="ED47" s="52">
        <f t="shared" si="298"/>
        <v>0</v>
      </c>
      <c r="EE47" s="52">
        <f t="shared" si="299"/>
        <v>0</v>
      </c>
      <c r="EF47" s="52">
        <f t="shared" si="300"/>
        <v>0</v>
      </c>
      <c r="EG47" s="52">
        <f t="shared" si="301"/>
        <v>0</v>
      </c>
      <c r="EH47" s="52">
        <f t="shared" si="302"/>
        <v>0</v>
      </c>
      <c r="EI47" s="52">
        <f t="shared" si="303"/>
        <v>0</v>
      </c>
      <c r="EJ47" s="52">
        <f t="shared" si="304"/>
        <v>0</v>
      </c>
      <c r="EK47" s="52">
        <f t="shared" si="305"/>
        <v>0</v>
      </c>
      <c r="EL47" s="52">
        <f t="shared" si="306"/>
        <v>0</v>
      </c>
      <c r="EM47" s="52"/>
      <c r="EN47" s="52">
        <f t="shared" si="307"/>
        <v>0</v>
      </c>
      <c r="EO47" s="52">
        <f t="shared" si="308"/>
        <v>0</v>
      </c>
      <c r="EP47" s="52">
        <f t="shared" si="309"/>
        <v>0</v>
      </c>
      <c r="EQ47" s="52">
        <f t="shared" si="310"/>
        <v>0</v>
      </c>
      <c r="ER47" s="52">
        <f t="shared" si="311"/>
        <v>0</v>
      </c>
      <c r="ES47" s="52">
        <f t="shared" si="312"/>
        <v>0</v>
      </c>
      <c r="ET47" s="52">
        <f t="shared" si="313"/>
        <v>0</v>
      </c>
      <c r="EU47" s="52">
        <f t="shared" si="314"/>
        <v>0</v>
      </c>
      <c r="EV47" s="52">
        <f t="shared" si="315"/>
        <v>0</v>
      </c>
      <c r="EW47" s="52">
        <f t="shared" si="316"/>
        <v>0</v>
      </c>
      <c r="EX47" s="52">
        <f t="shared" si="317"/>
        <v>0</v>
      </c>
      <c r="EY47" s="52">
        <f t="shared" si="318"/>
        <v>0</v>
      </c>
      <c r="EZ47" s="52">
        <f t="shared" si="319"/>
        <v>0</v>
      </c>
      <c r="FA47" s="52">
        <f t="shared" si="320"/>
        <v>0</v>
      </c>
      <c r="FB47" s="52">
        <f t="shared" si="321"/>
        <v>0</v>
      </c>
      <c r="FC47" s="52">
        <f t="shared" si="322"/>
        <v>0</v>
      </c>
      <c r="FD47" s="52"/>
      <c r="FE47" s="52">
        <f t="shared" si="323"/>
        <v>0</v>
      </c>
      <c r="FF47" s="52">
        <f t="shared" si="324"/>
        <v>0</v>
      </c>
      <c r="FG47" s="52">
        <f t="shared" si="325"/>
        <v>0</v>
      </c>
      <c r="FH47" s="52">
        <f t="shared" si="326"/>
        <v>0</v>
      </c>
      <c r="FI47" s="52"/>
      <c r="FJ47" s="52">
        <f t="shared" si="327"/>
        <v>0</v>
      </c>
      <c r="FK47" s="52">
        <f t="shared" si="328"/>
        <v>0</v>
      </c>
      <c r="FL47" s="52">
        <f t="shared" si="329"/>
        <v>0</v>
      </c>
      <c r="FM47" s="52">
        <f t="shared" si="330"/>
        <v>0</v>
      </c>
      <c r="FN47" s="52">
        <f t="shared" si="331"/>
        <v>0</v>
      </c>
      <c r="FO47" s="52">
        <f t="shared" si="332"/>
        <v>0</v>
      </c>
      <c r="FP47" s="52">
        <f t="shared" si="333"/>
        <v>0</v>
      </c>
      <c r="FQ47" s="52">
        <f t="shared" si="334"/>
        <v>0</v>
      </c>
      <c r="FR47" s="52">
        <f t="shared" si="335"/>
        <v>0</v>
      </c>
      <c r="FS47" s="52">
        <f t="shared" si="336"/>
        <v>0</v>
      </c>
      <c r="FT47" s="52">
        <f t="shared" si="337"/>
        <v>0</v>
      </c>
      <c r="FU47" s="52">
        <f t="shared" si="338"/>
        <v>0</v>
      </c>
      <c r="FV47" s="52">
        <f t="shared" si="339"/>
        <v>0</v>
      </c>
      <c r="FW47" s="52">
        <f t="shared" si="340"/>
        <v>0</v>
      </c>
      <c r="FX47" s="52">
        <f t="shared" si="341"/>
        <v>0</v>
      </c>
      <c r="FY47" s="52">
        <f t="shared" si="342"/>
        <v>0</v>
      </c>
      <c r="FZ47" s="52">
        <f t="shared" si="343"/>
        <v>0</v>
      </c>
      <c r="GA47" s="52">
        <f t="shared" si="344"/>
        <v>0</v>
      </c>
      <c r="GB47" s="52">
        <f t="shared" si="345"/>
        <v>0</v>
      </c>
      <c r="GC47" s="52">
        <f t="shared" si="346"/>
        <v>0</v>
      </c>
      <c r="GD47" s="52"/>
      <c r="GE47" s="52">
        <f t="shared" si="347"/>
        <v>0</v>
      </c>
      <c r="GF47" s="52">
        <f t="shared" si="348"/>
        <v>0</v>
      </c>
      <c r="GG47" s="52">
        <f t="shared" si="349"/>
        <v>0</v>
      </c>
      <c r="GH47" s="52">
        <f t="shared" si="350"/>
        <v>0</v>
      </c>
      <c r="GI47" s="52">
        <f t="shared" si="351"/>
        <v>0</v>
      </c>
      <c r="GJ47" s="52">
        <f t="shared" si="352"/>
        <v>0</v>
      </c>
      <c r="GK47" s="52">
        <f t="shared" si="353"/>
        <v>0</v>
      </c>
      <c r="GL47" s="52">
        <f t="shared" si="354"/>
        <v>0</v>
      </c>
      <c r="GM47" s="52">
        <f t="shared" si="355"/>
        <v>0</v>
      </c>
      <c r="GN47" s="52">
        <f t="shared" si="356"/>
        <v>0</v>
      </c>
      <c r="GO47" s="52">
        <f t="shared" si="357"/>
        <v>0</v>
      </c>
      <c r="GP47" s="52">
        <f t="shared" si="358"/>
        <v>0</v>
      </c>
      <c r="GQ47" s="52"/>
      <c r="GR47" s="52">
        <f t="shared" si="359"/>
        <v>0</v>
      </c>
      <c r="GS47" s="52">
        <f t="shared" si="360"/>
        <v>0</v>
      </c>
      <c r="GT47" s="52">
        <f t="shared" si="361"/>
        <v>0</v>
      </c>
      <c r="GU47" s="52">
        <f t="shared" si="362"/>
        <v>0</v>
      </c>
      <c r="GV47" s="52"/>
      <c r="GW47" s="52">
        <f t="shared" si="363"/>
        <v>0</v>
      </c>
      <c r="GX47" s="52">
        <f t="shared" si="364"/>
        <v>0</v>
      </c>
      <c r="GY47" s="52">
        <f t="shared" si="365"/>
        <v>0</v>
      </c>
      <c r="GZ47" s="52">
        <f t="shared" si="366"/>
        <v>0</v>
      </c>
      <c r="HA47" s="52"/>
      <c r="HB47" s="52">
        <f t="shared" si="367"/>
        <v>0</v>
      </c>
      <c r="HC47" s="52">
        <f t="shared" si="368"/>
        <v>0</v>
      </c>
      <c r="HD47" s="52">
        <f t="shared" si="369"/>
        <v>0</v>
      </c>
      <c r="HE47" s="52">
        <f t="shared" si="370"/>
        <v>0</v>
      </c>
      <c r="HF47" s="52"/>
      <c r="HG47" s="52">
        <f t="shared" si="371"/>
        <v>0</v>
      </c>
      <c r="HH47" s="52">
        <f t="shared" si="372"/>
        <v>0</v>
      </c>
      <c r="HI47" s="52">
        <f t="shared" si="373"/>
        <v>0</v>
      </c>
      <c r="HJ47" s="52">
        <f t="shared" si="374"/>
        <v>0</v>
      </c>
      <c r="HK47" s="52"/>
      <c r="HL47" s="52" t="str">
        <f t="shared" si="375"/>
        <v/>
      </c>
      <c r="HM47" s="52">
        <f t="shared" si="376"/>
        <v>0</v>
      </c>
      <c r="HN47" s="52">
        <f t="shared" si="377"/>
        <v>0</v>
      </c>
      <c r="HO47" s="52">
        <f t="shared" si="378"/>
        <v>0</v>
      </c>
      <c r="HP47" s="52">
        <f t="shared" si="379"/>
        <v>0</v>
      </c>
      <c r="HQ47" s="52">
        <f t="shared" si="380"/>
        <v>0</v>
      </c>
      <c r="HR47" s="52">
        <f t="shared" si="381"/>
        <v>0</v>
      </c>
      <c r="HS47" s="52">
        <f t="shared" si="382"/>
        <v>0</v>
      </c>
      <c r="HT47" s="52">
        <f t="shared" si="383"/>
        <v>0</v>
      </c>
      <c r="HU47" s="52">
        <f t="shared" si="384"/>
        <v>0</v>
      </c>
      <c r="HV47" s="52">
        <f t="shared" si="385"/>
        <v>0</v>
      </c>
      <c r="HW47" s="52">
        <f t="shared" si="386"/>
        <v>0</v>
      </c>
      <c r="HX47" s="52">
        <f t="shared" si="387"/>
        <v>0</v>
      </c>
      <c r="HY47" s="52"/>
      <c r="HZ47" s="52">
        <f t="shared" si="388"/>
        <v>0</v>
      </c>
      <c r="IA47" s="52">
        <f t="shared" si="389"/>
        <v>0</v>
      </c>
      <c r="IB47" s="52">
        <f t="shared" si="390"/>
        <v>0</v>
      </c>
      <c r="IC47" s="52">
        <f t="shared" si="391"/>
        <v>0</v>
      </c>
      <c r="ID47" s="52"/>
      <c r="IE47" s="52">
        <f t="shared" si="392"/>
        <v>0</v>
      </c>
      <c r="IF47" s="52">
        <f t="shared" si="393"/>
        <v>0</v>
      </c>
      <c r="IG47" s="52">
        <f t="shared" si="394"/>
        <v>0</v>
      </c>
      <c r="IH47" s="52">
        <f t="shared" si="395"/>
        <v>0</v>
      </c>
      <c r="II47" s="53"/>
      <c r="IJ47" s="54">
        <f t="shared" si="396"/>
        <v>0</v>
      </c>
      <c r="IK47" s="55">
        <f t="shared" si="397"/>
        <v>0</v>
      </c>
      <c r="IL47" s="55">
        <f t="shared" si="398"/>
        <v>0</v>
      </c>
      <c r="IM47" s="55">
        <f t="shared" si="399"/>
        <v>0</v>
      </c>
      <c r="IN47" s="55" t="str">
        <f t="shared" si="400"/>
        <v/>
      </c>
      <c r="IO47" s="56" t="str">
        <f t="shared" si="401"/>
        <v/>
      </c>
      <c r="IP47" s="56" t="str">
        <f t="shared" si="402"/>
        <v/>
      </c>
      <c r="IQ47" s="56" t="str">
        <f t="shared" si="403"/>
        <v/>
      </c>
      <c r="IR47" s="56" t="str">
        <f t="shared" si="404"/>
        <v/>
      </c>
      <c r="IS47" s="50" t="str">
        <f t="shared" si="405"/>
        <v/>
      </c>
      <c r="IT47" s="57"/>
      <c r="IU47" s="57"/>
      <c r="IV47" s="57"/>
    </row>
    <row r="48" spans="1:256" s="58" customFormat="1" ht="10.199999999999999" x14ac:dyDescent="0.2">
      <c r="A48" s="47">
        <v>43</v>
      </c>
      <c r="B48" s="48"/>
      <c r="C48" s="49"/>
      <c r="D48" s="160"/>
      <c r="E48" s="160"/>
      <c r="F48" s="48"/>
      <c r="G48" s="48"/>
      <c r="H48" s="48"/>
      <c r="I48" s="48"/>
      <c r="J48" s="48"/>
      <c r="K48" s="48"/>
      <c r="L48" s="50" t="str">
        <f t="shared" si="203"/>
        <v/>
      </c>
      <c r="M48" s="51"/>
      <c r="N48" s="52">
        <f t="shared" si="204"/>
        <v>0</v>
      </c>
      <c r="O48" s="52">
        <f t="shared" si="205"/>
        <v>0</v>
      </c>
      <c r="P48" s="52">
        <f t="shared" si="206"/>
        <v>0</v>
      </c>
      <c r="Q48" s="52">
        <f t="shared" si="207"/>
        <v>0</v>
      </c>
      <c r="R48" s="52">
        <f t="shared" si="208"/>
        <v>0</v>
      </c>
      <c r="S48" s="52" t="str">
        <f t="shared" si="209"/>
        <v/>
      </c>
      <c r="T48" s="52"/>
      <c r="U48" s="52">
        <f t="shared" si="210"/>
        <v>0</v>
      </c>
      <c r="V48" s="52">
        <f t="shared" si="211"/>
        <v>0</v>
      </c>
      <c r="W48" s="52"/>
      <c r="X48" s="52">
        <f t="shared" si="212"/>
        <v>0</v>
      </c>
      <c r="Y48" s="52">
        <f t="shared" si="213"/>
        <v>0</v>
      </c>
      <c r="Z48" s="52"/>
      <c r="AA48" s="52">
        <f t="shared" si="214"/>
        <v>0</v>
      </c>
      <c r="AB48" s="52">
        <f t="shared" si="215"/>
        <v>0</v>
      </c>
      <c r="AC48" s="52"/>
      <c r="AD48" s="52">
        <f t="shared" si="216"/>
        <v>0</v>
      </c>
      <c r="AE48" s="52">
        <f t="shared" si="217"/>
        <v>0</v>
      </c>
      <c r="AF48" s="52"/>
      <c r="AG48" s="52">
        <f t="shared" si="218"/>
        <v>0</v>
      </c>
      <c r="AH48" s="52">
        <f t="shared" si="219"/>
        <v>0</v>
      </c>
      <c r="AI48" s="52"/>
      <c r="AJ48" s="52">
        <f t="shared" si="220"/>
        <v>0</v>
      </c>
      <c r="AK48" s="52">
        <f t="shared" si="221"/>
        <v>0</v>
      </c>
      <c r="AL48" s="52"/>
      <c r="AM48" s="52">
        <f t="shared" si="222"/>
        <v>0</v>
      </c>
      <c r="AN48" s="52">
        <f t="shared" si="223"/>
        <v>0</v>
      </c>
      <c r="AO48" s="52"/>
      <c r="AP48" s="52">
        <f t="shared" si="224"/>
        <v>0</v>
      </c>
      <c r="AQ48" s="52">
        <f t="shared" si="225"/>
        <v>0</v>
      </c>
      <c r="AR48" s="52"/>
      <c r="AS48" s="52">
        <f t="shared" si="226"/>
        <v>0</v>
      </c>
      <c r="AT48" s="52">
        <f t="shared" si="227"/>
        <v>0</v>
      </c>
      <c r="AU48" s="52"/>
      <c r="AV48" s="52">
        <f t="shared" si="228"/>
        <v>0</v>
      </c>
      <c r="AW48" s="52">
        <f t="shared" si="229"/>
        <v>0</v>
      </c>
      <c r="AX48" s="52"/>
      <c r="AY48" s="52">
        <f t="shared" si="230"/>
        <v>0</v>
      </c>
      <c r="AZ48" s="52">
        <f t="shared" si="231"/>
        <v>0</v>
      </c>
      <c r="BA48" s="52" t="str">
        <f t="shared" si="232"/>
        <v/>
      </c>
      <c r="BB48" s="52"/>
      <c r="BC48" s="52">
        <f t="shared" si="233"/>
        <v>0</v>
      </c>
      <c r="BD48" s="52">
        <f t="shared" si="234"/>
        <v>0</v>
      </c>
      <c r="BE48" s="52"/>
      <c r="BF48" s="52">
        <f t="shared" si="235"/>
        <v>0</v>
      </c>
      <c r="BG48" s="52">
        <f t="shared" si="236"/>
        <v>0</v>
      </c>
      <c r="BH48" s="52"/>
      <c r="BI48" s="52">
        <f t="shared" si="237"/>
        <v>0</v>
      </c>
      <c r="BJ48" s="52">
        <f t="shared" si="238"/>
        <v>0</v>
      </c>
      <c r="BK48" s="52"/>
      <c r="BL48" s="52">
        <f t="shared" si="239"/>
        <v>0</v>
      </c>
      <c r="BM48" s="52">
        <f t="shared" si="240"/>
        <v>0</v>
      </c>
      <c r="BN48" s="52"/>
      <c r="BO48" s="52">
        <f t="shared" si="241"/>
        <v>0</v>
      </c>
      <c r="BP48" s="52">
        <f t="shared" si="242"/>
        <v>0</v>
      </c>
      <c r="BQ48" s="52"/>
      <c r="BR48" s="52">
        <f t="shared" si="243"/>
        <v>0</v>
      </c>
      <c r="BS48" s="52">
        <f t="shared" si="244"/>
        <v>0</v>
      </c>
      <c r="BT48" s="52"/>
      <c r="BU48" s="52">
        <f t="shared" si="245"/>
        <v>0</v>
      </c>
      <c r="BV48" s="52">
        <f t="shared" si="246"/>
        <v>0</v>
      </c>
      <c r="BW48" s="52"/>
      <c r="BX48" s="52">
        <f t="shared" si="247"/>
        <v>0</v>
      </c>
      <c r="BY48" s="52">
        <f t="shared" si="248"/>
        <v>0</v>
      </c>
      <c r="BZ48" s="52"/>
      <c r="CA48" s="52">
        <f t="shared" si="249"/>
        <v>0</v>
      </c>
      <c r="CB48" s="52">
        <f t="shared" si="250"/>
        <v>0</v>
      </c>
      <c r="CC48" s="52"/>
      <c r="CD48" s="52">
        <f t="shared" si="251"/>
        <v>0</v>
      </c>
      <c r="CE48" s="52">
        <f t="shared" si="252"/>
        <v>0</v>
      </c>
      <c r="CF48" s="52" t="str">
        <f t="shared" si="253"/>
        <v/>
      </c>
      <c r="CG48" s="52"/>
      <c r="CH48" s="52">
        <f t="shared" si="254"/>
        <v>0</v>
      </c>
      <c r="CI48" s="52">
        <f t="shared" si="255"/>
        <v>0</v>
      </c>
      <c r="CJ48" s="52" t="str">
        <f t="shared" si="256"/>
        <v/>
      </c>
      <c r="CK48" s="52"/>
      <c r="CL48" s="52">
        <f t="shared" si="257"/>
        <v>0</v>
      </c>
      <c r="CM48" s="52">
        <f t="shared" si="258"/>
        <v>0</v>
      </c>
      <c r="CN48" s="52">
        <f t="shared" si="259"/>
        <v>0</v>
      </c>
      <c r="CO48" s="52">
        <f t="shared" si="260"/>
        <v>0</v>
      </c>
      <c r="CP48" s="52">
        <f t="shared" si="261"/>
        <v>0</v>
      </c>
      <c r="CQ48" s="52">
        <f t="shared" si="262"/>
        <v>0</v>
      </c>
      <c r="CR48" s="52">
        <f t="shared" si="263"/>
        <v>0</v>
      </c>
      <c r="CS48" s="52">
        <f t="shared" si="264"/>
        <v>0</v>
      </c>
      <c r="CT48" s="52">
        <f t="shared" si="265"/>
        <v>0</v>
      </c>
      <c r="CU48" s="52">
        <f t="shared" si="266"/>
        <v>0</v>
      </c>
      <c r="CV48" s="52">
        <f t="shared" si="267"/>
        <v>0</v>
      </c>
      <c r="CW48" s="52">
        <f t="shared" si="268"/>
        <v>0</v>
      </c>
      <c r="CX48" s="52">
        <f t="shared" si="269"/>
        <v>0</v>
      </c>
      <c r="CY48" s="52">
        <f t="shared" si="270"/>
        <v>0</v>
      </c>
      <c r="CZ48" s="52">
        <f t="shared" si="271"/>
        <v>0</v>
      </c>
      <c r="DA48" s="52">
        <f t="shared" si="272"/>
        <v>0</v>
      </c>
      <c r="DB48" s="52">
        <f t="shared" si="273"/>
        <v>0</v>
      </c>
      <c r="DC48" s="52">
        <f t="shared" si="274"/>
        <v>0</v>
      </c>
      <c r="DD48" s="52">
        <f t="shared" si="275"/>
        <v>0</v>
      </c>
      <c r="DE48" s="52">
        <f t="shared" si="276"/>
        <v>0</v>
      </c>
      <c r="DF48" s="52">
        <f t="shared" si="277"/>
        <v>0</v>
      </c>
      <c r="DG48" s="52">
        <f t="shared" si="278"/>
        <v>0</v>
      </c>
      <c r="DH48" s="52">
        <f t="shared" si="279"/>
        <v>0</v>
      </c>
      <c r="DI48" s="52">
        <f t="shared" si="280"/>
        <v>0</v>
      </c>
      <c r="DJ48" s="52" t="str">
        <f t="shared" si="281"/>
        <v/>
      </c>
      <c r="DK48" s="52"/>
      <c r="DL48" s="52">
        <f t="shared" si="282"/>
        <v>0</v>
      </c>
      <c r="DM48" s="52">
        <f t="shared" si="283"/>
        <v>0</v>
      </c>
      <c r="DN48" s="52" t="str">
        <f t="shared" si="284"/>
        <v/>
      </c>
      <c r="DO48" s="52"/>
      <c r="DP48" s="52">
        <f t="shared" si="285"/>
        <v>0</v>
      </c>
      <c r="DQ48" s="52">
        <f t="shared" si="286"/>
        <v>0</v>
      </c>
      <c r="DR48" s="52"/>
      <c r="DS48" s="52">
        <f t="shared" si="287"/>
        <v>0</v>
      </c>
      <c r="DT48" s="52">
        <f t="shared" si="288"/>
        <v>0</v>
      </c>
      <c r="DU48" s="52">
        <f t="shared" si="289"/>
        <v>0</v>
      </c>
      <c r="DV48" s="52">
        <f t="shared" si="290"/>
        <v>0</v>
      </c>
      <c r="DW48" s="52">
        <f t="shared" si="291"/>
        <v>0</v>
      </c>
      <c r="DX48" s="52">
        <f t="shared" si="292"/>
        <v>0</v>
      </c>
      <c r="DY48" s="52">
        <f t="shared" si="293"/>
        <v>0</v>
      </c>
      <c r="DZ48" s="52">
        <f t="shared" si="294"/>
        <v>0</v>
      </c>
      <c r="EA48" s="52">
        <f t="shared" si="295"/>
        <v>0</v>
      </c>
      <c r="EB48" s="52">
        <f t="shared" si="296"/>
        <v>0</v>
      </c>
      <c r="EC48" s="52">
        <f t="shared" si="297"/>
        <v>0</v>
      </c>
      <c r="ED48" s="52">
        <f t="shared" si="298"/>
        <v>0</v>
      </c>
      <c r="EE48" s="52">
        <f t="shared" si="299"/>
        <v>0</v>
      </c>
      <c r="EF48" s="52">
        <f t="shared" si="300"/>
        <v>0</v>
      </c>
      <c r="EG48" s="52">
        <f t="shared" si="301"/>
        <v>0</v>
      </c>
      <c r="EH48" s="52">
        <f t="shared" si="302"/>
        <v>0</v>
      </c>
      <c r="EI48" s="52">
        <f t="shared" si="303"/>
        <v>0</v>
      </c>
      <c r="EJ48" s="52">
        <f t="shared" si="304"/>
        <v>0</v>
      </c>
      <c r="EK48" s="52">
        <f t="shared" si="305"/>
        <v>0</v>
      </c>
      <c r="EL48" s="52">
        <f t="shared" si="306"/>
        <v>0</v>
      </c>
      <c r="EM48" s="52"/>
      <c r="EN48" s="52">
        <f t="shared" si="307"/>
        <v>0</v>
      </c>
      <c r="EO48" s="52">
        <f t="shared" si="308"/>
        <v>0</v>
      </c>
      <c r="EP48" s="52">
        <f t="shared" si="309"/>
        <v>0</v>
      </c>
      <c r="EQ48" s="52">
        <f t="shared" si="310"/>
        <v>0</v>
      </c>
      <c r="ER48" s="52">
        <f t="shared" si="311"/>
        <v>0</v>
      </c>
      <c r="ES48" s="52">
        <f t="shared" si="312"/>
        <v>0</v>
      </c>
      <c r="ET48" s="52">
        <f t="shared" si="313"/>
        <v>0</v>
      </c>
      <c r="EU48" s="52">
        <f t="shared" si="314"/>
        <v>0</v>
      </c>
      <c r="EV48" s="52">
        <f t="shared" si="315"/>
        <v>0</v>
      </c>
      <c r="EW48" s="52">
        <f t="shared" si="316"/>
        <v>0</v>
      </c>
      <c r="EX48" s="52">
        <f t="shared" si="317"/>
        <v>0</v>
      </c>
      <c r="EY48" s="52">
        <f t="shared" si="318"/>
        <v>0</v>
      </c>
      <c r="EZ48" s="52">
        <f t="shared" si="319"/>
        <v>0</v>
      </c>
      <c r="FA48" s="52">
        <f t="shared" si="320"/>
        <v>0</v>
      </c>
      <c r="FB48" s="52">
        <f t="shared" si="321"/>
        <v>0</v>
      </c>
      <c r="FC48" s="52">
        <f t="shared" si="322"/>
        <v>0</v>
      </c>
      <c r="FD48" s="52"/>
      <c r="FE48" s="52">
        <f t="shared" si="323"/>
        <v>0</v>
      </c>
      <c r="FF48" s="52">
        <f t="shared" si="324"/>
        <v>0</v>
      </c>
      <c r="FG48" s="52">
        <f t="shared" si="325"/>
        <v>0</v>
      </c>
      <c r="FH48" s="52">
        <f t="shared" si="326"/>
        <v>0</v>
      </c>
      <c r="FI48" s="52"/>
      <c r="FJ48" s="52">
        <f t="shared" si="327"/>
        <v>0</v>
      </c>
      <c r="FK48" s="52">
        <f t="shared" si="328"/>
        <v>0</v>
      </c>
      <c r="FL48" s="52">
        <f t="shared" si="329"/>
        <v>0</v>
      </c>
      <c r="FM48" s="52">
        <f t="shared" si="330"/>
        <v>0</v>
      </c>
      <c r="FN48" s="52">
        <f t="shared" si="331"/>
        <v>0</v>
      </c>
      <c r="FO48" s="52">
        <f t="shared" si="332"/>
        <v>0</v>
      </c>
      <c r="FP48" s="52">
        <f t="shared" si="333"/>
        <v>0</v>
      </c>
      <c r="FQ48" s="52">
        <f t="shared" si="334"/>
        <v>0</v>
      </c>
      <c r="FR48" s="52">
        <f t="shared" si="335"/>
        <v>0</v>
      </c>
      <c r="FS48" s="52">
        <f t="shared" si="336"/>
        <v>0</v>
      </c>
      <c r="FT48" s="52">
        <f t="shared" si="337"/>
        <v>0</v>
      </c>
      <c r="FU48" s="52">
        <f t="shared" si="338"/>
        <v>0</v>
      </c>
      <c r="FV48" s="52">
        <f t="shared" si="339"/>
        <v>0</v>
      </c>
      <c r="FW48" s="52">
        <f t="shared" si="340"/>
        <v>0</v>
      </c>
      <c r="FX48" s="52">
        <f t="shared" si="341"/>
        <v>0</v>
      </c>
      <c r="FY48" s="52">
        <f t="shared" si="342"/>
        <v>0</v>
      </c>
      <c r="FZ48" s="52">
        <f t="shared" si="343"/>
        <v>0</v>
      </c>
      <c r="GA48" s="52">
        <f t="shared" si="344"/>
        <v>0</v>
      </c>
      <c r="GB48" s="52">
        <f t="shared" si="345"/>
        <v>0</v>
      </c>
      <c r="GC48" s="52">
        <f t="shared" si="346"/>
        <v>0</v>
      </c>
      <c r="GD48" s="52"/>
      <c r="GE48" s="52">
        <f t="shared" si="347"/>
        <v>0</v>
      </c>
      <c r="GF48" s="52">
        <f t="shared" si="348"/>
        <v>0</v>
      </c>
      <c r="GG48" s="52">
        <f t="shared" si="349"/>
        <v>0</v>
      </c>
      <c r="GH48" s="52">
        <f t="shared" si="350"/>
        <v>0</v>
      </c>
      <c r="GI48" s="52">
        <f t="shared" si="351"/>
        <v>0</v>
      </c>
      <c r="GJ48" s="52">
        <f t="shared" si="352"/>
        <v>0</v>
      </c>
      <c r="GK48" s="52">
        <f t="shared" si="353"/>
        <v>0</v>
      </c>
      <c r="GL48" s="52">
        <f t="shared" si="354"/>
        <v>0</v>
      </c>
      <c r="GM48" s="52">
        <f t="shared" si="355"/>
        <v>0</v>
      </c>
      <c r="GN48" s="52">
        <f t="shared" si="356"/>
        <v>0</v>
      </c>
      <c r="GO48" s="52">
        <f t="shared" si="357"/>
        <v>0</v>
      </c>
      <c r="GP48" s="52">
        <f t="shared" si="358"/>
        <v>0</v>
      </c>
      <c r="GQ48" s="52"/>
      <c r="GR48" s="52">
        <f t="shared" si="359"/>
        <v>0</v>
      </c>
      <c r="GS48" s="52">
        <f t="shared" si="360"/>
        <v>0</v>
      </c>
      <c r="GT48" s="52">
        <f t="shared" si="361"/>
        <v>0</v>
      </c>
      <c r="GU48" s="52">
        <f t="shared" si="362"/>
        <v>0</v>
      </c>
      <c r="GV48" s="52"/>
      <c r="GW48" s="52">
        <f t="shared" si="363"/>
        <v>0</v>
      </c>
      <c r="GX48" s="52">
        <f t="shared" si="364"/>
        <v>0</v>
      </c>
      <c r="GY48" s="52">
        <f t="shared" si="365"/>
        <v>0</v>
      </c>
      <c r="GZ48" s="52">
        <f t="shared" si="366"/>
        <v>0</v>
      </c>
      <c r="HA48" s="52"/>
      <c r="HB48" s="52">
        <f t="shared" si="367"/>
        <v>0</v>
      </c>
      <c r="HC48" s="52">
        <f t="shared" si="368"/>
        <v>0</v>
      </c>
      <c r="HD48" s="52">
        <f t="shared" si="369"/>
        <v>0</v>
      </c>
      <c r="HE48" s="52">
        <f t="shared" si="370"/>
        <v>0</v>
      </c>
      <c r="HF48" s="52"/>
      <c r="HG48" s="52">
        <f t="shared" si="371"/>
        <v>0</v>
      </c>
      <c r="HH48" s="52">
        <f t="shared" si="372"/>
        <v>0</v>
      </c>
      <c r="HI48" s="52">
        <f t="shared" si="373"/>
        <v>0</v>
      </c>
      <c r="HJ48" s="52">
        <f t="shared" si="374"/>
        <v>0</v>
      </c>
      <c r="HK48" s="52"/>
      <c r="HL48" s="52" t="str">
        <f t="shared" si="375"/>
        <v/>
      </c>
      <c r="HM48" s="52">
        <f t="shared" si="376"/>
        <v>0</v>
      </c>
      <c r="HN48" s="52">
        <f t="shared" si="377"/>
        <v>0</v>
      </c>
      <c r="HO48" s="52">
        <f t="shared" si="378"/>
        <v>0</v>
      </c>
      <c r="HP48" s="52">
        <f t="shared" si="379"/>
        <v>0</v>
      </c>
      <c r="HQ48" s="52">
        <f t="shared" si="380"/>
        <v>0</v>
      </c>
      <c r="HR48" s="52">
        <f t="shared" si="381"/>
        <v>0</v>
      </c>
      <c r="HS48" s="52">
        <f t="shared" si="382"/>
        <v>0</v>
      </c>
      <c r="HT48" s="52">
        <f t="shared" si="383"/>
        <v>0</v>
      </c>
      <c r="HU48" s="52">
        <f t="shared" si="384"/>
        <v>0</v>
      </c>
      <c r="HV48" s="52">
        <f t="shared" si="385"/>
        <v>0</v>
      </c>
      <c r="HW48" s="52">
        <f t="shared" si="386"/>
        <v>0</v>
      </c>
      <c r="HX48" s="52">
        <f t="shared" si="387"/>
        <v>0</v>
      </c>
      <c r="HY48" s="52"/>
      <c r="HZ48" s="52">
        <f t="shared" si="388"/>
        <v>0</v>
      </c>
      <c r="IA48" s="52">
        <f t="shared" si="389"/>
        <v>0</v>
      </c>
      <c r="IB48" s="52">
        <f t="shared" si="390"/>
        <v>0</v>
      </c>
      <c r="IC48" s="52">
        <f t="shared" si="391"/>
        <v>0</v>
      </c>
      <c r="ID48" s="52"/>
      <c r="IE48" s="52">
        <f t="shared" si="392"/>
        <v>0</v>
      </c>
      <c r="IF48" s="52">
        <f t="shared" si="393"/>
        <v>0</v>
      </c>
      <c r="IG48" s="52">
        <f t="shared" si="394"/>
        <v>0</v>
      </c>
      <c r="IH48" s="52">
        <f t="shared" si="395"/>
        <v>0</v>
      </c>
      <c r="II48" s="53"/>
      <c r="IJ48" s="54">
        <f t="shared" si="396"/>
        <v>0</v>
      </c>
      <c r="IK48" s="55">
        <f t="shared" si="397"/>
        <v>0</v>
      </c>
      <c r="IL48" s="55">
        <f t="shared" si="398"/>
        <v>0</v>
      </c>
      <c r="IM48" s="55">
        <f t="shared" si="399"/>
        <v>0</v>
      </c>
      <c r="IN48" s="55" t="str">
        <f t="shared" si="400"/>
        <v/>
      </c>
      <c r="IO48" s="56" t="str">
        <f t="shared" si="401"/>
        <v/>
      </c>
      <c r="IP48" s="56" t="str">
        <f t="shared" si="402"/>
        <v/>
      </c>
      <c r="IQ48" s="56" t="str">
        <f t="shared" si="403"/>
        <v/>
      </c>
      <c r="IR48" s="56" t="str">
        <f t="shared" si="404"/>
        <v/>
      </c>
      <c r="IS48" s="50" t="str">
        <f t="shared" si="405"/>
        <v/>
      </c>
      <c r="IT48" s="57"/>
      <c r="IU48" s="57"/>
      <c r="IV48" s="57"/>
    </row>
    <row r="49" spans="1:256" s="58" customFormat="1" ht="10.199999999999999" x14ac:dyDescent="0.2">
      <c r="A49" s="47">
        <v>44</v>
      </c>
      <c r="B49" s="48"/>
      <c r="C49" s="49"/>
      <c r="D49" s="160"/>
      <c r="E49" s="160"/>
      <c r="F49" s="48"/>
      <c r="G49" s="48"/>
      <c r="H49" s="48"/>
      <c r="I49" s="48"/>
      <c r="J49" s="48"/>
      <c r="K49" s="48"/>
      <c r="L49" s="50" t="str">
        <f t="shared" si="203"/>
        <v/>
      </c>
      <c r="M49" s="51"/>
      <c r="N49" s="52">
        <f t="shared" si="204"/>
        <v>0</v>
      </c>
      <c r="O49" s="52">
        <f t="shared" si="205"/>
        <v>0</v>
      </c>
      <c r="P49" s="52">
        <f t="shared" si="206"/>
        <v>0</v>
      </c>
      <c r="Q49" s="52">
        <f t="shared" si="207"/>
        <v>0</v>
      </c>
      <c r="R49" s="52">
        <f t="shared" si="208"/>
        <v>0</v>
      </c>
      <c r="S49" s="52" t="str">
        <f t="shared" si="209"/>
        <v/>
      </c>
      <c r="T49" s="52"/>
      <c r="U49" s="52">
        <f t="shared" si="210"/>
        <v>0</v>
      </c>
      <c r="V49" s="52">
        <f t="shared" si="211"/>
        <v>0</v>
      </c>
      <c r="W49" s="52"/>
      <c r="X49" s="52">
        <f t="shared" si="212"/>
        <v>0</v>
      </c>
      <c r="Y49" s="52">
        <f t="shared" si="213"/>
        <v>0</v>
      </c>
      <c r="Z49" s="52"/>
      <c r="AA49" s="52">
        <f t="shared" si="214"/>
        <v>0</v>
      </c>
      <c r="AB49" s="52">
        <f t="shared" si="215"/>
        <v>0</v>
      </c>
      <c r="AC49" s="52"/>
      <c r="AD49" s="52">
        <f t="shared" si="216"/>
        <v>0</v>
      </c>
      <c r="AE49" s="52">
        <f t="shared" si="217"/>
        <v>0</v>
      </c>
      <c r="AF49" s="52"/>
      <c r="AG49" s="52">
        <f t="shared" si="218"/>
        <v>0</v>
      </c>
      <c r="AH49" s="52">
        <f t="shared" si="219"/>
        <v>0</v>
      </c>
      <c r="AI49" s="52"/>
      <c r="AJ49" s="52">
        <f t="shared" si="220"/>
        <v>0</v>
      </c>
      <c r="AK49" s="52">
        <f t="shared" si="221"/>
        <v>0</v>
      </c>
      <c r="AL49" s="52"/>
      <c r="AM49" s="52">
        <f t="shared" si="222"/>
        <v>0</v>
      </c>
      <c r="AN49" s="52">
        <f t="shared" si="223"/>
        <v>0</v>
      </c>
      <c r="AO49" s="52"/>
      <c r="AP49" s="52">
        <f t="shared" si="224"/>
        <v>0</v>
      </c>
      <c r="AQ49" s="52">
        <f t="shared" si="225"/>
        <v>0</v>
      </c>
      <c r="AR49" s="52"/>
      <c r="AS49" s="52">
        <f t="shared" si="226"/>
        <v>0</v>
      </c>
      <c r="AT49" s="52">
        <f t="shared" si="227"/>
        <v>0</v>
      </c>
      <c r="AU49" s="52"/>
      <c r="AV49" s="52">
        <f t="shared" si="228"/>
        <v>0</v>
      </c>
      <c r="AW49" s="52">
        <f t="shared" si="229"/>
        <v>0</v>
      </c>
      <c r="AX49" s="52"/>
      <c r="AY49" s="52">
        <f t="shared" si="230"/>
        <v>0</v>
      </c>
      <c r="AZ49" s="52">
        <f t="shared" si="231"/>
        <v>0</v>
      </c>
      <c r="BA49" s="52" t="str">
        <f t="shared" si="232"/>
        <v/>
      </c>
      <c r="BB49" s="52"/>
      <c r="BC49" s="52">
        <f t="shared" si="233"/>
        <v>0</v>
      </c>
      <c r="BD49" s="52">
        <f t="shared" si="234"/>
        <v>0</v>
      </c>
      <c r="BE49" s="52"/>
      <c r="BF49" s="52">
        <f t="shared" si="235"/>
        <v>0</v>
      </c>
      <c r="BG49" s="52">
        <f t="shared" si="236"/>
        <v>0</v>
      </c>
      <c r="BH49" s="52"/>
      <c r="BI49" s="52">
        <f t="shared" si="237"/>
        <v>0</v>
      </c>
      <c r="BJ49" s="52">
        <f t="shared" si="238"/>
        <v>0</v>
      </c>
      <c r="BK49" s="52"/>
      <c r="BL49" s="52">
        <f t="shared" si="239"/>
        <v>0</v>
      </c>
      <c r="BM49" s="52">
        <f t="shared" si="240"/>
        <v>0</v>
      </c>
      <c r="BN49" s="52"/>
      <c r="BO49" s="52">
        <f t="shared" si="241"/>
        <v>0</v>
      </c>
      <c r="BP49" s="52">
        <f t="shared" si="242"/>
        <v>0</v>
      </c>
      <c r="BQ49" s="52"/>
      <c r="BR49" s="52">
        <f t="shared" si="243"/>
        <v>0</v>
      </c>
      <c r="BS49" s="52">
        <f t="shared" si="244"/>
        <v>0</v>
      </c>
      <c r="BT49" s="52"/>
      <c r="BU49" s="52">
        <f t="shared" si="245"/>
        <v>0</v>
      </c>
      <c r="BV49" s="52">
        <f t="shared" si="246"/>
        <v>0</v>
      </c>
      <c r="BW49" s="52"/>
      <c r="BX49" s="52">
        <f t="shared" si="247"/>
        <v>0</v>
      </c>
      <c r="BY49" s="52">
        <f t="shared" si="248"/>
        <v>0</v>
      </c>
      <c r="BZ49" s="52"/>
      <c r="CA49" s="52">
        <f t="shared" si="249"/>
        <v>0</v>
      </c>
      <c r="CB49" s="52">
        <f t="shared" si="250"/>
        <v>0</v>
      </c>
      <c r="CC49" s="52"/>
      <c r="CD49" s="52">
        <f t="shared" si="251"/>
        <v>0</v>
      </c>
      <c r="CE49" s="52">
        <f t="shared" si="252"/>
        <v>0</v>
      </c>
      <c r="CF49" s="52" t="str">
        <f t="shared" si="253"/>
        <v/>
      </c>
      <c r="CG49" s="52"/>
      <c r="CH49" s="52">
        <f t="shared" si="254"/>
        <v>0</v>
      </c>
      <c r="CI49" s="52">
        <f t="shared" si="255"/>
        <v>0</v>
      </c>
      <c r="CJ49" s="52" t="str">
        <f t="shared" si="256"/>
        <v/>
      </c>
      <c r="CK49" s="52"/>
      <c r="CL49" s="52">
        <f t="shared" si="257"/>
        <v>0</v>
      </c>
      <c r="CM49" s="52">
        <f t="shared" si="258"/>
        <v>0</v>
      </c>
      <c r="CN49" s="52">
        <f t="shared" si="259"/>
        <v>0</v>
      </c>
      <c r="CO49" s="52">
        <f t="shared" si="260"/>
        <v>0</v>
      </c>
      <c r="CP49" s="52">
        <f t="shared" si="261"/>
        <v>0</v>
      </c>
      <c r="CQ49" s="52">
        <f t="shared" si="262"/>
        <v>0</v>
      </c>
      <c r="CR49" s="52">
        <f t="shared" si="263"/>
        <v>0</v>
      </c>
      <c r="CS49" s="52">
        <f t="shared" si="264"/>
        <v>0</v>
      </c>
      <c r="CT49" s="52">
        <f t="shared" si="265"/>
        <v>0</v>
      </c>
      <c r="CU49" s="52">
        <f t="shared" si="266"/>
        <v>0</v>
      </c>
      <c r="CV49" s="52">
        <f t="shared" si="267"/>
        <v>0</v>
      </c>
      <c r="CW49" s="52">
        <f t="shared" si="268"/>
        <v>0</v>
      </c>
      <c r="CX49" s="52">
        <f t="shared" si="269"/>
        <v>0</v>
      </c>
      <c r="CY49" s="52">
        <f t="shared" si="270"/>
        <v>0</v>
      </c>
      <c r="CZ49" s="52">
        <f t="shared" si="271"/>
        <v>0</v>
      </c>
      <c r="DA49" s="52">
        <f t="shared" si="272"/>
        <v>0</v>
      </c>
      <c r="DB49" s="52">
        <f t="shared" si="273"/>
        <v>0</v>
      </c>
      <c r="DC49" s="52">
        <f t="shared" si="274"/>
        <v>0</v>
      </c>
      <c r="DD49" s="52">
        <f t="shared" si="275"/>
        <v>0</v>
      </c>
      <c r="DE49" s="52">
        <f t="shared" si="276"/>
        <v>0</v>
      </c>
      <c r="DF49" s="52">
        <f t="shared" si="277"/>
        <v>0</v>
      </c>
      <c r="DG49" s="52">
        <f t="shared" si="278"/>
        <v>0</v>
      </c>
      <c r="DH49" s="52">
        <f t="shared" si="279"/>
        <v>0</v>
      </c>
      <c r="DI49" s="52">
        <f t="shared" si="280"/>
        <v>0</v>
      </c>
      <c r="DJ49" s="52" t="str">
        <f t="shared" si="281"/>
        <v/>
      </c>
      <c r="DK49" s="52"/>
      <c r="DL49" s="52">
        <f t="shared" si="282"/>
        <v>0</v>
      </c>
      <c r="DM49" s="52">
        <f t="shared" si="283"/>
        <v>0</v>
      </c>
      <c r="DN49" s="52" t="str">
        <f t="shared" si="284"/>
        <v/>
      </c>
      <c r="DO49" s="52"/>
      <c r="DP49" s="52">
        <f t="shared" si="285"/>
        <v>0</v>
      </c>
      <c r="DQ49" s="52">
        <f t="shared" si="286"/>
        <v>0</v>
      </c>
      <c r="DR49" s="52"/>
      <c r="DS49" s="52">
        <f t="shared" si="287"/>
        <v>0</v>
      </c>
      <c r="DT49" s="52">
        <f t="shared" si="288"/>
        <v>0</v>
      </c>
      <c r="DU49" s="52">
        <f t="shared" si="289"/>
        <v>0</v>
      </c>
      <c r="DV49" s="52">
        <f t="shared" si="290"/>
        <v>0</v>
      </c>
      <c r="DW49" s="52">
        <f t="shared" si="291"/>
        <v>0</v>
      </c>
      <c r="DX49" s="52">
        <f t="shared" si="292"/>
        <v>0</v>
      </c>
      <c r="DY49" s="52">
        <f t="shared" si="293"/>
        <v>0</v>
      </c>
      <c r="DZ49" s="52">
        <f t="shared" si="294"/>
        <v>0</v>
      </c>
      <c r="EA49" s="52">
        <f t="shared" si="295"/>
        <v>0</v>
      </c>
      <c r="EB49" s="52">
        <f t="shared" si="296"/>
        <v>0</v>
      </c>
      <c r="EC49" s="52">
        <f t="shared" si="297"/>
        <v>0</v>
      </c>
      <c r="ED49" s="52">
        <f t="shared" si="298"/>
        <v>0</v>
      </c>
      <c r="EE49" s="52">
        <f t="shared" si="299"/>
        <v>0</v>
      </c>
      <c r="EF49" s="52">
        <f t="shared" si="300"/>
        <v>0</v>
      </c>
      <c r="EG49" s="52">
        <f t="shared" si="301"/>
        <v>0</v>
      </c>
      <c r="EH49" s="52">
        <f t="shared" si="302"/>
        <v>0</v>
      </c>
      <c r="EI49" s="52">
        <f t="shared" si="303"/>
        <v>0</v>
      </c>
      <c r="EJ49" s="52">
        <f t="shared" si="304"/>
        <v>0</v>
      </c>
      <c r="EK49" s="52">
        <f t="shared" si="305"/>
        <v>0</v>
      </c>
      <c r="EL49" s="52">
        <f t="shared" si="306"/>
        <v>0</v>
      </c>
      <c r="EM49" s="52"/>
      <c r="EN49" s="52">
        <f t="shared" si="307"/>
        <v>0</v>
      </c>
      <c r="EO49" s="52">
        <f t="shared" si="308"/>
        <v>0</v>
      </c>
      <c r="EP49" s="52">
        <f t="shared" si="309"/>
        <v>0</v>
      </c>
      <c r="EQ49" s="52">
        <f t="shared" si="310"/>
        <v>0</v>
      </c>
      <c r="ER49" s="52">
        <f t="shared" si="311"/>
        <v>0</v>
      </c>
      <c r="ES49" s="52">
        <f t="shared" si="312"/>
        <v>0</v>
      </c>
      <c r="ET49" s="52">
        <f t="shared" si="313"/>
        <v>0</v>
      </c>
      <c r="EU49" s="52">
        <f t="shared" si="314"/>
        <v>0</v>
      </c>
      <c r="EV49" s="52">
        <f t="shared" si="315"/>
        <v>0</v>
      </c>
      <c r="EW49" s="52">
        <f t="shared" si="316"/>
        <v>0</v>
      </c>
      <c r="EX49" s="52">
        <f t="shared" si="317"/>
        <v>0</v>
      </c>
      <c r="EY49" s="52">
        <f t="shared" si="318"/>
        <v>0</v>
      </c>
      <c r="EZ49" s="52">
        <f t="shared" si="319"/>
        <v>0</v>
      </c>
      <c r="FA49" s="52">
        <f t="shared" si="320"/>
        <v>0</v>
      </c>
      <c r="FB49" s="52">
        <f t="shared" si="321"/>
        <v>0</v>
      </c>
      <c r="FC49" s="52">
        <f t="shared" si="322"/>
        <v>0</v>
      </c>
      <c r="FD49" s="52"/>
      <c r="FE49" s="52">
        <f t="shared" si="323"/>
        <v>0</v>
      </c>
      <c r="FF49" s="52">
        <f t="shared" si="324"/>
        <v>0</v>
      </c>
      <c r="FG49" s="52">
        <f t="shared" si="325"/>
        <v>0</v>
      </c>
      <c r="FH49" s="52">
        <f t="shared" si="326"/>
        <v>0</v>
      </c>
      <c r="FI49" s="52"/>
      <c r="FJ49" s="52">
        <f t="shared" si="327"/>
        <v>0</v>
      </c>
      <c r="FK49" s="52">
        <f t="shared" si="328"/>
        <v>0</v>
      </c>
      <c r="FL49" s="52">
        <f t="shared" si="329"/>
        <v>0</v>
      </c>
      <c r="FM49" s="52">
        <f t="shared" si="330"/>
        <v>0</v>
      </c>
      <c r="FN49" s="52">
        <f t="shared" si="331"/>
        <v>0</v>
      </c>
      <c r="FO49" s="52">
        <f t="shared" si="332"/>
        <v>0</v>
      </c>
      <c r="FP49" s="52">
        <f t="shared" si="333"/>
        <v>0</v>
      </c>
      <c r="FQ49" s="52">
        <f t="shared" si="334"/>
        <v>0</v>
      </c>
      <c r="FR49" s="52">
        <f t="shared" si="335"/>
        <v>0</v>
      </c>
      <c r="FS49" s="52">
        <f t="shared" si="336"/>
        <v>0</v>
      </c>
      <c r="FT49" s="52">
        <f t="shared" si="337"/>
        <v>0</v>
      </c>
      <c r="FU49" s="52">
        <f t="shared" si="338"/>
        <v>0</v>
      </c>
      <c r="FV49" s="52">
        <f t="shared" si="339"/>
        <v>0</v>
      </c>
      <c r="FW49" s="52">
        <f t="shared" si="340"/>
        <v>0</v>
      </c>
      <c r="FX49" s="52">
        <f t="shared" si="341"/>
        <v>0</v>
      </c>
      <c r="FY49" s="52">
        <f t="shared" si="342"/>
        <v>0</v>
      </c>
      <c r="FZ49" s="52">
        <f t="shared" si="343"/>
        <v>0</v>
      </c>
      <c r="GA49" s="52">
        <f t="shared" si="344"/>
        <v>0</v>
      </c>
      <c r="GB49" s="52">
        <f t="shared" si="345"/>
        <v>0</v>
      </c>
      <c r="GC49" s="52">
        <f t="shared" si="346"/>
        <v>0</v>
      </c>
      <c r="GD49" s="52"/>
      <c r="GE49" s="52">
        <f t="shared" si="347"/>
        <v>0</v>
      </c>
      <c r="GF49" s="52">
        <f t="shared" si="348"/>
        <v>0</v>
      </c>
      <c r="GG49" s="52">
        <f t="shared" si="349"/>
        <v>0</v>
      </c>
      <c r="GH49" s="52">
        <f t="shared" si="350"/>
        <v>0</v>
      </c>
      <c r="GI49" s="52">
        <f t="shared" si="351"/>
        <v>0</v>
      </c>
      <c r="GJ49" s="52">
        <f t="shared" si="352"/>
        <v>0</v>
      </c>
      <c r="GK49" s="52">
        <f t="shared" si="353"/>
        <v>0</v>
      </c>
      <c r="GL49" s="52">
        <f t="shared" si="354"/>
        <v>0</v>
      </c>
      <c r="GM49" s="52">
        <f t="shared" si="355"/>
        <v>0</v>
      </c>
      <c r="GN49" s="52">
        <f t="shared" si="356"/>
        <v>0</v>
      </c>
      <c r="GO49" s="52">
        <f t="shared" si="357"/>
        <v>0</v>
      </c>
      <c r="GP49" s="52">
        <f t="shared" si="358"/>
        <v>0</v>
      </c>
      <c r="GQ49" s="52"/>
      <c r="GR49" s="52">
        <f t="shared" si="359"/>
        <v>0</v>
      </c>
      <c r="GS49" s="52">
        <f t="shared" si="360"/>
        <v>0</v>
      </c>
      <c r="GT49" s="52">
        <f t="shared" si="361"/>
        <v>0</v>
      </c>
      <c r="GU49" s="52">
        <f t="shared" si="362"/>
        <v>0</v>
      </c>
      <c r="GV49" s="52"/>
      <c r="GW49" s="52">
        <f t="shared" si="363"/>
        <v>0</v>
      </c>
      <c r="GX49" s="52">
        <f t="shared" si="364"/>
        <v>0</v>
      </c>
      <c r="GY49" s="52">
        <f t="shared" si="365"/>
        <v>0</v>
      </c>
      <c r="GZ49" s="52">
        <f t="shared" si="366"/>
        <v>0</v>
      </c>
      <c r="HA49" s="52"/>
      <c r="HB49" s="52">
        <f t="shared" si="367"/>
        <v>0</v>
      </c>
      <c r="HC49" s="52">
        <f t="shared" si="368"/>
        <v>0</v>
      </c>
      <c r="HD49" s="52">
        <f t="shared" si="369"/>
        <v>0</v>
      </c>
      <c r="HE49" s="52">
        <f t="shared" si="370"/>
        <v>0</v>
      </c>
      <c r="HF49" s="52"/>
      <c r="HG49" s="52">
        <f t="shared" si="371"/>
        <v>0</v>
      </c>
      <c r="HH49" s="52">
        <f t="shared" si="372"/>
        <v>0</v>
      </c>
      <c r="HI49" s="52">
        <f t="shared" si="373"/>
        <v>0</v>
      </c>
      <c r="HJ49" s="52">
        <f t="shared" si="374"/>
        <v>0</v>
      </c>
      <c r="HK49" s="52"/>
      <c r="HL49" s="52" t="str">
        <f t="shared" si="375"/>
        <v/>
      </c>
      <c r="HM49" s="52">
        <f t="shared" si="376"/>
        <v>0</v>
      </c>
      <c r="HN49" s="52">
        <f t="shared" si="377"/>
        <v>0</v>
      </c>
      <c r="HO49" s="52">
        <f t="shared" si="378"/>
        <v>0</v>
      </c>
      <c r="HP49" s="52">
        <f t="shared" si="379"/>
        <v>0</v>
      </c>
      <c r="HQ49" s="52">
        <f t="shared" si="380"/>
        <v>0</v>
      </c>
      <c r="HR49" s="52">
        <f t="shared" si="381"/>
        <v>0</v>
      </c>
      <c r="HS49" s="52">
        <f t="shared" si="382"/>
        <v>0</v>
      </c>
      <c r="HT49" s="52">
        <f t="shared" si="383"/>
        <v>0</v>
      </c>
      <c r="HU49" s="52">
        <f t="shared" si="384"/>
        <v>0</v>
      </c>
      <c r="HV49" s="52">
        <f t="shared" si="385"/>
        <v>0</v>
      </c>
      <c r="HW49" s="52">
        <f t="shared" si="386"/>
        <v>0</v>
      </c>
      <c r="HX49" s="52">
        <f t="shared" si="387"/>
        <v>0</v>
      </c>
      <c r="HY49" s="52"/>
      <c r="HZ49" s="52">
        <f t="shared" si="388"/>
        <v>0</v>
      </c>
      <c r="IA49" s="52">
        <f t="shared" si="389"/>
        <v>0</v>
      </c>
      <c r="IB49" s="52">
        <f t="shared" si="390"/>
        <v>0</v>
      </c>
      <c r="IC49" s="52">
        <f t="shared" si="391"/>
        <v>0</v>
      </c>
      <c r="ID49" s="52"/>
      <c r="IE49" s="52">
        <f t="shared" si="392"/>
        <v>0</v>
      </c>
      <c r="IF49" s="52">
        <f t="shared" si="393"/>
        <v>0</v>
      </c>
      <c r="IG49" s="52">
        <f t="shared" si="394"/>
        <v>0</v>
      </c>
      <c r="IH49" s="52">
        <f t="shared" si="395"/>
        <v>0</v>
      </c>
      <c r="II49" s="53"/>
      <c r="IJ49" s="54">
        <f t="shared" si="396"/>
        <v>0</v>
      </c>
      <c r="IK49" s="55">
        <f t="shared" si="397"/>
        <v>0</v>
      </c>
      <c r="IL49" s="55">
        <f t="shared" si="398"/>
        <v>0</v>
      </c>
      <c r="IM49" s="55">
        <f t="shared" si="399"/>
        <v>0</v>
      </c>
      <c r="IN49" s="55" t="str">
        <f t="shared" si="400"/>
        <v/>
      </c>
      <c r="IO49" s="56" t="str">
        <f t="shared" si="401"/>
        <v/>
      </c>
      <c r="IP49" s="56" t="str">
        <f t="shared" si="402"/>
        <v/>
      </c>
      <c r="IQ49" s="56" t="str">
        <f t="shared" si="403"/>
        <v/>
      </c>
      <c r="IR49" s="56" t="str">
        <f t="shared" si="404"/>
        <v/>
      </c>
      <c r="IS49" s="50" t="str">
        <f t="shared" si="405"/>
        <v/>
      </c>
      <c r="IT49" s="57"/>
      <c r="IU49" s="57"/>
      <c r="IV49" s="57"/>
    </row>
    <row r="50" spans="1:256" s="58" customFormat="1" ht="10.199999999999999" x14ac:dyDescent="0.2">
      <c r="A50" s="47">
        <v>45</v>
      </c>
      <c r="B50" s="48"/>
      <c r="C50" s="49"/>
      <c r="D50" s="160"/>
      <c r="E50" s="160"/>
      <c r="F50" s="48"/>
      <c r="G50" s="48"/>
      <c r="H50" s="48"/>
      <c r="I50" s="48"/>
      <c r="J50" s="48"/>
      <c r="K50" s="48"/>
      <c r="L50" s="50" t="str">
        <f t="shared" si="203"/>
        <v/>
      </c>
      <c r="M50" s="51"/>
      <c r="N50" s="52">
        <f t="shared" si="204"/>
        <v>0</v>
      </c>
      <c r="O50" s="52">
        <f t="shared" si="205"/>
        <v>0</v>
      </c>
      <c r="P50" s="52">
        <f t="shared" si="206"/>
        <v>0</v>
      </c>
      <c r="Q50" s="52">
        <f t="shared" si="207"/>
        <v>0</v>
      </c>
      <c r="R50" s="52">
        <f t="shared" si="208"/>
        <v>0</v>
      </c>
      <c r="S50" s="52" t="str">
        <f t="shared" si="209"/>
        <v/>
      </c>
      <c r="T50" s="52"/>
      <c r="U50" s="52">
        <f t="shared" si="210"/>
        <v>0</v>
      </c>
      <c r="V50" s="52">
        <f t="shared" si="211"/>
        <v>0</v>
      </c>
      <c r="W50" s="52"/>
      <c r="X50" s="52">
        <f t="shared" si="212"/>
        <v>0</v>
      </c>
      <c r="Y50" s="52">
        <f t="shared" si="213"/>
        <v>0</v>
      </c>
      <c r="Z50" s="52"/>
      <c r="AA50" s="52">
        <f t="shared" si="214"/>
        <v>0</v>
      </c>
      <c r="AB50" s="52">
        <f t="shared" si="215"/>
        <v>0</v>
      </c>
      <c r="AC50" s="52"/>
      <c r="AD50" s="52">
        <f t="shared" si="216"/>
        <v>0</v>
      </c>
      <c r="AE50" s="52">
        <f t="shared" si="217"/>
        <v>0</v>
      </c>
      <c r="AF50" s="52"/>
      <c r="AG50" s="52">
        <f t="shared" si="218"/>
        <v>0</v>
      </c>
      <c r="AH50" s="52">
        <f t="shared" si="219"/>
        <v>0</v>
      </c>
      <c r="AI50" s="52"/>
      <c r="AJ50" s="52">
        <f t="shared" si="220"/>
        <v>0</v>
      </c>
      <c r="AK50" s="52">
        <f t="shared" si="221"/>
        <v>0</v>
      </c>
      <c r="AL50" s="52"/>
      <c r="AM50" s="52">
        <f t="shared" si="222"/>
        <v>0</v>
      </c>
      <c r="AN50" s="52">
        <f t="shared" si="223"/>
        <v>0</v>
      </c>
      <c r="AO50" s="52"/>
      <c r="AP50" s="52">
        <f t="shared" si="224"/>
        <v>0</v>
      </c>
      <c r="AQ50" s="52">
        <f t="shared" si="225"/>
        <v>0</v>
      </c>
      <c r="AR50" s="52"/>
      <c r="AS50" s="52">
        <f t="shared" si="226"/>
        <v>0</v>
      </c>
      <c r="AT50" s="52">
        <f t="shared" si="227"/>
        <v>0</v>
      </c>
      <c r="AU50" s="52"/>
      <c r="AV50" s="52">
        <f t="shared" si="228"/>
        <v>0</v>
      </c>
      <c r="AW50" s="52">
        <f t="shared" si="229"/>
        <v>0</v>
      </c>
      <c r="AX50" s="52"/>
      <c r="AY50" s="52">
        <f t="shared" si="230"/>
        <v>0</v>
      </c>
      <c r="AZ50" s="52">
        <f t="shared" si="231"/>
        <v>0</v>
      </c>
      <c r="BA50" s="52" t="str">
        <f t="shared" si="232"/>
        <v/>
      </c>
      <c r="BB50" s="52"/>
      <c r="BC50" s="52">
        <f t="shared" si="233"/>
        <v>0</v>
      </c>
      <c r="BD50" s="52">
        <f t="shared" si="234"/>
        <v>0</v>
      </c>
      <c r="BE50" s="52"/>
      <c r="BF50" s="52">
        <f t="shared" si="235"/>
        <v>0</v>
      </c>
      <c r="BG50" s="52">
        <f t="shared" si="236"/>
        <v>0</v>
      </c>
      <c r="BH50" s="52"/>
      <c r="BI50" s="52">
        <f t="shared" si="237"/>
        <v>0</v>
      </c>
      <c r="BJ50" s="52">
        <f t="shared" si="238"/>
        <v>0</v>
      </c>
      <c r="BK50" s="52"/>
      <c r="BL50" s="52">
        <f t="shared" si="239"/>
        <v>0</v>
      </c>
      <c r="BM50" s="52">
        <f t="shared" si="240"/>
        <v>0</v>
      </c>
      <c r="BN50" s="52"/>
      <c r="BO50" s="52">
        <f t="shared" si="241"/>
        <v>0</v>
      </c>
      <c r="BP50" s="52">
        <f t="shared" si="242"/>
        <v>0</v>
      </c>
      <c r="BQ50" s="52"/>
      <c r="BR50" s="52">
        <f t="shared" si="243"/>
        <v>0</v>
      </c>
      <c r="BS50" s="52">
        <f t="shared" si="244"/>
        <v>0</v>
      </c>
      <c r="BT50" s="52"/>
      <c r="BU50" s="52">
        <f t="shared" si="245"/>
        <v>0</v>
      </c>
      <c r="BV50" s="52">
        <f t="shared" si="246"/>
        <v>0</v>
      </c>
      <c r="BW50" s="52"/>
      <c r="BX50" s="52">
        <f t="shared" si="247"/>
        <v>0</v>
      </c>
      <c r="BY50" s="52">
        <f t="shared" si="248"/>
        <v>0</v>
      </c>
      <c r="BZ50" s="52"/>
      <c r="CA50" s="52">
        <f t="shared" si="249"/>
        <v>0</v>
      </c>
      <c r="CB50" s="52">
        <f t="shared" si="250"/>
        <v>0</v>
      </c>
      <c r="CC50" s="52"/>
      <c r="CD50" s="52">
        <f t="shared" si="251"/>
        <v>0</v>
      </c>
      <c r="CE50" s="52">
        <f t="shared" si="252"/>
        <v>0</v>
      </c>
      <c r="CF50" s="52" t="str">
        <f t="shared" si="253"/>
        <v/>
      </c>
      <c r="CG50" s="52"/>
      <c r="CH50" s="52">
        <f t="shared" si="254"/>
        <v>0</v>
      </c>
      <c r="CI50" s="52">
        <f t="shared" si="255"/>
        <v>0</v>
      </c>
      <c r="CJ50" s="52" t="str">
        <f t="shared" si="256"/>
        <v/>
      </c>
      <c r="CK50" s="52"/>
      <c r="CL50" s="52">
        <f t="shared" si="257"/>
        <v>0</v>
      </c>
      <c r="CM50" s="52">
        <f t="shared" si="258"/>
        <v>0</v>
      </c>
      <c r="CN50" s="52">
        <f t="shared" si="259"/>
        <v>0</v>
      </c>
      <c r="CO50" s="52">
        <f t="shared" si="260"/>
        <v>0</v>
      </c>
      <c r="CP50" s="52">
        <f t="shared" si="261"/>
        <v>0</v>
      </c>
      <c r="CQ50" s="52">
        <f t="shared" si="262"/>
        <v>0</v>
      </c>
      <c r="CR50" s="52">
        <f t="shared" si="263"/>
        <v>0</v>
      </c>
      <c r="CS50" s="52">
        <f t="shared" si="264"/>
        <v>0</v>
      </c>
      <c r="CT50" s="52">
        <f t="shared" si="265"/>
        <v>0</v>
      </c>
      <c r="CU50" s="52">
        <f t="shared" si="266"/>
        <v>0</v>
      </c>
      <c r="CV50" s="52">
        <f t="shared" si="267"/>
        <v>0</v>
      </c>
      <c r="CW50" s="52">
        <f t="shared" si="268"/>
        <v>0</v>
      </c>
      <c r="CX50" s="52">
        <f t="shared" si="269"/>
        <v>0</v>
      </c>
      <c r="CY50" s="52">
        <f t="shared" si="270"/>
        <v>0</v>
      </c>
      <c r="CZ50" s="52">
        <f t="shared" si="271"/>
        <v>0</v>
      </c>
      <c r="DA50" s="52">
        <f t="shared" si="272"/>
        <v>0</v>
      </c>
      <c r="DB50" s="52">
        <f t="shared" si="273"/>
        <v>0</v>
      </c>
      <c r="DC50" s="52">
        <f t="shared" si="274"/>
        <v>0</v>
      </c>
      <c r="DD50" s="52">
        <f t="shared" si="275"/>
        <v>0</v>
      </c>
      <c r="DE50" s="52">
        <f t="shared" si="276"/>
        <v>0</v>
      </c>
      <c r="DF50" s="52">
        <f t="shared" si="277"/>
        <v>0</v>
      </c>
      <c r="DG50" s="52">
        <f t="shared" si="278"/>
        <v>0</v>
      </c>
      <c r="DH50" s="52">
        <f t="shared" si="279"/>
        <v>0</v>
      </c>
      <c r="DI50" s="52">
        <f t="shared" si="280"/>
        <v>0</v>
      </c>
      <c r="DJ50" s="52" t="str">
        <f t="shared" si="281"/>
        <v/>
      </c>
      <c r="DK50" s="52"/>
      <c r="DL50" s="52">
        <f t="shared" si="282"/>
        <v>0</v>
      </c>
      <c r="DM50" s="52">
        <f t="shared" si="283"/>
        <v>0</v>
      </c>
      <c r="DN50" s="52" t="str">
        <f t="shared" si="284"/>
        <v/>
      </c>
      <c r="DO50" s="52"/>
      <c r="DP50" s="52">
        <f t="shared" si="285"/>
        <v>0</v>
      </c>
      <c r="DQ50" s="52">
        <f t="shared" si="286"/>
        <v>0</v>
      </c>
      <c r="DR50" s="52"/>
      <c r="DS50" s="52">
        <f t="shared" si="287"/>
        <v>0</v>
      </c>
      <c r="DT50" s="52">
        <f t="shared" si="288"/>
        <v>0</v>
      </c>
      <c r="DU50" s="52">
        <f t="shared" si="289"/>
        <v>0</v>
      </c>
      <c r="DV50" s="52">
        <f t="shared" si="290"/>
        <v>0</v>
      </c>
      <c r="DW50" s="52">
        <f t="shared" si="291"/>
        <v>0</v>
      </c>
      <c r="DX50" s="52">
        <f t="shared" si="292"/>
        <v>0</v>
      </c>
      <c r="DY50" s="52">
        <f t="shared" si="293"/>
        <v>0</v>
      </c>
      <c r="DZ50" s="52">
        <f t="shared" si="294"/>
        <v>0</v>
      </c>
      <c r="EA50" s="52">
        <f t="shared" si="295"/>
        <v>0</v>
      </c>
      <c r="EB50" s="52">
        <f t="shared" si="296"/>
        <v>0</v>
      </c>
      <c r="EC50" s="52">
        <f t="shared" si="297"/>
        <v>0</v>
      </c>
      <c r="ED50" s="52">
        <f t="shared" si="298"/>
        <v>0</v>
      </c>
      <c r="EE50" s="52">
        <f t="shared" si="299"/>
        <v>0</v>
      </c>
      <c r="EF50" s="52">
        <f t="shared" si="300"/>
        <v>0</v>
      </c>
      <c r="EG50" s="52">
        <f t="shared" si="301"/>
        <v>0</v>
      </c>
      <c r="EH50" s="52">
        <f t="shared" si="302"/>
        <v>0</v>
      </c>
      <c r="EI50" s="52">
        <f t="shared" si="303"/>
        <v>0</v>
      </c>
      <c r="EJ50" s="52">
        <f t="shared" si="304"/>
        <v>0</v>
      </c>
      <c r="EK50" s="52">
        <f t="shared" si="305"/>
        <v>0</v>
      </c>
      <c r="EL50" s="52">
        <f t="shared" si="306"/>
        <v>0</v>
      </c>
      <c r="EM50" s="52"/>
      <c r="EN50" s="52">
        <f t="shared" si="307"/>
        <v>0</v>
      </c>
      <c r="EO50" s="52">
        <f t="shared" si="308"/>
        <v>0</v>
      </c>
      <c r="EP50" s="52">
        <f t="shared" si="309"/>
        <v>0</v>
      </c>
      <c r="EQ50" s="52">
        <f t="shared" si="310"/>
        <v>0</v>
      </c>
      <c r="ER50" s="52">
        <f t="shared" si="311"/>
        <v>0</v>
      </c>
      <c r="ES50" s="52">
        <f t="shared" si="312"/>
        <v>0</v>
      </c>
      <c r="ET50" s="52">
        <f t="shared" si="313"/>
        <v>0</v>
      </c>
      <c r="EU50" s="52">
        <f t="shared" si="314"/>
        <v>0</v>
      </c>
      <c r="EV50" s="52">
        <f t="shared" si="315"/>
        <v>0</v>
      </c>
      <c r="EW50" s="52">
        <f t="shared" si="316"/>
        <v>0</v>
      </c>
      <c r="EX50" s="52">
        <f t="shared" si="317"/>
        <v>0</v>
      </c>
      <c r="EY50" s="52">
        <f t="shared" si="318"/>
        <v>0</v>
      </c>
      <c r="EZ50" s="52">
        <f t="shared" si="319"/>
        <v>0</v>
      </c>
      <c r="FA50" s="52">
        <f t="shared" si="320"/>
        <v>0</v>
      </c>
      <c r="FB50" s="52">
        <f t="shared" si="321"/>
        <v>0</v>
      </c>
      <c r="FC50" s="52">
        <f t="shared" si="322"/>
        <v>0</v>
      </c>
      <c r="FD50" s="52"/>
      <c r="FE50" s="52">
        <f t="shared" si="323"/>
        <v>0</v>
      </c>
      <c r="FF50" s="52">
        <f t="shared" si="324"/>
        <v>0</v>
      </c>
      <c r="FG50" s="52">
        <f t="shared" si="325"/>
        <v>0</v>
      </c>
      <c r="FH50" s="52">
        <f t="shared" si="326"/>
        <v>0</v>
      </c>
      <c r="FI50" s="52"/>
      <c r="FJ50" s="52">
        <f t="shared" si="327"/>
        <v>0</v>
      </c>
      <c r="FK50" s="52">
        <f t="shared" si="328"/>
        <v>0</v>
      </c>
      <c r="FL50" s="52">
        <f t="shared" si="329"/>
        <v>0</v>
      </c>
      <c r="FM50" s="52">
        <f t="shared" si="330"/>
        <v>0</v>
      </c>
      <c r="FN50" s="52">
        <f t="shared" si="331"/>
        <v>0</v>
      </c>
      <c r="FO50" s="52">
        <f t="shared" si="332"/>
        <v>0</v>
      </c>
      <c r="FP50" s="52">
        <f t="shared" si="333"/>
        <v>0</v>
      </c>
      <c r="FQ50" s="52">
        <f t="shared" si="334"/>
        <v>0</v>
      </c>
      <c r="FR50" s="52">
        <f t="shared" si="335"/>
        <v>0</v>
      </c>
      <c r="FS50" s="52">
        <f t="shared" si="336"/>
        <v>0</v>
      </c>
      <c r="FT50" s="52">
        <f t="shared" si="337"/>
        <v>0</v>
      </c>
      <c r="FU50" s="52">
        <f t="shared" si="338"/>
        <v>0</v>
      </c>
      <c r="FV50" s="52">
        <f t="shared" si="339"/>
        <v>0</v>
      </c>
      <c r="FW50" s="52">
        <f t="shared" si="340"/>
        <v>0</v>
      </c>
      <c r="FX50" s="52">
        <f t="shared" si="341"/>
        <v>0</v>
      </c>
      <c r="FY50" s="52">
        <f t="shared" si="342"/>
        <v>0</v>
      </c>
      <c r="FZ50" s="52">
        <f t="shared" si="343"/>
        <v>0</v>
      </c>
      <c r="GA50" s="52">
        <f t="shared" si="344"/>
        <v>0</v>
      </c>
      <c r="GB50" s="52">
        <f t="shared" si="345"/>
        <v>0</v>
      </c>
      <c r="GC50" s="52">
        <f t="shared" si="346"/>
        <v>0</v>
      </c>
      <c r="GD50" s="52"/>
      <c r="GE50" s="52">
        <f t="shared" si="347"/>
        <v>0</v>
      </c>
      <c r="GF50" s="52">
        <f t="shared" si="348"/>
        <v>0</v>
      </c>
      <c r="GG50" s="52">
        <f t="shared" si="349"/>
        <v>0</v>
      </c>
      <c r="GH50" s="52">
        <f t="shared" si="350"/>
        <v>0</v>
      </c>
      <c r="GI50" s="52">
        <f t="shared" si="351"/>
        <v>0</v>
      </c>
      <c r="GJ50" s="52">
        <f t="shared" si="352"/>
        <v>0</v>
      </c>
      <c r="GK50" s="52">
        <f t="shared" si="353"/>
        <v>0</v>
      </c>
      <c r="GL50" s="52">
        <f t="shared" si="354"/>
        <v>0</v>
      </c>
      <c r="GM50" s="52">
        <f t="shared" si="355"/>
        <v>0</v>
      </c>
      <c r="GN50" s="52">
        <f t="shared" si="356"/>
        <v>0</v>
      </c>
      <c r="GO50" s="52">
        <f t="shared" si="357"/>
        <v>0</v>
      </c>
      <c r="GP50" s="52">
        <f t="shared" si="358"/>
        <v>0</v>
      </c>
      <c r="GQ50" s="52"/>
      <c r="GR50" s="52">
        <f t="shared" si="359"/>
        <v>0</v>
      </c>
      <c r="GS50" s="52">
        <f t="shared" si="360"/>
        <v>0</v>
      </c>
      <c r="GT50" s="52">
        <f t="shared" si="361"/>
        <v>0</v>
      </c>
      <c r="GU50" s="52">
        <f t="shared" si="362"/>
        <v>0</v>
      </c>
      <c r="GV50" s="52"/>
      <c r="GW50" s="52">
        <f t="shared" si="363"/>
        <v>0</v>
      </c>
      <c r="GX50" s="52">
        <f t="shared" si="364"/>
        <v>0</v>
      </c>
      <c r="GY50" s="52">
        <f t="shared" si="365"/>
        <v>0</v>
      </c>
      <c r="GZ50" s="52">
        <f t="shared" si="366"/>
        <v>0</v>
      </c>
      <c r="HA50" s="52"/>
      <c r="HB50" s="52">
        <f t="shared" si="367"/>
        <v>0</v>
      </c>
      <c r="HC50" s="52">
        <f t="shared" si="368"/>
        <v>0</v>
      </c>
      <c r="HD50" s="52">
        <f t="shared" si="369"/>
        <v>0</v>
      </c>
      <c r="HE50" s="52">
        <f t="shared" si="370"/>
        <v>0</v>
      </c>
      <c r="HF50" s="52"/>
      <c r="HG50" s="52">
        <f t="shared" si="371"/>
        <v>0</v>
      </c>
      <c r="HH50" s="52">
        <f t="shared" si="372"/>
        <v>0</v>
      </c>
      <c r="HI50" s="52">
        <f t="shared" si="373"/>
        <v>0</v>
      </c>
      <c r="HJ50" s="52">
        <f t="shared" si="374"/>
        <v>0</v>
      </c>
      <c r="HK50" s="52"/>
      <c r="HL50" s="52" t="str">
        <f t="shared" si="375"/>
        <v/>
      </c>
      <c r="HM50" s="52">
        <f t="shared" si="376"/>
        <v>0</v>
      </c>
      <c r="HN50" s="52">
        <f t="shared" si="377"/>
        <v>0</v>
      </c>
      <c r="HO50" s="52">
        <f t="shared" si="378"/>
        <v>0</v>
      </c>
      <c r="HP50" s="52">
        <f t="shared" si="379"/>
        <v>0</v>
      </c>
      <c r="HQ50" s="52">
        <f t="shared" si="380"/>
        <v>0</v>
      </c>
      <c r="HR50" s="52">
        <f t="shared" si="381"/>
        <v>0</v>
      </c>
      <c r="HS50" s="52">
        <f t="shared" si="382"/>
        <v>0</v>
      </c>
      <c r="HT50" s="52">
        <f t="shared" si="383"/>
        <v>0</v>
      </c>
      <c r="HU50" s="52">
        <f t="shared" si="384"/>
        <v>0</v>
      </c>
      <c r="HV50" s="52">
        <f t="shared" si="385"/>
        <v>0</v>
      </c>
      <c r="HW50" s="52">
        <f t="shared" si="386"/>
        <v>0</v>
      </c>
      <c r="HX50" s="52">
        <f t="shared" si="387"/>
        <v>0</v>
      </c>
      <c r="HY50" s="52"/>
      <c r="HZ50" s="52">
        <f t="shared" si="388"/>
        <v>0</v>
      </c>
      <c r="IA50" s="52">
        <f t="shared" si="389"/>
        <v>0</v>
      </c>
      <c r="IB50" s="52">
        <f t="shared" si="390"/>
        <v>0</v>
      </c>
      <c r="IC50" s="52">
        <f t="shared" si="391"/>
        <v>0</v>
      </c>
      <c r="ID50" s="52"/>
      <c r="IE50" s="52">
        <f t="shared" si="392"/>
        <v>0</v>
      </c>
      <c r="IF50" s="52">
        <f t="shared" si="393"/>
        <v>0</v>
      </c>
      <c r="IG50" s="52">
        <f t="shared" si="394"/>
        <v>0</v>
      </c>
      <c r="IH50" s="52">
        <f t="shared" si="395"/>
        <v>0</v>
      </c>
      <c r="II50" s="53"/>
      <c r="IJ50" s="54">
        <f t="shared" si="396"/>
        <v>0</v>
      </c>
      <c r="IK50" s="55">
        <f t="shared" si="397"/>
        <v>0</v>
      </c>
      <c r="IL50" s="55">
        <f t="shared" si="398"/>
        <v>0</v>
      </c>
      <c r="IM50" s="55">
        <f t="shared" si="399"/>
        <v>0</v>
      </c>
      <c r="IN50" s="55" t="str">
        <f t="shared" si="400"/>
        <v/>
      </c>
      <c r="IO50" s="56" t="str">
        <f t="shared" si="401"/>
        <v/>
      </c>
      <c r="IP50" s="56" t="str">
        <f t="shared" si="402"/>
        <v/>
      </c>
      <c r="IQ50" s="56" t="str">
        <f t="shared" si="403"/>
        <v/>
      </c>
      <c r="IR50" s="56" t="str">
        <f t="shared" si="404"/>
        <v/>
      </c>
      <c r="IS50" s="50" t="str">
        <f t="shared" si="405"/>
        <v/>
      </c>
      <c r="IT50" s="57"/>
      <c r="IU50" s="57"/>
      <c r="IV50" s="57"/>
    </row>
    <row r="51" spans="1:256" s="58" customFormat="1" ht="10.199999999999999" x14ac:dyDescent="0.2">
      <c r="A51" s="47">
        <v>46</v>
      </c>
      <c r="B51" s="48"/>
      <c r="C51" s="49"/>
      <c r="D51" s="160"/>
      <c r="E51" s="160"/>
      <c r="F51" s="48"/>
      <c r="G51" s="48"/>
      <c r="H51" s="48"/>
      <c r="I51" s="48"/>
      <c r="J51" s="48"/>
      <c r="K51" s="48"/>
      <c r="L51" s="50" t="str">
        <f t="shared" si="203"/>
        <v/>
      </c>
      <c r="M51" s="51"/>
      <c r="N51" s="52">
        <f t="shared" si="204"/>
        <v>0</v>
      </c>
      <c r="O51" s="52">
        <f t="shared" si="205"/>
        <v>0</v>
      </c>
      <c r="P51" s="52">
        <f t="shared" si="206"/>
        <v>0</v>
      </c>
      <c r="Q51" s="52">
        <f t="shared" si="207"/>
        <v>0</v>
      </c>
      <c r="R51" s="52">
        <f t="shared" si="208"/>
        <v>0</v>
      </c>
      <c r="S51" s="52" t="str">
        <f t="shared" si="209"/>
        <v/>
      </c>
      <c r="T51" s="52"/>
      <c r="U51" s="52">
        <f t="shared" si="210"/>
        <v>0</v>
      </c>
      <c r="V51" s="52">
        <f t="shared" si="211"/>
        <v>0</v>
      </c>
      <c r="W51" s="52"/>
      <c r="X51" s="52">
        <f t="shared" si="212"/>
        <v>0</v>
      </c>
      <c r="Y51" s="52">
        <f t="shared" si="213"/>
        <v>0</v>
      </c>
      <c r="Z51" s="52"/>
      <c r="AA51" s="52">
        <f t="shared" si="214"/>
        <v>0</v>
      </c>
      <c r="AB51" s="52">
        <f t="shared" si="215"/>
        <v>0</v>
      </c>
      <c r="AC51" s="52"/>
      <c r="AD51" s="52">
        <f t="shared" si="216"/>
        <v>0</v>
      </c>
      <c r="AE51" s="52">
        <f t="shared" si="217"/>
        <v>0</v>
      </c>
      <c r="AF51" s="52"/>
      <c r="AG51" s="52">
        <f t="shared" si="218"/>
        <v>0</v>
      </c>
      <c r="AH51" s="52">
        <f t="shared" si="219"/>
        <v>0</v>
      </c>
      <c r="AI51" s="52"/>
      <c r="AJ51" s="52">
        <f t="shared" si="220"/>
        <v>0</v>
      </c>
      <c r="AK51" s="52">
        <f t="shared" si="221"/>
        <v>0</v>
      </c>
      <c r="AL51" s="52"/>
      <c r="AM51" s="52">
        <f t="shared" si="222"/>
        <v>0</v>
      </c>
      <c r="AN51" s="52">
        <f t="shared" si="223"/>
        <v>0</v>
      </c>
      <c r="AO51" s="52"/>
      <c r="AP51" s="52">
        <f t="shared" si="224"/>
        <v>0</v>
      </c>
      <c r="AQ51" s="52">
        <f t="shared" si="225"/>
        <v>0</v>
      </c>
      <c r="AR51" s="52"/>
      <c r="AS51" s="52">
        <f t="shared" si="226"/>
        <v>0</v>
      </c>
      <c r="AT51" s="52">
        <f t="shared" si="227"/>
        <v>0</v>
      </c>
      <c r="AU51" s="52"/>
      <c r="AV51" s="52">
        <f t="shared" si="228"/>
        <v>0</v>
      </c>
      <c r="AW51" s="52">
        <f t="shared" si="229"/>
        <v>0</v>
      </c>
      <c r="AX51" s="52"/>
      <c r="AY51" s="52">
        <f t="shared" si="230"/>
        <v>0</v>
      </c>
      <c r="AZ51" s="52">
        <f t="shared" si="231"/>
        <v>0</v>
      </c>
      <c r="BA51" s="52" t="str">
        <f t="shared" si="232"/>
        <v/>
      </c>
      <c r="BB51" s="52"/>
      <c r="BC51" s="52">
        <f t="shared" si="233"/>
        <v>0</v>
      </c>
      <c r="BD51" s="52">
        <f t="shared" si="234"/>
        <v>0</v>
      </c>
      <c r="BE51" s="52"/>
      <c r="BF51" s="52">
        <f t="shared" si="235"/>
        <v>0</v>
      </c>
      <c r="BG51" s="52">
        <f t="shared" si="236"/>
        <v>0</v>
      </c>
      <c r="BH51" s="52"/>
      <c r="BI51" s="52">
        <f t="shared" si="237"/>
        <v>0</v>
      </c>
      <c r="BJ51" s="52">
        <f t="shared" si="238"/>
        <v>0</v>
      </c>
      <c r="BK51" s="52"/>
      <c r="BL51" s="52">
        <f t="shared" si="239"/>
        <v>0</v>
      </c>
      <c r="BM51" s="52">
        <f t="shared" si="240"/>
        <v>0</v>
      </c>
      <c r="BN51" s="52"/>
      <c r="BO51" s="52">
        <f t="shared" si="241"/>
        <v>0</v>
      </c>
      <c r="BP51" s="52">
        <f t="shared" si="242"/>
        <v>0</v>
      </c>
      <c r="BQ51" s="52"/>
      <c r="BR51" s="52">
        <f t="shared" si="243"/>
        <v>0</v>
      </c>
      <c r="BS51" s="52">
        <f t="shared" si="244"/>
        <v>0</v>
      </c>
      <c r="BT51" s="52"/>
      <c r="BU51" s="52">
        <f t="shared" si="245"/>
        <v>0</v>
      </c>
      <c r="BV51" s="52">
        <f t="shared" si="246"/>
        <v>0</v>
      </c>
      <c r="BW51" s="52"/>
      <c r="BX51" s="52">
        <f t="shared" si="247"/>
        <v>0</v>
      </c>
      <c r="BY51" s="52">
        <f t="shared" si="248"/>
        <v>0</v>
      </c>
      <c r="BZ51" s="52"/>
      <c r="CA51" s="52">
        <f t="shared" si="249"/>
        <v>0</v>
      </c>
      <c r="CB51" s="52">
        <f t="shared" si="250"/>
        <v>0</v>
      </c>
      <c r="CC51" s="52"/>
      <c r="CD51" s="52">
        <f t="shared" si="251"/>
        <v>0</v>
      </c>
      <c r="CE51" s="52">
        <f t="shared" si="252"/>
        <v>0</v>
      </c>
      <c r="CF51" s="52" t="str">
        <f t="shared" si="253"/>
        <v/>
      </c>
      <c r="CG51" s="52"/>
      <c r="CH51" s="52">
        <f t="shared" si="254"/>
        <v>0</v>
      </c>
      <c r="CI51" s="52">
        <f t="shared" si="255"/>
        <v>0</v>
      </c>
      <c r="CJ51" s="52" t="str">
        <f t="shared" si="256"/>
        <v/>
      </c>
      <c r="CK51" s="52"/>
      <c r="CL51" s="52">
        <f t="shared" si="257"/>
        <v>0</v>
      </c>
      <c r="CM51" s="52">
        <f t="shared" si="258"/>
        <v>0</v>
      </c>
      <c r="CN51" s="52">
        <f t="shared" si="259"/>
        <v>0</v>
      </c>
      <c r="CO51" s="52">
        <f t="shared" si="260"/>
        <v>0</v>
      </c>
      <c r="CP51" s="52">
        <f t="shared" si="261"/>
        <v>0</v>
      </c>
      <c r="CQ51" s="52">
        <f t="shared" si="262"/>
        <v>0</v>
      </c>
      <c r="CR51" s="52">
        <f t="shared" si="263"/>
        <v>0</v>
      </c>
      <c r="CS51" s="52">
        <f t="shared" si="264"/>
        <v>0</v>
      </c>
      <c r="CT51" s="52">
        <f t="shared" si="265"/>
        <v>0</v>
      </c>
      <c r="CU51" s="52">
        <f t="shared" si="266"/>
        <v>0</v>
      </c>
      <c r="CV51" s="52">
        <f t="shared" si="267"/>
        <v>0</v>
      </c>
      <c r="CW51" s="52">
        <f t="shared" si="268"/>
        <v>0</v>
      </c>
      <c r="CX51" s="52">
        <f t="shared" si="269"/>
        <v>0</v>
      </c>
      <c r="CY51" s="52">
        <f t="shared" si="270"/>
        <v>0</v>
      </c>
      <c r="CZ51" s="52">
        <f t="shared" si="271"/>
        <v>0</v>
      </c>
      <c r="DA51" s="52">
        <f t="shared" si="272"/>
        <v>0</v>
      </c>
      <c r="DB51" s="52">
        <f t="shared" si="273"/>
        <v>0</v>
      </c>
      <c r="DC51" s="52">
        <f t="shared" si="274"/>
        <v>0</v>
      </c>
      <c r="DD51" s="52">
        <f t="shared" si="275"/>
        <v>0</v>
      </c>
      <c r="DE51" s="52">
        <f t="shared" si="276"/>
        <v>0</v>
      </c>
      <c r="DF51" s="52">
        <f t="shared" si="277"/>
        <v>0</v>
      </c>
      <c r="DG51" s="52">
        <f t="shared" si="278"/>
        <v>0</v>
      </c>
      <c r="DH51" s="52">
        <f t="shared" si="279"/>
        <v>0</v>
      </c>
      <c r="DI51" s="52">
        <f t="shared" si="280"/>
        <v>0</v>
      </c>
      <c r="DJ51" s="52" t="str">
        <f t="shared" si="281"/>
        <v/>
      </c>
      <c r="DK51" s="52"/>
      <c r="DL51" s="52">
        <f t="shared" si="282"/>
        <v>0</v>
      </c>
      <c r="DM51" s="52">
        <f t="shared" si="283"/>
        <v>0</v>
      </c>
      <c r="DN51" s="52" t="str">
        <f t="shared" si="284"/>
        <v/>
      </c>
      <c r="DO51" s="52"/>
      <c r="DP51" s="52">
        <f t="shared" si="285"/>
        <v>0</v>
      </c>
      <c r="DQ51" s="52">
        <f t="shared" si="286"/>
        <v>0</v>
      </c>
      <c r="DR51" s="52"/>
      <c r="DS51" s="52">
        <f t="shared" si="287"/>
        <v>0</v>
      </c>
      <c r="DT51" s="52">
        <f t="shared" si="288"/>
        <v>0</v>
      </c>
      <c r="DU51" s="52">
        <f t="shared" si="289"/>
        <v>0</v>
      </c>
      <c r="DV51" s="52">
        <f t="shared" si="290"/>
        <v>0</v>
      </c>
      <c r="DW51" s="52">
        <f t="shared" si="291"/>
        <v>0</v>
      </c>
      <c r="DX51" s="52">
        <f t="shared" si="292"/>
        <v>0</v>
      </c>
      <c r="DY51" s="52">
        <f t="shared" si="293"/>
        <v>0</v>
      </c>
      <c r="DZ51" s="52">
        <f t="shared" si="294"/>
        <v>0</v>
      </c>
      <c r="EA51" s="52">
        <f t="shared" si="295"/>
        <v>0</v>
      </c>
      <c r="EB51" s="52">
        <f t="shared" si="296"/>
        <v>0</v>
      </c>
      <c r="EC51" s="52">
        <f t="shared" si="297"/>
        <v>0</v>
      </c>
      <c r="ED51" s="52">
        <f t="shared" si="298"/>
        <v>0</v>
      </c>
      <c r="EE51" s="52">
        <f t="shared" si="299"/>
        <v>0</v>
      </c>
      <c r="EF51" s="52">
        <f t="shared" si="300"/>
        <v>0</v>
      </c>
      <c r="EG51" s="52">
        <f t="shared" si="301"/>
        <v>0</v>
      </c>
      <c r="EH51" s="52">
        <f t="shared" si="302"/>
        <v>0</v>
      </c>
      <c r="EI51" s="52">
        <f t="shared" si="303"/>
        <v>0</v>
      </c>
      <c r="EJ51" s="52">
        <f t="shared" si="304"/>
        <v>0</v>
      </c>
      <c r="EK51" s="52">
        <f t="shared" si="305"/>
        <v>0</v>
      </c>
      <c r="EL51" s="52">
        <f t="shared" si="306"/>
        <v>0</v>
      </c>
      <c r="EM51" s="52"/>
      <c r="EN51" s="52">
        <f t="shared" si="307"/>
        <v>0</v>
      </c>
      <c r="EO51" s="52">
        <f t="shared" si="308"/>
        <v>0</v>
      </c>
      <c r="EP51" s="52">
        <f t="shared" si="309"/>
        <v>0</v>
      </c>
      <c r="EQ51" s="52">
        <f t="shared" si="310"/>
        <v>0</v>
      </c>
      <c r="ER51" s="52">
        <f t="shared" si="311"/>
        <v>0</v>
      </c>
      <c r="ES51" s="52">
        <f t="shared" si="312"/>
        <v>0</v>
      </c>
      <c r="ET51" s="52">
        <f t="shared" si="313"/>
        <v>0</v>
      </c>
      <c r="EU51" s="52">
        <f t="shared" si="314"/>
        <v>0</v>
      </c>
      <c r="EV51" s="52">
        <f t="shared" si="315"/>
        <v>0</v>
      </c>
      <c r="EW51" s="52">
        <f t="shared" si="316"/>
        <v>0</v>
      </c>
      <c r="EX51" s="52">
        <f t="shared" si="317"/>
        <v>0</v>
      </c>
      <c r="EY51" s="52">
        <f t="shared" si="318"/>
        <v>0</v>
      </c>
      <c r="EZ51" s="52">
        <f t="shared" si="319"/>
        <v>0</v>
      </c>
      <c r="FA51" s="52">
        <f t="shared" si="320"/>
        <v>0</v>
      </c>
      <c r="FB51" s="52">
        <f t="shared" si="321"/>
        <v>0</v>
      </c>
      <c r="FC51" s="52">
        <f t="shared" si="322"/>
        <v>0</v>
      </c>
      <c r="FD51" s="52"/>
      <c r="FE51" s="52">
        <f t="shared" si="323"/>
        <v>0</v>
      </c>
      <c r="FF51" s="52">
        <f t="shared" si="324"/>
        <v>0</v>
      </c>
      <c r="FG51" s="52">
        <f t="shared" si="325"/>
        <v>0</v>
      </c>
      <c r="FH51" s="52">
        <f t="shared" si="326"/>
        <v>0</v>
      </c>
      <c r="FI51" s="52"/>
      <c r="FJ51" s="52">
        <f t="shared" si="327"/>
        <v>0</v>
      </c>
      <c r="FK51" s="52">
        <f t="shared" si="328"/>
        <v>0</v>
      </c>
      <c r="FL51" s="52">
        <f t="shared" si="329"/>
        <v>0</v>
      </c>
      <c r="FM51" s="52">
        <f t="shared" si="330"/>
        <v>0</v>
      </c>
      <c r="FN51" s="52">
        <f t="shared" si="331"/>
        <v>0</v>
      </c>
      <c r="FO51" s="52">
        <f t="shared" si="332"/>
        <v>0</v>
      </c>
      <c r="FP51" s="52">
        <f t="shared" si="333"/>
        <v>0</v>
      </c>
      <c r="FQ51" s="52">
        <f t="shared" si="334"/>
        <v>0</v>
      </c>
      <c r="FR51" s="52">
        <f t="shared" si="335"/>
        <v>0</v>
      </c>
      <c r="FS51" s="52">
        <f t="shared" si="336"/>
        <v>0</v>
      </c>
      <c r="FT51" s="52">
        <f t="shared" si="337"/>
        <v>0</v>
      </c>
      <c r="FU51" s="52">
        <f t="shared" si="338"/>
        <v>0</v>
      </c>
      <c r="FV51" s="52">
        <f t="shared" si="339"/>
        <v>0</v>
      </c>
      <c r="FW51" s="52">
        <f t="shared" si="340"/>
        <v>0</v>
      </c>
      <c r="FX51" s="52">
        <f t="shared" si="341"/>
        <v>0</v>
      </c>
      <c r="FY51" s="52">
        <f t="shared" si="342"/>
        <v>0</v>
      </c>
      <c r="FZ51" s="52">
        <f t="shared" si="343"/>
        <v>0</v>
      </c>
      <c r="GA51" s="52">
        <f t="shared" si="344"/>
        <v>0</v>
      </c>
      <c r="GB51" s="52">
        <f t="shared" si="345"/>
        <v>0</v>
      </c>
      <c r="GC51" s="52">
        <f t="shared" si="346"/>
        <v>0</v>
      </c>
      <c r="GD51" s="52"/>
      <c r="GE51" s="52">
        <f t="shared" si="347"/>
        <v>0</v>
      </c>
      <c r="GF51" s="52">
        <f t="shared" si="348"/>
        <v>0</v>
      </c>
      <c r="GG51" s="52">
        <f t="shared" si="349"/>
        <v>0</v>
      </c>
      <c r="GH51" s="52">
        <f t="shared" si="350"/>
        <v>0</v>
      </c>
      <c r="GI51" s="52">
        <f t="shared" si="351"/>
        <v>0</v>
      </c>
      <c r="GJ51" s="52">
        <f t="shared" si="352"/>
        <v>0</v>
      </c>
      <c r="GK51" s="52">
        <f t="shared" si="353"/>
        <v>0</v>
      </c>
      <c r="GL51" s="52">
        <f t="shared" si="354"/>
        <v>0</v>
      </c>
      <c r="GM51" s="52">
        <f t="shared" si="355"/>
        <v>0</v>
      </c>
      <c r="GN51" s="52">
        <f t="shared" si="356"/>
        <v>0</v>
      </c>
      <c r="GO51" s="52">
        <f t="shared" si="357"/>
        <v>0</v>
      </c>
      <c r="GP51" s="52">
        <f t="shared" si="358"/>
        <v>0</v>
      </c>
      <c r="GQ51" s="52"/>
      <c r="GR51" s="52">
        <f t="shared" si="359"/>
        <v>0</v>
      </c>
      <c r="GS51" s="52">
        <f t="shared" si="360"/>
        <v>0</v>
      </c>
      <c r="GT51" s="52">
        <f t="shared" si="361"/>
        <v>0</v>
      </c>
      <c r="GU51" s="52">
        <f t="shared" si="362"/>
        <v>0</v>
      </c>
      <c r="GV51" s="52"/>
      <c r="GW51" s="52">
        <f t="shared" si="363"/>
        <v>0</v>
      </c>
      <c r="GX51" s="52">
        <f t="shared" si="364"/>
        <v>0</v>
      </c>
      <c r="GY51" s="52">
        <f t="shared" si="365"/>
        <v>0</v>
      </c>
      <c r="GZ51" s="52">
        <f t="shared" si="366"/>
        <v>0</v>
      </c>
      <c r="HA51" s="52"/>
      <c r="HB51" s="52">
        <f t="shared" si="367"/>
        <v>0</v>
      </c>
      <c r="HC51" s="52">
        <f t="shared" si="368"/>
        <v>0</v>
      </c>
      <c r="HD51" s="52">
        <f t="shared" si="369"/>
        <v>0</v>
      </c>
      <c r="HE51" s="52">
        <f t="shared" si="370"/>
        <v>0</v>
      </c>
      <c r="HF51" s="52"/>
      <c r="HG51" s="52">
        <f t="shared" si="371"/>
        <v>0</v>
      </c>
      <c r="HH51" s="52">
        <f t="shared" si="372"/>
        <v>0</v>
      </c>
      <c r="HI51" s="52">
        <f t="shared" si="373"/>
        <v>0</v>
      </c>
      <c r="HJ51" s="52">
        <f t="shared" si="374"/>
        <v>0</v>
      </c>
      <c r="HK51" s="52"/>
      <c r="HL51" s="52" t="str">
        <f t="shared" si="375"/>
        <v/>
      </c>
      <c r="HM51" s="52">
        <f t="shared" si="376"/>
        <v>0</v>
      </c>
      <c r="HN51" s="52">
        <f t="shared" si="377"/>
        <v>0</v>
      </c>
      <c r="HO51" s="52">
        <f t="shared" si="378"/>
        <v>0</v>
      </c>
      <c r="HP51" s="52">
        <f t="shared" si="379"/>
        <v>0</v>
      </c>
      <c r="HQ51" s="52">
        <f t="shared" si="380"/>
        <v>0</v>
      </c>
      <c r="HR51" s="52">
        <f t="shared" si="381"/>
        <v>0</v>
      </c>
      <c r="HS51" s="52">
        <f t="shared" si="382"/>
        <v>0</v>
      </c>
      <c r="HT51" s="52">
        <f t="shared" si="383"/>
        <v>0</v>
      </c>
      <c r="HU51" s="52">
        <f t="shared" si="384"/>
        <v>0</v>
      </c>
      <c r="HV51" s="52">
        <f t="shared" si="385"/>
        <v>0</v>
      </c>
      <c r="HW51" s="52">
        <f t="shared" si="386"/>
        <v>0</v>
      </c>
      <c r="HX51" s="52">
        <f t="shared" si="387"/>
        <v>0</v>
      </c>
      <c r="HY51" s="52"/>
      <c r="HZ51" s="52">
        <f t="shared" si="388"/>
        <v>0</v>
      </c>
      <c r="IA51" s="52">
        <f t="shared" si="389"/>
        <v>0</v>
      </c>
      <c r="IB51" s="52">
        <f t="shared" si="390"/>
        <v>0</v>
      </c>
      <c r="IC51" s="52">
        <f t="shared" si="391"/>
        <v>0</v>
      </c>
      <c r="ID51" s="52"/>
      <c r="IE51" s="52">
        <f t="shared" si="392"/>
        <v>0</v>
      </c>
      <c r="IF51" s="52">
        <f t="shared" si="393"/>
        <v>0</v>
      </c>
      <c r="IG51" s="52">
        <f t="shared" si="394"/>
        <v>0</v>
      </c>
      <c r="IH51" s="52">
        <f t="shared" si="395"/>
        <v>0</v>
      </c>
      <c r="II51" s="53"/>
      <c r="IJ51" s="54">
        <f t="shared" si="396"/>
        <v>0</v>
      </c>
      <c r="IK51" s="55">
        <f t="shared" si="397"/>
        <v>0</v>
      </c>
      <c r="IL51" s="55">
        <f t="shared" si="398"/>
        <v>0</v>
      </c>
      <c r="IM51" s="55">
        <f t="shared" si="399"/>
        <v>0</v>
      </c>
      <c r="IN51" s="55" t="str">
        <f t="shared" si="400"/>
        <v/>
      </c>
      <c r="IO51" s="56" t="str">
        <f t="shared" si="401"/>
        <v/>
      </c>
      <c r="IP51" s="56" t="str">
        <f t="shared" si="402"/>
        <v/>
      </c>
      <c r="IQ51" s="56" t="str">
        <f t="shared" si="403"/>
        <v/>
      </c>
      <c r="IR51" s="56" t="str">
        <f t="shared" si="404"/>
        <v/>
      </c>
      <c r="IS51" s="50" t="str">
        <f t="shared" si="405"/>
        <v/>
      </c>
      <c r="IT51" s="57"/>
      <c r="IU51" s="57"/>
      <c r="IV51" s="57"/>
    </row>
    <row r="52" spans="1:256" s="58" customFormat="1" ht="10.199999999999999" x14ac:dyDescent="0.2">
      <c r="A52" s="47">
        <v>47</v>
      </c>
      <c r="B52" s="48"/>
      <c r="C52" s="49"/>
      <c r="D52" s="160"/>
      <c r="E52" s="160"/>
      <c r="F52" s="48"/>
      <c r="G52" s="48"/>
      <c r="H52" s="48"/>
      <c r="I52" s="48"/>
      <c r="J52" s="48"/>
      <c r="K52" s="48"/>
      <c r="L52" s="50" t="str">
        <f t="shared" si="203"/>
        <v/>
      </c>
      <c r="M52" s="51"/>
      <c r="N52" s="52">
        <f t="shared" si="204"/>
        <v>0</v>
      </c>
      <c r="O52" s="52">
        <f t="shared" si="205"/>
        <v>0</v>
      </c>
      <c r="P52" s="52">
        <f t="shared" si="206"/>
        <v>0</v>
      </c>
      <c r="Q52" s="52">
        <f t="shared" si="207"/>
        <v>0</v>
      </c>
      <c r="R52" s="52">
        <f t="shared" si="208"/>
        <v>0</v>
      </c>
      <c r="S52" s="52" t="str">
        <f t="shared" si="209"/>
        <v/>
      </c>
      <c r="T52" s="52"/>
      <c r="U52" s="52">
        <f t="shared" si="210"/>
        <v>0</v>
      </c>
      <c r="V52" s="52">
        <f t="shared" si="211"/>
        <v>0</v>
      </c>
      <c r="W52" s="52"/>
      <c r="X52" s="52">
        <f t="shared" si="212"/>
        <v>0</v>
      </c>
      <c r="Y52" s="52">
        <f t="shared" si="213"/>
        <v>0</v>
      </c>
      <c r="Z52" s="52"/>
      <c r="AA52" s="52">
        <f t="shared" si="214"/>
        <v>0</v>
      </c>
      <c r="AB52" s="52">
        <f t="shared" si="215"/>
        <v>0</v>
      </c>
      <c r="AC52" s="52"/>
      <c r="AD52" s="52">
        <f t="shared" si="216"/>
        <v>0</v>
      </c>
      <c r="AE52" s="52">
        <f t="shared" si="217"/>
        <v>0</v>
      </c>
      <c r="AF52" s="52"/>
      <c r="AG52" s="52">
        <f t="shared" si="218"/>
        <v>0</v>
      </c>
      <c r="AH52" s="52">
        <f t="shared" si="219"/>
        <v>0</v>
      </c>
      <c r="AI52" s="52"/>
      <c r="AJ52" s="52">
        <f t="shared" si="220"/>
        <v>0</v>
      </c>
      <c r="AK52" s="52">
        <f t="shared" si="221"/>
        <v>0</v>
      </c>
      <c r="AL52" s="52"/>
      <c r="AM52" s="52">
        <f t="shared" si="222"/>
        <v>0</v>
      </c>
      <c r="AN52" s="52">
        <f t="shared" si="223"/>
        <v>0</v>
      </c>
      <c r="AO52" s="52"/>
      <c r="AP52" s="52">
        <f t="shared" si="224"/>
        <v>0</v>
      </c>
      <c r="AQ52" s="52">
        <f t="shared" si="225"/>
        <v>0</v>
      </c>
      <c r="AR52" s="52"/>
      <c r="AS52" s="52">
        <f t="shared" si="226"/>
        <v>0</v>
      </c>
      <c r="AT52" s="52">
        <f t="shared" si="227"/>
        <v>0</v>
      </c>
      <c r="AU52" s="52"/>
      <c r="AV52" s="52">
        <f t="shared" si="228"/>
        <v>0</v>
      </c>
      <c r="AW52" s="52">
        <f t="shared" si="229"/>
        <v>0</v>
      </c>
      <c r="AX52" s="52"/>
      <c r="AY52" s="52">
        <f t="shared" si="230"/>
        <v>0</v>
      </c>
      <c r="AZ52" s="52">
        <f t="shared" si="231"/>
        <v>0</v>
      </c>
      <c r="BA52" s="52" t="str">
        <f t="shared" si="232"/>
        <v/>
      </c>
      <c r="BB52" s="52"/>
      <c r="BC52" s="52">
        <f t="shared" si="233"/>
        <v>0</v>
      </c>
      <c r="BD52" s="52">
        <f t="shared" si="234"/>
        <v>0</v>
      </c>
      <c r="BE52" s="52"/>
      <c r="BF52" s="52">
        <f t="shared" si="235"/>
        <v>0</v>
      </c>
      <c r="BG52" s="52">
        <f t="shared" si="236"/>
        <v>0</v>
      </c>
      <c r="BH52" s="52"/>
      <c r="BI52" s="52">
        <f t="shared" si="237"/>
        <v>0</v>
      </c>
      <c r="BJ52" s="52">
        <f t="shared" si="238"/>
        <v>0</v>
      </c>
      <c r="BK52" s="52"/>
      <c r="BL52" s="52">
        <f t="shared" si="239"/>
        <v>0</v>
      </c>
      <c r="BM52" s="52">
        <f t="shared" si="240"/>
        <v>0</v>
      </c>
      <c r="BN52" s="52"/>
      <c r="BO52" s="52">
        <f t="shared" si="241"/>
        <v>0</v>
      </c>
      <c r="BP52" s="52">
        <f t="shared" si="242"/>
        <v>0</v>
      </c>
      <c r="BQ52" s="52"/>
      <c r="BR52" s="52">
        <f t="shared" si="243"/>
        <v>0</v>
      </c>
      <c r="BS52" s="52">
        <f t="shared" si="244"/>
        <v>0</v>
      </c>
      <c r="BT52" s="52"/>
      <c r="BU52" s="52">
        <f t="shared" si="245"/>
        <v>0</v>
      </c>
      <c r="BV52" s="52">
        <f t="shared" si="246"/>
        <v>0</v>
      </c>
      <c r="BW52" s="52"/>
      <c r="BX52" s="52">
        <f t="shared" si="247"/>
        <v>0</v>
      </c>
      <c r="BY52" s="52">
        <f t="shared" si="248"/>
        <v>0</v>
      </c>
      <c r="BZ52" s="52"/>
      <c r="CA52" s="52">
        <f t="shared" si="249"/>
        <v>0</v>
      </c>
      <c r="CB52" s="52">
        <f t="shared" si="250"/>
        <v>0</v>
      </c>
      <c r="CC52" s="52"/>
      <c r="CD52" s="52">
        <f t="shared" si="251"/>
        <v>0</v>
      </c>
      <c r="CE52" s="52">
        <f t="shared" si="252"/>
        <v>0</v>
      </c>
      <c r="CF52" s="52" t="str">
        <f t="shared" si="253"/>
        <v/>
      </c>
      <c r="CG52" s="52"/>
      <c r="CH52" s="52">
        <f t="shared" si="254"/>
        <v>0</v>
      </c>
      <c r="CI52" s="52">
        <f t="shared" si="255"/>
        <v>0</v>
      </c>
      <c r="CJ52" s="52" t="str">
        <f t="shared" si="256"/>
        <v/>
      </c>
      <c r="CK52" s="52"/>
      <c r="CL52" s="52">
        <f t="shared" si="257"/>
        <v>0</v>
      </c>
      <c r="CM52" s="52">
        <f t="shared" si="258"/>
        <v>0</v>
      </c>
      <c r="CN52" s="52">
        <f t="shared" si="259"/>
        <v>0</v>
      </c>
      <c r="CO52" s="52">
        <f t="shared" si="260"/>
        <v>0</v>
      </c>
      <c r="CP52" s="52">
        <f t="shared" si="261"/>
        <v>0</v>
      </c>
      <c r="CQ52" s="52">
        <f t="shared" si="262"/>
        <v>0</v>
      </c>
      <c r="CR52" s="52">
        <f t="shared" si="263"/>
        <v>0</v>
      </c>
      <c r="CS52" s="52">
        <f t="shared" si="264"/>
        <v>0</v>
      </c>
      <c r="CT52" s="52">
        <f t="shared" si="265"/>
        <v>0</v>
      </c>
      <c r="CU52" s="52">
        <f t="shared" si="266"/>
        <v>0</v>
      </c>
      <c r="CV52" s="52">
        <f t="shared" si="267"/>
        <v>0</v>
      </c>
      <c r="CW52" s="52">
        <f t="shared" si="268"/>
        <v>0</v>
      </c>
      <c r="CX52" s="52">
        <f t="shared" si="269"/>
        <v>0</v>
      </c>
      <c r="CY52" s="52">
        <f t="shared" si="270"/>
        <v>0</v>
      </c>
      <c r="CZ52" s="52">
        <f t="shared" si="271"/>
        <v>0</v>
      </c>
      <c r="DA52" s="52">
        <f t="shared" si="272"/>
        <v>0</v>
      </c>
      <c r="DB52" s="52">
        <f t="shared" si="273"/>
        <v>0</v>
      </c>
      <c r="DC52" s="52">
        <f t="shared" si="274"/>
        <v>0</v>
      </c>
      <c r="DD52" s="52">
        <f t="shared" si="275"/>
        <v>0</v>
      </c>
      <c r="DE52" s="52">
        <f t="shared" si="276"/>
        <v>0</v>
      </c>
      <c r="DF52" s="52">
        <f t="shared" si="277"/>
        <v>0</v>
      </c>
      <c r="DG52" s="52">
        <f t="shared" si="278"/>
        <v>0</v>
      </c>
      <c r="DH52" s="52">
        <f t="shared" si="279"/>
        <v>0</v>
      </c>
      <c r="DI52" s="52">
        <f t="shared" si="280"/>
        <v>0</v>
      </c>
      <c r="DJ52" s="52" t="str">
        <f t="shared" si="281"/>
        <v/>
      </c>
      <c r="DK52" s="52"/>
      <c r="DL52" s="52">
        <f t="shared" si="282"/>
        <v>0</v>
      </c>
      <c r="DM52" s="52">
        <f t="shared" si="283"/>
        <v>0</v>
      </c>
      <c r="DN52" s="52" t="str">
        <f t="shared" si="284"/>
        <v/>
      </c>
      <c r="DO52" s="52"/>
      <c r="DP52" s="52">
        <f t="shared" si="285"/>
        <v>0</v>
      </c>
      <c r="DQ52" s="52">
        <f t="shared" si="286"/>
        <v>0</v>
      </c>
      <c r="DR52" s="52"/>
      <c r="DS52" s="52">
        <f t="shared" si="287"/>
        <v>0</v>
      </c>
      <c r="DT52" s="52">
        <f t="shared" si="288"/>
        <v>0</v>
      </c>
      <c r="DU52" s="52">
        <f t="shared" si="289"/>
        <v>0</v>
      </c>
      <c r="DV52" s="52">
        <f t="shared" si="290"/>
        <v>0</v>
      </c>
      <c r="DW52" s="52">
        <f t="shared" si="291"/>
        <v>0</v>
      </c>
      <c r="DX52" s="52">
        <f t="shared" si="292"/>
        <v>0</v>
      </c>
      <c r="DY52" s="52">
        <f t="shared" si="293"/>
        <v>0</v>
      </c>
      <c r="DZ52" s="52">
        <f t="shared" si="294"/>
        <v>0</v>
      </c>
      <c r="EA52" s="52">
        <f t="shared" si="295"/>
        <v>0</v>
      </c>
      <c r="EB52" s="52">
        <f t="shared" si="296"/>
        <v>0</v>
      </c>
      <c r="EC52" s="52">
        <f t="shared" si="297"/>
        <v>0</v>
      </c>
      <c r="ED52" s="52">
        <f t="shared" si="298"/>
        <v>0</v>
      </c>
      <c r="EE52" s="52">
        <f t="shared" si="299"/>
        <v>0</v>
      </c>
      <c r="EF52" s="52">
        <f t="shared" si="300"/>
        <v>0</v>
      </c>
      <c r="EG52" s="52">
        <f t="shared" si="301"/>
        <v>0</v>
      </c>
      <c r="EH52" s="52">
        <f t="shared" si="302"/>
        <v>0</v>
      </c>
      <c r="EI52" s="52">
        <f t="shared" si="303"/>
        <v>0</v>
      </c>
      <c r="EJ52" s="52">
        <f t="shared" si="304"/>
        <v>0</v>
      </c>
      <c r="EK52" s="52">
        <f t="shared" si="305"/>
        <v>0</v>
      </c>
      <c r="EL52" s="52">
        <f t="shared" si="306"/>
        <v>0</v>
      </c>
      <c r="EM52" s="52"/>
      <c r="EN52" s="52">
        <f t="shared" si="307"/>
        <v>0</v>
      </c>
      <c r="EO52" s="52">
        <f t="shared" si="308"/>
        <v>0</v>
      </c>
      <c r="EP52" s="52">
        <f t="shared" si="309"/>
        <v>0</v>
      </c>
      <c r="EQ52" s="52">
        <f t="shared" si="310"/>
        <v>0</v>
      </c>
      <c r="ER52" s="52">
        <f t="shared" si="311"/>
        <v>0</v>
      </c>
      <c r="ES52" s="52">
        <f t="shared" si="312"/>
        <v>0</v>
      </c>
      <c r="ET52" s="52">
        <f t="shared" si="313"/>
        <v>0</v>
      </c>
      <c r="EU52" s="52">
        <f t="shared" si="314"/>
        <v>0</v>
      </c>
      <c r="EV52" s="52">
        <f t="shared" si="315"/>
        <v>0</v>
      </c>
      <c r="EW52" s="52">
        <f t="shared" si="316"/>
        <v>0</v>
      </c>
      <c r="EX52" s="52">
        <f t="shared" si="317"/>
        <v>0</v>
      </c>
      <c r="EY52" s="52">
        <f t="shared" si="318"/>
        <v>0</v>
      </c>
      <c r="EZ52" s="52">
        <f t="shared" si="319"/>
        <v>0</v>
      </c>
      <c r="FA52" s="52">
        <f t="shared" si="320"/>
        <v>0</v>
      </c>
      <c r="FB52" s="52">
        <f t="shared" si="321"/>
        <v>0</v>
      </c>
      <c r="FC52" s="52">
        <f t="shared" si="322"/>
        <v>0</v>
      </c>
      <c r="FD52" s="52"/>
      <c r="FE52" s="52">
        <f t="shared" si="323"/>
        <v>0</v>
      </c>
      <c r="FF52" s="52">
        <f t="shared" si="324"/>
        <v>0</v>
      </c>
      <c r="FG52" s="52">
        <f t="shared" si="325"/>
        <v>0</v>
      </c>
      <c r="FH52" s="52">
        <f t="shared" si="326"/>
        <v>0</v>
      </c>
      <c r="FI52" s="52"/>
      <c r="FJ52" s="52">
        <f t="shared" si="327"/>
        <v>0</v>
      </c>
      <c r="FK52" s="52">
        <f t="shared" si="328"/>
        <v>0</v>
      </c>
      <c r="FL52" s="52">
        <f t="shared" si="329"/>
        <v>0</v>
      </c>
      <c r="FM52" s="52">
        <f t="shared" si="330"/>
        <v>0</v>
      </c>
      <c r="FN52" s="52">
        <f t="shared" si="331"/>
        <v>0</v>
      </c>
      <c r="FO52" s="52">
        <f t="shared" si="332"/>
        <v>0</v>
      </c>
      <c r="FP52" s="52">
        <f t="shared" si="333"/>
        <v>0</v>
      </c>
      <c r="FQ52" s="52">
        <f t="shared" si="334"/>
        <v>0</v>
      </c>
      <c r="FR52" s="52">
        <f t="shared" si="335"/>
        <v>0</v>
      </c>
      <c r="FS52" s="52">
        <f t="shared" si="336"/>
        <v>0</v>
      </c>
      <c r="FT52" s="52">
        <f t="shared" si="337"/>
        <v>0</v>
      </c>
      <c r="FU52" s="52">
        <f t="shared" si="338"/>
        <v>0</v>
      </c>
      <c r="FV52" s="52">
        <f t="shared" si="339"/>
        <v>0</v>
      </c>
      <c r="FW52" s="52">
        <f t="shared" si="340"/>
        <v>0</v>
      </c>
      <c r="FX52" s="52">
        <f t="shared" si="341"/>
        <v>0</v>
      </c>
      <c r="FY52" s="52">
        <f t="shared" si="342"/>
        <v>0</v>
      </c>
      <c r="FZ52" s="52">
        <f t="shared" si="343"/>
        <v>0</v>
      </c>
      <c r="GA52" s="52">
        <f t="shared" si="344"/>
        <v>0</v>
      </c>
      <c r="GB52" s="52">
        <f t="shared" si="345"/>
        <v>0</v>
      </c>
      <c r="GC52" s="52">
        <f t="shared" si="346"/>
        <v>0</v>
      </c>
      <c r="GD52" s="52"/>
      <c r="GE52" s="52">
        <f t="shared" si="347"/>
        <v>0</v>
      </c>
      <c r="GF52" s="52">
        <f t="shared" si="348"/>
        <v>0</v>
      </c>
      <c r="GG52" s="52">
        <f t="shared" si="349"/>
        <v>0</v>
      </c>
      <c r="GH52" s="52">
        <f t="shared" si="350"/>
        <v>0</v>
      </c>
      <c r="GI52" s="52">
        <f t="shared" si="351"/>
        <v>0</v>
      </c>
      <c r="GJ52" s="52">
        <f t="shared" si="352"/>
        <v>0</v>
      </c>
      <c r="GK52" s="52">
        <f t="shared" si="353"/>
        <v>0</v>
      </c>
      <c r="GL52" s="52">
        <f t="shared" si="354"/>
        <v>0</v>
      </c>
      <c r="GM52" s="52">
        <f t="shared" si="355"/>
        <v>0</v>
      </c>
      <c r="GN52" s="52">
        <f t="shared" si="356"/>
        <v>0</v>
      </c>
      <c r="GO52" s="52">
        <f t="shared" si="357"/>
        <v>0</v>
      </c>
      <c r="GP52" s="52">
        <f t="shared" si="358"/>
        <v>0</v>
      </c>
      <c r="GQ52" s="52"/>
      <c r="GR52" s="52">
        <f t="shared" si="359"/>
        <v>0</v>
      </c>
      <c r="GS52" s="52">
        <f t="shared" si="360"/>
        <v>0</v>
      </c>
      <c r="GT52" s="52">
        <f t="shared" si="361"/>
        <v>0</v>
      </c>
      <c r="GU52" s="52">
        <f t="shared" si="362"/>
        <v>0</v>
      </c>
      <c r="GV52" s="52"/>
      <c r="GW52" s="52">
        <f t="shared" si="363"/>
        <v>0</v>
      </c>
      <c r="GX52" s="52">
        <f t="shared" si="364"/>
        <v>0</v>
      </c>
      <c r="GY52" s="52">
        <f t="shared" si="365"/>
        <v>0</v>
      </c>
      <c r="GZ52" s="52">
        <f t="shared" si="366"/>
        <v>0</v>
      </c>
      <c r="HA52" s="52"/>
      <c r="HB52" s="52">
        <f t="shared" si="367"/>
        <v>0</v>
      </c>
      <c r="HC52" s="52">
        <f t="shared" si="368"/>
        <v>0</v>
      </c>
      <c r="HD52" s="52">
        <f t="shared" si="369"/>
        <v>0</v>
      </c>
      <c r="HE52" s="52">
        <f t="shared" si="370"/>
        <v>0</v>
      </c>
      <c r="HF52" s="52"/>
      <c r="HG52" s="52">
        <f t="shared" si="371"/>
        <v>0</v>
      </c>
      <c r="HH52" s="52">
        <f t="shared" si="372"/>
        <v>0</v>
      </c>
      <c r="HI52" s="52">
        <f t="shared" si="373"/>
        <v>0</v>
      </c>
      <c r="HJ52" s="52">
        <f t="shared" si="374"/>
        <v>0</v>
      </c>
      <c r="HK52" s="52"/>
      <c r="HL52" s="52" t="str">
        <f t="shared" si="375"/>
        <v/>
      </c>
      <c r="HM52" s="52">
        <f t="shared" si="376"/>
        <v>0</v>
      </c>
      <c r="HN52" s="52">
        <f t="shared" si="377"/>
        <v>0</v>
      </c>
      <c r="HO52" s="52">
        <f t="shared" si="378"/>
        <v>0</v>
      </c>
      <c r="HP52" s="52">
        <f t="shared" si="379"/>
        <v>0</v>
      </c>
      <c r="HQ52" s="52">
        <f t="shared" si="380"/>
        <v>0</v>
      </c>
      <c r="HR52" s="52">
        <f t="shared" si="381"/>
        <v>0</v>
      </c>
      <c r="HS52" s="52">
        <f t="shared" si="382"/>
        <v>0</v>
      </c>
      <c r="HT52" s="52">
        <f t="shared" si="383"/>
        <v>0</v>
      </c>
      <c r="HU52" s="52">
        <f t="shared" si="384"/>
        <v>0</v>
      </c>
      <c r="HV52" s="52">
        <f t="shared" si="385"/>
        <v>0</v>
      </c>
      <c r="HW52" s="52">
        <f t="shared" si="386"/>
        <v>0</v>
      </c>
      <c r="HX52" s="52">
        <f t="shared" si="387"/>
        <v>0</v>
      </c>
      <c r="HY52" s="52"/>
      <c r="HZ52" s="52">
        <f t="shared" si="388"/>
        <v>0</v>
      </c>
      <c r="IA52" s="52">
        <f t="shared" si="389"/>
        <v>0</v>
      </c>
      <c r="IB52" s="52">
        <f t="shared" si="390"/>
        <v>0</v>
      </c>
      <c r="IC52" s="52">
        <f t="shared" si="391"/>
        <v>0</v>
      </c>
      <c r="ID52" s="52"/>
      <c r="IE52" s="52">
        <f t="shared" si="392"/>
        <v>0</v>
      </c>
      <c r="IF52" s="52">
        <f t="shared" si="393"/>
        <v>0</v>
      </c>
      <c r="IG52" s="52">
        <f t="shared" si="394"/>
        <v>0</v>
      </c>
      <c r="IH52" s="52">
        <f t="shared" si="395"/>
        <v>0</v>
      </c>
      <c r="II52" s="53"/>
      <c r="IJ52" s="54">
        <f t="shared" si="396"/>
        <v>0</v>
      </c>
      <c r="IK52" s="55">
        <f t="shared" si="397"/>
        <v>0</v>
      </c>
      <c r="IL52" s="55">
        <f t="shared" si="398"/>
        <v>0</v>
      </c>
      <c r="IM52" s="55">
        <f t="shared" si="399"/>
        <v>0</v>
      </c>
      <c r="IN52" s="55" t="str">
        <f t="shared" si="400"/>
        <v/>
      </c>
      <c r="IO52" s="56" t="str">
        <f t="shared" si="401"/>
        <v/>
      </c>
      <c r="IP52" s="56" t="str">
        <f t="shared" si="402"/>
        <v/>
      </c>
      <c r="IQ52" s="56" t="str">
        <f t="shared" si="403"/>
        <v/>
      </c>
      <c r="IR52" s="56" t="str">
        <f t="shared" si="404"/>
        <v/>
      </c>
      <c r="IS52" s="50" t="str">
        <f t="shared" si="405"/>
        <v/>
      </c>
      <c r="IT52" s="57"/>
      <c r="IU52" s="57"/>
      <c r="IV52" s="57"/>
    </row>
    <row r="53" spans="1:256" s="58" customFormat="1" ht="10.199999999999999" x14ac:dyDescent="0.2">
      <c r="A53" s="47">
        <v>48</v>
      </c>
      <c r="B53" s="48"/>
      <c r="C53" s="49"/>
      <c r="D53" s="160"/>
      <c r="E53" s="160"/>
      <c r="F53" s="48"/>
      <c r="G53" s="48"/>
      <c r="H53" s="48"/>
      <c r="I53" s="48"/>
      <c r="J53" s="48"/>
      <c r="K53" s="48"/>
      <c r="L53" s="50" t="str">
        <f t="shared" si="203"/>
        <v/>
      </c>
      <c r="M53" s="51"/>
      <c r="N53" s="52">
        <f t="shared" si="204"/>
        <v>0</v>
      </c>
      <c r="O53" s="52">
        <f t="shared" si="205"/>
        <v>0</v>
      </c>
      <c r="P53" s="52">
        <f t="shared" si="206"/>
        <v>0</v>
      </c>
      <c r="Q53" s="52">
        <f t="shared" si="207"/>
        <v>0</v>
      </c>
      <c r="R53" s="52">
        <f t="shared" si="208"/>
        <v>0</v>
      </c>
      <c r="S53" s="52" t="str">
        <f t="shared" si="209"/>
        <v/>
      </c>
      <c r="T53" s="52"/>
      <c r="U53" s="52">
        <f t="shared" si="210"/>
        <v>0</v>
      </c>
      <c r="V53" s="52">
        <f t="shared" si="211"/>
        <v>0</v>
      </c>
      <c r="W53" s="52"/>
      <c r="X53" s="52">
        <f t="shared" si="212"/>
        <v>0</v>
      </c>
      <c r="Y53" s="52">
        <f t="shared" si="213"/>
        <v>0</v>
      </c>
      <c r="Z53" s="52"/>
      <c r="AA53" s="52">
        <f t="shared" si="214"/>
        <v>0</v>
      </c>
      <c r="AB53" s="52">
        <f t="shared" si="215"/>
        <v>0</v>
      </c>
      <c r="AC53" s="52"/>
      <c r="AD53" s="52">
        <f t="shared" si="216"/>
        <v>0</v>
      </c>
      <c r="AE53" s="52">
        <f t="shared" si="217"/>
        <v>0</v>
      </c>
      <c r="AF53" s="52"/>
      <c r="AG53" s="52">
        <f t="shared" si="218"/>
        <v>0</v>
      </c>
      <c r="AH53" s="52">
        <f t="shared" si="219"/>
        <v>0</v>
      </c>
      <c r="AI53" s="52"/>
      <c r="AJ53" s="52">
        <f t="shared" si="220"/>
        <v>0</v>
      </c>
      <c r="AK53" s="52">
        <f t="shared" si="221"/>
        <v>0</v>
      </c>
      <c r="AL53" s="52"/>
      <c r="AM53" s="52">
        <f t="shared" si="222"/>
        <v>0</v>
      </c>
      <c r="AN53" s="52">
        <f t="shared" si="223"/>
        <v>0</v>
      </c>
      <c r="AO53" s="52"/>
      <c r="AP53" s="52">
        <f t="shared" si="224"/>
        <v>0</v>
      </c>
      <c r="AQ53" s="52">
        <f t="shared" si="225"/>
        <v>0</v>
      </c>
      <c r="AR53" s="52"/>
      <c r="AS53" s="52">
        <f t="shared" si="226"/>
        <v>0</v>
      </c>
      <c r="AT53" s="52">
        <f t="shared" si="227"/>
        <v>0</v>
      </c>
      <c r="AU53" s="52"/>
      <c r="AV53" s="52">
        <f t="shared" si="228"/>
        <v>0</v>
      </c>
      <c r="AW53" s="52">
        <f t="shared" si="229"/>
        <v>0</v>
      </c>
      <c r="AX53" s="52"/>
      <c r="AY53" s="52">
        <f t="shared" si="230"/>
        <v>0</v>
      </c>
      <c r="AZ53" s="52">
        <f t="shared" si="231"/>
        <v>0</v>
      </c>
      <c r="BA53" s="52" t="str">
        <f t="shared" si="232"/>
        <v/>
      </c>
      <c r="BB53" s="52"/>
      <c r="BC53" s="52">
        <f t="shared" si="233"/>
        <v>0</v>
      </c>
      <c r="BD53" s="52">
        <f t="shared" si="234"/>
        <v>0</v>
      </c>
      <c r="BE53" s="52"/>
      <c r="BF53" s="52">
        <f t="shared" si="235"/>
        <v>0</v>
      </c>
      <c r="BG53" s="52">
        <f t="shared" si="236"/>
        <v>0</v>
      </c>
      <c r="BH53" s="52"/>
      <c r="BI53" s="52">
        <f t="shared" si="237"/>
        <v>0</v>
      </c>
      <c r="BJ53" s="52">
        <f t="shared" si="238"/>
        <v>0</v>
      </c>
      <c r="BK53" s="52"/>
      <c r="BL53" s="52">
        <f t="shared" si="239"/>
        <v>0</v>
      </c>
      <c r="BM53" s="52">
        <f t="shared" si="240"/>
        <v>0</v>
      </c>
      <c r="BN53" s="52"/>
      <c r="BO53" s="52">
        <f t="shared" si="241"/>
        <v>0</v>
      </c>
      <c r="BP53" s="52">
        <f t="shared" si="242"/>
        <v>0</v>
      </c>
      <c r="BQ53" s="52"/>
      <c r="BR53" s="52">
        <f t="shared" si="243"/>
        <v>0</v>
      </c>
      <c r="BS53" s="52">
        <f t="shared" si="244"/>
        <v>0</v>
      </c>
      <c r="BT53" s="52"/>
      <c r="BU53" s="52">
        <f t="shared" si="245"/>
        <v>0</v>
      </c>
      <c r="BV53" s="52">
        <f t="shared" si="246"/>
        <v>0</v>
      </c>
      <c r="BW53" s="52"/>
      <c r="BX53" s="52">
        <f t="shared" si="247"/>
        <v>0</v>
      </c>
      <c r="BY53" s="52">
        <f t="shared" si="248"/>
        <v>0</v>
      </c>
      <c r="BZ53" s="52"/>
      <c r="CA53" s="52">
        <f t="shared" si="249"/>
        <v>0</v>
      </c>
      <c r="CB53" s="52">
        <f t="shared" si="250"/>
        <v>0</v>
      </c>
      <c r="CC53" s="52"/>
      <c r="CD53" s="52">
        <f t="shared" si="251"/>
        <v>0</v>
      </c>
      <c r="CE53" s="52">
        <f t="shared" si="252"/>
        <v>0</v>
      </c>
      <c r="CF53" s="52" t="str">
        <f t="shared" si="253"/>
        <v/>
      </c>
      <c r="CG53" s="52"/>
      <c r="CH53" s="52">
        <f t="shared" si="254"/>
        <v>0</v>
      </c>
      <c r="CI53" s="52">
        <f t="shared" si="255"/>
        <v>0</v>
      </c>
      <c r="CJ53" s="52" t="str">
        <f t="shared" si="256"/>
        <v/>
      </c>
      <c r="CK53" s="52"/>
      <c r="CL53" s="52">
        <f t="shared" si="257"/>
        <v>0</v>
      </c>
      <c r="CM53" s="52">
        <f t="shared" si="258"/>
        <v>0</v>
      </c>
      <c r="CN53" s="52">
        <f t="shared" si="259"/>
        <v>0</v>
      </c>
      <c r="CO53" s="52">
        <f t="shared" si="260"/>
        <v>0</v>
      </c>
      <c r="CP53" s="52">
        <f t="shared" si="261"/>
        <v>0</v>
      </c>
      <c r="CQ53" s="52">
        <f t="shared" si="262"/>
        <v>0</v>
      </c>
      <c r="CR53" s="52">
        <f t="shared" si="263"/>
        <v>0</v>
      </c>
      <c r="CS53" s="52">
        <f t="shared" si="264"/>
        <v>0</v>
      </c>
      <c r="CT53" s="52">
        <f t="shared" si="265"/>
        <v>0</v>
      </c>
      <c r="CU53" s="52">
        <f t="shared" si="266"/>
        <v>0</v>
      </c>
      <c r="CV53" s="52">
        <f t="shared" si="267"/>
        <v>0</v>
      </c>
      <c r="CW53" s="52">
        <f t="shared" si="268"/>
        <v>0</v>
      </c>
      <c r="CX53" s="52">
        <f t="shared" si="269"/>
        <v>0</v>
      </c>
      <c r="CY53" s="52">
        <f t="shared" si="270"/>
        <v>0</v>
      </c>
      <c r="CZ53" s="52">
        <f t="shared" si="271"/>
        <v>0</v>
      </c>
      <c r="DA53" s="52">
        <f t="shared" si="272"/>
        <v>0</v>
      </c>
      <c r="DB53" s="52">
        <f t="shared" si="273"/>
        <v>0</v>
      </c>
      <c r="DC53" s="52">
        <f t="shared" si="274"/>
        <v>0</v>
      </c>
      <c r="DD53" s="52">
        <f t="shared" si="275"/>
        <v>0</v>
      </c>
      <c r="DE53" s="52">
        <f t="shared" si="276"/>
        <v>0</v>
      </c>
      <c r="DF53" s="52">
        <f t="shared" si="277"/>
        <v>0</v>
      </c>
      <c r="DG53" s="52">
        <f t="shared" si="278"/>
        <v>0</v>
      </c>
      <c r="DH53" s="52">
        <f t="shared" si="279"/>
        <v>0</v>
      </c>
      <c r="DI53" s="52">
        <f t="shared" si="280"/>
        <v>0</v>
      </c>
      <c r="DJ53" s="52" t="str">
        <f t="shared" si="281"/>
        <v/>
      </c>
      <c r="DK53" s="52"/>
      <c r="DL53" s="52">
        <f t="shared" si="282"/>
        <v>0</v>
      </c>
      <c r="DM53" s="52">
        <f t="shared" si="283"/>
        <v>0</v>
      </c>
      <c r="DN53" s="52" t="str">
        <f t="shared" si="284"/>
        <v/>
      </c>
      <c r="DO53" s="52"/>
      <c r="DP53" s="52">
        <f t="shared" si="285"/>
        <v>0</v>
      </c>
      <c r="DQ53" s="52">
        <f t="shared" si="286"/>
        <v>0</v>
      </c>
      <c r="DR53" s="52"/>
      <c r="DS53" s="52">
        <f t="shared" si="287"/>
        <v>0</v>
      </c>
      <c r="DT53" s="52">
        <f t="shared" si="288"/>
        <v>0</v>
      </c>
      <c r="DU53" s="52">
        <f t="shared" si="289"/>
        <v>0</v>
      </c>
      <c r="DV53" s="52">
        <f t="shared" si="290"/>
        <v>0</v>
      </c>
      <c r="DW53" s="52">
        <f t="shared" si="291"/>
        <v>0</v>
      </c>
      <c r="DX53" s="52">
        <f t="shared" si="292"/>
        <v>0</v>
      </c>
      <c r="DY53" s="52">
        <f t="shared" si="293"/>
        <v>0</v>
      </c>
      <c r="DZ53" s="52">
        <f t="shared" si="294"/>
        <v>0</v>
      </c>
      <c r="EA53" s="52">
        <f t="shared" si="295"/>
        <v>0</v>
      </c>
      <c r="EB53" s="52">
        <f t="shared" si="296"/>
        <v>0</v>
      </c>
      <c r="EC53" s="52">
        <f t="shared" si="297"/>
        <v>0</v>
      </c>
      <c r="ED53" s="52">
        <f t="shared" si="298"/>
        <v>0</v>
      </c>
      <c r="EE53" s="52">
        <f t="shared" si="299"/>
        <v>0</v>
      </c>
      <c r="EF53" s="52">
        <f t="shared" si="300"/>
        <v>0</v>
      </c>
      <c r="EG53" s="52">
        <f t="shared" si="301"/>
        <v>0</v>
      </c>
      <c r="EH53" s="52">
        <f t="shared" si="302"/>
        <v>0</v>
      </c>
      <c r="EI53" s="52">
        <f t="shared" si="303"/>
        <v>0</v>
      </c>
      <c r="EJ53" s="52">
        <f t="shared" si="304"/>
        <v>0</v>
      </c>
      <c r="EK53" s="52">
        <f t="shared" si="305"/>
        <v>0</v>
      </c>
      <c r="EL53" s="52">
        <f t="shared" si="306"/>
        <v>0</v>
      </c>
      <c r="EM53" s="52"/>
      <c r="EN53" s="52">
        <f t="shared" si="307"/>
        <v>0</v>
      </c>
      <c r="EO53" s="52">
        <f t="shared" si="308"/>
        <v>0</v>
      </c>
      <c r="EP53" s="52">
        <f t="shared" si="309"/>
        <v>0</v>
      </c>
      <c r="EQ53" s="52">
        <f t="shared" si="310"/>
        <v>0</v>
      </c>
      <c r="ER53" s="52">
        <f t="shared" si="311"/>
        <v>0</v>
      </c>
      <c r="ES53" s="52">
        <f t="shared" si="312"/>
        <v>0</v>
      </c>
      <c r="ET53" s="52">
        <f t="shared" si="313"/>
        <v>0</v>
      </c>
      <c r="EU53" s="52">
        <f t="shared" si="314"/>
        <v>0</v>
      </c>
      <c r="EV53" s="52">
        <f t="shared" si="315"/>
        <v>0</v>
      </c>
      <c r="EW53" s="52">
        <f t="shared" si="316"/>
        <v>0</v>
      </c>
      <c r="EX53" s="52">
        <f t="shared" si="317"/>
        <v>0</v>
      </c>
      <c r="EY53" s="52">
        <f t="shared" si="318"/>
        <v>0</v>
      </c>
      <c r="EZ53" s="52">
        <f t="shared" si="319"/>
        <v>0</v>
      </c>
      <c r="FA53" s="52">
        <f t="shared" si="320"/>
        <v>0</v>
      </c>
      <c r="FB53" s="52">
        <f t="shared" si="321"/>
        <v>0</v>
      </c>
      <c r="FC53" s="52">
        <f t="shared" si="322"/>
        <v>0</v>
      </c>
      <c r="FD53" s="52"/>
      <c r="FE53" s="52">
        <f t="shared" si="323"/>
        <v>0</v>
      </c>
      <c r="FF53" s="52">
        <f t="shared" si="324"/>
        <v>0</v>
      </c>
      <c r="FG53" s="52">
        <f t="shared" si="325"/>
        <v>0</v>
      </c>
      <c r="FH53" s="52">
        <f t="shared" si="326"/>
        <v>0</v>
      </c>
      <c r="FI53" s="52"/>
      <c r="FJ53" s="52">
        <f t="shared" si="327"/>
        <v>0</v>
      </c>
      <c r="FK53" s="52">
        <f t="shared" si="328"/>
        <v>0</v>
      </c>
      <c r="FL53" s="52">
        <f t="shared" si="329"/>
        <v>0</v>
      </c>
      <c r="FM53" s="52">
        <f t="shared" si="330"/>
        <v>0</v>
      </c>
      <c r="FN53" s="52">
        <f t="shared" si="331"/>
        <v>0</v>
      </c>
      <c r="FO53" s="52">
        <f t="shared" si="332"/>
        <v>0</v>
      </c>
      <c r="FP53" s="52">
        <f t="shared" si="333"/>
        <v>0</v>
      </c>
      <c r="FQ53" s="52">
        <f t="shared" si="334"/>
        <v>0</v>
      </c>
      <c r="FR53" s="52">
        <f t="shared" si="335"/>
        <v>0</v>
      </c>
      <c r="FS53" s="52">
        <f t="shared" si="336"/>
        <v>0</v>
      </c>
      <c r="FT53" s="52">
        <f t="shared" si="337"/>
        <v>0</v>
      </c>
      <c r="FU53" s="52">
        <f t="shared" si="338"/>
        <v>0</v>
      </c>
      <c r="FV53" s="52">
        <f t="shared" si="339"/>
        <v>0</v>
      </c>
      <c r="FW53" s="52">
        <f t="shared" si="340"/>
        <v>0</v>
      </c>
      <c r="FX53" s="52">
        <f t="shared" si="341"/>
        <v>0</v>
      </c>
      <c r="FY53" s="52">
        <f t="shared" si="342"/>
        <v>0</v>
      </c>
      <c r="FZ53" s="52">
        <f t="shared" si="343"/>
        <v>0</v>
      </c>
      <c r="GA53" s="52">
        <f t="shared" si="344"/>
        <v>0</v>
      </c>
      <c r="GB53" s="52">
        <f t="shared" si="345"/>
        <v>0</v>
      </c>
      <c r="GC53" s="52">
        <f t="shared" si="346"/>
        <v>0</v>
      </c>
      <c r="GD53" s="52"/>
      <c r="GE53" s="52">
        <f t="shared" si="347"/>
        <v>0</v>
      </c>
      <c r="GF53" s="52">
        <f t="shared" si="348"/>
        <v>0</v>
      </c>
      <c r="GG53" s="52">
        <f t="shared" si="349"/>
        <v>0</v>
      </c>
      <c r="GH53" s="52">
        <f t="shared" si="350"/>
        <v>0</v>
      </c>
      <c r="GI53" s="52">
        <f t="shared" si="351"/>
        <v>0</v>
      </c>
      <c r="GJ53" s="52">
        <f t="shared" si="352"/>
        <v>0</v>
      </c>
      <c r="GK53" s="52">
        <f t="shared" si="353"/>
        <v>0</v>
      </c>
      <c r="GL53" s="52">
        <f t="shared" si="354"/>
        <v>0</v>
      </c>
      <c r="GM53" s="52">
        <f t="shared" si="355"/>
        <v>0</v>
      </c>
      <c r="GN53" s="52">
        <f t="shared" si="356"/>
        <v>0</v>
      </c>
      <c r="GO53" s="52">
        <f t="shared" si="357"/>
        <v>0</v>
      </c>
      <c r="GP53" s="52">
        <f t="shared" si="358"/>
        <v>0</v>
      </c>
      <c r="GQ53" s="52"/>
      <c r="GR53" s="52">
        <f t="shared" si="359"/>
        <v>0</v>
      </c>
      <c r="GS53" s="52">
        <f t="shared" si="360"/>
        <v>0</v>
      </c>
      <c r="GT53" s="52">
        <f t="shared" si="361"/>
        <v>0</v>
      </c>
      <c r="GU53" s="52">
        <f t="shared" si="362"/>
        <v>0</v>
      </c>
      <c r="GV53" s="52"/>
      <c r="GW53" s="52">
        <f t="shared" si="363"/>
        <v>0</v>
      </c>
      <c r="GX53" s="52">
        <f t="shared" si="364"/>
        <v>0</v>
      </c>
      <c r="GY53" s="52">
        <f t="shared" si="365"/>
        <v>0</v>
      </c>
      <c r="GZ53" s="52">
        <f t="shared" si="366"/>
        <v>0</v>
      </c>
      <c r="HA53" s="52"/>
      <c r="HB53" s="52">
        <f t="shared" si="367"/>
        <v>0</v>
      </c>
      <c r="HC53" s="52">
        <f t="shared" si="368"/>
        <v>0</v>
      </c>
      <c r="HD53" s="52">
        <f t="shared" si="369"/>
        <v>0</v>
      </c>
      <c r="HE53" s="52">
        <f t="shared" si="370"/>
        <v>0</v>
      </c>
      <c r="HF53" s="52"/>
      <c r="HG53" s="52">
        <f t="shared" si="371"/>
        <v>0</v>
      </c>
      <c r="HH53" s="52">
        <f t="shared" si="372"/>
        <v>0</v>
      </c>
      <c r="HI53" s="52">
        <f t="shared" si="373"/>
        <v>0</v>
      </c>
      <c r="HJ53" s="52">
        <f t="shared" si="374"/>
        <v>0</v>
      </c>
      <c r="HK53" s="52"/>
      <c r="HL53" s="52" t="str">
        <f t="shared" si="375"/>
        <v/>
      </c>
      <c r="HM53" s="52">
        <f t="shared" si="376"/>
        <v>0</v>
      </c>
      <c r="HN53" s="52">
        <f t="shared" si="377"/>
        <v>0</v>
      </c>
      <c r="HO53" s="52">
        <f t="shared" si="378"/>
        <v>0</v>
      </c>
      <c r="HP53" s="52">
        <f t="shared" si="379"/>
        <v>0</v>
      </c>
      <c r="HQ53" s="52">
        <f t="shared" si="380"/>
        <v>0</v>
      </c>
      <c r="HR53" s="52">
        <f t="shared" si="381"/>
        <v>0</v>
      </c>
      <c r="HS53" s="52">
        <f t="shared" si="382"/>
        <v>0</v>
      </c>
      <c r="HT53" s="52">
        <f t="shared" si="383"/>
        <v>0</v>
      </c>
      <c r="HU53" s="52">
        <f t="shared" si="384"/>
        <v>0</v>
      </c>
      <c r="HV53" s="52">
        <f t="shared" si="385"/>
        <v>0</v>
      </c>
      <c r="HW53" s="52">
        <f t="shared" si="386"/>
        <v>0</v>
      </c>
      <c r="HX53" s="52">
        <f t="shared" si="387"/>
        <v>0</v>
      </c>
      <c r="HY53" s="52"/>
      <c r="HZ53" s="52">
        <f t="shared" si="388"/>
        <v>0</v>
      </c>
      <c r="IA53" s="52">
        <f t="shared" si="389"/>
        <v>0</v>
      </c>
      <c r="IB53" s="52">
        <f t="shared" si="390"/>
        <v>0</v>
      </c>
      <c r="IC53" s="52">
        <f t="shared" si="391"/>
        <v>0</v>
      </c>
      <c r="ID53" s="52"/>
      <c r="IE53" s="52">
        <f t="shared" si="392"/>
        <v>0</v>
      </c>
      <c r="IF53" s="52">
        <f t="shared" si="393"/>
        <v>0</v>
      </c>
      <c r="IG53" s="52">
        <f t="shared" si="394"/>
        <v>0</v>
      </c>
      <c r="IH53" s="52">
        <f t="shared" si="395"/>
        <v>0</v>
      </c>
      <c r="II53" s="53"/>
      <c r="IJ53" s="54">
        <f t="shared" si="396"/>
        <v>0</v>
      </c>
      <c r="IK53" s="55">
        <f t="shared" si="397"/>
        <v>0</v>
      </c>
      <c r="IL53" s="55">
        <f t="shared" si="398"/>
        <v>0</v>
      </c>
      <c r="IM53" s="55">
        <f t="shared" si="399"/>
        <v>0</v>
      </c>
      <c r="IN53" s="55" t="str">
        <f t="shared" si="400"/>
        <v/>
      </c>
      <c r="IO53" s="56" t="str">
        <f t="shared" si="401"/>
        <v/>
      </c>
      <c r="IP53" s="56" t="str">
        <f t="shared" si="402"/>
        <v/>
      </c>
      <c r="IQ53" s="56" t="str">
        <f t="shared" si="403"/>
        <v/>
      </c>
      <c r="IR53" s="56" t="str">
        <f t="shared" si="404"/>
        <v/>
      </c>
      <c r="IS53" s="50" t="str">
        <f t="shared" si="405"/>
        <v/>
      </c>
      <c r="IT53" s="57"/>
      <c r="IU53" s="57"/>
      <c r="IV53" s="57"/>
    </row>
    <row r="54" spans="1:256" s="58" customFormat="1" ht="10.199999999999999" x14ac:dyDescent="0.2">
      <c r="A54" s="47">
        <v>49</v>
      </c>
      <c r="B54" s="48"/>
      <c r="C54" s="49"/>
      <c r="D54" s="160"/>
      <c r="E54" s="160"/>
      <c r="F54" s="48"/>
      <c r="G54" s="48"/>
      <c r="H54" s="48"/>
      <c r="I54" s="48"/>
      <c r="J54" s="48"/>
      <c r="K54" s="48"/>
      <c r="L54" s="50" t="str">
        <f t="shared" si="203"/>
        <v/>
      </c>
      <c r="M54" s="51"/>
      <c r="N54" s="52">
        <f t="shared" si="204"/>
        <v>0</v>
      </c>
      <c r="O54" s="52">
        <f t="shared" si="205"/>
        <v>0</v>
      </c>
      <c r="P54" s="52">
        <f t="shared" si="206"/>
        <v>0</v>
      </c>
      <c r="Q54" s="52">
        <f t="shared" si="207"/>
        <v>0</v>
      </c>
      <c r="R54" s="52">
        <f t="shared" si="208"/>
        <v>0</v>
      </c>
      <c r="S54" s="52" t="str">
        <f t="shared" si="209"/>
        <v/>
      </c>
      <c r="T54" s="52"/>
      <c r="U54" s="52">
        <f t="shared" si="210"/>
        <v>0</v>
      </c>
      <c r="V54" s="52">
        <f t="shared" si="211"/>
        <v>0</v>
      </c>
      <c r="W54" s="52"/>
      <c r="X54" s="52">
        <f t="shared" si="212"/>
        <v>0</v>
      </c>
      <c r="Y54" s="52">
        <f t="shared" si="213"/>
        <v>0</v>
      </c>
      <c r="Z54" s="52"/>
      <c r="AA54" s="52">
        <f t="shared" si="214"/>
        <v>0</v>
      </c>
      <c r="AB54" s="52">
        <f t="shared" si="215"/>
        <v>0</v>
      </c>
      <c r="AC54" s="52"/>
      <c r="AD54" s="52">
        <f t="shared" si="216"/>
        <v>0</v>
      </c>
      <c r="AE54" s="52">
        <f t="shared" si="217"/>
        <v>0</v>
      </c>
      <c r="AF54" s="52"/>
      <c r="AG54" s="52">
        <f t="shared" si="218"/>
        <v>0</v>
      </c>
      <c r="AH54" s="52">
        <f t="shared" si="219"/>
        <v>0</v>
      </c>
      <c r="AI54" s="52"/>
      <c r="AJ54" s="52">
        <f t="shared" si="220"/>
        <v>0</v>
      </c>
      <c r="AK54" s="52">
        <f t="shared" si="221"/>
        <v>0</v>
      </c>
      <c r="AL54" s="52"/>
      <c r="AM54" s="52">
        <f t="shared" si="222"/>
        <v>0</v>
      </c>
      <c r="AN54" s="52">
        <f t="shared" si="223"/>
        <v>0</v>
      </c>
      <c r="AO54" s="52"/>
      <c r="AP54" s="52">
        <f t="shared" si="224"/>
        <v>0</v>
      </c>
      <c r="AQ54" s="52">
        <f t="shared" si="225"/>
        <v>0</v>
      </c>
      <c r="AR54" s="52"/>
      <c r="AS54" s="52">
        <f t="shared" si="226"/>
        <v>0</v>
      </c>
      <c r="AT54" s="52">
        <f t="shared" si="227"/>
        <v>0</v>
      </c>
      <c r="AU54" s="52"/>
      <c r="AV54" s="52">
        <f t="shared" si="228"/>
        <v>0</v>
      </c>
      <c r="AW54" s="52">
        <f t="shared" si="229"/>
        <v>0</v>
      </c>
      <c r="AX54" s="52"/>
      <c r="AY54" s="52">
        <f t="shared" si="230"/>
        <v>0</v>
      </c>
      <c r="AZ54" s="52">
        <f t="shared" si="231"/>
        <v>0</v>
      </c>
      <c r="BA54" s="52" t="str">
        <f t="shared" si="232"/>
        <v/>
      </c>
      <c r="BB54" s="52"/>
      <c r="BC54" s="52">
        <f t="shared" si="233"/>
        <v>0</v>
      </c>
      <c r="BD54" s="52">
        <f t="shared" si="234"/>
        <v>0</v>
      </c>
      <c r="BE54" s="52"/>
      <c r="BF54" s="52">
        <f t="shared" si="235"/>
        <v>0</v>
      </c>
      <c r="BG54" s="52">
        <f t="shared" si="236"/>
        <v>0</v>
      </c>
      <c r="BH54" s="52"/>
      <c r="BI54" s="52">
        <f t="shared" si="237"/>
        <v>0</v>
      </c>
      <c r="BJ54" s="52">
        <f t="shared" si="238"/>
        <v>0</v>
      </c>
      <c r="BK54" s="52"/>
      <c r="BL54" s="52">
        <f t="shared" si="239"/>
        <v>0</v>
      </c>
      <c r="BM54" s="52">
        <f t="shared" si="240"/>
        <v>0</v>
      </c>
      <c r="BN54" s="52"/>
      <c r="BO54" s="52">
        <f t="shared" si="241"/>
        <v>0</v>
      </c>
      <c r="BP54" s="52">
        <f t="shared" si="242"/>
        <v>0</v>
      </c>
      <c r="BQ54" s="52"/>
      <c r="BR54" s="52">
        <f t="shared" si="243"/>
        <v>0</v>
      </c>
      <c r="BS54" s="52">
        <f t="shared" si="244"/>
        <v>0</v>
      </c>
      <c r="BT54" s="52"/>
      <c r="BU54" s="52">
        <f t="shared" si="245"/>
        <v>0</v>
      </c>
      <c r="BV54" s="52">
        <f t="shared" si="246"/>
        <v>0</v>
      </c>
      <c r="BW54" s="52"/>
      <c r="BX54" s="52">
        <f t="shared" si="247"/>
        <v>0</v>
      </c>
      <c r="BY54" s="52">
        <f t="shared" si="248"/>
        <v>0</v>
      </c>
      <c r="BZ54" s="52"/>
      <c r="CA54" s="52">
        <f t="shared" si="249"/>
        <v>0</v>
      </c>
      <c r="CB54" s="52">
        <f t="shared" si="250"/>
        <v>0</v>
      </c>
      <c r="CC54" s="52"/>
      <c r="CD54" s="52">
        <f t="shared" si="251"/>
        <v>0</v>
      </c>
      <c r="CE54" s="52">
        <f t="shared" si="252"/>
        <v>0</v>
      </c>
      <c r="CF54" s="52" t="str">
        <f t="shared" si="253"/>
        <v/>
      </c>
      <c r="CG54" s="52"/>
      <c r="CH54" s="52">
        <f t="shared" si="254"/>
        <v>0</v>
      </c>
      <c r="CI54" s="52">
        <f t="shared" si="255"/>
        <v>0</v>
      </c>
      <c r="CJ54" s="52" t="str">
        <f t="shared" si="256"/>
        <v/>
      </c>
      <c r="CK54" s="52"/>
      <c r="CL54" s="52">
        <f t="shared" si="257"/>
        <v>0</v>
      </c>
      <c r="CM54" s="52">
        <f t="shared" si="258"/>
        <v>0</v>
      </c>
      <c r="CN54" s="52">
        <f t="shared" si="259"/>
        <v>0</v>
      </c>
      <c r="CO54" s="52">
        <f t="shared" si="260"/>
        <v>0</v>
      </c>
      <c r="CP54" s="52">
        <f t="shared" si="261"/>
        <v>0</v>
      </c>
      <c r="CQ54" s="52">
        <f t="shared" si="262"/>
        <v>0</v>
      </c>
      <c r="CR54" s="52">
        <f t="shared" si="263"/>
        <v>0</v>
      </c>
      <c r="CS54" s="52">
        <f t="shared" si="264"/>
        <v>0</v>
      </c>
      <c r="CT54" s="52">
        <f t="shared" si="265"/>
        <v>0</v>
      </c>
      <c r="CU54" s="52">
        <f t="shared" si="266"/>
        <v>0</v>
      </c>
      <c r="CV54" s="52">
        <f t="shared" si="267"/>
        <v>0</v>
      </c>
      <c r="CW54" s="52">
        <f t="shared" si="268"/>
        <v>0</v>
      </c>
      <c r="CX54" s="52">
        <f t="shared" si="269"/>
        <v>0</v>
      </c>
      <c r="CY54" s="52">
        <f t="shared" si="270"/>
        <v>0</v>
      </c>
      <c r="CZ54" s="52">
        <f t="shared" si="271"/>
        <v>0</v>
      </c>
      <c r="DA54" s="52">
        <f t="shared" si="272"/>
        <v>0</v>
      </c>
      <c r="DB54" s="52">
        <f t="shared" si="273"/>
        <v>0</v>
      </c>
      <c r="DC54" s="52">
        <f t="shared" si="274"/>
        <v>0</v>
      </c>
      <c r="DD54" s="52">
        <f t="shared" si="275"/>
        <v>0</v>
      </c>
      <c r="DE54" s="52">
        <f t="shared" si="276"/>
        <v>0</v>
      </c>
      <c r="DF54" s="52">
        <f t="shared" si="277"/>
        <v>0</v>
      </c>
      <c r="DG54" s="52">
        <f t="shared" si="278"/>
        <v>0</v>
      </c>
      <c r="DH54" s="52">
        <f t="shared" si="279"/>
        <v>0</v>
      </c>
      <c r="DI54" s="52">
        <f t="shared" si="280"/>
        <v>0</v>
      </c>
      <c r="DJ54" s="52" t="str">
        <f t="shared" si="281"/>
        <v/>
      </c>
      <c r="DK54" s="52"/>
      <c r="DL54" s="52">
        <f t="shared" si="282"/>
        <v>0</v>
      </c>
      <c r="DM54" s="52">
        <f t="shared" si="283"/>
        <v>0</v>
      </c>
      <c r="DN54" s="52" t="str">
        <f t="shared" si="284"/>
        <v/>
      </c>
      <c r="DO54" s="52"/>
      <c r="DP54" s="52">
        <f t="shared" si="285"/>
        <v>0</v>
      </c>
      <c r="DQ54" s="52">
        <f t="shared" si="286"/>
        <v>0</v>
      </c>
      <c r="DR54" s="52"/>
      <c r="DS54" s="52">
        <f t="shared" si="287"/>
        <v>0</v>
      </c>
      <c r="DT54" s="52">
        <f t="shared" si="288"/>
        <v>0</v>
      </c>
      <c r="DU54" s="52">
        <f t="shared" si="289"/>
        <v>0</v>
      </c>
      <c r="DV54" s="52">
        <f t="shared" si="290"/>
        <v>0</v>
      </c>
      <c r="DW54" s="52">
        <f t="shared" si="291"/>
        <v>0</v>
      </c>
      <c r="DX54" s="52">
        <f t="shared" si="292"/>
        <v>0</v>
      </c>
      <c r="DY54" s="52">
        <f t="shared" si="293"/>
        <v>0</v>
      </c>
      <c r="DZ54" s="52">
        <f t="shared" si="294"/>
        <v>0</v>
      </c>
      <c r="EA54" s="52">
        <f t="shared" si="295"/>
        <v>0</v>
      </c>
      <c r="EB54" s="52">
        <f t="shared" si="296"/>
        <v>0</v>
      </c>
      <c r="EC54" s="52">
        <f t="shared" si="297"/>
        <v>0</v>
      </c>
      <c r="ED54" s="52">
        <f t="shared" si="298"/>
        <v>0</v>
      </c>
      <c r="EE54" s="52">
        <f t="shared" si="299"/>
        <v>0</v>
      </c>
      <c r="EF54" s="52">
        <f t="shared" si="300"/>
        <v>0</v>
      </c>
      <c r="EG54" s="52">
        <f t="shared" si="301"/>
        <v>0</v>
      </c>
      <c r="EH54" s="52">
        <f t="shared" si="302"/>
        <v>0</v>
      </c>
      <c r="EI54" s="52">
        <f t="shared" si="303"/>
        <v>0</v>
      </c>
      <c r="EJ54" s="52">
        <f t="shared" si="304"/>
        <v>0</v>
      </c>
      <c r="EK54" s="52">
        <f t="shared" si="305"/>
        <v>0</v>
      </c>
      <c r="EL54" s="52">
        <f t="shared" si="306"/>
        <v>0</v>
      </c>
      <c r="EM54" s="52"/>
      <c r="EN54" s="52">
        <f t="shared" si="307"/>
        <v>0</v>
      </c>
      <c r="EO54" s="52">
        <f t="shared" si="308"/>
        <v>0</v>
      </c>
      <c r="EP54" s="52">
        <f t="shared" si="309"/>
        <v>0</v>
      </c>
      <c r="EQ54" s="52">
        <f t="shared" si="310"/>
        <v>0</v>
      </c>
      <c r="ER54" s="52">
        <f t="shared" si="311"/>
        <v>0</v>
      </c>
      <c r="ES54" s="52">
        <f t="shared" si="312"/>
        <v>0</v>
      </c>
      <c r="ET54" s="52">
        <f t="shared" si="313"/>
        <v>0</v>
      </c>
      <c r="EU54" s="52">
        <f t="shared" si="314"/>
        <v>0</v>
      </c>
      <c r="EV54" s="52">
        <f t="shared" si="315"/>
        <v>0</v>
      </c>
      <c r="EW54" s="52">
        <f t="shared" si="316"/>
        <v>0</v>
      </c>
      <c r="EX54" s="52">
        <f t="shared" si="317"/>
        <v>0</v>
      </c>
      <c r="EY54" s="52">
        <f t="shared" si="318"/>
        <v>0</v>
      </c>
      <c r="EZ54" s="52">
        <f t="shared" si="319"/>
        <v>0</v>
      </c>
      <c r="FA54" s="52">
        <f t="shared" si="320"/>
        <v>0</v>
      </c>
      <c r="FB54" s="52">
        <f t="shared" si="321"/>
        <v>0</v>
      </c>
      <c r="FC54" s="52">
        <f t="shared" si="322"/>
        <v>0</v>
      </c>
      <c r="FD54" s="52"/>
      <c r="FE54" s="52">
        <f t="shared" si="323"/>
        <v>0</v>
      </c>
      <c r="FF54" s="52">
        <f t="shared" si="324"/>
        <v>0</v>
      </c>
      <c r="FG54" s="52">
        <f t="shared" si="325"/>
        <v>0</v>
      </c>
      <c r="FH54" s="52">
        <f t="shared" si="326"/>
        <v>0</v>
      </c>
      <c r="FI54" s="52"/>
      <c r="FJ54" s="52">
        <f t="shared" si="327"/>
        <v>0</v>
      </c>
      <c r="FK54" s="52">
        <f t="shared" si="328"/>
        <v>0</v>
      </c>
      <c r="FL54" s="52">
        <f t="shared" si="329"/>
        <v>0</v>
      </c>
      <c r="FM54" s="52">
        <f t="shared" si="330"/>
        <v>0</v>
      </c>
      <c r="FN54" s="52">
        <f t="shared" si="331"/>
        <v>0</v>
      </c>
      <c r="FO54" s="52">
        <f t="shared" si="332"/>
        <v>0</v>
      </c>
      <c r="FP54" s="52">
        <f t="shared" si="333"/>
        <v>0</v>
      </c>
      <c r="FQ54" s="52">
        <f t="shared" si="334"/>
        <v>0</v>
      </c>
      <c r="FR54" s="52">
        <f t="shared" si="335"/>
        <v>0</v>
      </c>
      <c r="FS54" s="52">
        <f t="shared" si="336"/>
        <v>0</v>
      </c>
      <c r="FT54" s="52">
        <f t="shared" si="337"/>
        <v>0</v>
      </c>
      <c r="FU54" s="52">
        <f t="shared" si="338"/>
        <v>0</v>
      </c>
      <c r="FV54" s="52">
        <f t="shared" si="339"/>
        <v>0</v>
      </c>
      <c r="FW54" s="52">
        <f t="shared" si="340"/>
        <v>0</v>
      </c>
      <c r="FX54" s="52">
        <f t="shared" si="341"/>
        <v>0</v>
      </c>
      <c r="FY54" s="52">
        <f t="shared" si="342"/>
        <v>0</v>
      </c>
      <c r="FZ54" s="52">
        <f t="shared" si="343"/>
        <v>0</v>
      </c>
      <c r="GA54" s="52">
        <f t="shared" si="344"/>
        <v>0</v>
      </c>
      <c r="GB54" s="52">
        <f t="shared" si="345"/>
        <v>0</v>
      </c>
      <c r="GC54" s="52">
        <f t="shared" si="346"/>
        <v>0</v>
      </c>
      <c r="GD54" s="52"/>
      <c r="GE54" s="52">
        <f t="shared" si="347"/>
        <v>0</v>
      </c>
      <c r="GF54" s="52">
        <f t="shared" si="348"/>
        <v>0</v>
      </c>
      <c r="GG54" s="52">
        <f t="shared" si="349"/>
        <v>0</v>
      </c>
      <c r="GH54" s="52">
        <f t="shared" si="350"/>
        <v>0</v>
      </c>
      <c r="GI54" s="52">
        <f t="shared" si="351"/>
        <v>0</v>
      </c>
      <c r="GJ54" s="52">
        <f t="shared" si="352"/>
        <v>0</v>
      </c>
      <c r="GK54" s="52">
        <f t="shared" si="353"/>
        <v>0</v>
      </c>
      <c r="GL54" s="52">
        <f t="shared" si="354"/>
        <v>0</v>
      </c>
      <c r="GM54" s="52">
        <f t="shared" si="355"/>
        <v>0</v>
      </c>
      <c r="GN54" s="52">
        <f t="shared" si="356"/>
        <v>0</v>
      </c>
      <c r="GO54" s="52">
        <f t="shared" si="357"/>
        <v>0</v>
      </c>
      <c r="GP54" s="52">
        <f t="shared" si="358"/>
        <v>0</v>
      </c>
      <c r="GQ54" s="52"/>
      <c r="GR54" s="52">
        <f t="shared" si="359"/>
        <v>0</v>
      </c>
      <c r="GS54" s="52">
        <f t="shared" si="360"/>
        <v>0</v>
      </c>
      <c r="GT54" s="52">
        <f t="shared" si="361"/>
        <v>0</v>
      </c>
      <c r="GU54" s="52">
        <f t="shared" si="362"/>
        <v>0</v>
      </c>
      <c r="GV54" s="52"/>
      <c r="GW54" s="52">
        <f t="shared" si="363"/>
        <v>0</v>
      </c>
      <c r="GX54" s="52">
        <f t="shared" si="364"/>
        <v>0</v>
      </c>
      <c r="GY54" s="52">
        <f t="shared" si="365"/>
        <v>0</v>
      </c>
      <c r="GZ54" s="52">
        <f t="shared" si="366"/>
        <v>0</v>
      </c>
      <c r="HA54" s="52"/>
      <c r="HB54" s="52">
        <f t="shared" si="367"/>
        <v>0</v>
      </c>
      <c r="HC54" s="52">
        <f t="shared" si="368"/>
        <v>0</v>
      </c>
      <c r="HD54" s="52">
        <f t="shared" si="369"/>
        <v>0</v>
      </c>
      <c r="HE54" s="52">
        <f t="shared" si="370"/>
        <v>0</v>
      </c>
      <c r="HF54" s="52"/>
      <c r="HG54" s="52">
        <f t="shared" si="371"/>
        <v>0</v>
      </c>
      <c r="HH54" s="52">
        <f t="shared" si="372"/>
        <v>0</v>
      </c>
      <c r="HI54" s="52">
        <f t="shared" si="373"/>
        <v>0</v>
      </c>
      <c r="HJ54" s="52">
        <f t="shared" si="374"/>
        <v>0</v>
      </c>
      <c r="HK54" s="52"/>
      <c r="HL54" s="52" t="str">
        <f t="shared" si="375"/>
        <v/>
      </c>
      <c r="HM54" s="52">
        <f t="shared" si="376"/>
        <v>0</v>
      </c>
      <c r="HN54" s="52">
        <f t="shared" si="377"/>
        <v>0</v>
      </c>
      <c r="HO54" s="52">
        <f t="shared" si="378"/>
        <v>0</v>
      </c>
      <c r="HP54" s="52">
        <f t="shared" si="379"/>
        <v>0</v>
      </c>
      <c r="HQ54" s="52">
        <f t="shared" si="380"/>
        <v>0</v>
      </c>
      <c r="HR54" s="52">
        <f t="shared" si="381"/>
        <v>0</v>
      </c>
      <c r="HS54" s="52">
        <f t="shared" si="382"/>
        <v>0</v>
      </c>
      <c r="HT54" s="52">
        <f t="shared" si="383"/>
        <v>0</v>
      </c>
      <c r="HU54" s="52">
        <f t="shared" si="384"/>
        <v>0</v>
      </c>
      <c r="HV54" s="52">
        <f t="shared" si="385"/>
        <v>0</v>
      </c>
      <c r="HW54" s="52">
        <f t="shared" si="386"/>
        <v>0</v>
      </c>
      <c r="HX54" s="52">
        <f t="shared" si="387"/>
        <v>0</v>
      </c>
      <c r="HY54" s="52"/>
      <c r="HZ54" s="52">
        <f t="shared" si="388"/>
        <v>0</v>
      </c>
      <c r="IA54" s="52">
        <f t="shared" si="389"/>
        <v>0</v>
      </c>
      <c r="IB54" s="52">
        <f t="shared" si="390"/>
        <v>0</v>
      </c>
      <c r="IC54" s="52">
        <f t="shared" si="391"/>
        <v>0</v>
      </c>
      <c r="ID54" s="52"/>
      <c r="IE54" s="52">
        <f t="shared" si="392"/>
        <v>0</v>
      </c>
      <c r="IF54" s="52">
        <f t="shared" si="393"/>
        <v>0</v>
      </c>
      <c r="IG54" s="52">
        <f t="shared" si="394"/>
        <v>0</v>
      </c>
      <c r="IH54" s="52">
        <f t="shared" si="395"/>
        <v>0</v>
      </c>
      <c r="II54" s="53"/>
      <c r="IJ54" s="54">
        <f t="shared" si="396"/>
        <v>0</v>
      </c>
      <c r="IK54" s="55">
        <f t="shared" si="397"/>
        <v>0</v>
      </c>
      <c r="IL54" s="55">
        <f t="shared" si="398"/>
        <v>0</v>
      </c>
      <c r="IM54" s="55">
        <f t="shared" si="399"/>
        <v>0</v>
      </c>
      <c r="IN54" s="55" t="str">
        <f t="shared" si="400"/>
        <v/>
      </c>
      <c r="IO54" s="56" t="str">
        <f t="shared" si="401"/>
        <v/>
      </c>
      <c r="IP54" s="56" t="str">
        <f t="shared" si="402"/>
        <v/>
      </c>
      <c r="IQ54" s="56" t="str">
        <f t="shared" si="403"/>
        <v/>
      </c>
      <c r="IR54" s="56" t="str">
        <f t="shared" si="404"/>
        <v/>
      </c>
      <c r="IS54" s="50" t="str">
        <f t="shared" si="405"/>
        <v/>
      </c>
      <c r="IT54" s="57"/>
      <c r="IU54" s="57"/>
      <c r="IV54" s="57"/>
    </row>
    <row r="55" spans="1:256" s="58" customFormat="1" ht="10.199999999999999" x14ac:dyDescent="0.2">
      <c r="A55" s="47">
        <v>50</v>
      </c>
      <c r="B55" s="48"/>
      <c r="C55" s="49"/>
      <c r="D55" s="160"/>
      <c r="E55" s="160"/>
      <c r="F55" s="48"/>
      <c r="G55" s="48"/>
      <c r="H55" s="48"/>
      <c r="I55" s="48"/>
      <c r="J55" s="48"/>
      <c r="K55" s="48"/>
      <c r="L55" s="50" t="str">
        <f t="shared" si="203"/>
        <v/>
      </c>
      <c r="M55" s="51"/>
      <c r="N55" s="52">
        <f t="shared" si="204"/>
        <v>0</v>
      </c>
      <c r="O55" s="52">
        <f t="shared" si="205"/>
        <v>0</v>
      </c>
      <c r="P55" s="52">
        <f t="shared" si="206"/>
        <v>0</v>
      </c>
      <c r="Q55" s="52">
        <f t="shared" si="207"/>
        <v>0</v>
      </c>
      <c r="R55" s="52">
        <f t="shared" si="208"/>
        <v>0</v>
      </c>
      <c r="S55" s="52" t="str">
        <f t="shared" si="209"/>
        <v/>
      </c>
      <c r="T55" s="52"/>
      <c r="U55" s="52">
        <f t="shared" si="210"/>
        <v>0</v>
      </c>
      <c r="V55" s="52">
        <f t="shared" si="211"/>
        <v>0</v>
      </c>
      <c r="W55" s="52"/>
      <c r="X55" s="52">
        <f t="shared" si="212"/>
        <v>0</v>
      </c>
      <c r="Y55" s="52">
        <f t="shared" si="213"/>
        <v>0</v>
      </c>
      <c r="Z55" s="52"/>
      <c r="AA55" s="52">
        <f t="shared" si="214"/>
        <v>0</v>
      </c>
      <c r="AB55" s="52">
        <f t="shared" si="215"/>
        <v>0</v>
      </c>
      <c r="AC55" s="52"/>
      <c r="AD55" s="52">
        <f t="shared" si="216"/>
        <v>0</v>
      </c>
      <c r="AE55" s="52">
        <f t="shared" si="217"/>
        <v>0</v>
      </c>
      <c r="AF55" s="52"/>
      <c r="AG55" s="52">
        <f t="shared" si="218"/>
        <v>0</v>
      </c>
      <c r="AH55" s="52">
        <f t="shared" si="219"/>
        <v>0</v>
      </c>
      <c r="AI55" s="52"/>
      <c r="AJ55" s="52">
        <f t="shared" si="220"/>
        <v>0</v>
      </c>
      <c r="AK55" s="52">
        <f t="shared" si="221"/>
        <v>0</v>
      </c>
      <c r="AL55" s="52"/>
      <c r="AM55" s="52">
        <f t="shared" si="222"/>
        <v>0</v>
      </c>
      <c r="AN55" s="52">
        <f t="shared" si="223"/>
        <v>0</v>
      </c>
      <c r="AO55" s="52"/>
      <c r="AP55" s="52">
        <f t="shared" si="224"/>
        <v>0</v>
      </c>
      <c r="AQ55" s="52">
        <f t="shared" si="225"/>
        <v>0</v>
      </c>
      <c r="AR55" s="52"/>
      <c r="AS55" s="52">
        <f t="shared" si="226"/>
        <v>0</v>
      </c>
      <c r="AT55" s="52">
        <f t="shared" si="227"/>
        <v>0</v>
      </c>
      <c r="AU55" s="52"/>
      <c r="AV55" s="52">
        <f t="shared" si="228"/>
        <v>0</v>
      </c>
      <c r="AW55" s="52">
        <f t="shared" si="229"/>
        <v>0</v>
      </c>
      <c r="AX55" s="52"/>
      <c r="AY55" s="52">
        <f t="shared" si="230"/>
        <v>0</v>
      </c>
      <c r="AZ55" s="52">
        <f t="shared" si="231"/>
        <v>0</v>
      </c>
      <c r="BA55" s="52" t="str">
        <f t="shared" si="232"/>
        <v/>
      </c>
      <c r="BB55" s="52"/>
      <c r="BC55" s="52">
        <f t="shared" si="233"/>
        <v>0</v>
      </c>
      <c r="BD55" s="52">
        <f t="shared" si="234"/>
        <v>0</v>
      </c>
      <c r="BE55" s="52"/>
      <c r="BF55" s="52">
        <f t="shared" si="235"/>
        <v>0</v>
      </c>
      <c r="BG55" s="52">
        <f t="shared" si="236"/>
        <v>0</v>
      </c>
      <c r="BH55" s="52"/>
      <c r="BI55" s="52">
        <f t="shared" si="237"/>
        <v>0</v>
      </c>
      <c r="BJ55" s="52">
        <f t="shared" si="238"/>
        <v>0</v>
      </c>
      <c r="BK55" s="52"/>
      <c r="BL55" s="52">
        <f t="shared" si="239"/>
        <v>0</v>
      </c>
      <c r="BM55" s="52">
        <f t="shared" si="240"/>
        <v>0</v>
      </c>
      <c r="BN55" s="52"/>
      <c r="BO55" s="52">
        <f t="shared" si="241"/>
        <v>0</v>
      </c>
      <c r="BP55" s="52">
        <f t="shared" si="242"/>
        <v>0</v>
      </c>
      <c r="BQ55" s="52"/>
      <c r="BR55" s="52">
        <f t="shared" si="243"/>
        <v>0</v>
      </c>
      <c r="BS55" s="52">
        <f t="shared" si="244"/>
        <v>0</v>
      </c>
      <c r="BT55" s="52"/>
      <c r="BU55" s="52">
        <f t="shared" si="245"/>
        <v>0</v>
      </c>
      <c r="BV55" s="52">
        <f t="shared" si="246"/>
        <v>0</v>
      </c>
      <c r="BW55" s="52"/>
      <c r="BX55" s="52">
        <f t="shared" si="247"/>
        <v>0</v>
      </c>
      <c r="BY55" s="52">
        <f t="shared" si="248"/>
        <v>0</v>
      </c>
      <c r="BZ55" s="52"/>
      <c r="CA55" s="52">
        <f t="shared" si="249"/>
        <v>0</v>
      </c>
      <c r="CB55" s="52">
        <f t="shared" si="250"/>
        <v>0</v>
      </c>
      <c r="CC55" s="52"/>
      <c r="CD55" s="52">
        <f t="shared" si="251"/>
        <v>0</v>
      </c>
      <c r="CE55" s="52">
        <f t="shared" si="252"/>
        <v>0</v>
      </c>
      <c r="CF55" s="52" t="str">
        <f t="shared" si="253"/>
        <v/>
      </c>
      <c r="CG55" s="52"/>
      <c r="CH55" s="52">
        <f t="shared" si="254"/>
        <v>0</v>
      </c>
      <c r="CI55" s="52">
        <f t="shared" si="255"/>
        <v>0</v>
      </c>
      <c r="CJ55" s="52" t="str">
        <f t="shared" si="256"/>
        <v/>
      </c>
      <c r="CK55" s="52"/>
      <c r="CL55" s="52">
        <f t="shared" si="257"/>
        <v>0</v>
      </c>
      <c r="CM55" s="52">
        <f t="shared" si="258"/>
        <v>0</v>
      </c>
      <c r="CN55" s="52">
        <f t="shared" si="259"/>
        <v>0</v>
      </c>
      <c r="CO55" s="52">
        <f t="shared" si="260"/>
        <v>0</v>
      </c>
      <c r="CP55" s="52">
        <f t="shared" si="261"/>
        <v>0</v>
      </c>
      <c r="CQ55" s="52">
        <f t="shared" si="262"/>
        <v>0</v>
      </c>
      <c r="CR55" s="52">
        <f t="shared" si="263"/>
        <v>0</v>
      </c>
      <c r="CS55" s="52">
        <f t="shared" si="264"/>
        <v>0</v>
      </c>
      <c r="CT55" s="52">
        <f t="shared" si="265"/>
        <v>0</v>
      </c>
      <c r="CU55" s="52">
        <f t="shared" si="266"/>
        <v>0</v>
      </c>
      <c r="CV55" s="52">
        <f t="shared" si="267"/>
        <v>0</v>
      </c>
      <c r="CW55" s="52">
        <f t="shared" si="268"/>
        <v>0</v>
      </c>
      <c r="CX55" s="52">
        <f t="shared" si="269"/>
        <v>0</v>
      </c>
      <c r="CY55" s="52">
        <f t="shared" si="270"/>
        <v>0</v>
      </c>
      <c r="CZ55" s="52">
        <f t="shared" si="271"/>
        <v>0</v>
      </c>
      <c r="DA55" s="52">
        <f t="shared" si="272"/>
        <v>0</v>
      </c>
      <c r="DB55" s="52">
        <f t="shared" si="273"/>
        <v>0</v>
      </c>
      <c r="DC55" s="52">
        <f t="shared" si="274"/>
        <v>0</v>
      </c>
      <c r="DD55" s="52">
        <f t="shared" si="275"/>
        <v>0</v>
      </c>
      <c r="DE55" s="52">
        <f t="shared" si="276"/>
        <v>0</v>
      </c>
      <c r="DF55" s="52">
        <f t="shared" si="277"/>
        <v>0</v>
      </c>
      <c r="DG55" s="52">
        <f t="shared" si="278"/>
        <v>0</v>
      </c>
      <c r="DH55" s="52">
        <f t="shared" si="279"/>
        <v>0</v>
      </c>
      <c r="DI55" s="52">
        <f t="shared" si="280"/>
        <v>0</v>
      </c>
      <c r="DJ55" s="52" t="str">
        <f t="shared" si="281"/>
        <v/>
      </c>
      <c r="DK55" s="52"/>
      <c r="DL55" s="52">
        <f t="shared" si="282"/>
        <v>0</v>
      </c>
      <c r="DM55" s="52">
        <f t="shared" si="283"/>
        <v>0</v>
      </c>
      <c r="DN55" s="52" t="str">
        <f t="shared" si="284"/>
        <v/>
      </c>
      <c r="DO55" s="52"/>
      <c r="DP55" s="52">
        <f t="shared" si="285"/>
        <v>0</v>
      </c>
      <c r="DQ55" s="52">
        <f t="shared" si="286"/>
        <v>0</v>
      </c>
      <c r="DR55" s="52"/>
      <c r="DS55" s="52">
        <f t="shared" si="287"/>
        <v>0</v>
      </c>
      <c r="DT55" s="52">
        <f t="shared" si="288"/>
        <v>0</v>
      </c>
      <c r="DU55" s="52">
        <f t="shared" si="289"/>
        <v>0</v>
      </c>
      <c r="DV55" s="52">
        <f t="shared" si="290"/>
        <v>0</v>
      </c>
      <c r="DW55" s="52">
        <f t="shared" si="291"/>
        <v>0</v>
      </c>
      <c r="DX55" s="52">
        <f t="shared" si="292"/>
        <v>0</v>
      </c>
      <c r="DY55" s="52">
        <f t="shared" si="293"/>
        <v>0</v>
      </c>
      <c r="DZ55" s="52">
        <f t="shared" si="294"/>
        <v>0</v>
      </c>
      <c r="EA55" s="52">
        <f t="shared" si="295"/>
        <v>0</v>
      </c>
      <c r="EB55" s="52">
        <f t="shared" si="296"/>
        <v>0</v>
      </c>
      <c r="EC55" s="52">
        <f t="shared" si="297"/>
        <v>0</v>
      </c>
      <c r="ED55" s="52">
        <f t="shared" si="298"/>
        <v>0</v>
      </c>
      <c r="EE55" s="52">
        <f t="shared" si="299"/>
        <v>0</v>
      </c>
      <c r="EF55" s="52">
        <f t="shared" si="300"/>
        <v>0</v>
      </c>
      <c r="EG55" s="52">
        <f t="shared" si="301"/>
        <v>0</v>
      </c>
      <c r="EH55" s="52">
        <f t="shared" si="302"/>
        <v>0</v>
      </c>
      <c r="EI55" s="52">
        <f t="shared" si="303"/>
        <v>0</v>
      </c>
      <c r="EJ55" s="52">
        <f t="shared" si="304"/>
        <v>0</v>
      </c>
      <c r="EK55" s="52">
        <f t="shared" si="305"/>
        <v>0</v>
      </c>
      <c r="EL55" s="52">
        <f t="shared" si="306"/>
        <v>0</v>
      </c>
      <c r="EM55" s="52"/>
      <c r="EN55" s="52">
        <f t="shared" si="307"/>
        <v>0</v>
      </c>
      <c r="EO55" s="52">
        <f t="shared" si="308"/>
        <v>0</v>
      </c>
      <c r="EP55" s="52">
        <f t="shared" si="309"/>
        <v>0</v>
      </c>
      <c r="EQ55" s="52">
        <f t="shared" si="310"/>
        <v>0</v>
      </c>
      <c r="ER55" s="52">
        <f t="shared" si="311"/>
        <v>0</v>
      </c>
      <c r="ES55" s="52">
        <f t="shared" si="312"/>
        <v>0</v>
      </c>
      <c r="ET55" s="52">
        <f t="shared" si="313"/>
        <v>0</v>
      </c>
      <c r="EU55" s="52">
        <f t="shared" si="314"/>
        <v>0</v>
      </c>
      <c r="EV55" s="52">
        <f t="shared" si="315"/>
        <v>0</v>
      </c>
      <c r="EW55" s="52">
        <f t="shared" si="316"/>
        <v>0</v>
      </c>
      <c r="EX55" s="52">
        <f t="shared" si="317"/>
        <v>0</v>
      </c>
      <c r="EY55" s="52">
        <f t="shared" si="318"/>
        <v>0</v>
      </c>
      <c r="EZ55" s="52">
        <f t="shared" si="319"/>
        <v>0</v>
      </c>
      <c r="FA55" s="52">
        <f t="shared" si="320"/>
        <v>0</v>
      </c>
      <c r="FB55" s="52">
        <f t="shared" si="321"/>
        <v>0</v>
      </c>
      <c r="FC55" s="52">
        <f t="shared" si="322"/>
        <v>0</v>
      </c>
      <c r="FD55" s="52"/>
      <c r="FE55" s="52">
        <f t="shared" si="323"/>
        <v>0</v>
      </c>
      <c r="FF55" s="52">
        <f t="shared" si="324"/>
        <v>0</v>
      </c>
      <c r="FG55" s="52">
        <f t="shared" si="325"/>
        <v>0</v>
      </c>
      <c r="FH55" s="52">
        <f t="shared" si="326"/>
        <v>0</v>
      </c>
      <c r="FI55" s="52"/>
      <c r="FJ55" s="52">
        <f t="shared" si="327"/>
        <v>0</v>
      </c>
      <c r="FK55" s="52">
        <f t="shared" si="328"/>
        <v>0</v>
      </c>
      <c r="FL55" s="52">
        <f t="shared" si="329"/>
        <v>0</v>
      </c>
      <c r="FM55" s="52">
        <f t="shared" si="330"/>
        <v>0</v>
      </c>
      <c r="FN55" s="52">
        <f t="shared" si="331"/>
        <v>0</v>
      </c>
      <c r="FO55" s="52">
        <f t="shared" si="332"/>
        <v>0</v>
      </c>
      <c r="FP55" s="52">
        <f t="shared" si="333"/>
        <v>0</v>
      </c>
      <c r="FQ55" s="52">
        <f t="shared" si="334"/>
        <v>0</v>
      </c>
      <c r="FR55" s="52">
        <f t="shared" si="335"/>
        <v>0</v>
      </c>
      <c r="FS55" s="52">
        <f t="shared" si="336"/>
        <v>0</v>
      </c>
      <c r="FT55" s="52">
        <f t="shared" si="337"/>
        <v>0</v>
      </c>
      <c r="FU55" s="52">
        <f t="shared" si="338"/>
        <v>0</v>
      </c>
      <c r="FV55" s="52">
        <f t="shared" si="339"/>
        <v>0</v>
      </c>
      <c r="FW55" s="52">
        <f t="shared" si="340"/>
        <v>0</v>
      </c>
      <c r="FX55" s="52">
        <f t="shared" si="341"/>
        <v>0</v>
      </c>
      <c r="FY55" s="52">
        <f t="shared" si="342"/>
        <v>0</v>
      </c>
      <c r="FZ55" s="52">
        <f t="shared" si="343"/>
        <v>0</v>
      </c>
      <c r="GA55" s="52">
        <f t="shared" si="344"/>
        <v>0</v>
      </c>
      <c r="GB55" s="52">
        <f t="shared" si="345"/>
        <v>0</v>
      </c>
      <c r="GC55" s="52">
        <f t="shared" si="346"/>
        <v>0</v>
      </c>
      <c r="GD55" s="52"/>
      <c r="GE55" s="52">
        <f t="shared" si="347"/>
        <v>0</v>
      </c>
      <c r="GF55" s="52">
        <f t="shared" si="348"/>
        <v>0</v>
      </c>
      <c r="GG55" s="52">
        <f t="shared" si="349"/>
        <v>0</v>
      </c>
      <c r="GH55" s="52">
        <f t="shared" si="350"/>
        <v>0</v>
      </c>
      <c r="GI55" s="52">
        <f t="shared" si="351"/>
        <v>0</v>
      </c>
      <c r="GJ55" s="52">
        <f t="shared" si="352"/>
        <v>0</v>
      </c>
      <c r="GK55" s="52">
        <f t="shared" si="353"/>
        <v>0</v>
      </c>
      <c r="GL55" s="52">
        <f t="shared" si="354"/>
        <v>0</v>
      </c>
      <c r="GM55" s="52">
        <f t="shared" si="355"/>
        <v>0</v>
      </c>
      <c r="GN55" s="52">
        <f t="shared" si="356"/>
        <v>0</v>
      </c>
      <c r="GO55" s="52">
        <f t="shared" si="357"/>
        <v>0</v>
      </c>
      <c r="GP55" s="52">
        <f t="shared" si="358"/>
        <v>0</v>
      </c>
      <c r="GQ55" s="52"/>
      <c r="GR55" s="52">
        <f t="shared" si="359"/>
        <v>0</v>
      </c>
      <c r="GS55" s="52">
        <f t="shared" si="360"/>
        <v>0</v>
      </c>
      <c r="GT55" s="52">
        <f t="shared" si="361"/>
        <v>0</v>
      </c>
      <c r="GU55" s="52">
        <f t="shared" si="362"/>
        <v>0</v>
      </c>
      <c r="GV55" s="52"/>
      <c r="GW55" s="52">
        <f t="shared" si="363"/>
        <v>0</v>
      </c>
      <c r="GX55" s="52">
        <f t="shared" si="364"/>
        <v>0</v>
      </c>
      <c r="GY55" s="52">
        <f t="shared" si="365"/>
        <v>0</v>
      </c>
      <c r="GZ55" s="52">
        <f t="shared" si="366"/>
        <v>0</v>
      </c>
      <c r="HA55" s="52"/>
      <c r="HB55" s="52">
        <f t="shared" si="367"/>
        <v>0</v>
      </c>
      <c r="HC55" s="52">
        <f t="shared" si="368"/>
        <v>0</v>
      </c>
      <c r="HD55" s="52">
        <f t="shared" si="369"/>
        <v>0</v>
      </c>
      <c r="HE55" s="52">
        <f t="shared" si="370"/>
        <v>0</v>
      </c>
      <c r="HF55" s="52"/>
      <c r="HG55" s="52">
        <f t="shared" si="371"/>
        <v>0</v>
      </c>
      <c r="HH55" s="52">
        <f t="shared" si="372"/>
        <v>0</v>
      </c>
      <c r="HI55" s="52">
        <f t="shared" si="373"/>
        <v>0</v>
      </c>
      <c r="HJ55" s="52">
        <f t="shared" si="374"/>
        <v>0</v>
      </c>
      <c r="HK55" s="52"/>
      <c r="HL55" s="52" t="str">
        <f t="shared" si="375"/>
        <v/>
      </c>
      <c r="HM55" s="52">
        <f t="shared" si="376"/>
        <v>0</v>
      </c>
      <c r="HN55" s="52">
        <f t="shared" si="377"/>
        <v>0</v>
      </c>
      <c r="HO55" s="52">
        <f t="shared" si="378"/>
        <v>0</v>
      </c>
      <c r="HP55" s="52">
        <f t="shared" si="379"/>
        <v>0</v>
      </c>
      <c r="HQ55" s="52">
        <f t="shared" si="380"/>
        <v>0</v>
      </c>
      <c r="HR55" s="52">
        <f t="shared" si="381"/>
        <v>0</v>
      </c>
      <c r="HS55" s="52">
        <f t="shared" si="382"/>
        <v>0</v>
      </c>
      <c r="HT55" s="52">
        <f t="shared" si="383"/>
        <v>0</v>
      </c>
      <c r="HU55" s="52">
        <f t="shared" si="384"/>
        <v>0</v>
      </c>
      <c r="HV55" s="52">
        <f t="shared" si="385"/>
        <v>0</v>
      </c>
      <c r="HW55" s="52">
        <f t="shared" si="386"/>
        <v>0</v>
      </c>
      <c r="HX55" s="52">
        <f t="shared" si="387"/>
        <v>0</v>
      </c>
      <c r="HY55" s="52"/>
      <c r="HZ55" s="52">
        <f t="shared" si="388"/>
        <v>0</v>
      </c>
      <c r="IA55" s="52">
        <f t="shared" si="389"/>
        <v>0</v>
      </c>
      <c r="IB55" s="52">
        <f t="shared" si="390"/>
        <v>0</v>
      </c>
      <c r="IC55" s="52">
        <f t="shared" si="391"/>
        <v>0</v>
      </c>
      <c r="ID55" s="52"/>
      <c r="IE55" s="52">
        <f t="shared" si="392"/>
        <v>0</v>
      </c>
      <c r="IF55" s="52">
        <f t="shared" si="393"/>
        <v>0</v>
      </c>
      <c r="IG55" s="52">
        <f t="shared" si="394"/>
        <v>0</v>
      </c>
      <c r="IH55" s="52">
        <f t="shared" si="395"/>
        <v>0</v>
      </c>
      <c r="II55" s="53"/>
      <c r="IJ55" s="54">
        <f t="shared" si="396"/>
        <v>0</v>
      </c>
      <c r="IK55" s="55">
        <f t="shared" si="397"/>
        <v>0</v>
      </c>
      <c r="IL55" s="55">
        <f t="shared" si="398"/>
        <v>0</v>
      </c>
      <c r="IM55" s="55">
        <f t="shared" si="399"/>
        <v>0</v>
      </c>
      <c r="IN55" s="55" t="str">
        <f t="shared" si="400"/>
        <v/>
      </c>
      <c r="IO55" s="56" t="str">
        <f t="shared" si="401"/>
        <v/>
      </c>
      <c r="IP55" s="56" t="str">
        <f t="shared" si="402"/>
        <v/>
      </c>
      <c r="IQ55" s="56" t="str">
        <f t="shared" si="403"/>
        <v/>
      </c>
      <c r="IR55" s="56" t="str">
        <f t="shared" si="404"/>
        <v/>
      </c>
      <c r="IS55" s="50" t="str">
        <f t="shared" si="405"/>
        <v/>
      </c>
      <c r="IT55" s="57"/>
      <c r="IU55" s="57"/>
      <c r="IV55" s="57"/>
    </row>
    <row r="56" spans="1:256" s="58" customFormat="1" ht="11.25" customHeight="1" x14ac:dyDescent="0.2">
      <c r="A56" s="47">
        <v>51</v>
      </c>
      <c r="B56" s="48"/>
      <c r="C56" s="49"/>
      <c r="D56" s="160"/>
      <c r="E56" s="160"/>
      <c r="F56" s="48"/>
      <c r="G56" s="48"/>
      <c r="H56" s="48"/>
      <c r="I56" s="48"/>
      <c r="J56" s="48"/>
      <c r="K56" s="48"/>
      <c r="L56" s="50" t="str">
        <f t="shared" si="203"/>
        <v/>
      </c>
      <c r="M56" s="51"/>
      <c r="N56" s="52">
        <f t="shared" si="204"/>
        <v>0</v>
      </c>
      <c r="O56" s="52">
        <f t="shared" si="205"/>
        <v>0</v>
      </c>
      <c r="P56" s="52">
        <f t="shared" si="206"/>
        <v>0</v>
      </c>
      <c r="Q56" s="52">
        <f t="shared" si="207"/>
        <v>0</v>
      </c>
      <c r="R56" s="52">
        <f t="shared" si="208"/>
        <v>0</v>
      </c>
      <c r="S56" s="52" t="str">
        <f t="shared" si="209"/>
        <v/>
      </c>
      <c r="T56" s="52"/>
      <c r="U56" s="52">
        <f t="shared" si="210"/>
        <v>0</v>
      </c>
      <c r="V56" s="52">
        <f t="shared" si="211"/>
        <v>0</v>
      </c>
      <c r="W56" s="52"/>
      <c r="X56" s="52">
        <f t="shared" si="212"/>
        <v>0</v>
      </c>
      <c r="Y56" s="52">
        <f t="shared" si="213"/>
        <v>0</v>
      </c>
      <c r="Z56" s="52"/>
      <c r="AA56" s="52">
        <f t="shared" si="214"/>
        <v>0</v>
      </c>
      <c r="AB56" s="52">
        <f t="shared" si="215"/>
        <v>0</v>
      </c>
      <c r="AC56" s="52"/>
      <c r="AD56" s="52">
        <f t="shared" si="216"/>
        <v>0</v>
      </c>
      <c r="AE56" s="52">
        <f t="shared" si="217"/>
        <v>0</v>
      </c>
      <c r="AF56" s="52"/>
      <c r="AG56" s="52">
        <f t="shared" si="218"/>
        <v>0</v>
      </c>
      <c r="AH56" s="52">
        <f t="shared" si="219"/>
        <v>0</v>
      </c>
      <c r="AI56" s="52"/>
      <c r="AJ56" s="52">
        <f t="shared" si="220"/>
        <v>0</v>
      </c>
      <c r="AK56" s="52">
        <f t="shared" si="221"/>
        <v>0</v>
      </c>
      <c r="AL56" s="52"/>
      <c r="AM56" s="52">
        <f t="shared" si="222"/>
        <v>0</v>
      </c>
      <c r="AN56" s="52">
        <f t="shared" si="223"/>
        <v>0</v>
      </c>
      <c r="AO56" s="52"/>
      <c r="AP56" s="52">
        <f t="shared" si="224"/>
        <v>0</v>
      </c>
      <c r="AQ56" s="52">
        <f t="shared" si="225"/>
        <v>0</v>
      </c>
      <c r="AR56" s="52"/>
      <c r="AS56" s="52">
        <f t="shared" si="226"/>
        <v>0</v>
      </c>
      <c r="AT56" s="52">
        <f t="shared" si="227"/>
        <v>0</v>
      </c>
      <c r="AU56" s="52"/>
      <c r="AV56" s="52">
        <f t="shared" si="228"/>
        <v>0</v>
      </c>
      <c r="AW56" s="52">
        <f t="shared" si="229"/>
        <v>0</v>
      </c>
      <c r="AX56" s="52"/>
      <c r="AY56" s="52">
        <f t="shared" si="230"/>
        <v>0</v>
      </c>
      <c r="AZ56" s="52">
        <f t="shared" si="231"/>
        <v>0</v>
      </c>
      <c r="BA56" s="52" t="str">
        <f t="shared" si="232"/>
        <v/>
      </c>
      <c r="BB56" s="52"/>
      <c r="BC56" s="52">
        <f t="shared" si="233"/>
        <v>0</v>
      </c>
      <c r="BD56" s="52">
        <f t="shared" si="234"/>
        <v>0</v>
      </c>
      <c r="BE56" s="52"/>
      <c r="BF56" s="52">
        <f t="shared" si="235"/>
        <v>0</v>
      </c>
      <c r="BG56" s="52">
        <f t="shared" si="236"/>
        <v>0</v>
      </c>
      <c r="BH56" s="52"/>
      <c r="BI56" s="52">
        <f t="shared" si="237"/>
        <v>0</v>
      </c>
      <c r="BJ56" s="52">
        <f t="shared" si="238"/>
        <v>0</v>
      </c>
      <c r="BK56" s="52"/>
      <c r="BL56" s="52">
        <f t="shared" si="239"/>
        <v>0</v>
      </c>
      <c r="BM56" s="52">
        <f t="shared" si="240"/>
        <v>0</v>
      </c>
      <c r="BN56" s="52"/>
      <c r="BO56" s="52">
        <f t="shared" si="241"/>
        <v>0</v>
      </c>
      <c r="BP56" s="52">
        <f t="shared" si="242"/>
        <v>0</v>
      </c>
      <c r="BQ56" s="52"/>
      <c r="BR56" s="52">
        <f t="shared" si="243"/>
        <v>0</v>
      </c>
      <c r="BS56" s="52">
        <f t="shared" si="244"/>
        <v>0</v>
      </c>
      <c r="BT56" s="52"/>
      <c r="BU56" s="52">
        <f t="shared" si="245"/>
        <v>0</v>
      </c>
      <c r="BV56" s="52">
        <f t="shared" si="246"/>
        <v>0</v>
      </c>
      <c r="BW56" s="52"/>
      <c r="BX56" s="52">
        <f t="shared" si="247"/>
        <v>0</v>
      </c>
      <c r="BY56" s="52">
        <f t="shared" si="248"/>
        <v>0</v>
      </c>
      <c r="BZ56" s="52"/>
      <c r="CA56" s="52">
        <f t="shared" si="249"/>
        <v>0</v>
      </c>
      <c r="CB56" s="52">
        <f t="shared" si="250"/>
        <v>0</v>
      </c>
      <c r="CC56" s="52"/>
      <c r="CD56" s="52">
        <f t="shared" si="251"/>
        <v>0</v>
      </c>
      <c r="CE56" s="52">
        <f t="shared" si="252"/>
        <v>0</v>
      </c>
      <c r="CF56" s="52" t="str">
        <f t="shared" si="253"/>
        <v/>
      </c>
      <c r="CG56" s="52"/>
      <c r="CH56" s="52">
        <f t="shared" si="254"/>
        <v>0</v>
      </c>
      <c r="CI56" s="52">
        <f t="shared" si="255"/>
        <v>0</v>
      </c>
      <c r="CJ56" s="52" t="str">
        <f t="shared" si="256"/>
        <v/>
      </c>
      <c r="CK56" s="52"/>
      <c r="CL56" s="52">
        <f t="shared" si="257"/>
        <v>0</v>
      </c>
      <c r="CM56" s="52">
        <f t="shared" si="258"/>
        <v>0</v>
      </c>
      <c r="CN56" s="52">
        <f t="shared" si="259"/>
        <v>0</v>
      </c>
      <c r="CO56" s="52">
        <f t="shared" si="260"/>
        <v>0</v>
      </c>
      <c r="CP56" s="52">
        <f t="shared" si="261"/>
        <v>0</v>
      </c>
      <c r="CQ56" s="52">
        <f t="shared" si="262"/>
        <v>0</v>
      </c>
      <c r="CR56" s="52">
        <f t="shared" si="263"/>
        <v>0</v>
      </c>
      <c r="CS56" s="52">
        <f t="shared" si="264"/>
        <v>0</v>
      </c>
      <c r="CT56" s="52">
        <f t="shared" si="265"/>
        <v>0</v>
      </c>
      <c r="CU56" s="52">
        <f t="shared" si="266"/>
        <v>0</v>
      </c>
      <c r="CV56" s="52">
        <f t="shared" si="267"/>
        <v>0</v>
      </c>
      <c r="CW56" s="52">
        <f t="shared" si="268"/>
        <v>0</v>
      </c>
      <c r="CX56" s="52">
        <f t="shared" si="269"/>
        <v>0</v>
      </c>
      <c r="CY56" s="52">
        <f t="shared" si="270"/>
        <v>0</v>
      </c>
      <c r="CZ56" s="52">
        <f t="shared" si="271"/>
        <v>0</v>
      </c>
      <c r="DA56" s="52">
        <f t="shared" si="272"/>
        <v>0</v>
      </c>
      <c r="DB56" s="52">
        <f t="shared" si="273"/>
        <v>0</v>
      </c>
      <c r="DC56" s="52">
        <f t="shared" si="274"/>
        <v>0</v>
      </c>
      <c r="DD56" s="52">
        <f t="shared" si="275"/>
        <v>0</v>
      </c>
      <c r="DE56" s="52">
        <f t="shared" si="276"/>
        <v>0</v>
      </c>
      <c r="DF56" s="52">
        <f t="shared" si="277"/>
        <v>0</v>
      </c>
      <c r="DG56" s="52">
        <f t="shared" si="278"/>
        <v>0</v>
      </c>
      <c r="DH56" s="52">
        <f t="shared" si="279"/>
        <v>0</v>
      </c>
      <c r="DI56" s="52">
        <f t="shared" si="280"/>
        <v>0</v>
      </c>
      <c r="DJ56" s="52" t="str">
        <f t="shared" si="281"/>
        <v/>
      </c>
      <c r="DK56" s="52"/>
      <c r="DL56" s="52">
        <f t="shared" si="282"/>
        <v>0</v>
      </c>
      <c r="DM56" s="52">
        <f t="shared" si="283"/>
        <v>0</v>
      </c>
      <c r="DN56" s="52" t="str">
        <f t="shared" si="284"/>
        <v/>
      </c>
      <c r="DO56" s="52"/>
      <c r="DP56" s="52">
        <f t="shared" si="285"/>
        <v>0</v>
      </c>
      <c r="DQ56" s="52">
        <f t="shared" si="286"/>
        <v>0</v>
      </c>
      <c r="DR56" s="52"/>
      <c r="DS56" s="52">
        <f t="shared" si="287"/>
        <v>0</v>
      </c>
      <c r="DT56" s="52">
        <f t="shared" si="288"/>
        <v>0</v>
      </c>
      <c r="DU56" s="52">
        <f t="shared" si="289"/>
        <v>0</v>
      </c>
      <c r="DV56" s="52">
        <f t="shared" si="290"/>
        <v>0</v>
      </c>
      <c r="DW56" s="52">
        <f t="shared" si="291"/>
        <v>0</v>
      </c>
      <c r="DX56" s="52">
        <f t="shared" si="292"/>
        <v>0</v>
      </c>
      <c r="DY56" s="52">
        <f t="shared" si="293"/>
        <v>0</v>
      </c>
      <c r="DZ56" s="52">
        <f t="shared" si="294"/>
        <v>0</v>
      </c>
      <c r="EA56" s="52">
        <f t="shared" si="295"/>
        <v>0</v>
      </c>
      <c r="EB56" s="52">
        <f t="shared" si="296"/>
        <v>0</v>
      </c>
      <c r="EC56" s="52">
        <f t="shared" si="297"/>
        <v>0</v>
      </c>
      <c r="ED56" s="52">
        <f t="shared" si="298"/>
        <v>0</v>
      </c>
      <c r="EE56" s="52">
        <f t="shared" si="299"/>
        <v>0</v>
      </c>
      <c r="EF56" s="52">
        <f t="shared" si="300"/>
        <v>0</v>
      </c>
      <c r="EG56" s="52">
        <f t="shared" si="301"/>
        <v>0</v>
      </c>
      <c r="EH56" s="52">
        <f t="shared" si="302"/>
        <v>0</v>
      </c>
      <c r="EI56" s="52">
        <f t="shared" si="303"/>
        <v>0</v>
      </c>
      <c r="EJ56" s="52">
        <f t="shared" si="304"/>
        <v>0</v>
      </c>
      <c r="EK56" s="52">
        <f t="shared" si="305"/>
        <v>0</v>
      </c>
      <c r="EL56" s="52">
        <f t="shared" si="306"/>
        <v>0</v>
      </c>
      <c r="EM56" s="52"/>
      <c r="EN56" s="52">
        <f t="shared" si="307"/>
        <v>0</v>
      </c>
      <c r="EO56" s="52">
        <f t="shared" si="308"/>
        <v>0</v>
      </c>
      <c r="EP56" s="52">
        <f t="shared" si="309"/>
        <v>0</v>
      </c>
      <c r="EQ56" s="52">
        <f t="shared" si="310"/>
        <v>0</v>
      </c>
      <c r="ER56" s="52">
        <f t="shared" si="311"/>
        <v>0</v>
      </c>
      <c r="ES56" s="52">
        <f t="shared" si="312"/>
        <v>0</v>
      </c>
      <c r="ET56" s="52">
        <f t="shared" si="313"/>
        <v>0</v>
      </c>
      <c r="EU56" s="52">
        <f t="shared" si="314"/>
        <v>0</v>
      </c>
      <c r="EV56" s="52">
        <f t="shared" si="315"/>
        <v>0</v>
      </c>
      <c r="EW56" s="52">
        <f t="shared" si="316"/>
        <v>0</v>
      </c>
      <c r="EX56" s="52">
        <f t="shared" si="317"/>
        <v>0</v>
      </c>
      <c r="EY56" s="52">
        <f t="shared" si="318"/>
        <v>0</v>
      </c>
      <c r="EZ56" s="52">
        <f t="shared" si="319"/>
        <v>0</v>
      </c>
      <c r="FA56" s="52">
        <f t="shared" si="320"/>
        <v>0</v>
      </c>
      <c r="FB56" s="52">
        <f t="shared" si="321"/>
        <v>0</v>
      </c>
      <c r="FC56" s="52">
        <f t="shared" si="322"/>
        <v>0</v>
      </c>
      <c r="FD56" s="52"/>
      <c r="FE56" s="52">
        <f t="shared" si="323"/>
        <v>0</v>
      </c>
      <c r="FF56" s="52">
        <f t="shared" si="324"/>
        <v>0</v>
      </c>
      <c r="FG56" s="52">
        <f t="shared" si="325"/>
        <v>0</v>
      </c>
      <c r="FH56" s="52">
        <f t="shared" si="326"/>
        <v>0</v>
      </c>
      <c r="FI56" s="52"/>
      <c r="FJ56" s="52">
        <f t="shared" si="327"/>
        <v>0</v>
      </c>
      <c r="FK56" s="52">
        <f t="shared" si="328"/>
        <v>0</v>
      </c>
      <c r="FL56" s="52">
        <f t="shared" si="329"/>
        <v>0</v>
      </c>
      <c r="FM56" s="52">
        <f t="shared" si="330"/>
        <v>0</v>
      </c>
      <c r="FN56" s="52">
        <f t="shared" si="331"/>
        <v>0</v>
      </c>
      <c r="FO56" s="52">
        <f t="shared" si="332"/>
        <v>0</v>
      </c>
      <c r="FP56" s="52">
        <f t="shared" si="333"/>
        <v>0</v>
      </c>
      <c r="FQ56" s="52">
        <f t="shared" si="334"/>
        <v>0</v>
      </c>
      <c r="FR56" s="52">
        <f t="shared" si="335"/>
        <v>0</v>
      </c>
      <c r="FS56" s="52">
        <f t="shared" si="336"/>
        <v>0</v>
      </c>
      <c r="FT56" s="52">
        <f t="shared" si="337"/>
        <v>0</v>
      </c>
      <c r="FU56" s="52">
        <f t="shared" si="338"/>
        <v>0</v>
      </c>
      <c r="FV56" s="52">
        <f t="shared" si="339"/>
        <v>0</v>
      </c>
      <c r="FW56" s="52">
        <f t="shared" si="340"/>
        <v>0</v>
      </c>
      <c r="FX56" s="52">
        <f t="shared" si="341"/>
        <v>0</v>
      </c>
      <c r="FY56" s="52">
        <f t="shared" si="342"/>
        <v>0</v>
      </c>
      <c r="FZ56" s="52">
        <f t="shared" si="343"/>
        <v>0</v>
      </c>
      <c r="GA56" s="52">
        <f t="shared" si="344"/>
        <v>0</v>
      </c>
      <c r="GB56" s="52">
        <f t="shared" si="345"/>
        <v>0</v>
      </c>
      <c r="GC56" s="52">
        <f t="shared" si="346"/>
        <v>0</v>
      </c>
      <c r="GD56" s="52"/>
      <c r="GE56" s="52">
        <f t="shared" si="347"/>
        <v>0</v>
      </c>
      <c r="GF56" s="52">
        <f t="shared" si="348"/>
        <v>0</v>
      </c>
      <c r="GG56" s="52">
        <f t="shared" si="349"/>
        <v>0</v>
      </c>
      <c r="GH56" s="52">
        <f t="shared" si="350"/>
        <v>0</v>
      </c>
      <c r="GI56" s="52">
        <f t="shared" si="351"/>
        <v>0</v>
      </c>
      <c r="GJ56" s="52">
        <f t="shared" si="352"/>
        <v>0</v>
      </c>
      <c r="GK56" s="52">
        <f t="shared" si="353"/>
        <v>0</v>
      </c>
      <c r="GL56" s="52">
        <f t="shared" si="354"/>
        <v>0</v>
      </c>
      <c r="GM56" s="52">
        <f t="shared" si="355"/>
        <v>0</v>
      </c>
      <c r="GN56" s="52">
        <f t="shared" si="356"/>
        <v>0</v>
      </c>
      <c r="GO56" s="52">
        <f t="shared" si="357"/>
        <v>0</v>
      </c>
      <c r="GP56" s="52">
        <f t="shared" si="358"/>
        <v>0</v>
      </c>
      <c r="GQ56" s="52"/>
      <c r="GR56" s="52">
        <f t="shared" si="359"/>
        <v>0</v>
      </c>
      <c r="GS56" s="52">
        <f t="shared" si="360"/>
        <v>0</v>
      </c>
      <c r="GT56" s="52">
        <f t="shared" si="361"/>
        <v>0</v>
      </c>
      <c r="GU56" s="52">
        <f t="shared" si="362"/>
        <v>0</v>
      </c>
      <c r="GV56" s="52"/>
      <c r="GW56" s="52">
        <f t="shared" si="363"/>
        <v>0</v>
      </c>
      <c r="GX56" s="52">
        <f t="shared" si="364"/>
        <v>0</v>
      </c>
      <c r="GY56" s="52">
        <f t="shared" si="365"/>
        <v>0</v>
      </c>
      <c r="GZ56" s="52">
        <f t="shared" si="366"/>
        <v>0</v>
      </c>
      <c r="HA56" s="52"/>
      <c r="HB56" s="52">
        <f t="shared" si="367"/>
        <v>0</v>
      </c>
      <c r="HC56" s="52">
        <f t="shared" si="368"/>
        <v>0</v>
      </c>
      <c r="HD56" s="52">
        <f t="shared" si="369"/>
        <v>0</v>
      </c>
      <c r="HE56" s="52">
        <f t="shared" si="370"/>
        <v>0</v>
      </c>
      <c r="HF56" s="52"/>
      <c r="HG56" s="52">
        <f t="shared" si="371"/>
        <v>0</v>
      </c>
      <c r="HH56" s="52">
        <f t="shared" si="372"/>
        <v>0</v>
      </c>
      <c r="HI56" s="52">
        <f t="shared" si="373"/>
        <v>0</v>
      </c>
      <c r="HJ56" s="52">
        <f t="shared" si="374"/>
        <v>0</v>
      </c>
      <c r="HK56" s="52"/>
      <c r="HL56" s="52" t="str">
        <f t="shared" si="375"/>
        <v/>
      </c>
      <c r="HM56" s="52">
        <f t="shared" si="376"/>
        <v>0</v>
      </c>
      <c r="HN56" s="52">
        <f t="shared" si="377"/>
        <v>0</v>
      </c>
      <c r="HO56" s="52">
        <f t="shared" si="378"/>
        <v>0</v>
      </c>
      <c r="HP56" s="52">
        <f t="shared" si="379"/>
        <v>0</v>
      </c>
      <c r="HQ56" s="52">
        <f t="shared" si="380"/>
        <v>0</v>
      </c>
      <c r="HR56" s="52">
        <f t="shared" si="381"/>
        <v>0</v>
      </c>
      <c r="HS56" s="52">
        <f t="shared" si="382"/>
        <v>0</v>
      </c>
      <c r="HT56" s="52">
        <f t="shared" si="383"/>
        <v>0</v>
      </c>
      <c r="HU56" s="52">
        <f t="shared" si="384"/>
        <v>0</v>
      </c>
      <c r="HV56" s="52">
        <f t="shared" si="385"/>
        <v>0</v>
      </c>
      <c r="HW56" s="52">
        <f t="shared" si="386"/>
        <v>0</v>
      </c>
      <c r="HX56" s="52">
        <f t="shared" si="387"/>
        <v>0</v>
      </c>
      <c r="HY56" s="52"/>
      <c r="HZ56" s="52">
        <f t="shared" si="388"/>
        <v>0</v>
      </c>
      <c r="IA56" s="52">
        <f t="shared" si="389"/>
        <v>0</v>
      </c>
      <c r="IB56" s="52">
        <f t="shared" si="390"/>
        <v>0</v>
      </c>
      <c r="IC56" s="52">
        <f t="shared" si="391"/>
        <v>0</v>
      </c>
      <c r="ID56" s="52"/>
      <c r="IE56" s="52">
        <f t="shared" si="392"/>
        <v>0</v>
      </c>
      <c r="IF56" s="52">
        <f t="shared" si="393"/>
        <v>0</v>
      </c>
      <c r="IG56" s="52">
        <f t="shared" si="394"/>
        <v>0</v>
      </c>
      <c r="IH56" s="52">
        <f t="shared" si="395"/>
        <v>0</v>
      </c>
      <c r="II56" s="53"/>
      <c r="IJ56" s="54">
        <f t="shared" si="396"/>
        <v>0</v>
      </c>
      <c r="IK56" s="55">
        <f t="shared" si="397"/>
        <v>0</v>
      </c>
      <c r="IL56" s="55">
        <f t="shared" si="398"/>
        <v>0</v>
      </c>
      <c r="IM56" s="55">
        <f t="shared" si="399"/>
        <v>0</v>
      </c>
      <c r="IN56" s="55" t="str">
        <f t="shared" si="400"/>
        <v/>
      </c>
      <c r="IO56" s="56" t="str">
        <f t="shared" si="401"/>
        <v/>
      </c>
      <c r="IP56" s="56" t="str">
        <f t="shared" si="402"/>
        <v/>
      </c>
      <c r="IQ56" s="56" t="str">
        <f t="shared" si="403"/>
        <v/>
      </c>
      <c r="IR56" s="56" t="str">
        <f t="shared" si="404"/>
        <v/>
      </c>
      <c r="IS56" s="50" t="str">
        <f t="shared" si="405"/>
        <v/>
      </c>
      <c r="IT56" s="57"/>
      <c r="IU56" s="57"/>
      <c r="IV56" s="57"/>
    </row>
    <row r="57" spans="1:256" s="58" customFormat="1" ht="10.199999999999999" x14ac:dyDescent="0.2">
      <c r="A57" s="47">
        <v>52</v>
      </c>
      <c r="B57" s="48"/>
      <c r="C57" s="49"/>
      <c r="D57" s="160"/>
      <c r="E57" s="160"/>
      <c r="F57" s="48"/>
      <c r="G57" s="48"/>
      <c r="H57" s="48"/>
      <c r="I57" s="48"/>
      <c r="J57" s="48"/>
      <c r="K57" s="48"/>
      <c r="L57" s="50" t="str">
        <f t="shared" si="203"/>
        <v/>
      </c>
      <c r="M57" s="51"/>
      <c r="N57" s="52">
        <f t="shared" si="204"/>
        <v>0</v>
      </c>
      <c r="O57" s="52">
        <f t="shared" si="205"/>
        <v>0</v>
      </c>
      <c r="P57" s="52">
        <f t="shared" si="206"/>
        <v>0</v>
      </c>
      <c r="Q57" s="52">
        <f t="shared" si="207"/>
        <v>0</v>
      </c>
      <c r="R57" s="52">
        <f t="shared" si="208"/>
        <v>0</v>
      </c>
      <c r="S57" s="52" t="str">
        <f t="shared" si="209"/>
        <v/>
      </c>
      <c r="T57" s="52"/>
      <c r="U57" s="52">
        <f t="shared" si="210"/>
        <v>0</v>
      </c>
      <c r="V57" s="52">
        <f t="shared" si="211"/>
        <v>0</v>
      </c>
      <c r="W57" s="52"/>
      <c r="X57" s="52">
        <f t="shared" si="212"/>
        <v>0</v>
      </c>
      <c r="Y57" s="52">
        <f t="shared" si="213"/>
        <v>0</v>
      </c>
      <c r="Z57" s="52"/>
      <c r="AA57" s="52">
        <f t="shared" si="214"/>
        <v>0</v>
      </c>
      <c r="AB57" s="52">
        <f t="shared" si="215"/>
        <v>0</v>
      </c>
      <c r="AC57" s="52"/>
      <c r="AD57" s="52">
        <f t="shared" si="216"/>
        <v>0</v>
      </c>
      <c r="AE57" s="52">
        <f t="shared" si="217"/>
        <v>0</v>
      </c>
      <c r="AF57" s="52"/>
      <c r="AG57" s="52">
        <f t="shared" si="218"/>
        <v>0</v>
      </c>
      <c r="AH57" s="52">
        <f t="shared" si="219"/>
        <v>0</v>
      </c>
      <c r="AI57" s="52"/>
      <c r="AJ57" s="52">
        <f t="shared" si="220"/>
        <v>0</v>
      </c>
      <c r="AK57" s="52">
        <f t="shared" si="221"/>
        <v>0</v>
      </c>
      <c r="AL57" s="52"/>
      <c r="AM57" s="52">
        <f t="shared" si="222"/>
        <v>0</v>
      </c>
      <c r="AN57" s="52">
        <f t="shared" si="223"/>
        <v>0</v>
      </c>
      <c r="AO57" s="52"/>
      <c r="AP57" s="52">
        <f t="shared" si="224"/>
        <v>0</v>
      </c>
      <c r="AQ57" s="52">
        <f t="shared" si="225"/>
        <v>0</v>
      </c>
      <c r="AR57" s="52"/>
      <c r="AS57" s="52">
        <f t="shared" si="226"/>
        <v>0</v>
      </c>
      <c r="AT57" s="52">
        <f t="shared" si="227"/>
        <v>0</v>
      </c>
      <c r="AU57" s="52"/>
      <c r="AV57" s="52">
        <f t="shared" si="228"/>
        <v>0</v>
      </c>
      <c r="AW57" s="52">
        <f t="shared" si="229"/>
        <v>0</v>
      </c>
      <c r="AX57" s="52"/>
      <c r="AY57" s="52">
        <f t="shared" si="230"/>
        <v>0</v>
      </c>
      <c r="AZ57" s="52">
        <f t="shared" si="231"/>
        <v>0</v>
      </c>
      <c r="BA57" s="52" t="str">
        <f t="shared" si="232"/>
        <v/>
      </c>
      <c r="BB57" s="52"/>
      <c r="BC57" s="52">
        <f t="shared" si="233"/>
        <v>0</v>
      </c>
      <c r="BD57" s="52">
        <f t="shared" si="234"/>
        <v>0</v>
      </c>
      <c r="BE57" s="52"/>
      <c r="BF57" s="52">
        <f t="shared" si="235"/>
        <v>0</v>
      </c>
      <c r="BG57" s="52">
        <f t="shared" si="236"/>
        <v>0</v>
      </c>
      <c r="BH57" s="52"/>
      <c r="BI57" s="52">
        <f t="shared" si="237"/>
        <v>0</v>
      </c>
      <c r="BJ57" s="52">
        <f t="shared" si="238"/>
        <v>0</v>
      </c>
      <c r="BK57" s="52"/>
      <c r="BL57" s="52">
        <f t="shared" si="239"/>
        <v>0</v>
      </c>
      <c r="BM57" s="52">
        <f t="shared" si="240"/>
        <v>0</v>
      </c>
      <c r="BN57" s="52"/>
      <c r="BO57" s="52">
        <f t="shared" si="241"/>
        <v>0</v>
      </c>
      <c r="BP57" s="52">
        <f t="shared" si="242"/>
        <v>0</v>
      </c>
      <c r="BQ57" s="52"/>
      <c r="BR57" s="52">
        <f t="shared" si="243"/>
        <v>0</v>
      </c>
      <c r="BS57" s="52">
        <f t="shared" si="244"/>
        <v>0</v>
      </c>
      <c r="BT57" s="52"/>
      <c r="BU57" s="52">
        <f t="shared" si="245"/>
        <v>0</v>
      </c>
      <c r="BV57" s="52">
        <f t="shared" si="246"/>
        <v>0</v>
      </c>
      <c r="BW57" s="52"/>
      <c r="BX57" s="52">
        <f t="shared" si="247"/>
        <v>0</v>
      </c>
      <c r="BY57" s="52">
        <f t="shared" si="248"/>
        <v>0</v>
      </c>
      <c r="BZ57" s="52"/>
      <c r="CA57" s="52">
        <f t="shared" si="249"/>
        <v>0</v>
      </c>
      <c r="CB57" s="52">
        <f t="shared" si="250"/>
        <v>0</v>
      </c>
      <c r="CC57" s="52"/>
      <c r="CD57" s="52">
        <f t="shared" si="251"/>
        <v>0</v>
      </c>
      <c r="CE57" s="52">
        <f t="shared" si="252"/>
        <v>0</v>
      </c>
      <c r="CF57" s="52" t="str">
        <f t="shared" si="253"/>
        <v/>
      </c>
      <c r="CG57" s="52"/>
      <c r="CH57" s="52">
        <f t="shared" si="254"/>
        <v>0</v>
      </c>
      <c r="CI57" s="52">
        <f t="shared" si="255"/>
        <v>0</v>
      </c>
      <c r="CJ57" s="52" t="str">
        <f t="shared" si="256"/>
        <v/>
      </c>
      <c r="CK57" s="52"/>
      <c r="CL57" s="52">
        <f t="shared" si="257"/>
        <v>0</v>
      </c>
      <c r="CM57" s="52">
        <f t="shared" si="258"/>
        <v>0</v>
      </c>
      <c r="CN57" s="52">
        <f t="shared" si="259"/>
        <v>0</v>
      </c>
      <c r="CO57" s="52">
        <f t="shared" si="260"/>
        <v>0</v>
      </c>
      <c r="CP57" s="52">
        <f t="shared" si="261"/>
        <v>0</v>
      </c>
      <c r="CQ57" s="52">
        <f t="shared" si="262"/>
        <v>0</v>
      </c>
      <c r="CR57" s="52">
        <f t="shared" si="263"/>
        <v>0</v>
      </c>
      <c r="CS57" s="52">
        <f t="shared" si="264"/>
        <v>0</v>
      </c>
      <c r="CT57" s="52">
        <f t="shared" si="265"/>
        <v>0</v>
      </c>
      <c r="CU57" s="52">
        <f t="shared" si="266"/>
        <v>0</v>
      </c>
      <c r="CV57" s="52">
        <f t="shared" si="267"/>
        <v>0</v>
      </c>
      <c r="CW57" s="52">
        <f t="shared" si="268"/>
        <v>0</v>
      </c>
      <c r="CX57" s="52">
        <f t="shared" si="269"/>
        <v>0</v>
      </c>
      <c r="CY57" s="52">
        <f t="shared" si="270"/>
        <v>0</v>
      </c>
      <c r="CZ57" s="52">
        <f t="shared" si="271"/>
        <v>0</v>
      </c>
      <c r="DA57" s="52">
        <f t="shared" si="272"/>
        <v>0</v>
      </c>
      <c r="DB57" s="52">
        <f t="shared" si="273"/>
        <v>0</v>
      </c>
      <c r="DC57" s="52">
        <f t="shared" si="274"/>
        <v>0</v>
      </c>
      <c r="DD57" s="52">
        <f t="shared" si="275"/>
        <v>0</v>
      </c>
      <c r="DE57" s="52">
        <f t="shared" si="276"/>
        <v>0</v>
      </c>
      <c r="DF57" s="52">
        <f t="shared" si="277"/>
        <v>0</v>
      </c>
      <c r="DG57" s="52">
        <f t="shared" si="278"/>
        <v>0</v>
      </c>
      <c r="DH57" s="52">
        <f t="shared" si="279"/>
        <v>0</v>
      </c>
      <c r="DI57" s="52">
        <f t="shared" si="280"/>
        <v>0</v>
      </c>
      <c r="DJ57" s="52" t="str">
        <f t="shared" si="281"/>
        <v/>
      </c>
      <c r="DK57" s="52"/>
      <c r="DL57" s="52">
        <f t="shared" si="282"/>
        <v>0</v>
      </c>
      <c r="DM57" s="52">
        <f t="shared" si="283"/>
        <v>0</v>
      </c>
      <c r="DN57" s="52" t="str">
        <f t="shared" si="284"/>
        <v/>
      </c>
      <c r="DO57" s="52"/>
      <c r="DP57" s="52">
        <f t="shared" si="285"/>
        <v>0</v>
      </c>
      <c r="DQ57" s="52">
        <f t="shared" si="286"/>
        <v>0</v>
      </c>
      <c r="DR57" s="52"/>
      <c r="DS57" s="52">
        <f t="shared" si="287"/>
        <v>0</v>
      </c>
      <c r="DT57" s="52">
        <f t="shared" si="288"/>
        <v>0</v>
      </c>
      <c r="DU57" s="52">
        <f t="shared" si="289"/>
        <v>0</v>
      </c>
      <c r="DV57" s="52">
        <f t="shared" si="290"/>
        <v>0</v>
      </c>
      <c r="DW57" s="52">
        <f t="shared" si="291"/>
        <v>0</v>
      </c>
      <c r="DX57" s="52">
        <f t="shared" si="292"/>
        <v>0</v>
      </c>
      <c r="DY57" s="52">
        <f t="shared" si="293"/>
        <v>0</v>
      </c>
      <c r="DZ57" s="52">
        <f t="shared" si="294"/>
        <v>0</v>
      </c>
      <c r="EA57" s="52">
        <f t="shared" si="295"/>
        <v>0</v>
      </c>
      <c r="EB57" s="52">
        <f t="shared" si="296"/>
        <v>0</v>
      </c>
      <c r="EC57" s="52">
        <f t="shared" si="297"/>
        <v>0</v>
      </c>
      <c r="ED57" s="52">
        <f t="shared" si="298"/>
        <v>0</v>
      </c>
      <c r="EE57" s="52">
        <f t="shared" si="299"/>
        <v>0</v>
      </c>
      <c r="EF57" s="52">
        <f t="shared" si="300"/>
        <v>0</v>
      </c>
      <c r="EG57" s="52">
        <f t="shared" si="301"/>
        <v>0</v>
      </c>
      <c r="EH57" s="52">
        <f t="shared" si="302"/>
        <v>0</v>
      </c>
      <c r="EI57" s="52">
        <f t="shared" si="303"/>
        <v>0</v>
      </c>
      <c r="EJ57" s="52">
        <f t="shared" si="304"/>
        <v>0</v>
      </c>
      <c r="EK57" s="52">
        <f t="shared" si="305"/>
        <v>0</v>
      </c>
      <c r="EL57" s="52">
        <f t="shared" si="306"/>
        <v>0</v>
      </c>
      <c r="EM57" s="52"/>
      <c r="EN57" s="52">
        <f t="shared" si="307"/>
        <v>0</v>
      </c>
      <c r="EO57" s="52">
        <f t="shared" si="308"/>
        <v>0</v>
      </c>
      <c r="EP57" s="52">
        <f t="shared" si="309"/>
        <v>0</v>
      </c>
      <c r="EQ57" s="52">
        <f t="shared" si="310"/>
        <v>0</v>
      </c>
      <c r="ER57" s="52">
        <f t="shared" si="311"/>
        <v>0</v>
      </c>
      <c r="ES57" s="52">
        <f t="shared" si="312"/>
        <v>0</v>
      </c>
      <c r="ET57" s="52">
        <f t="shared" si="313"/>
        <v>0</v>
      </c>
      <c r="EU57" s="52">
        <f t="shared" si="314"/>
        <v>0</v>
      </c>
      <c r="EV57" s="52">
        <f t="shared" si="315"/>
        <v>0</v>
      </c>
      <c r="EW57" s="52">
        <f t="shared" si="316"/>
        <v>0</v>
      </c>
      <c r="EX57" s="52">
        <f t="shared" si="317"/>
        <v>0</v>
      </c>
      <c r="EY57" s="52">
        <f t="shared" si="318"/>
        <v>0</v>
      </c>
      <c r="EZ57" s="52">
        <f t="shared" si="319"/>
        <v>0</v>
      </c>
      <c r="FA57" s="52">
        <f t="shared" si="320"/>
        <v>0</v>
      </c>
      <c r="FB57" s="52">
        <f t="shared" si="321"/>
        <v>0</v>
      </c>
      <c r="FC57" s="52">
        <f t="shared" si="322"/>
        <v>0</v>
      </c>
      <c r="FD57" s="52"/>
      <c r="FE57" s="52">
        <f t="shared" si="323"/>
        <v>0</v>
      </c>
      <c r="FF57" s="52">
        <f t="shared" si="324"/>
        <v>0</v>
      </c>
      <c r="FG57" s="52">
        <f t="shared" si="325"/>
        <v>0</v>
      </c>
      <c r="FH57" s="52">
        <f t="shared" si="326"/>
        <v>0</v>
      </c>
      <c r="FI57" s="52"/>
      <c r="FJ57" s="52">
        <f t="shared" si="327"/>
        <v>0</v>
      </c>
      <c r="FK57" s="52">
        <f t="shared" si="328"/>
        <v>0</v>
      </c>
      <c r="FL57" s="52">
        <f t="shared" si="329"/>
        <v>0</v>
      </c>
      <c r="FM57" s="52">
        <f t="shared" si="330"/>
        <v>0</v>
      </c>
      <c r="FN57" s="52">
        <f t="shared" si="331"/>
        <v>0</v>
      </c>
      <c r="FO57" s="52">
        <f t="shared" si="332"/>
        <v>0</v>
      </c>
      <c r="FP57" s="52">
        <f t="shared" si="333"/>
        <v>0</v>
      </c>
      <c r="FQ57" s="52">
        <f t="shared" si="334"/>
        <v>0</v>
      </c>
      <c r="FR57" s="52">
        <f t="shared" si="335"/>
        <v>0</v>
      </c>
      <c r="FS57" s="52">
        <f t="shared" si="336"/>
        <v>0</v>
      </c>
      <c r="FT57" s="52">
        <f t="shared" si="337"/>
        <v>0</v>
      </c>
      <c r="FU57" s="52">
        <f t="shared" si="338"/>
        <v>0</v>
      </c>
      <c r="FV57" s="52">
        <f t="shared" si="339"/>
        <v>0</v>
      </c>
      <c r="FW57" s="52">
        <f t="shared" si="340"/>
        <v>0</v>
      </c>
      <c r="FX57" s="52">
        <f t="shared" si="341"/>
        <v>0</v>
      </c>
      <c r="FY57" s="52">
        <f t="shared" si="342"/>
        <v>0</v>
      </c>
      <c r="FZ57" s="52">
        <f t="shared" si="343"/>
        <v>0</v>
      </c>
      <c r="GA57" s="52">
        <f t="shared" si="344"/>
        <v>0</v>
      </c>
      <c r="GB57" s="52">
        <f t="shared" si="345"/>
        <v>0</v>
      </c>
      <c r="GC57" s="52">
        <f t="shared" si="346"/>
        <v>0</v>
      </c>
      <c r="GD57" s="52"/>
      <c r="GE57" s="52">
        <f t="shared" si="347"/>
        <v>0</v>
      </c>
      <c r="GF57" s="52">
        <f t="shared" si="348"/>
        <v>0</v>
      </c>
      <c r="GG57" s="52">
        <f t="shared" si="349"/>
        <v>0</v>
      </c>
      <c r="GH57" s="52">
        <f t="shared" si="350"/>
        <v>0</v>
      </c>
      <c r="GI57" s="52">
        <f t="shared" si="351"/>
        <v>0</v>
      </c>
      <c r="GJ57" s="52">
        <f t="shared" si="352"/>
        <v>0</v>
      </c>
      <c r="GK57" s="52">
        <f t="shared" si="353"/>
        <v>0</v>
      </c>
      <c r="GL57" s="52">
        <f t="shared" si="354"/>
        <v>0</v>
      </c>
      <c r="GM57" s="52">
        <f t="shared" si="355"/>
        <v>0</v>
      </c>
      <c r="GN57" s="52">
        <f t="shared" si="356"/>
        <v>0</v>
      </c>
      <c r="GO57" s="52">
        <f t="shared" si="357"/>
        <v>0</v>
      </c>
      <c r="GP57" s="52">
        <f t="shared" si="358"/>
        <v>0</v>
      </c>
      <c r="GQ57" s="52"/>
      <c r="GR57" s="52">
        <f t="shared" si="359"/>
        <v>0</v>
      </c>
      <c r="GS57" s="52">
        <f t="shared" si="360"/>
        <v>0</v>
      </c>
      <c r="GT57" s="52">
        <f t="shared" si="361"/>
        <v>0</v>
      </c>
      <c r="GU57" s="52">
        <f t="shared" si="362"/>
        <v>0</v>
      </c>
      <c r="GV57" s="52"/>
      <c r="GW57" s="52">
        <f t="shared" si="363"/>
        <v>0</v>
      </c>
      <c r="GX57" s="52">
        <f t="shared" si="364"/>
        <v>0</v>
      </c>
      <c r="GY57" s="52">
        <f t="shared" si="365"/>
        <v>0</v>
      </c>
      <c r="GZ57" s="52">
        <f t="shared" si="366"/>
        <v>0</v>
      </c>
      <c r="HA57" s="52"/>
      <c r="HB57" s="52">
        <f t="shared" si="367"/>
        <v>0</v>
      </c>
      <c r="HC57" s="52">
        <f t="shared" si="368"/>
        <v>0</v>
      </c>
      <c r="HD57" s="52">
        <f t="shared" si="369"/>
        <v>0</v>
      </c>
      <c r="HE57" s="52">
        <f t="shared" si="370"/>
        <v>0</v>
      </c>
      <c r="HF57" s="52"/>
      <c r="HG57" s="52">
        <f t="shared" si="371"/>
        <v>0</v>
      </c>
      <c r="HH57" s="52">
        <f t="shared" si="372"/>
        <v>0</v>
      </c>
      <c r="HI57" s="52">
        <f t="shared" si="373"/>
        <v>0</v>
      </c>
      <c r="HJ57" s="52">
        <f t="shared" si="374"/>
        <v>0</v>
      </c>
      <c r="HK57" s="52"/>
      <c r="HL57" s="52" t="str">
        <f t="shared" si="375"/>
        <v/>
      </c>
      <c r="HM57" s="52">
        <f t="shared" si="376"/>
        <v>0</v>
      </c>
      <c r="HN57" s="52">
        <f t="shared" si="377"/>
        <v>0</v>
      </c>
      <c r="HO57" s="52">
        <f t="shared" si="378"/>
        <v>0</v>
      </c>
      <c r="HP57" s="52">
        <f t="shared" si="379"/>
        <v>0</v>
      </c>
      <c r="HQ57" s="52">
        <f t="shared" si="380"/>
        <v>0</v>
      </c>
      <c r="HR57" s="52">
        <f t="shared" si="381"/>
        <v>0</v>
      </c>
      <c r="HS57" s="52">
        <f t="shared" si="382"/>
        <v>0</v>
      </c>
      <c r="HT57" s="52">
        <f t="shared" si="383"/>
        <v>0</v>
      </c>
      <c r="HU57" s="52">
        <f t="shared" si="384"/>
        <v>0</v>
      </c>
      <c r="HV57" s="52">
        <f t="shared" si="385"/>
        <v>0</v>
      </c>
      <c r="HW57" s="52">
        <f t="shared" si="386"/>
        <v>0</v>
      </c>
      <c r="HX57" s="52">
        <f t="shared" si="387"/>
        <v>0</v>
      </c>
      <c r="HY57" s="52"/>
      <c r="HZ57" s="52">
        <f t="shared" si="388"/>
        <v>0</v>
      </c>
      <c r="IA57" s="52">
        <f t="shared" si="389"/>
        <v>0</v>
      </c>
      <c r="IB57" s="52">
        <f t="shared" si="390"/>
        <v>0</v>
      </c>
      <c r="IC57" s="52">
        <f t="shared" si="391"/>
        <v>0</v>
      </c>
      <c r="ID57" s="52"/>
      <c r="IE57" s="52">
        <f t="shared" si="392"/>
        <v>0</v>
      </c>
      <c r="IF57" s="52">
        <f t="shared" si="393"/>
        <v>0</v>
      </c>
      <c r="IG57" s="52">
        <f t="shared" si="394"/>
        <v>0</v>
      </c>
      <c r="IH57" s="52">
        <f t="shared" si="395"/>
        <v>0</v>
      </c>
      <c r="II57" s="53"/>
      <c r="IJ57" s="54">
        <f t="shared" si="396"/>
        <v>0</v>
      </c>
      <c r="IK57" s="55">
        <f t="shared" si="397"/>
        <v>0</v>
      </c>
      <c r="IL57" s="55">
        <f t="shared" si="398"/>
        <v>0</v>
      </c>
      <c r="IM57" s="55">
        <f t="shared" si="399"/>
        <v>0</v>
      </c>
      <c r="IN57" s="55" t="str">
        <f t="shared" si="400"/>
        <v/>
      </c>
      <c r="IO57" s="56" t="str">
        <f t="shared" si="401"/>
        <v/>
      </c>
      <c r="IP57" s="56" t="str">
        <f t="shared" si="402"/>
        <v/>
      </c>
      <c r="IQ57" s="56" t="str">
        <f t="shared" si="403"/>
        <v/>
      </c>
      <c r="IR57" s="56" t="str">
        <f t="shared" si="404"/>
        <v/>
      </c>
      <c r="IS57" s="50" t="str">
        <f t="shared" si="405"/>
        <v/>
      </c>
      <c r="IT57" s="57"/>
      <c r="IU57" s="57"/>
      <c r="IV57" s="57"/>
    </row>
    <row r="58" spans="1:256" s="58" customFormat="1" ht="10.199999999999999" x14ac:dyDescent="0.2">
      <c r="A58" s="47">
        <v>53</v>
      </c>
      <c r="B58" s="48"/>
      <c r="C58" s="49"/>
      <c r="D58" s="160"/>
      <c r="E58" s="160"/>
      <c r="F58" s="48"/>
      <c r="G58" s="48"/>
      <c r="H58" s="48"/>
      <c r="I58" s="48"/>
      <c r="J58" s="48"/>
      <c r="K58" s="48"/>
      <c r="L58" s="50" t="str">
        <f t="shared" si="203"/>
        <v/>
      </c>
      <c r="M58" s="51"/>
      <c r="N58" s="52">
        <f t="shared" si="204"/>
        <v>0</v>
      </c>
      <c r="O58" s="52">
        <f t="shared" si="205"/>
        <v>0</v>
      </c>
      <c r="P58" s="52">
        <f t="shared" si="206"/>
        <v>0</v>
      </c>
      <c r="Q58" s="52">
        <f t="shared" si="207"/>
        <v>0</v>
      </c>
      <c r="R58" s="52">
        <f t="shared" si="208"/>
        <v>0</v>
      </c>
      <c r="S58" s="52" t="str">
        <f t="shared" si="209"/>
        <v/>
      </c>
      <c r="T58" s="52"/>
      <c r="U58" s="52">
        <f t="shared" si="210"/>
        <v>0</v>
      </c>
      <c r="V58" s="52">
        <f t="shared" si="211"/>
        <v>0</v>
      </c>
      <c r="W58" s="52"/>
      <c r="X58" s="52">
        <f t="shared" si="212"/>
        <v>0</v>
      </c>
      <c r="Y58" s="52">
        <f t="shared" si="213"/>
        <v>0</v>
      </c>
      <c r="Z58" s="52"/>
      <c r="AA58" s="52">
        <f t="shared" si="214"/>
        <v>0</v>
      </c>
      <c r="AB58" s="52">
        <f t="shared" si="215"/>
        <v>0</v>
      </c>
      <c r="AC58" s="52"/>
      <c r="AD58" s="52">
        <f t="shared" si="216"/>
        <v>0</v>
      </c>
      <c r="AE58" s="52">
        <f t="shared" si="217"/>
        <v>0</v>
      </c>
      <c r="AF58" s="52"/>
      <c r="AG58" s="52">
        <f t="shared" si="218"/>
        <v>0</v>
      </c>
      <c r="AH58" s="52">
        <f t="shared" si="219"/>
        <v>0</v>
      </c>
      <c r="AI58" s="52"/>
      <c r="AJ58" s="52">
        <f t="shared" si="220"/>
        <v>0</v>
      </c>
      <c r="AK58" s="52">
        <f t="shared" si="221"/>
        <v>0</v>
      </c>
      <c r="AL58" s="52"/>
      <c r="AM58" s="52">
        <f t="shared" si="222"/>
        <v>0</v>
      </c>
      <c r="AN58" s="52">
        <f t="shared" si="223"/>
        <v>0</v>
      </c>
      <c r="AO58" s="52"/>
      <c r="AP58" s="52">
        <f t="shared" si="224"/>
        <v>0</v>
      </c>
      <c r="AQ58" s="52">
        <f t="shared" si="225"/>
        <v>0</v>
      </c>
      <c r="AR58" s="52"/>
      <c r="AS58" s="52">
        <f t="shared" si="226"/>
        <v>0</v>
      </c>
      <c r="AT58" s="52">
        <f t="shared" si="227"/>
        <v>0</v>
      </c>
      <c r="AU58" s="52"/>
      <c r="AV58" s="52">
        <f t="shared" si="228"/>
        <v>0</v>
      </c>
      <c r="AW58" s="52">
        <f t="shared" si="229"/>
        <v>0</v>
      </c>
      <c r="AX58" s="52"/>
      <c r="AY58" s="52">
        <f t="shared" si="230"/>
        <v>0</v>
      </c>
      <c r="AZ58" s="52">
        <f t="shared" si="231"/>
        <v>0</v>
      </c>
      <c r="BA58" s="52" t="str">
        <f t="shared" si="232"/>
        <v/>
      </c>
      <c r="BB58" s="52"/>
      <c r="BC58" s="52">
        <f t="shared" si="233"/>
        <v>0</v>
      </c>
      <c r="BD58" s="52">
        <f t="shared" si="234"/>
        <v>0</v>
      </c>
      <c r="BE58" s="52"/>
      <c r="BF58" s="52">
        <f t="shared" si="235"/>
        <v>0</v>
      </c>
      <c r="BG58" s="52">
        <f t="shared" si="236"/>
        <v>0</v>
      </c>
      <c r="BH58" s="52"/>
      <c r="BI58" s="52">
        <f t="shared" si="237"/>
        <v>0</v>
      </c>
      <c r="BJ58" s="52">
        <f t="shared" si="238"/>
        <v>0</v>
      </c>
      <c r="BK58" s="52"/>
      <c r="BL58" s="52">
        <f t="shared" si="239"/>
        <v>0</v>
      </c>
      <c r="BM58" s="52">
        <f t="shared" si="240"/>
        <v>0</v>
      </c>
      <c r="BN58" s="52"/>
      <c r="BO58" s="52">
        <f t="shared" si="241"/>
        <v>0</v>
      </c>
      <c r="BP58" s="52">
        <f t="shared" si="242"/>
        <v>0</v>
      </c>
      <c r="BQ58" s="52"/>
      <c r="BR58" s="52">
        <f t="shared" si="243"/>
        <v>0</v>
      </c>
      <c r="BS58" s="52">
        <f t="shared" si="244"/>
        <v>0</v>
      </c>
      <c r="BT58" s="52"/>
      <c r="BU58" s="52">
        <f t="shared" si="245"/>
        <v>0</v>
      </c>
      <c r="BV58" s="52">
        <f t="shared" si="246"/>
        <v>0</v>
      </c>
      <c r="BW58" s="52"/>
      <c r="BX58" s="52">
        <f t="shared" si="247"/>
        <v>0</v>
      </c>
      <c r="BY58" s="52">
        <f t="shared" si="248"/>
        <v>0</v>
      </c>
      <c r="BZ58" s="52"/>
      <c r="CA58" s="52">
        <f t="shared" si="249"/>
        <v>0</v>
      </c>
      <c r="CB58" s="52">
        <f t="shared" si="250"/>
        <v>0</v>
      </c>
      <c r="CC58" s="52"/>
      <c r="CD58" s="52">
        <f t="shared" si="251"/>
        <v>0</v>
      </c>
      <c r="CE58" s="52">
        <f t="shared" si="252"/>
        <v>0</v>
      </c>
      <c r="CF58" s="52" t="str">
        <f t="shared" si="253"/>
        <v/>
      </c>
      <c r="CG58" s="52"/>
      <c r="CH58" s="52">
        <f t="shared" si="254"/>
        <v>0</v>
      </c>
      <c r="CI58" s="52">
        <f t="shared" si="255"/>
        <v>0</v>
      </c>
      <c r="CJ58" s="52" t="str">
        <f t="shared" si="256"/>
        <v/>
      </c>
      <c r="CK58" s="52"/>
      <c r="CL58" s="52">
        <f t="shared" si="257"/>
        <v>0</v>
      </c>
      <c r="CM58" s="52">
        <f t="shared" si="258"/>
        <v>0</v>
      </c>
      <c r="CN58" s="52">
        <f t="shared" si="259"/>
        <v>0</v>
      </c>
      <c r="CO58" s="52">
        <f t="shared" si="260"/>
        <v>0</v>
      </c>
      <c r="CP58" s="52">
        <f t="shared" si="261"/>
        <v>0</v>
      </c>
      <c r="CQ58" s="52">
        <f t="shared" si="262"/>
        <v>0</v>
      </c>
      <c r="CR58" s="52">
        <f t="shared" si="263"/>
        <v>0</v>
      </c>
      <c r="CS58" s="52">
        <f t="shared" si="264"/>
        <v>0</v>
      </c>
      <c r="CT58" s="52">
        <f t="shared" si="265"/>
        <v>0</v>
      </c>
      <c r="CU58" s="52">
        <f t="shared" si="266"/>
        <v>0</v>
      </c>
      <c r="CV58" s="52">
        <f t="shared" si="267"/>
        <v>0</v>
      </c>
      <c r="CW58" s="52">
        <f t="shared" si="268"/>
        <v>0</v>
      </c>
      <c r="CX58" s="52">
        <f t="shared" si="269"/>
        <v>0</v>
      </c>
      <c r="CY58" s="52">
        <f t="shared" si="270"/>
        <v>0</v>
      </c>
      <c r="CZ58" s="52">
        <f t="shared" si="271"/>
        <v>0</v>
      </c>
      <c r="DA58" s="52">
        <f t="shared" si="272"/>
        <v>0</v>
      </c>
      <c r="DB58" s="52">
        <f t="shared" si="273"/>
        <v>0</v>
      </c>
      <c r="DC58" s="52">
        <f t="shared" si="274"/>
        <v>0</v>
      </c>
      <c r="DD58" s="52">
        <f t="shared" si="275"/>
        <v>0</v>
      </c>
      <c r="DE58" s="52">
        <f t="shared" si="276"/>
        <v>0</v>
      </c>
      <c r="DF58" s="52">
        <f t="shared" si="277"/>
        <v>0</v>
      </c>
      <c r="DG58" s="52">
        <f t="shared" si="278"/>
        <v>0</v>
      </c>
      <c r="DH58" s="52">
        <f t="shared" si="279"/>
        <v>0</v>
      </c>
      <c r="DI58" s="52">
        <f t="shared" si="280"/>
        <v>0</v>
      </c>
      <c r="DJ58" s="52" t="str">
        <f t="shared" si="281"/>
        <v/>
      </c>
      <c r="DK58" s="52"/>
      <c r="DL58" s="52">
        <f t="shared" si="282"/>
        <v>0</v>
      </c>
      <c r="DM58" s="52">
        <f t="shared" si="283"/>
        <v>0</v>
      </c>
      <c r="DN58" s="52" t="str">
        <f t="shared" si="284"/>
        <v/>
      </c>
      <c r="DO58" s="52"/>
      <c r="DP58" s="52">
        <f t="shared" si="285"/>
        <v>0</v>
      </c>
      <c r="DQ58" s="52">
        <f t="shared" si="286"/>
        <v>0</v>
      </c>
      <c r="DR58" s="52"/>
      <c r="DS58" s="52">
        <f t="shared" si="287"/>
        <v>0</v>
      </c>
      <c r="DT58" s="52">
        <f t="shared" si="288"/>
        <v>0</v>
      </c>
      <c r="DU58" s="52">
        <f t="shared" si="289"/>
        <v>0</v>
      </c>
      <c r="DV58" s="52">
        <f t="shared" si="290"/>
        <v>0</v>
      </c>
      <c r="DW58" s="52">
        <f t="shared" si="291"/>
        <v>0</v>
      </c>
      <c r="DX58" s="52">
        <f t="shared" si="292"/>
        <v>0</v>
      </c>
      <c r="DY58" s="52">
        <f t="shared" si="293"/>
        <v>0</v>
      </c>
      <c r="DZ58" s="52">
        <f t="shared" si="294"/>
        <v>0</v>
      </c>
      <c r="EA58" s="52">
        <f t="shared" si="295"/>
        <v>0</v>
      </c>
      <c r="EB58" s="52">
        <f t="shared" si="296"/>
        <v>0</v>
      </c>
      <c r="EC58" s="52">
        <f t="shared" si="297"/>
        <v>0</v>
      </c>
      <c r="ED58" s="52">
        <f t="shared" si="298"/>
        <v>0</v>
      </c>
      <c r="EE58" s="52">
        <f t="shared" si="299"/>
        <v>0</v>
      </c>
      <c r="EF58" s="52">
        <f t="shared" si="300"/>
        <v>0</v>
      </c>
      <c r="EG58" s="52">
        <f t="shared" si="301"/>
        <v>0</v>
      </c>
      <c r="EH58" s="52">
        <f t="shared" si="302"/>
        <v>0</v>
      </c>
      <c r="EI58" s="52">
        <f t="shared" si="303"/>
        <v>0</v>
      </c>
      <c r="EJ58" s="52">
        <f t="shared" si="304"/>
        <v>0</v>
      </c>
      <c r="EK58" s="52">
        <f t="shared" si="305"/>
        <v>0</v>
      </c>
      <c r="EL58" s="52">
        <f t="shared" si="306"/>
        <v>0</v>
      </c>
      <c r="EM58" s="52"/>
      <c r="EN58" s="52">
        <f t="shared" si="307"/>
        <v>0</v>
      </c>
      <c r="EO58" s="52">
        <f t="shared" si="308"/>
        <v>0</v>
      </c>
      <c r="EP58" s="52">
        <f t="shared" si="309"/>
        <v>0</v>
      </c>
      <c r="EQ58" s="52">
        <f t="shared" si="310"/>
        <v>0</v>
      </c>
      <c r="ER58" s="52">
        <f t="shared" si="311"/>
        <v>0</v>
      </c>
      <c r="ES58" s="52">
        <f t="shared" si="312"/>
        <v>0</v>
      </c>
      <c r="ET58" s="52">
        <f t="shared" si="313"/>
        <v>0</v>
      </c>
      <c r="EU58" s="52">
        <f t="shared" si="314"/>
        <v>0</v>
      </c>
      <c r="EV58" s="52">
        <f t="shared" si="315"/>
        <v>0</v>
      </c>
      <c r="EW58" s="52">
        <f t="shared" si="316"/>
        <v>0</v>
      </c>
      <c r="EX58" s="52">
        <f t="shared" si="317"/>
        <v>0</v>
      </c>
      <c r="EY58" s="52">
        <f t="shared" si="318"/>
        <v>0</v>
      </c>
      <c r="EZ58" s="52">
        <f t="shared" si="319"/>
        <v>0</v>
      </c>
      <c r="FA58" s="52">
        <f t="shared" si="320"/>
        <v>0</v>
      </c>
      <c r="FB58" s="52">
        <f t="shared" si="321"/>
        <v>0</v>
      </c>
      <c r="FC58" s="52">
        <f t="shared" si="322"/>
        <v>0</v>
      </c>
      <c r="FD58" s="52"/>
      <c r="FE58" s="52">
        <f t="shared" si="323"/>
        <v>0</v>
      </c>
      <c r="FF58" s="52">
        <f t="shared" si="324"/>
        <v>0</v>
      </c>
      <c r="FG58" s="52">
        <f t="shared" si="325"/>
        <v>0</v>
      </c>
      <c r="FH58" s="52">
        <f t="shared" si="326"/>
        <v>0</v>
      </c>
      <c r="FI58" s="52"/>
      <c r="FJ58" s="52">
        <f t="shared" si="327"/>
        <v>0</v>
      </c>
      <c r="FK58" s="52">
        <f t="shared" si="328"/>
        <v>0</v>
      </c>
      <c r="FL58" s="52">
        <f t="shared" si="329"/>
        <v>0</v>
      </c>
      <c r="FM58" s="52">
        <f t="shared" si="330"/>
        <v>0</v>
      </c>
      <c r="FN58" s="52">
        <f t="shared" si="331"/>
        <v>0</v>
      </c>
      <c r="FO58" s="52">
        <f t="shared" si="332"/>
        <v>0</v>
      </c>
      <c r="FP58" s="52">
        <f t="shared" si="333"/>
        <v>0</v>
      </c>
      <c r="FQ58" s="52">
        <f t="shared" si="334"/>
        <v>0</v>
      </c>
      <c r="FR58" s="52">
        <f t="shared" si="335"/>
        <v>0</v>
      </c>
      <c r="FS58" s="52">
        <f t="shared" si="336"/>
        <v>0</v>
      </c>
      <c r="FT58" s="52">
        <f t="shared" si="337"/>
        <v>0</v>
      </c>
      <c r="FU58" s="52">
        <f t="shared" si="338"/>
        <v>0</v>
      </c>
      <c r="FV58" s="52">
        <f t="shared" si="339"/>
        <v>0</v>
      </c>
      <c r="FW58" s="52">
        <f t="shared" si="340"/>
        <v>0</v>
      </c>
      <c r="FX58" s="52">
        <f t="shared" si="341"/>
        <v>0</v>
      </c>
      <c r="FY58" s="52">
        <f t="shared" si="342"/>
        <v>0</v>
      </c>
      <c r="FZ58" s="52">
        <f t="shared" si="343"/>
        <v>0</v>
      </c>
      <c r="GA58" s="52">
        <f t="shared" si="344"/>
        <v>0</v>
      </c>
      <c r="GB58" s="52">
        <f t="shared" si="345"/>
        <v>0</v>
      </c>
      <c r="GC58" s="52">
        <f t="shared" si="346"/>
        <v>0</v>
      </c>
      <c r="GD58" s="52"/>
      <c r="GE58" s="52">
        <f t="shared" si="347"/>
        <v>0</v>
      </c>
      <c r="GF58" s="52">
        <f t="shared" si="348"/>
        <v>0</v>
      </c>
      <c r="GG58" s="52">
        <f t="shared" si="349"/>
        <v>0</v>
      </c>
      <c r="GH58" s="52">
        <f t="shared" si="350"/>
        <v>0</v>
      </c>
      <c r="GI58" s="52">
        <f t="shared" si="351"/>
        <v>0</v>
      </c>
      <c r="GJ58" s="52">
        <f t="shared" si="352"/>
        <v>0</v>
      </c>
      <c r="GK58" s="52">
        <f t="shared" si="353"/>
        <v>0</v>
      </c>
      <c r="GL58" s="52">
        <f t="shared" si="354"/>
        <v>0</v>
      </c>
      <c r="GM58" s="52">
        <f t="shared" si="355"/>
        <v>0</v>
      </c>
      <c r="GN58" s="52">
        <f t="shared" si="356"/>
        <v>0</v>
      </c>
      <c r="GO58" s="52">
        <f t="shared" si="357"/>
        <v>0</v>
      </c>
      <c r="GP58" s="52">
        <f t="shared" si="358"/>
        <v>0</v>
      </c>
      <c r="GQ58" s="52"/>
      <c r="GR58" s="52">
        <f t="shared" si="359"/>
        <v>0</v>
      </c>
      <c r="GS58" s="52">
        <f t="shared" si="360"/>
        <v>0</v>
      </c>
      <c r="GT58" s="52">
        <f t="shared" si="361"/>
        <v>0</v>
      </c>
      <c r="GU58" s="52">
        <f t="shared" si="362"/>
        <v>0</v>
      </c>
      <c r="GV58" s="52"/>
      <c r="GW58" s="52">
        <f t="shared" si="363"/>
        <v>0</v>
      </c>
      <c r="GX58" s="52">
        <f t="shared" si="364"/>
        <v>0</v>
      </c>
      <c r="GY58" s="52">
        <f t="shared" si="365"/>
        <v>0</v>
      </c>
      <c r="GZ58" s="52">
        <f t="shared" si="366"/>
        <v>0</v>
      </c>
      <c r="HA58" s="52"/>
      <c r="HB58" s="52">
        <f t="shared" si="367"/>
        <v>0</v>
      </c>
      <c r="HC58" s="52">
        <f t="shared" si="368"/>
        <v>0</v>
      </c>
      <c r="HD58" s="52">
        <f t="shared" si="369"/>
        <v>0</v>
      </c>
      <c r="HE58" s="52">
        <f t="shared" si="370"/>
        <v>0</v>
      </c>
      <c r="HF58" s="52"/>
      <c r="HG58" s="52">
        <f t="shared" si="371"/>
        <v>0</v>
      </c>
      <c r="HH58" s="52">
        <f t="shared" si="372"/>
        <v>0</v>
      </c>
      <c r="HI58" s="52">
        <f t="shared" si="373"/>
        <v>0</v>
      </c>
      <c r="HJ58" s="52">
        <f t="shared" si="374"/>
        <v>0</v>
      </c>
      <c r="HK58" s="52"/>
      <c r="HL58" s="52" t="str">
        <f t="shared" si="375"/>
        <v/>
      </c>
      <c r="HM58" s="52">
        <f t="shared" si="376"/>
        <v>0</v>
      </c>
      <c r="HN58" s="52">
        <f t="shared" si="377"/>
        <v>0</v>
      </c>
      <c r="HO58" s="52">
        <f t="shared" si="378"/>
        <v>0</v>
      </c>
      <c r="HP58" s="52">
        <f t="shared" si="379"/>
        <v>0</v>
      </c>
      <c r="HQ58" s="52">
        <f t="shared" si="380"/>
        <v>0</v>
      </c>
      <c r="HR58" s="52">
        <f t="shared" si="381"/>
        <v>0</v>
      </c>
      <c r="HS58" s="52">
        <f t="shared" si="382"/>
        <v>0</v>
      </c>
      <c r="HT58" s="52">
        <f t="shared" si="383"/>
        <v>0</v>
      </c>
      <c r="HU58" s="52">
        <f t="shared" si="384"/>
        <v>0</v>
      </c>
      <c r="HV58" s="52">
        <f t="shared" si="385"/>
        <v>0</v>
      </c>
      <c r="HW58" s="52">
        <f t="shared" si="386"/>
        <v>0</v>
      </c>
      <c r="HX58" s="52">
        <f t="shared" si="387"/>
        <v>0</v>
      </c>
      <c r="HY58" s="52"/>
      <c r="HZ58" s="52">
        <f t="shared" si="388"/>
        <v>0</v>
      </c>
      <c r="IA58" s="52">
        <f t="shared" si="389"/>
        <v>0</v>
      </c>
      <c r="IB58" s="52">
        <f t="shared" si="390"/>
        <v>0</v>
      </c>
      <c r="IC58" s="52">
        <f t="shared" si="391"/>
        <v>0</v>
      </c>
      <c r="ID58" s="52"/>
      <c r="IE58" s="52">
        <f t="shared" si="392"/>
        <v>0</v>
      </c>
      <c r="IF58" s="52">
        <f t="shared" si="393"/>
        <v>0</v>
      </c>
      <c r="IG58" s="52">
        <f t="shared" si="394"/>
        <v>0</v>
      </c>
      <c r="IH58" s="52">
        <f t="shared" si="395"/>
        <v>0</v>
      </c>
      <c r="II58" s="53"/>
      <c r="IJ58" s="54">
        <f t="shared" si="396"/>
        <v>0</v>
      </c>
      <c r="IK58" s="55">
        <f t="shared" si="397"/>
        <v>0</v>
      </c>
      <c r="IL58" s="55">
        <f t="shared" si="398"/>
        <v>0</v>
      </c>
      <c r="IM58" s="55">
        <f t="shared" si="399"/>
        <v>0</v>
      </c>
      <c r="IN58" s="55" t="str">
        <f t="shared" si="400"/>
        <v/>
      </c>
      <c r="IO58" s="56" t="str">
        <f t="shared" si="401"/>
        <v/>
      </c>
      <c r="IP58" s="56" t="str">
        <f t="shared" si="402"/>
        <v/>
      </c>
      <c r="IQ58" s="56" t="str">
        <f t="shared" si="403"/>
        <v/>
      </c>
      <c r="IR58" s="56" t="str">
        <f t="shared" si="404"/>
        <v/>
      </c>
      <c r="IS58" s="50" t="str">
        <f t="shared" si="405"/>
        <v/>
      </c>
      <c r="IT58" s="57"/>
      <c r="IU58" s="57"/>
      <c r="IV58" s="57"/>
    </row>
    <row r="59" spans="1:256" s="58" customFormat="1" ht="10.199999999999999" x14ac:dyDescent="0.2">
      <c r="A59" s="47">
        <v>54</v>
      </c>
      <c r="B59" s="48"/>
      <c r="C59" s="49"/>
      <c r="D59" s="160"/>
      <c r="E59" s="160"/>
      <c r="F59" s="48"/>
      <c r="G59" s="48"/>
      <c r="H59" s="48"/>
      <c r="I59" s="48"/>
      <c r="J59" s="48"/>
      <c r="K59" s="48"/>
      <c r="L59" s="50" t="str">
        <f t="shared" si="203"/>
        <v/>
      </c>
      <c r="M59" s="51"/>
      <c r="N59" s="52">
        <f t="shared" si="204"/>
        <v>0</v>
      </c>
      <c r="O59" s="52">
        <f t="shared" si="205"/>
        <v>0</v>
      </c>
      <c r="P59" s="52">
        <f t="shared" si="206"/>
        <v>0</v>
      </c>
      <c r="Q59" s="52">
        <f t="shared" si="207"/>
        <v>0</v>
      </c>
      <c r="R59" s="52">
        <f t="shared" si="208"/>
        <v>0</v>
      </c>
      <c r="S59" s="52" t="str">
        <f t="shared" si="209"/>
        <v/>
      </c>
      <c r="T59" s="52"/>
      <c r="U59" s="52">
        <f t="shared" si="210"/>
        <v>0</v>
      </c>
      <c r="V59" s="52">
        <f t="shared" si="211"/>
        <v>0</v>
      </c>
      <c r="W59" s="52"/>
      <c r="X59" s="52">
        <f t="shared" si="212"/>
        <v>0</v>
      </c>
      <c r="Y59" s="52">
        <f t="shared" si="213"/>
        <v>0</v>
      </c>
      <c r="Z59" s="52"/>
      <c r="AA59" s="52">
        <f t="shared" si="214"/>
        <v>0</v>
      </c>
      <c r="AB59" s="52">
        <f t="shared" si="215"/>
        <v>0</v>
      </c>
      <c r="AC59" s="52"/>
      <c r="AD59" s="52">
        <f t="shared" si="216"/>
        <v>0</v>
      </c>
      <c r="AE59" s="52">
        <f t="shared" si="217"/>
        <v>0</v>
      </c>
      <c r="AF59" s="52"/>
      <c r="AG59" s="52">
        <f t="shared" si="218"/>
        <v>0</v>
      </c>
      <c r="AH59" s="52">
        <f t="shared" si="219"/>
        <v>0</v>
      </c>
      <c r="AI59" s="52"/>
      <c r="AJ59" s="52">
        <f t="shared" si="220"/>
        <v>0</v>
      </c>
      <c r="AK59" s="52">
        <f t="shared" si="221"/>
        <v>0</v>
      </c>
      <c r="AL59" s="52"/>
      <c r="AM59" s="52">
        <f t="shared" si="222"/>
        <v>0</v>
      </c>
      <c r="AN59" s="52">
        <f t="shared" si="223"/>
        <v>0</v>
      </c>
      <c r="AO59" s="52"/>
      <c r="AP59" s="52">
        <f t="shared" si="224"/>
        <v>0</v>
      </c>
      <c r="AQ59" s="52">
        <f t="shared" si="225"/>
        <v>0</v>
      </c>
      <c r="AR59" s="52"/>
      <c r="AS59" s="52">
        <f t="shared" si="226"/>
        <v>0</v>
      </c>
      <c r="AT59" s="52">
        <f t="shared" si="227"/>
        <v>0</v>
      </c>
      <c r="AU59" s="52"/>
      <c r="AV59" s="52">
        <f t="shared" si="228"/>
        <v>0</v>
      </c>
      <c r="AW59" s="52">
        <f t="shared" si="229"/>
        <v>0</v>
      </c>
      <c r="AX59" s="52"/>
      <c r="AY59" s="52">
        <f t="shared" si="230"/>
        <v>0</v>
      </c>
      <c r="AZ59" s="52">
        <f t="shared" si="231"/>
        <v>0</v>
      </c>
      <c r="BA59" s="52" t="str">
        <f t="shared" si="232"/>
        <v/>
      </c>
      <c r="BB59" s="52"/>
      <c r="BC59" s="52">
        <f t="shared" si="233"/>
        <v>0</v>
      </c>
      <c r="BD59" s="52">
        <f t="shared" si="234"/>
        <v>0</v>
      </c>
      <c r="BE59" s="52"/>
      <c r="BF59" s="52">
        <f t="shared" si="235"/>
        <v>0</v>
      </c>
      <c r="BG59" s="52">
        <f t="shared" si="236"/>
        <v>0</v>
      </c>
      <c r="BH59" s="52"/>
      <c r="BI59" s="52">
        <f t="shared" si="237"/>
        <v>0</v>
      </c>
      <c r="BJ59" s="52">
        <f t="shared" si="238"/>
        <v>0</v>
      </c>
      <c r="BK59" s="52"/>
      <c r="BL59" s="52">
        <f t="shared" si="239"/>
        <v>0</v>
      </c>
      <c r="BM59" s="52">
        <f t="shared" si="240"/>
        <v>0</v>
      </c>
      <c r="BN59" s="52"/>
      <c r="BO59" s="52">
        <f t="shared" si="241"/>
        <v>0</v>
      </c>
      <c r="BP59" s="52">
        <f t="shared" si="242"/>
        <v>0</v>
      </c>
      <c r="BQ59" s="52"/>
      <c r="BR59" s="52">
        <f t="shared" si="243"/>
        <v>0</v>
      </c>
      <c r="BS59" s="52">
        <f t="shared" si="244"/>
        <v>0</v>
      </c>
      <c r="BT59" s="52"/>
      <c r="BU59" s="52">
        <f t="shared" si="245"/>
        <v>0</v>
      </c>
      <c r="BV59" s="52">
        <f t="shared" si="246"/>
        <v>0</v>
      </c>
      <c r="BW59" s="52"/>
      <c r="BX59" s="52">
        <f t="shared" si="247"/>
        <v>0</v>
      </c>
      <c r="BY59" s="52">
        <f t="shared" si="248"/>
        <v>0</v>
      </c>
      <c r="BZ59" s="52"/>
      <c r="CA59" s="52">
        <f t="shared" si="249"/>
        <v>0</v>
      </c>
      <c r="CB59" s="52">
        <f t="shared" si="250"/>
        <v>0</v>
      </c>
      <c r="CC59" s="52"/>
      <c r="CD59" s="52">
        <f t="shared" si="251"/>
        <v>0</v>
      </c>
      <c r="CE59" s="52">
        <f t="shared" si="252"/>
        <v>0</v>
      </c>
      <c r="CF59" s="52" t="str">
        <f t="shared" si="253"/>
        <v/>
      </c>
      <c r="CG59" s="52"/>
      <c r="CH59" s="52">
        <f t="shared" si="254"/>
        <v>0</v>
      </c>
      <c r="CI59" s="52">
        <f t="shared" si="255"/>
        <v>0</v>
      </c>
      <c r="CJ59" s="52" t="str">
        <f t="shared" si="256"/>
        <v/>
      </c>
      <c r="CK59" s="52"/>
      <c r="CL59" s="52">
        <f t="shared" si="257"/>
        <v>0</v>
      </c>
      <c r="CM59" s="52">
        <f t="shared" si="258"/>
        <v>0</v>
      </c>
      <c r="CN59" s="52">
        <f t="shared" si="259"/>
        <v>0</v>
      </c>
      <c r="CO59" s="52">
        <f t="shared" si="260"/>
        <v>0</v>
      </c>
      <c r="CP59" s="52">
        <f t="shared" si="261"/>
        <v>0</v>
      </c>
      <c r="CQ59" s="52">
        <f t="shared" si="262"/>
        <v>0</v>
      </c>
      <c r="CR59" s="52">
        <f t="shared" si="263"/>
        <v>0</v>
      </c>
      <c r="CS59" s="52">
        <f t="shared" si="264"/>
        <v>0</v>
      </c>
      <c r="CT59" s="52">
        <f t="shared" si="265"/>
        <v>0</v>
      </c>
      <c r="CU59" s="52">
        <f t="shared" si="266"/>
        <v>0</v>
      </c>
      <c r="CV59" s="52">
        <f t="shared" si="267"/>
        <v>0</v>
      </c>
      <c r="CW59" s="52">
        <f t="shared" si="268"/>
        <v>0</v>
      </c>
      <c r="CX59" s="52">
        <f t="shared" si="269"/>
        <v>0</v>
      </c>
      <c r="CY59" s="52">
        <f t="shared" si="270"/>
        <v>0</v>
      </c>
      <c r="CZ59" s="52">
        <f t="shared" si="271"/>
        <v>0</v>
      </c>
      <c r="DA59" s="52">
        <f t="shared" si="272"/>
        <v>0</v>
      </c>
      <c r="DB59" s="52">
        <f t="shared" si="273"/>
        <v>0</v>
      </c>
      <c r="DC59" s="52">
        <f t="shared" si="274"/>
        <v>0</v>
      </c>
      <c r="DD59" s="52">
        <f t="shared" si="275"/>
        <v>0</v>
      </c>
      <c r="DE59" s="52">
        <f t="shared" si="276"/>
        <v>0</v>
      </c>
      <c r="DF59" s="52">
        <f t="shared" si="277"/>
        <v>0</v>
      </c>
      <c r="DG59" s="52">
        <f t="shared" si="278"/>
        <v>0</v>
      </c>
      <c r="DH59" s="52">
        <f t="shared" si="279"/>
        <v>0</v>
      </c>
      <c r="DI59" s="52">
        <f t="shared" si="280"/>
        <v>0</v>
      </c>
      <c r="DJ59" s="52" t="str">
        <f t="shared" si="281"/>
        <v/>
      </c>
      <c r="DK59" s="52"/>
      <c r="DL59" s="52">
        <f t="shared" si="282"/>
        <v>0</v>
      </c>
      <c r="DM59" s="52">
        <f t="shared" si="283"/>
        <v>0</v>
      </c>
      <c r="DN59" s="52" t="str">
        <f t="shared" si="284"/>
        <v/>
      </c>
      <c r="DO59" s="52"/>
      <c r="DP59" s="52">
        <f t="shared" si="285"/>
        <v>0</v>
      </c>
      <c r="DQ59" s="52">
        <f t="shared" si="286"/>
        <v>0</v>
      </c>
      <c r="DR59" s="52"/>
      <c r="DS59" s="52">
        <f t="shared" si="287"/>
        <v>0</v>
      </c>
      <c r="DT59" s="52">
        <f t="shared" si="288"/>
        <v>0</v>
      </c>
      <c r="DU59" s="52">
        <f t="shared" si="289"/>
        <v>0</v>
      </c>
      <c r="DV59" s="52">
        <f t="shared" si="290"/>
        <v>0</v>
      </c>
      <c r="DW59" s="52">
        <f t="shared" si="291"/>
        <v>0</v>
      </c>
      <c r="DX59" s="52">
        <f t="shared" si="292"/>
        <v>0</v>
      </c>
      <c r="DY59" s="52">
        <f t="shared" si="293"/>
        <v>0</v>
      </c>
      <c r="DZ59" s="52">
        <f t="shared" si="294"/>
        <v>0</v>
      </c>
      <c r="EA59" s="52">
        <f t="shared" si="295"/>
        <v>0</v>
      </c>
      <c r="EB59" s="52">
        <f t="shared" si="296"/>
        <v>0</v>
      </c>
      <c r="EC59" s="52">
        <f t="shared" si="297"/>
        <v>0</v>
      </c>
      <c r="ED59" s="52">
        <f t="shared" si="298"/>
        <v>0</v>
      </c>
      <c r="EE59" s="52">
        <f t="shared" si="299"/>
        <v>0</v>
      </c>
      <c r="EF59" s="52">
        <f t="shared" si="300"/>
        <v>0</v>
      </c>
      <c r="EG59" s="52">
        <f t="shared" si="301"/>
        <v>0</v>
      </c>
      <c r="EH59" s="52">
        <f t="shared" si="302"/>
        <v>0</v>
      </c>
      <c r="EI59" s="52">
        <f t="shared" si="303"/>
        <v>0</v>
      </c>
      <c r="EJ59" s="52">
        <f t="shared" si="304"/>
        <v>0</v>
      </c>
      <c r="EK59" s="52">
        <f t="shared" si="305"/>
        <v>0</v>
      </c>
      <c r="EL59" s="52">
        <f t="shared" si="306"/>
        <v>0</v>
      </c>
      <c r="EM59" s="52"/>
      <c r="EN59" s="52">
        <f t="shared" si="307"/>
        <v>0</v>
      </c>
      <c r="EO59" s="52">
        <f t="shared" si="308"/>
        <v>0</v>
      </c>
      <c r="EP59" s="52">
        <f t="shared" si="309"/>
        <v>0</v>
      </c>
      <c r="EQ59" s="52">
        <f t="shared" si="310"/>
        <v>0</v>
      </c>
      <c r="ER59" s="52">
        <f t="shared" si="311"/>
        <v>0</v>
      </c>
      <c r="ES59" s="52">
        <f t="shared" si="312"/>
        <v>0</v>
      </c>
      <c r="ET59" s="52">
        <f t="shared" si="313"/>
        <v>0</v>
      </c>
      <c r="EU59" s="52">
        <f t="shared" si="314"/>
        <v>0</v>
      </c>
      <c r="EV59" s="52">
        <f t="shared" si="315"/>
        <v>0</v>
      </c>
      <c r="EW59" s="52">
        <f t="shared" si="316"/>
        <v>0</v>
      </c>
      <c r="EX59" s="52">
        <f t="shared" si="317"/>
        <v>0</v>
      </c>
      <c r="EY59" s="52">
        <f t="shared" si="318"/>
        <v>0</v>
      </c>
      <c r="EZ59" s="52">
        <f t="shared" si="319"/>
        <v>0</v>
      </c>
      <c r="FA59" s="52">
        <f t="shared" si="320"/>
        <v>0</v>
      </c>
      <c r="FB59" s="52">
        <f t="shared" si="321"/>
        <v>0</v>
      </c>
      <c r="FC59" s="52">
        <f t="shared" si="322"/>
        <v>0</v>
      </c>
      <c r="FD59" s="52"/>
      <c r="FE59" s="52">
        <f t="shared" si="323"/>
        <v>0</v>
      </c>
      <c r="FF59" s="52">
        <f t="shared" si="324"/>
        <v>0</v>
      </c>
      <c r="FG59" s="52">
        <f t="shared" si="325"/>
        <v>0</v>
      </c>
      <c r="FH59" s="52">
        <f t="shared" si="326"/>
        <v>0</v>
      </c>
      <c r="FI59" s="52"/>
      <c r="FJ59" s="52">
        <f t="shared" si="327"/>
        <v>0</v>
      </c>
      <c r="FK59" s="52">
        <f t="shared" si="328"/>
        <v>0</v>
      </c>
      <c r="FL59" s="52">
        <f t="shared" si="329"/>
        <v>0</v>
      </c>
      <c r="FM59" s="52">
        <f t="shared" si="330"/>
        <v>0</v>
      </c>
      <c r="FN59" s="52">
        <f t="shared" si="331"/>
        <v>0</v>
      </c>
      <c r="FO59" s="52">
        <f t="shared" si="332"/>
        <v>0</v>
      </c>
      <c r="FP59" s="52">
        <f t="shared" si="333"/>
        <v>0</v>
      </c>
      <c r="FQ59" s="52">
        <f t="shared" si="334"/>
        <v>0</v>
      </c>
      <c r="FR59" s="52">
        <f t="shared" si="335"/>
        <v>0</v>
      </c>
      <c r="FS59" s="52">
        <f t="shared" si="336"/>
        <v>0</v>
      </c>
      <c r="FT59" s="52">
        <f t="shared" si="337"/>
        <v>0</v>
      </c>
      <c r="FU59" s="52">
        <f t="shared" si="338"/>
        <v>0</v>
      </c>
      <c r="FV59" s="52">
        <f t="shared" si="339"/>
        <v>0</v>
      </c>
      <c r="FW59" s="52">
        <f t="shared" si="340"/>
        <v>0</v>
      </c>
      <c r="FX59" s="52">
        <f t="shared" si="341"/>
        <v>0</v>
      </c>
      <c r="FY59" s="52">
        <f t="shared" si="342"/>
        <v>0</v>
      </c>
      <c r="FZ59" s="52">
        <f t="shared" si="343"/>
        <v>0</v>
      </c>
      <c r="GA59" s="52">
        <f t="shared" si="344"/>
        <v>0</v>
      </c>
      <c r="GB59" s="52">
        <f t="shared" si="345"/>
        <v>0</v>
      </c>
      <c r="GC59" s="52">
        <f t="shared" si="346"/>
        <v>0</v>
      </c>
      <c r="GD59" s="52"/>
      <c r="GE59" s="52">
        <f t="shared" si="347"/>
        <v>0</v>
      </c>
      <c r="GF59" s="52">
        <f t="shared" si="348"/>
        <v>0</v>
      </c>
      <c r="GG59" s="52">
        <f t="shared" si="349"/>
        <v>0</v>
      </c>
      <c r="GH59" s="52">
        <f t="shared" si="350"/>
        <v>0</v>
      </c>
      <c r="GI59" s="52">
        <f t="shared" si="351"/>
        <v>0</v>
      </c>
      <c r="GJ59" s="52">
        <f t="shared" si="352"/>
        <v>0</v>
      </c>
      <c r="GK59" s="52">
        <f t="shared" si="353"/>
        <v>0</v>
      </c>
      <c r="GL59" s="52">
        <f t="shared" si="354"/>
        <v>0</v>
      </c>
      <c r="GM59" s="52">
        <f t="shared" si="355"/>
        <v>0</v>
      </c>
      <c r="GN59" s="52">
        <f t="shared" si="356"/>
        <v>0</v>
      </c>
      <c r="GO59" s="52">
        <f t="shared" si="357"/>
        <v>0</v>
      </c>
      <c r="GP59" s="52">
        <f t="shared" si="358"/>
        <v>0</v>
      </c>
      <c r="GQ59" s="52"/>
      <c r="GR59" s="52">
        <f t="shared" si="359"/>
        <v>0</v>
      </c>
      <c r="GS59" s="52">
        <f t="shared" si="360"/>
        <v>0</v>
      </c>
      <c r="GT59" s="52">
        <f t="shared" si="361"/>
        <v>0</v>
      </c>
      <c r="GU59" s="52">
        <f t="shared" si="362"/>
        <v>0</v>
      </c>
      <c r="GV59" s="52"/>
      <c r="GW59" s="52">
        <f t="shared" si="363"/>
        <v>0</v>
      </c>
      <c r="GX59" s="52">
        <f t="shared" si="364"/>
        <v>0</v>
      </c>
      <c r="GY59" s="52">
        <f t="shared" si="365"/>
        <v>0</v>
      </c>
      <c r="GZ59" s="52">
        <f t="shared" si="366"/>
        <v>0</v>
      </c>
      <c r="HA59" s="52"/>
      <c r="HB59" s="52">
        <f t="shared" si="367"/>
        <v>0</v>
      </c>
      <c r="HC59" s="52">
        <f t="shared" si="368"/>
        <v>0</v>
      </c>
      <c r="HD59" s="52">
        <f t="shared" si="369"/>
        <v>0</v>
      </c>
      <c r="HE59" s="52">
        <f t="shared" si="370"/>
        <v>0</v>
      </c>
      <c r="HF59" s="52"/>
      <c r="HG59" s="52">
        <f t="shared" si="371"/>
        <v>0</v>
      </c>
      <c r="HH59" s="52">
        <f t="shared" si="372"/>
        <v>0</v>
      </c>
      <c r="HI59" s="52">
        <f t="shared" si="373"/>
        <v>0</v>
      </c>
      <c r="HJ59" s="52">
        <f t="shared" si="374"/>
        <v>0</v>
      </c>
      <c r="HK59" s="52"/>
      <c r="HL59" s="52" t="str">
        <f t="shared" si="375"/>
        <v/>
      </c>
      <c r="HM59" s="52">
        <f t="shared" si="376"/>
        <v>0</v>
      </c>
      <c r="HN59" s="52">
        <f t="shared" si="377"/>
        <v>0</v>
      </c>
      <c r="HO59" s="52">
        <f t="shared" si="378"/>
        <v>0</v>
      </c>
      <c r="HP59" s="52">
        <f t="shared" si="379"/>
        <v>0</v>
      </c>
      <c r="HQ59" s="52">
        <f t="shared" si="380"/>
        <v>0</v>
      </c>
      <c r="HR59" s="52">
        <f t="shared" si="381"/>
        <v>0</v>
      </c>
      <c r="HS59" s="52">
        <f t="shared" si="382"/>
        <v>0</v>
      </c>
      <c r="HT59" s="52">
        <f t="shared" si="383"/>
        <v>0</v>
      </c>
      <c r="HU59" s="52">
        <f t="shared" si="384"/>
        <v>0</v>
      </c>
      <c r="HV59" s="52">
        <f t="shared" si="385"/>
        <v>0</v>
      </c>
      <c r="HW59" s="52">
        <f t="shared" si="386"/>
        <v>0</v>
      </c>
      <c r="HX59" s="52">
        <f t="shared" si="387"/>
        <v>0</v>
      </c>
      <c r="HY59" s="52"/>
      <c r="HZ59" s="52">
        <f t="shared" si="388"/>
        <v>0</v>
      </c>
      <c r="IA59" s="52">
        <f t="shared" si="389"/>
        <v>0</v>
      </c>
      <c r="IB59" s="52">
        <f t="shared" si="390"/>
        <v>0</v>
      </c>
      <c r="IC59" s="52">
        <f t="shared" si="391"/>
        <v>0</v>
      </c>
      <c r="ID59" s="52"/>
      <c r="IE59" s="52">
        <f t="shared" si="392"/>
        <v>0</v>
      </c>
      <c r="IF59" s="52">
        <f t="shared" si="393"/>
        <v>0</v>
      </c>
      <c r="IG59" s="52">
        <f t="shared" si="394"/>
        <v>0</v>
      </c>
      <c r="IH59" s="52">
        <f t="shared" si="395"/>
        <v>0</v>
      </c>
      <c r="II59" s="53"/>
      <c r="IJ59" s="54">
        <f t="shared" si="396"/>
        <v>0</v>
      </c>
      <c r="IK59" s="55">
        <f t="shared" si="397"/>
        <v>0</v>
      </c>
      <c r="IL59" s="55">
        <f t="shared" si="398"/>
        <v>0</v>
      </c>
      <c r="IM59" s="55">
        <f t="shared" si="399"/>
        <v>0</v>
      </c>
      <c r="IN59" s="55" t="str">
        <f t="shared" si="400"/>
        <v/>
      </c>
      <c r="IO59" s="56" t="str">
        <f t="shared" si="401"/>
        <v/>
      </c>
      <c r="IP59" s="56" t="str">
        <f t="shared" si="402"/>
        <v/>
      </c>
      <c r="IQ59" s="56" t="str">
        <f t="shared" si="403"/>
        <v/>
      </c>
      <c r="IR59" s="56" t="str">
        <f t="shared" si="404"/>
        <v/>
      </c>
      <c r="IS59" s="50" t="str">
        <f t="shared" si="405"/>
        <v/>
      </c>
      <c r="IT59" s="57"/>
      <c r="IU59" s="57"/>
      <c r="IV59" s="57"/>
    </row>
    <row r="60" spans="1:256" s="58" customFormat="1" ht="10.199999999999999" x14ac:dyDescent="0.2">
      <c r="A60" s="47">
        <v>55</v>
      </c>
      <c r="B60" s="48"/>
      <c r="C60" s="49"/>
      <c r="D60" s="160"/>
      <c r="E60" s="160"/>
      <c r="F60" s="48"/>
      <c r="G60" s="48"/>
      <c r="H60" s="48"/>
      <c r="I60" s="48"/>
      <c r="J60" s="48"/>
      <c r="K60" s="48"/>
      <c r="L60" s="50" t="str">
        <f t="shared" si="203"/>
        <v/>
      </c>
      <c r="M60" s="51"/>
      <c r="N60" s="52">
        <f t="shared" si="204"/>
        <v>0</v>
      </c>
      <c r="O60" s="52">
        <f t="shared" si="205"/>
        <v>0</v>
      </c>
      <c r="P60" s="52">
        <f t="shared" si="206"/>
        <v>0</v>
      </c>
      <c r="Q60" s="52">
        <f t="shared" si="207"/>
        <v>0</v>
      </c>
      <c r="R60" s="52">
        <f t="shared" si="208"/>
        <v>0</v>
      </c>
      <c r="S60" s="52" t="str">
        <f t="shared" si="209"/>
        <v/>
      </c>
      <c r="T60" s="52"/>
      <c r="U60" s="52">
        <f t="shared" si="210"/>
        <v>0</v>
      </c>
      <c r="V60" s="52">
        <f t="shared" si="211"/>
        <v>0</v>
      </c>
      <c r="W60" s="52"/>
      <c r="X60" s="52">
        <f t="shared" si="212"/>
        <v>0</v>
      </c>
      <c r="Y60" s="52">
        <f t="shared" si="213"/>
        <v>0</v>
      </c>
      <c r="Z60" s="52"/>
      <c r="AA60" s="52">
        <f t="shared" si="214"/>
        <v>0</v>
      </c>
      <c r="AB60" s="52">
        <f t="shared" si="215"/>
        <v>0</v>
      </c>
      <c r="AC60" s="52"/>
      <c r="AD60" s="52">
        <f t="shared" si="216"/>
        <v>0</v>
      </c>
      <c r="AE60" s="52">
        <f t="shared" si="217"/>
        <v>0</v>
      </c>
      <c r="AF60" s="52"/>
      <c r="AG60" s="52">
        <f t="shared" si="218"/>
        <v>0</v>
      </c>
      <c r="AH60" s="52">
        <f t="shared" si="219"/>
        <v>0</v>
      </c>
      <c r="AI60" s="52"/>
      <c r="AJ60" s="52">
        <f t="shared" si="220"/>
        <v>0</v>
      </c>
      <c r="AK60" s="52">
        <f t="shared" si="221"/>
        <v>0</v>
      </c>
      <c r="AL60" s="52"/>
      <c r="AM60" s="52">
        <f t="shared" si="222"/>
        <v>0</v>
      </c>
      <c r="AN60" s="52">
        <f t="shared" si="223"/>
        <v>0</v>
      </c>
      <c r="AO60" s="52"/>
      <c r="AP60" s="52">
        <f t="shared" si="224"/>
        <v>0</v>
      </c>
      <c r="AQ60" s="52">
        <f t="shared" si="225"/>
        <v>0</v>
      </c>
      <c r="AR60" s="52"/>
      <c r="AS60" s="52">
        <f t="shared" si="226"/>
        <v>0</v>
      </c>
      <c r="AT60" s="52">
        <f t="shared" si="227"/>
        <v>0</v>
      </c>
      <c r="AU60" s="52"/>
      <c r="AV60" s="52">
        <f t="shared" si="228"/>
        <v>0</v>
      </c>
      <c r="AW60" s="52">
        <f t="shared" si="229"/>
        <v>0</v>
      </c>
      <c r="AX60" s="52"/>
      <c r="AY60" s="52">
        <f t="shared" si="230"/>
        <v>0</v>
      </c>
      <c r="AZ60" s="52">
        <f t="shared" si="231"/>
        <v>0</v>
      </c>
      <c r="BA60" s="52" t="str">
        <f t="shared" si="232"/>
        <v/>
      </c>
      <c r="BB60" s="52"/>
      <c r="BC60" s="52">
        <f t="shared" si="233"/>
        <v>0</v>
      </c>
      <c r="BD60" s="52">
        <f t="shared" si="234"/>
        <v>0</v>
      </c>
      <c r="BE60" s="52"/>
      <c r="BF60" s="52">
        <f t="shared" si="235"/>
        <v>0</v>
      </c>
      <c r="BG60" s="52">
        <f t="shared" si="236"/>
        <v>0</v>
      </c>
      <c r="BH60" s="52"/>
      <c r="BI60" s="52">
        <f t="shared" si="237"/>
        <v>0</v>
      </c>
      <c r="BJ60" s="52">
        <f t="shared" si="238"/>
        <v>0</v>
      </c>
      <c r="BK60" s="52"/>
      <c r="BL60" s="52">
        <f t="shared" si="239"/>
        <v>0</v>
      </c>
      <c r="BM60" s="52">
        <f t="shared" si="240"/>
        <v>0</v>
      </c>
      <c r="BN60" s="52"/>
      <c r="BO60" s="52">
        <f t="shared" si="241"/>
        <v>0</v>
      </c>
      <c r="BP60" s="52">
        <f t="shared" si="242"/>
        <v>0</v>
      </c>
      <c r="BQ60" s="52"/>
      <c r="BR60" s="52">
        <f t="shared" si="243"/>
        <v>0</v>
      </c>
      <c r="BS60" s="52">
        <f t="shared" si="244"/>
        <v>0</v>
      </c>
      <c r="BT60" s="52"/>
      <c r="BU60" s="52">
        <f t="shared" si="245"/>
        <v>0</v>
      </c>
      <c r="BV60" s="52">
        <f t="shared" si="246"/>
        <v>0</v>
      </c>
      <c r="BW60" s="52"/>
      <c r="BX60" s="52">
        <f t="shared" si="247"/>
        <v>0</v>
      </c>
      <c r="BY60" s="52">
        <f t="shared" si="248"/>
        <v>0</v>
      </c>
      <c r="BZ60" s="52"/>
      <c r="CA60" s="52">
        <f t="shared" si="249"/>
        <v>0</v>
      </c>
      <c r="CB60" s="52">
        <f t="shared" si="250"/>
        <v>0</v>
      </c>
      <c r="CC60" s="52"/>
      <c r="CD60" s="52">
        <f t="shared" si="251"/>
        <v>0</v>
      </c>
      <c r="CE60" s="52">
        <f t="shared" si="252"/>
        <v>0</v>
      </c>
      <c r="CF60" s="52" t="str">
        <f t="shared" si="253"/>
        <v/>
      </c>
      <c r="CG60" s="52"/>
      <c r="CH60" s="52">
        <f t="shared" si="254"/>
        <v>0</v>
      </c>
      <c r="CI60" s="52">
        <f t="shared" si="255"/>
        <v>0</v>
      </c>
      <c r="CJ60" s="52" t="str">
        <f t="shared" si="256"/>
        <v/>
      </c>
      <c r="CK60" s="52"/>
      <c r="CL60" s="52">
        <f t="shared" si="257"/>
        <v>0</v>
      </c>
      <c r="CM60" s="52">
        <f t="shared" si="258"/>
        <v>0</v>
      </c>
      <c r="CN60" s="52">
        <f t="shared" si="259"/>
        <v>0</v>
      </c>
      <c r="CO60" s="52">
        <f t="shared" si="260"/>
        <v>0</v>
      </c>
      <c r="CP60" s="52">
        <f t="shared" si="261"/>
        <v>0</v>
      </c>
      <c r="CQ60" s="52">
        <f t="shared" si="262"/>
        <v>0</v>
      </c>
      <c r="CR60" s="52">
        <f t="shared" si="263"/>
        <v>0</v>
      </c>
      <c r="CS60" s="52">
        <f t="shared" si="264"/>
        <v>0</v>
      </c>
      <c r="CT60" s="52">
        <f t="shared" si="265"/>
        <v>0</v>
      </c>
      <c r="CU60" s="52">
        <f t="shared" si="266"/>
        <v>0</v>
      </c>
      <c r="CV60" s="52">
        <f t="shared" si="267"/>
        <v>0</v>
      </c>
      <c r="CW60" s="52">
        <f t="shared" si="268"/>
        <v>0</v>
      </c>
      <c r="CX60" s="52">
        <f t="shared" si="269"/>
        <v>0</v>
      </c>
      <c r="CY60" s="52">
        <f t="shared" si="270"/>
        <v>0</v>
      </c>
      <c r="CZ60" s="52">
        <f t="shared" si="271"/>
        <v>0</v>
      </c>
      <c r="DA60" s="52">
        <f t="shared" si="272"/>
        <v>0</v>
      </c>
      <c r="DB60" s="52">
        <f t="shared" si="273"/>
        <v>0</v>
      </c>
      <c r="DC60" s="52">
        <f t="shared" si="274"/>
        <v>0</v>
      </c>
      <c r="DD60" s="52">
        <f t="shared" si="275"/>
        <v>0</v>
      </c>
      <c r="DE60" s="52">
        <f t="shared" si="276"/>
        <v>0</v>
      </c>
      <c r="DF60" s="52">
        <f t="shared" si="277"/>
        <v>0</v>
      </c>
      <c r="DG60" s="52">
        <f t="shared" si="278"/>
        <v>0</v>
      </c>
      <c r="DH60" s="52">
        <f t="shared" si="279"/>
        <v>0</v>
      </c>
      <c r="DI60" s="52">
        <f t="shared" si="280"/>
        <v>0</v>
      </c>
      <c r="DJ60" s="52" t="str">
        <f t="shared" si="281"/>
        <v/>
      </c>
      <c r="DK60" s="52"/>
      <c r="DL60" s="52">
        <f t="shared" si="282"/>
        <v>0</v>
      </c>
      <c r="DM60" s="52">
        <f t="shared" si="283"/>
        <v>0</v>
      </c>
      <c r="DN60" s="52" t="str">
        <f t="shared" si="284"/>
        <v/>
      </c>
      <c r="DO60" s="52"/>
      <c r="DP60" s="52">
        <f t="shared" si="285"/>
        <v>0</v>
      </c>
      <c r="DQ60" s="52">
        <f t="shared" si="286"/>
        <v>0</v>
      </c>
      <c r="DR60" s="52"/>
      <c r="DS60" s="52">
        <f t="shared" si="287"/>
        <v>0</v>
      </c>
      <c r="DT60" s="52">
        <f t="shared" si="288"/>
        <v>0</v>
      </c>
      <c r="DU60" s="52">
        <f t="shared" si="289"/>
        <v>0</v>
      </c>
      <c r="DV60" s="52">
        <f t="shared" si="290"/>
        <v>0</v>
      </c>
      <c r="DW60" s="52">
        <f t="shared" si="291"/>
        <v>0</v>
      </c>
      <c r="DX60" s="52">
        <f t="shared" si="292"/>
        <v>0</v>
      </c>
      <c r="DY60" s="52">
        <f t="shared" si="293"/>
        <v>0</v>
      </c>
      <c r="DZ60" s="52">
        <f t="shared" si="294"/>
        <v>0</v>
      </c>
      <c r="EA60" s="52">
        <f t="shared" si="295"/>
        <v>0</v>
      </c>
      <c r="EB60" s="52">
        <f t="shared" si="296"/>
        <v>0</v>
      </c>
      <c r="EC60" s="52">
        <f t="shared" si="297"/>
        <v>0</v>
      </c>
      <c r="ED60" s="52">
        <f t="shared" si="298"/>
        <v>0</v>
      </c>
      <c r="EE60" s="52">
        <f t="shared" si="299"/>
        <v>0</v>
      </c>
      <c r="EF60" s="52">
        <f t="shared" si="300"/>
        <v>0</v>
      </c>
      <c r="EG60" s="52">
        <f t="shared" si="301"/>
        <v>0</v>
      </c>
      <c r="EH60" s="52">
        <f t="shared" si="302"/>
        <v>0</v>
      </c>
      <c r="EI60" s="52">
        <f t="shared" si="303"/>
        <v>0</v>
      </c>
      <c r="EJ60" s="52">
        <f t="shared" si="304"/>
        <v>0</v>
      </c>
      <c r="EK60" s="52">
        <f t="shared" si="305"/>
        <v>0</v>
      </c>
      <c r="EL60" s="52">
        <f t="shared" si="306"/>
        <v>0</v>
      </c>
      <c r="EM60" s="52"/>
      <c r="EN60" s="52">
        <f t="shared" si="307"/>
        <v>0</v>
      </c>
      <c r="EO60" s="52">
        <f t="shared" si="308"/>
        <v>0</v>
      </c>
      <c r="EP60" s="52">
        <f t="shared" si="309"/>
        <v>0</v>
      </c>
      <c r="EQ60" s="52">
        <f t="shared" si="310"/>
        <v>0</v>
      </c>
      <c r="ER60" s="52">
        <f t="shared" si="311"/>
        <v>0</v>
      </c>
      <c r="ES60" s="52">
        <f t="shared" si="312"/>
        <v>0</v>
      </c>
      <c r="ET60" s="52">
        <f t="shared" si="313"/>
        <v>0</v>
      </c>
      <c r="EU60" s="52">
        <f t="shared" si="314"/>
        <v>0</v>
      </c>
      <c r="EV60" s="52">
        <f t="shared" si="315"/>
        <v>0</v>
      </c>
      <c r="EW60" s="52">
        <f t="shared" si="316"/>
        <v>0</v>
      </c>
      <c r="EX60" s="52">
        <f t="shared" si="317"/>
        <v>0</v>
      </c>
      <c r="EY60" s="52">
        <f t="shared" si="318"/>
        <v>0</v>
      </c>
      <c r="EZ60" s="52">
        <f t="shared" si="319"/>
        <v>0</v>
      </c>
      <c r="FA60" s="52">
        <f t="shared" si="320"/>
        <v>0</v>
      </c>
      <c r="FB60" s="52">
        <f t="shared" si="321"/>
        <v>0</v>
      </c>
      <c r="FC60" s="52">
        <f t="shared" si="322"/>
        <v>0</v>
      </c>
      <c r="FD60" s="52"/>
      <c r="FE60" s="52">
        <f t="shared" si="323"/>
        <v>0</v>
      </c>
      <c r="FF60" s="52">
        <f t="shared" si="324"/>
        <v>0</v>
      </c>
      <c r="FG60" s="52">
        <f t="shared" si="325"/>
        <v>0</v>
      </c>
      <c r="FH60" s="52">
        <f t="shared" si="326"/>
        <v>0</v>
      </c>
      <c r="FI60" s="52"/>
      <c r="FJ60" s="52">
        <f t="shared" si="327"/>
        <v>0</v>
      </c>
      <c r="FK60" s="52">
        <f t="shared" si="328"/>
        <v>0</v>
      </c>
      <c r="FL60" s="52">
        <f t="shared" si="329"/>
        <v>0</v>
      </c>
      <c r="FM60" s="52">
        <f t="shared" si="330"/>
        <v>0</v>
      </c>
      <c r="FN60" s="52">
        <f t="shared" si="331"/>
        <v>0</v>
      </c>
      <c r="FO60" s="52">
        <f t="shared" si="332"/>
        <v>0</v>
      </c>
      <c r="FP60" s="52">
        <f t="shared" si="333"/>
        <v>0</v>
      </c>
      <c r="FQ60" s="52">
        <f t="shared" si="334"/>
        <v>0</v>
      </c>
      <c r="FR60" s="52">
        <f t="shared" si="335"/>
        <v>0</v>
      </c>
      <c r="FS60" s="52">
        <f t="shared" si="336"/>
        <v>0</v>
      </c>
      <c r="FT60" s="52">
        <f t="shared" si="337"/>
        <v>0</v>
      </c>
      <c r="FU60" s="52">
        <f t="shared" si="338"/>
        <v>0</v>
      </c>
      <c r="FV60" s="52">
        <f t="shared" si="339"/>
        <v>0</v>
      </c>
      <c r="FW60" s="52">
        <f t="shared" si="340"/>
        <v>0</v>
      </c>
      <c r="FX60" s="52">
        <f t="shared" si="341"/>
        <v>0</v>
      </c>
      <c r="FY60" s="52">
        <f t="shared" si="342"/>
        <v>0</v>
      </c>
      <c r="FZ60" s="52">
        <f t="shared" si="343"/>
        <v>0</v>
      </c>
      <c r="GA60" s="52">
        <f t="shared" si="344"/>
        <v>0</v>
      </c>
      <c r="GB60" s="52">
        <f t="shared" si="345"/>
        <v>0</v>
      </c>
      <c r="GC60" s="52">
        <f t="shared" si="346"/>
        <v>0</v>
      </c>
      <c r="GD60" s="52"/>
      <c r="GE60" s="52">
        <f t="shared" si="347"/>
        <v>0</v>
      </c>
      <c r="GF60" s="52">
        <f t="shared" si="348"/>
        <v>0</v>
      </c>
      <c r="GG60" s="52">
        <f t="shared" si="349"/>
        <v>0</v>
      </c>
      <c r="GH60" s="52">
        <f t="shared" si="350"/>
        <v>0</v>
      </c>
      <c r="GI60" s="52">
        <f t="shared" si="351"/>
        <v>0</v>
      </c>
      <c r="GJ60" s="52">
        <f t="shared" si="352"/>
        <v>0</v>
      </c>
      <c r="GK60" s="52">
        <f t="shared" si="353"/>
        <v>0</v>
      </c>
      <c r="GL60" s="52">
        <f t="shared" si="354"/>
        <v>0</v>
      </c>
      <c r="GM60" s="52">
        <f t="shared" si="355"/>
        <v>0</v>
      </c>
      <c r="GN60" s="52">
        <f t="shared" si="356"/>
        <v>0</v>
      </c>
      <c r="GO60" s="52">
        <f t="shared" si="357"/>
        <v>0</v>
      </c>
      <c r="GP60" s="52">
        <f t="shared" si="358"/>
        <v>0</v>
      </c>
      <c r="GQ60" s="52"/>
      <c r="GR60" s="52">
        <f t="shared" si="359"/>
        <v>0</v>
      </c>
      <c r="GS60" s="52">
        <f t="shared" si="360"/>
        <v>0</v>
      </c>
      <c r="GT60" s="52">
        <f t="shared" si="361"/>
        <v>0</v>
      </c>
      <c r="GU60" s="52">
        <f t="shared" si="362"/>
        <v>0</v>
      </c>
      <c r="GV60" s="52"/>
      <c r="GW60" s="52">
        <f t="shared" si="363"/>
        <v>0</v>
      </c>
      <c r="GX60" s="52">
        <f t="shared" si="364"/>
        <v>0</v>
      </c>
      <c r="GY60" s="52">
        <f t="shared" si="365"/>
        <v>0</v>
      </c>
      <c r="GZ60" s="52">
        <f t="shared" si="366"/>
        <v>0</v>
      </c>
      <c r="HA60" s="52"/>
      <c r="HB60" s="52">
        <f t="shared" si="367"/>
        <v>0</v>
      </c>
      <c r="HC60" s="52">
        <f t="shared" si="368"/>
        <v>0</v>
      </c>
      <c r="HD60" s="52">
        <f t="shared" si="369"/>
        <v>0</v>
      </c>
      <c r="HE60" s="52">
        <f t="shared" si="370"/>
        <v>0</v>
      </c>
      <c r="HF60" s="52"/>
      <c r="HG60" s="52">
        <f t="shared" si="371"/>
        <v>0</v>
      </c>
      <c r="HH60" s="52">
        <f t="shared" si="372"/>
        <v>0</v>
      </c>
      <c r="HI60" s="52">
        <f t="shared" si="373"/>
        <v>0</v>
      </c>
      <c r="HJ60" s="52">
        <f t="shared" si="374"/>
        <v>0</v>
      </c>
      <c r="HK60" s="52"/>
      <c r="HL60" s="52" t="str">
        <f t="shared" si="375"/>
        <v/>
      </c>
      <c r="HM60" s="52">
        <f t="shared" si="376"/>
        <v>0</v>
      </c>
      <c r="HN60" s="52">
        <f t="shared" si="377"/>
        <v>0</v>
      </c>
      <c r="HO60" s="52">
        <f t="shared" si="378"/>
        <v>0</v>
      </c>
      <c r="HP60" s="52">
        <f t="shared" si="379"/>
        <v>0</v>
      </c>
      <c r="HQ60" s="52">
        <f t="shared" si="380"/>
        <v>0</v>
      </c>
      <c r="HR60" s="52">
        <f t="shared" si="381"/>
        <v>0</v>
      </c>
      <c r="HS60" s="52">
        <f t="shared" si="382"/>
        <v>0</v>
      </c>
      <c r="HT60" s="52">
        <f t="shared" si="383"/>
        <v>0</v>
      </c>
      <c r="HU60" s="52">
        <f t="shared" si="384"/>
        <v>0</v>
      </c>
      <c r="HV60" s="52">
        <f t="shared" si="385"/>
        <v>0</v>
      </c>
      <c r="HW60" s="52">
        <f t="shared" si="386"/>
        <v>0</v>
      </c>
      <c r="HX60" s="52">
        <f t="shared" si="387"/>
        <v>0</v>
      </c>
      <c r="HY60" s="52"/>
      <c r="HZ60" s="52">
        <f t="shared" si="388"/>
        <v>0</v>
      </c>
      <c r="IA60" s="52">
        <f t="shared" si="389"/>
        <v>0</v>
      </c>
      <c r="IB60" s="52">
        <f t="shared" si="390"/>
        <v>0</v>
      </c>
      <c r="IC60" s="52">
        <f t="shared" si="391"/>
        <v>0</v>
      </c>
      <c r="ID60" s="52"/>
      <c r="IE60" s="52">
        <f t="shared" si="392"/>
        <v>0</v>
      </c>
      <c r="IF60" s="52">
        <f t="shared" si="393"/>
        <v>0</v>
      </c>
      <c r="IG60" s="52">
        <f t="shared" si="394"/>
        <v>0</v>
      </c>
      <c r="IH60" s="52">
        <f t="shared" si="395"/>
        <v>0</v>
      </c>
      <c r="II60" s="53"/>
      <c r="IJ60" s="54">
        <f t="shared" si="396"/>
        <v>0</v>
      </c>
      <c r="IK60" s="55">
        <f t="shared" si="397"/>
        <v>0</v>
      </c>
      <c r="IL60" s="55">
        <f t="shared" si="398"/>
        <v>0</v>
      </c>
      <c r="IM60" s="55">
        <f t="shared" si="399"/>
        <v>0</v>
      </c>
      <c r="IN60" s="55" t="str">
        <f t="shared" si="400"/>
        <v/>
      </c>
      <c r="IO60" s="56" t="str">
        <f t="shared" si="401"/>
        <v/>
      </c>
      <c r="IP60" s="56" t="str">
        <f t="shared" si="402"/>
        <v/>
      </c>
      <c r="IQ60" s="56" t="str">
        <f t="shared" si="403"/>
        <v/>
      </c>
      <c r="IR60" s="56" t="str">
        <f t="shared" si="404"/>
        <v/>
      </c>
      <c r="IS60" s="50" t="str">
        <f t="shared" si="405"/>
        <v/>
      </c>
      <c r="IT60" s="57"/>
      <c r="IU60" s="57"/>
      <c r="IV60" s="57"/>
    </row>
    <row r="61" spans="1:256" s="58" customFormat="1" ht="10.199999999999999" x14ac:dyDescent="0.2">
      <c r="A61" s="47">
        <v>56</v>
      </c>
      <c r="B61" s="48"/>
      <c r="C61" s="49"/>
      <c r="D61" s="160"/>
      <c r="E61" s="160"/>
      <c r="F61" s="48"/>
      <c r="G61" s="48"/>
      <c r="H61" s="48"/>
      <c r="I61" s="48"/>
      <c r="J61" s="48"/>
      <c r="K61" s="48"/>
      <c r="L61" s="50" t="str">
        <f t="shared" si="203"/>
        <v/>
      </c>
      <c r="M61" s="51"/>
      <c r="N61" s="52">
        <f t="shared" si="204"/>
        <v>0</v>
      </c>
      <c r="O61" s="52">
        <f t="shared" si="205"/>
        <v>0</v>
      </c>
      <c r="P61" s="52">
        <f t="shared" si="206"/>
        <v>0</v>
      </c>
      <c r="Q61" s="52">
        <f t="shared" si="207"/>
        <v>0</v>
      </c>
      <c r="R61" s="52">
        <f t="shared" si="208"/>
        <v>0</v>
      </c>
      <c r="S61" s="52" t="str">
        <f t="shared" si="209"/>
        <v/>
      </c>
      <c r="T61" s="52"/>
      <c r="U61" s="52">
        <f t="shared" si="210"/>
        <v>0</v>
      </c>
      <c r="V61" s="52">
        <f t="shared" si="211"/>
        <v>0</v>
      </c>
      <c r="W61" s="52"/>
      <c r="X61" s="52">
        <f t="shared" si="212"/>
        <v>0</v>
      </c>
      <c r="Y61" s="52">
        <f t="shared" si="213"/>
        <v>0</v>
      </c>
      <c r="Z61" s="52"/>
      <c r="AA61" s="52">
        <f t="shared" si="214"/>
        <v>0</v>
      </c>
      <c r="AB61" s="52">
        <f t="shared" si="215"/>
        <v>0</v>
      </c>
      <c r="AC61" s="52"/>
      <c r="AD61" s="52">
        <f t="shared" si="216"/>
        <v>0</v>
      </c>
      <c r="AE61" s="52">
        <f t="shared" si="217"/>
        <v>0</v>
      </c>
      <c r="AF61" s="52"/>
      <c r="AG61" s="52">
        <f t="shared" si="218"/>
        <v>0</v>
      </c>
      <c r="AH61" s="52">
        <f t="shared" si="219"/>
        <v>0</v>
      </c>
      <c r="AI61" s="52"/>
      <c r="AJ61" s="52">
        <f t="shared" si="220"/>
        <v>0</v>
      </c>
      <c r="AK61" s="52">
        <f t="shared" si="221"/>
        <v>0</v>
      </c>
      <c r="AL61" s="52"/>
      <c r="AM61" s="52">
        <f t="shared" si="222"/>
        <v>0</v>
      </c>
      <c r="AN61" s="52">
        <f t="shared" si="223"/>
        <v>0</v>
      </c>
      <c r="AO61" s="52"/>
      <c r="AP61" s="52">
        <f t="shared" si="224"/>
        <v>0</v>
      </c>
      <c r="AQ61" s="52">
        <f t="shared" si="225"/>
        <v>0</v>
      </c>
      <c r="AR61" s="52"/>
      <c r="AS61" s="52">
        <f t="shared" si="226"/>
        <v>0</v>
      </c>
      <c r="AT61" s="52">
        <f t="shared" si="227"/>
        <v>0</v>
      </c>
      <c r="AU61" s="52"/>
      <c r="AV61" s="52">
        <f t="shared" si="228"/>
        <v>0</v>
      </c>
      <c r="AW61" s="52">
        <f t="shared" si="229"/>
        <v>0</v>
      </c>
      <c r="AX61" s="52"/>
      <c r="AY61" s="52">
        <f t="shared" si="230"/>
        <v>0</v>
      </c>
      <c r="AZ61" s="52">
        <f t="shared" si="231"/>
        <v>0</v>
      </c>
      <c r="BA61" s="52" t="str">
        <f t="shared" si="232"/>
        <v/>
      </c>
      <c r="BB61" s="52"/>
      <c r="BC61" s="52">
        <f t="shared" si="233"/>
        <v>0</v>
      </c>
      <c r="BD61" s="52">
        <f t="shared" si="234"/>
        <v>0</v>
      </c>
      <c r="BE61" s="52"/>
      <c r="BF61" s="52">
        <f t="shared" si="235"/>
        <v>0</v>
      </c>
      <c r="BG61" s="52">
        <f t="shared" si="236"/>
        <v>0</v>
      </c>
      <c r="BH61" s="52"/>
      <c r="BI61" s="52">
        <f t="shared" si="237"/>
        <v>0</v>
      </c>
      <c r="BJ61" s="52">
        <f t="shared" si="238"/>
        <v>0</v>
      </c>
      <c r="BK61" s="52"/>
      <c r="BL61" s="52">
        <f t="shared" si="239"/>
        <v>0</v>
      </c>
      <c r="BM61" s="52">
        <f t="shared" si="240"/>
        <v>0</v>
      </c>
      <c r="BN61" s="52"/>
      <c r="BO61" s="52">
        <f t="shared" si="241"/>
        <v>0</v>
      </c>
      <c r="BP61" s="52">
        <f t="shared" si="242"/>
        <v>0</v>
      </c>
      <c r="BQ61" s="52"/>
      <c r="BR61" s="52">
        <f t="shared" si="243"/>
        <v>0</v>
      </c>
      <c r="BS61" s="52">
        <f t="shared" si="244"/>
        <v>0</v>
      </c>
      <c r="BT61" s="52"/>
      <c r="BU61" s="52">
        <f t="shared" si="245"/>
        <v>0</v>
      </c>
      <c r="BV61" s="52">
        <f t="shared" si="246"/>
        <v>0</v>
      </c>
      <c r="BW61" s="52"/>
      <c r="BX61" s="52">
        <f t="shared" si="247"/>
        <v>0</v>
      </c>
      <c r="BY61" s="52">
        <f t="shared" si="248"/>
        <v>0</v>
      </c>
      <c r="BZ61" s="52"/>
      <c r="CA61" s="52">
        <f t="shared" si="249"/>
        <v>0</v>
      </c>
      <c r="CB61" s="52">
        <f t="shared" si="250"/>
        <v>0</v>
      </c>
      <c r="CC61" s="52"/>
      <c r="CD61" s="52">
        <f t="shared" si="251"/>
        <v>0</v>
      </c>
      <c r="CE61" s="52">
        <f t="shared" si="252"/>
        <v>0</v>
      </c>
      <c r="CF61" s="52" t="str">
        <f t="shared" si="253"/>
        <v/>
      </c>
      <c r="CG61" s="52"/>
      <c r="CH61" s="52">
        <f t="shared" si="254"/>
        <v>0</v>
      </c>
      <c r="CI61" s="52">
        <f t="shared" si="255"/>
        <v>0</v>
      </c>
      <c r="CJ61" s="52" t="str">
        <f t="shared" si="256"/>
        <v/>
      </c>
      <c r="CK61" s="52"/>
      <c r="CL61" s="52">
        <f t="shared" si="257"/>
        <v>0</v>
      </c>
      <c r="CM61" s="52">
        <f t="shared" si="258"/>
        <v>0</v>
      </c>
      <c r="CN61" s="52">
        <f t="shared" si="259"/>
        <v>0</v>
      </c>
      <c r="CO61" s="52">
        <f t="shared" si="260"/>
        <v>0</v>
      </c>
      <c r="CP61" s="52">
        <f t="shared" si="261"/>
        <v>0</v>
      </c>
      <c r="CQ61" s="52">
        <f t="shared" si="262"/>
        <v>0</v>
      </c>
      <c r="CR61" s="52">
        <f t="shared" si="263"/>
        <v>0</v>
      </c>
      <c r="CS61" s="52">
        <f t="shared" si="264"/>
        <v>0</v>
      </c>
      <c r="CT61" s="52">
        <f t="shared" si="265"/>
        <v>0</v>
      </c>
      <c r="CU61" s="52">
        <f t="shared" si="266"/>
        <v>0</v>
      </c>
      <c r="CV61" s="52">
        <f t="shared" si="267"/>
        <v>0</v>
      </c>
      <c r="CW61" s="52">
        <f t="shared" si="268"/>
        <v>0</v>
      </c>
      <c r="CX61" s="52">
        <f t="shared" si="269"/>
        <v>0</v>
      </c>
      <c r="CY61" s="52">
        <f t="shared" si="270"/>
        <v>0</v>
      </c>
      <c r="CZ61" s="52">
        <f t="shared" si="271"/>
        <v>0</v>
      </c>
      <c r="DA61" s="52">
        <f t="shared" si="272"/>
        <v>0</v>
      </c>
      <c r="DB61" s="52">
        <f t="shared" si="273"/>
        <v>0</v>
      </c>
      <c r="DC61" s="52">
        <f t="shared" si="274"/>
        <v>0</v>
      </c>
      <c r="DD61" s="52">
        <f t="shared" si="275"/>
        <v>0</v>
      </c>
      <c r="DE61" s="52">
        <f t="shared" si="276"/>
        <v>0</v>
      </c>
      <c r="DF61" s="52">
        <f t="shared" si="277"/>
        <v>0</v>
      </c>
      <c r="DG61" s="52">
        <f t="shared" si="278"/>
        <v>0</v>
      </c>
      <c r="DH61" s="52">
        <f t="shared" si="279"/>
        <v>0</v>
      </c>
      <c r="DI61" s="52">
        <f t="shared" si="280"/>
        <v>0</v>
      </c>
      <c r="DJ61" s="52" t="str">
        <f t="shared" si="281"/>
        <v/>
      </c>
      <c r="DK61" s="52"/>
      <c r="DL61" s="52">
        <f t="shared" si="282"/>
        <v>0</v>
      </c>
      <c r="DM61" s="52">
        <f t="shared" si="283"/>
        <v>0</v>
      </c>
      <c r="DN61" s="52" t="str">
        <f t="shared" si="284"/>
        <v/>
      </c>
      <c r="DO61" s="52"/>
      <c r="DP61" s="52">
        <f t="shared" si="285"/>
        <v>0</v>
      </c>
      <c r="DQ61" s="52">
        <f t="shared" si="286"/>
        <v>0</v>
      </c>
      <c r="DR61" s="52"/>
      <c r="DS61" s="52">
        <f t="shared" si="287"/>
        <v>0</v>
      </c>
      <c r="DT61" s="52">
        <f t="shared" si="288"/>
        <v>0</v>
      </c>
      <c r="DU61" s="52">
        <f t="shared" si="289"/>
        <v>0</v>
      </c>
      <c r="DV61" s="52">
        <f t="shared" si="290"/>
        <v>0</v>
      </c>
      <c r="DW61" s="52">
        <f t="shared" si="291"/>
        <v>0</v>
      </c>
      <c r="DX61" s="52">
        <f t="shared" si="292"/>
        <v>0</v>
      </c>
      <c r="DY61" s="52">
        <f t="shared" si="293"/>
        <v>0</v>
      </c>
      <c r="DZ61" s="52">
        <f t="shared" si="294"/>
        <v>0</v>
      </c>
      <c r="EA61" s="52">
        <f t="shared" si="295"/>
        <v>0</v>
      </c>
      <c r="EB61" s="52">
        <f t="shared" si="296"/>
        <v>0</v>
      </c>
      <c r="EC61" s="52">
        <f t="shared" si="297"/>
        <v>0</v>
      </c>
      <c r="ED61" s="52">
        <f t="shared" si="298"/>
        <v>0</v>
      </c>
      <c r="EE61" s="52">
        <f t="shared" si="299"/>
        <v>0</v>
      </c>
      <c r="EF61" s="52">
        <f t="shared" si="300"/>
        <v>0</v>
      </c>
      <c r="EG61" s="52">
        <f t="shared" si="301"/>
        <v>0</v>
      </c>
      <c r="EH61" s="52">
        <f t="shared" si="302"/>
        <v>0</v>
      </c>
      <c r="EI61" s="52">
        <f t="shared" si="303"/>
        <v>0</v>
      </c>
      <c r="EJ61" s="52">
        <f t="shared" si="304"/>
        <v>0</v>
      </c>
      <c r="EK61" s="52">
        <f t="shared" si="305"/>
        <v>0</v>
      </c>
      <c r="EL61" s="52">
        <f t="shared" si="306"/>
        <v>0</v>
      </c>
      <c r="EM61" s="52"/>
      <c r="EN61" s="52">
        <f t="shared" si="307"/>
        <v>0</v>
      </c>
      <c r="EO61" s="52">
        <f t="shared" si="308"/>
        <v>0</v>
      </c>
      <c r="EP61" s="52">
        <f t="shared" si="309"/>
        <v>0</v>
      </c>
      <c r="EQ61" s="52">
        <f t="shared" si="310"/>
        <v>0</v>
      </c>
      <c r="ER61" s="52">
        <f t="shared" si="311"/>
        <v>0</v>
      </c>
      <c r="ES61" s="52">
        <f t="shared" si="312"/>
        <v>0</v>
      </c>
      <c r="ET61" s="52">
        <f t="shared" si="313"/>
        <v>0</v>
      </c>
      <c r="EU61" s="52">
        <f t="shared" si="314"/>
        <v>0</v>
      </c>
      <c r="EV61" s="52">
        <f t="shared" si="315"/>
        <v>0</v>
      </c>
      <c r="EW61" s="52">
        <f t="shared" si="316"/>
        <v>0</v>
      </c>
      <c r="EX61" s="52">
        <f t="shared" si="317"/>
        <v>0</v>
      </c>
      <c r="EY61" s="52">
        <f t="shared" si="318"/>
        <v>0</v>
      </c>
      <c r="EZ61" s="52">
        <f t="shared" si="319"/>
        <v>0</v>
      </c>
      <c r="FA61" s="52">
        <f t="shared" si="320"/>
        <v>0</v>
      </c>
      <c r="FB61" s="52">
        <f t="shared" si="321"/>
        <v>0</v>
      </c>
      <c r="FC61" s="52">
        <f t="shared" si="322"/>
        <v>0</v>
      </c>
      <c r="FD61" s="52"/>
      <c r="FE61" s="52">
        <f t="shared" si="323"/>
        <v>0</v>
      </c>
      <c r="FF61" s="52">
        <f t="shared" si="324"/>
        <v>0</v>
      </c>
      <c r="FG61" s="52">
        <f t="shared" si="325"/>
        <v>0</v>
      </c>
      <c r="FH61" s="52">
        <f t="shared" si="326"/>
        <v>0</v>
      </c>
      <c r="FI61" s="52"/>
      <c r="FJ61" s="52">
        <f t="shared" si="327"/>
        <v>0</v>
      </c>
      <c r="FK61" s="52">
        <f t="shared" si="328"/>
        <v>0</v>
      </c>
      <c r="FL61" s="52">
        <f t="shared" si="329"/>
        <v>0</v>
      </c>
      <c r="FM61" s="52">
        <f t="shared" si="330"/>
        <v>0</v>
      </c>
      <c r="FN61" s="52">
        <f t="shared" si="331"/>
        <v>0</v>
      </c>
      <c r="FO61" s="52">
        <f t="shared" si="332"/>
        <v>0</v>
      </c>
      <c r="FP61" s="52">
        <f t="shared" si="333"/>
        <v>0</v>
      </c>
      <c r="FQ61" s="52">
        <f t="shared" si="334"/>
        <v>0</v>
      </c>
      <c r="FR61" s="52">
        <f t="shared" si="335"/>
        <v>0</v>
      </c>
      <c r="FS61" s="52">
        <f t="shared" si="336"/>
        <v>0</v>
      </c>
      <c r="FT61" s="52">
        <f t="shared" si="337"/>
        <v>0</v>
      </c>
      <c r="FU61" s="52">
        <f t="shared" si="338"/>
        <v>0</v>
      </c>
      <c r="FV61" s="52">
        <f t="shared" si="339"/>
        <v>0</v>
      </c>
      <c r="FW61" s="52">
        <f t="shared" si="340"/>
        <v>0</v>
      </c>
      <c r="FX61" s="52">
        <f t="shared" si="341"/>
        <v>0</v>
      </c>
      <c r="FY61" s="52">
        <f t="shared" si="342"/>
        <v>0</v>
      </c>
      <c r="FZ61" s="52">
        <f t="shared" si="343"/>
        <v>0</v>
      </c>
      <c r="GA61" s="52">
        <f t="shared" si="344"/>
        <v>0</v>
      </c>
      <c r="GB61" s="52">
        <f t="shared" si="345"/>
        <v>0</v>
      </c>
      <c r="GC61" s="52">
        <f t="shared" si="346"/>
        <v>0</v>
      </c>
      <c r="GD61" s="52"/>
      <c r="GE61" s="52">
        <f t="shared" si="347"/>
        <v>0</v>
      </c>
      <c r="GF61" s="52">
        <f t="shared" si="348"/>
        <v>0</v>
      </c>
      <c r="GG61" s="52">
        <f t="shared" si="349"/>
        <v>0</v>
      </c>
      <c r="GH61" s="52">
        <f t="shared" si="350"/>
        <v>0</v>
      </c>
      <c r="GI61" s="52">
        <f t="shared" si="351"/>
        <v>0</v>
      </c>
      <c r="GJ61" s="52">
        <f t="shared" si="352"/>
        <v>0</v>
      </c>
      <c r="GK61" s="52">
        <f t="shared" si="353"/>
        <v>0</v>
      </c>
      <c r="GL61" s="52">
        <f t="shared" si="354"/>
        <v>0</v>
      </c>
      <c r="GM61" s="52">
        <f t="shared" si="355"/>
        <v>0</v>
      </c>
      <c r="GN61" s="52">
        <f t="shared" si="356"/>
        <v>0</v>
      </c>
      <c r="GO61" s="52">
        <f t="shared" si="357"/>
        <v>0</v>
      </c>
      <c r="GP61" s="52">
        <f t="shared" si="358"/>
        <v>0</v>
      </c>
      <c r="GQ61" s="52"/>
      <c r="GR61" s="52">
        <f t="shared" si="359"/>
        <v>0</v>
      </c>
      <c r="GS61" s="52">
        <f t="shared" si="360"/>
        <v>0</v>
      </c>
      <c r="GT61" s="52">
        <f t="shared" si="361"/>
        <v>0</v>
      </c>
      <c r="GU61" s="52">
        <f t="shared" si="362"/>
        <v>0</v>
      </c>
      <c r="GV61" s="52"/>
      <c r="GW61" s="52">
        <f t="shared" si="363"/>
        <v>0</v>
      </c>
      <c r="GX61" s="52">
        <f t="shared" si="364"/>
        <v>0</v>
      </c>
      <c r="GY61" s="52">
        <f t="shared" si="365"/>
        <v>0</v>
      </c>
      <c r="GZ61" s="52">
        <f t="shared" si="366"/>
        <v>0</v>
      </c>
      <c r="HA61" s="52"/>
      <c r="HB61" s="52">
        <f t="shared" si="367"/>
        <v>0</v>
      </c>
      <c r="HC61" s="52">
        <f t="shared" si="368"/>
        <v>0</v>
      </c>
      <c r="HD61" s="52">
        <f t="shared" si="369"/>
        <v>0</v>
      </c>
      <c r="HE61" s="52">
        <f t="shared" si="370"/>
        <v>0</v>
      </c>
      <c r="HF61" s="52"/>
      <c r="HG61" s="52">
        <f t="shared" si="371"/>
        <v>0</v>
      </c>
      <c r="HH61" s="52">
        <f t="shared" si="372"/>
        <v>0</v>
      </c>
      <c r="HI61" s="52">
        <f t="shared" si="373"/>
        <v>0</v>
      </c>
      <c r="HJ61" s="52">
        <f t="shared" si="374"/>
        <v>0</v>
      </c>
      <c r="HK61" s="52"/>
      <c r="HL61" s="52" t="str">
        <f t="shared" si="375"/>
        <v/>
      </c>
      <c r="HM61" s="52">
        <f t="shared" si="376"/>
        <v>0</v>
      </c>
      <c r="HN61" s="52">
        <f t="shared" si="377"/>
        <v>0</v>
      </c>
      <c r="HO61" s="52">
        <f t="shared" si="378"/>
        <v>0</v>
      </c>
      <c r="HP61" s="52">
        <f t="shared" si="379"/>
        <v>0</v>
      </c>
      <c r="HQ61" s="52">
        <f t="shared" si="380"/>
        <v>0</v>
      </c>
      <c r="HR61" s="52">
        <f t="shared" si="381"/>
        <v>0</v>
      </c>
      <c r="HS61" s="52">
        <f t="shared" si="382"/>
        <v>0</v>
      </c>
      <c r="HT61" s="52">
        <f t="shared" si="383"/>
        <v>0</v>
      </c>
      <c r="HU61" s="52">
        <f t="shared" si="384"/>
        <v>0</v>
      </c>
      <c r="HV61" s="52">
        <f t="shared" si="385"/>
        <v>0</v>
      </c>
      <c r="HW61" s="52">
        <f t="shared" si="386"/>
        <v>0</v>
      </c>
      <c r="HX61" s="52">
        <f t="shared" si="387"/>
        <v>0</v>
      </c>
      <c r="HY61" s="52"/>
      <c r="HZ61" s="52">
        <f t="shared" si="388"/>
        <v>0</v>
      </c>
      <c r="IA61" s="52">
        <f t="shared" si="389"/>
        <v>0</v>
      </c>
      <c r="IB61" s="52">
        <f t="shared" si="390"/>
        <v>0</v>
      </c>
      <c r="IC61" s="52">
        <f t="shared" si="391"/>
        <v>0</v>
      </c>
      <c r="ID61" s="52"/>
      <c r="IE61" s="52">
        <f t="shared" si="392"/>
        <v>0</v>
      </c>
      <c r="IF61" s="52">
        <f t="shared" si="393"/>
        <v>0</v>
      </c>
      <c r="IG61" s="52">
        <f t="shared" si="394"/>
        <v>0</v>
      </c>
      <c r="IH61" s="52">
        <f t="shared" si="395"/>
        <v>0</v>
      </c>
      <c r="II61" s="53"/>
      <c r="IJ61" s="54">
        <f t="shared" si="396"/>
        <v>0</v>
      </c>
      <c r="IK61" s="55">
        <f t="shared" si="397"/>
        <v>0</v>
      </c>
      <c r="IL61" s="55">
        <f t="shared" si="398"/>
        <v>0</v>
      </c>
      <c r="IM61" s="55">
        <f t="shared" si="399"/>
        <v>0</v>
      </c>
      <c r="IN61" s="55" t="str">
        <f t="shared" si="400"/>
        <v/>
      </c>
      <c r="IO61" s="56" t="str">
        <f t="shared" si="401"/>
        <v/>
      </c>
      <c r="IP61" s="56" t="str">
        <f t="shared" si="402"/>
        <v/>
      </c>
      <c r="IQ61" s="56" t="str">
        <f t="shared" si="403"/>
        <v/>
      </c>
      <c r="IR61" s="56" t="str">
        <f t="shared" si="404"/>
        <v/>
      </c>
      <c r="IS61" s="50" t="str">
        <f t="shared" si="405"/>
        <v/>
      </c>
      <c r="IT61" s="57"/>
      <c r="IU61" s="57"/>
      <c r="IV61" s="57"/>
    </row>
    <row r="62" spans="1:256" s="58" customFormat="1" ht="10.199999999999999" x14ac:dyDescent="0.2">
      <c r="A62" s="47">
        <v>57</v>
      </c>
      <c r="B62" s="48"/>
      <c r="C62" s="49"/>
      <c r="D62" s="160"/>
      <c r="E62" s="160"/>
      <c r="F62" s="48"/>
      <c r="G62" s="48"/>
      <c r="H62" s="48"/>
      <c r="I62" s="48"/>
      <c r="J62" s="48"/>
      <c r="K62" s="48"/>
      <c r="L62" s="50" t="str">
        <f t="shared" si="203"/>
        <v/>
      </c>
      <c r="M62" s="51"/>
      <c r="N62" s="52">
        <f t="shared" si="204"/>
        <v>0</v>
      </c>
      <c r="O62" s="52">
        <f t="shared" si="205"/>
        <v>0</v>
      </c>
      <c r="P62" s="52">
        <f t="shared" si="206"/>
        <v>0</v>
      </c>
      <c r="Q62" s="52">
        <f t="shared" si="207"/>
        <v>0</v>
      </c>
      <c r="R62" s="52">
        <f t="shared" si="208"/>
        <v>0</v>
      </c>
      <c r="S62" s="52" t="str">
        <f t="shared" si="209"/>
        <v/>
      </c>
      <c r="T62" s="52"/>
      <c r="U62" s="52">
        <f t="shared" si="210"/>
        <v>0</v>
      </c>
      <c r="V62" s="52">
        <f t="shared" si="211"/>
        <v>0</v>
      </c>
      <c r="W62" s="52"/>
      <c r="X62" s="52">
        <f t="shared" si="212"/>
        <v>0</v>
      </c>
      <c r="Y62" s="52">
        <f t="shared" si="213"/>
        <v>0</v>
      </c>
      <c r="Z62" s="52"/>
      <c r="AA62" s="52">
        <f t="shared" si="214"/>
        <v>0</v>
      </c>
      <c r="AB62" s="52">
        <f t="shared" si="215"/>
        <v>0</v>
      </c>
      <c r="AC62" s="52"/>
      <c r="AD62" s="52">
        <f t="shared" si="216"/>
        <v>0</v>
      </c>
      <c r="AE62" s="52">
        <f t="shared" si="217"/>
        <v>0</v>
      </c>
      <c r="AF62" s="52"/>
      <c r="AG62" s="52">
        <f t="shared" si="218"/>
        <v>0</v>
      </c>
      <c r="AH62" s="52">
        <f t="shared" si="219"/>
        <v>0</v>
      </c>
      <c r="AI62" s="52"/>
      <c r="AJ62" s="52">
        <f t="shared" si="220"/>
        <v>0</v>
      </c>
      <c r="AK62" s="52">
        <f t="shared" si="221"/>
        <v>0</v>
      </c>
      <c r="AL62" s="52"/>
      <c r="AM62" s="52">
        <f t="shared" si="222"/>
        <v>0</v>
      </c>
      <c r="AN62" s="52">
        <f t="shared" si="223"/>
        <v>0</v>
      </c>
      <c r="AO62" s="52"/>
      <c r="AP62" s="52">
        <f t="shared" si="224"/>
        <v>0</v>
      </c>
      <c r="AQ62" s="52">
        <f t="shared" si="225"/>
        <v>0</v>
      </c>
      <c r="AR62" s="52"/>
      <c r="AS62" s="52">
        <f t="shared" si="226"/>
        <v>0</v>
      </c>
      <c r="AT62" s="52">
        <f t="shared" si="227"/>
        <v>0</v>
      </c>
      <c r="AU62" s="52"/>
      <c r="AV62" s="52">
        <f t="shared" si="228"/>
        <v>0</v>
      </c>
      <c r="AW62" s="52">
        <f t="shared" si="229"/>
        <v>0</v>
      </c>
      <c r="AX62" s="52"/>
      <c r="AY62" s="52">
        <f t="shared" si="230"/>
        <v>0</v>
      </c>
      <c r="AZ62" s="52">
        <f t="shared" si="231"/>
        <v>0</v>
      </c>
      <c r="BA62" s="52" t="str">
        <f t="shared" si="232"/>
        <v/>
      </c>
      <c r="BB62" s="52"/>
      <c r="BC62" s="52">
        <f t="shared" si="233"/>
        <v>0</v>
      </c>
      <c r="BD62" s="52">
        <f t="shared" si="234"/>
        <v>0</v>
      </c>
      <c r="BE62" s="52"/>
      <c r="BF62" s="52">
        <f t="shared" si="235"/>
        <v>0</v>
      </c>
      <c r="BG62" s="52">
        <f t="shared" si="236"/>
        <v>0</v>
      </c>
      <c r="BH62" s="52"/>
      <c r="BI62" s="52">
        <f t="shared" si="237"/>
        <v>0</v>
      </c>
      <c r="BJ62" s="52">
        <f t="shared" si="238"/>
        <v>0</v>
      </c>
      <c r="BK62" s="52"/>
      <c r="BL62" s="52">
        <f t="shared" si="239"/>
        <v>0</v>
      </c>
      <c r="BM62" s="52">
        <f t="shared" si="240"/>
        <v>0</v>
      </c>
      <c r="BN62" s="52"/>
      <c r="BO62" s="52">
        <f t="shared" si="241"/>
        <v>0</v>
      </c>
      <c r="BP62" s="52">
        <f t="shared" si="242"/>
        <v>0</v>
      </c>
      <c r="BQ62" s="52"/>
      <c r="BR62" s="52">
        <f t="shared" si="243"/>
        <v>0</v>
      </c>
      <c r="BS62" s="52">
        <f t="shared" si="244"/>
        <v>0</v>
      </c>
      <c r="BT62" s="52"/>
      <c r="BU62" s="52">
        <f t="shared" si="245"/>
        <v>0</v>
      </c>
      <c r="BV62" s="52">
        <f t="shared" si="246"/>
        <v>0</v>
      </c>
      <c r="BW62" s="52"/>
      <c r="BX62" s="52">
        <f t="shared" si="247"/>
        <v>0</v>
      </c>
      <c r="BY62" s="52">
        <f t="shared" si="248"/>
        <v>0</v>
      </c>
      <c r="BZ62" s="52"/>
      <c r="CA62" s="52">
        <f t="shared" si="249"/>
        <v>0</v>
      </c>
      <c r="CB62" s="52">
        <f t="shared" si="250"/>
        <v>0</v>
      </c>
      <c r="CC62" s="52"/>
      <c r="CD62" s="52">
        <f t="shared" si="251"/>
        <v>0</v>
      </c>
      <c r="CE62" s="52">
        <f t="shared" si="252"/>
        <v>0</v>
      </c>
      <c r="CF62" s="52" t="str">
        <f t="shared" si="253"/>
        <v/>
      </c>
      <c r="CG62" s="52"/>
      <c r="CH62" s="52">
        <f t="shared" si="254"/>
        <v>0</v>
      </c>
      <c r="CI62" s="52">
        <f t="shared" si="255"/>
        <v>0</v>
      </c>
      <c r="CJ62" s="52" t="str">
        <f t="shared" si="256"/>
        <v/>
      </c>
      <c r="CK62" s="52"/>
      <c r="CL62" s="52">
        <f t="shared" si="257"/>
        <v>0</v>
      </c>
      <c r="CM62" s="52">
        <f t="shared" si="258"/>
        <v>0</v>
      </c>
      <c r="CN62" s="52">
        <f t="shared" si="259"/>
        <v>0</v>
      </c>
      <c r="CO62" s="52">
        <f t="shared" si="260"/>
        <v>0</v>
      </c>
      <c r="CP62" s="52">
        <f t="shared" si="261"/>
        <v>0</v>
      </c>
      <c r="CQ62" s="52">
        <f t="shared" si="262"/>
        <v>0</v>
      </c>
      <c r="CR62" s="52">
        <f t="shared" si="263"/>
        <v>0</v>
      </c>
      <c r="CS62" s="52">
        <f t="shared" si="264"/>
        <v>0</v>
      </c>
      <c r="CT62" s="52">
        <f t="shared" si="265"/>
        <v>0</v>
      </c>
      <c r="CU62" s="52">
        <f t="shared" si="266"/>
        <v>0</v>
      </c>
      <c r="CV62" s="52">
        <f t="shared" si="267"/>
        <v>0</v>
      </c>
      <c r="CW62" s="52">
        <f t="shared" si="268"/>
        <v>0</v>
      </c>
      <c r="CX62" s="52">
        <f t="shared" si="269"/>
        <v>0</v>
      </c>
      <c r="CY62" s="52">
        <f t="shared" si="270"/>
        <v>0</v>
      </c>
      <c r="CZ62" s="52">
        <f t="shared" si="271"/>
        <v>0</v>
      </c>
      <c r="DA62" s="52">
        <f t="shared" si="272"/>
        <v>0</v>
      </c>
      <c r="DB62" s="52">
        <f t="shared" si="273"/>
        <v>0</v>
      </c>
      <c r="DC62" s="52">
        <f t="shared" si="274"/>
        <v>0</v>
      </c>
      <c r="DD62" s="52">
        <f t="shared" si="275"/>
        <v>0</v>
      </c>
      <c r="DE62" s="52">
        <f t="shared" si="276"/>
        <v>0</v>
      </c>
      <c r="DF62" s="52">
        <f t="shared" si="277"/>
        <v>0</v>
      </c>
      <c r="DG62" s="52">
        <f t="shared" si="278"/>
        <v>0</v>
      </c>
      <c r="DH62" s="52">
        <f t="shared" si="279"/>
        <v>0</v>
      </c>
      <c r="DI62" s="52">
        <f t="shared" si="280"/>
        <v>0</v>
      </c>
      <c r="DJ62" s="52" t="str">
        <f t="shared" si="281"/>
        <v/>
      </c>
      <c r="DK62" s="52"/>
      <c r="DL62" s="52">
        <f t="shared" si="282"/>
        <v>0</v>
      </c>
      <c r="DM62" s="52">
        <f t="shared" si="283"/>
        <v>0</v>
      </c>
      <c r="DN62" s="52" t="str">
        <f t="shared" si="284"/>
        <v/>
      </c>
      <c r="DO62" s="52"/>
      <c r="DP62" s="52">
        <f t="shared" si="285"/>
        <v>0</v>
      </c>
      <c r="DQ62" s="52">
        <f t="shared" si="286"/>
        <v>0</v>
      </c>
      <c r="DR62" s="52"/>
      <c r="DS62" s="52">
        <f t="shared" si="287"/>
        <v>0</v>
      </c>
      <c r="DT62" s="52">
        <f t="shared" si="288"/>
        <v>0</v>
      </c>
      <c r="DU62" s="52">
        <f t="shared" si="289"/>
        <v>0</v>
      </c>
      <c r="DV62" s="52">
        <f t="shared" si="290"/>
        <v>0</v>
      </c>
      <c r="DW62" s="52">
        <f t="shared" si="291"/>
        <v>0</v>
      </c>
      <c r="DX62" s="52">
        <f t="shared" si="292"/>
        <v>0</v>
      </c>
      <c r="DY62" s="52">
        <f t="shared" si="293"/>
        <v>0</v>
      </c>
      <c r="DZ62" s="52">
        <f t="shared" si="294"/>
        <v>0</v>
      </c>
      <c r="EA62" s="52">
        <f t="shared" si="295"/>
        <v>0</v>
      </c>
      <c r="EB62" s="52">
        <f t="shared" si="296"/>
        <v>0</v>
      </c>
      <c r="EC62" s="52">
        <f t="shared" si="297"/>
        <v>0</v>
      </c>
      <c r="ED62" s="52">
        <f t="shared" si="298"/>
        <v>0</v>
      </c>
      <c r="EE62" s="52">
        <f t="shared" si="299"/>
        <v>0</v>
      </c>
      <c r="EF62" s="52">
        <f t="shared" si="300"/>
        <v>0</v>
      </c>
      <c r="EG62" s="52">
        <f t="shared" si="301"/>
        <v>0</v>
      </c>
      <c r="EH62" s="52">
        <f t="shared" si="302"/>
        <v>0</v>
      </c>
      <c r="EI62" s="52">
        <f t="shared" si="303"/>
        <v>0</v>
      </c>
      <c r="EJ62" s="52">
        <f t="shared" si="304"/>
        <v>0</v>
      </c>
      <c r="EK62" s="52">
        <f t="shared" si="305"/>
        <v>0</v>
      </c>
      <c r="EL62" s="52">
        <f t="shared" si="306"/>
        <v>0</v>
      </c>
      <c r="EM62" s="52"/>
      <c r="EN62" s="52">
        <f t="shared" si="307"/>
        <v>0</v>
      </c>
      <c r="EO62" s="52">
        <f t="shared" si="308"/>
        <v>0</v>
      </c>
      <c r="EP62" s="52">
        <f t="shared" si="309"/>
        <v>0</v>
      </c>
      <c r="EQ62" s="52">
        <f t="shared" si="310"/>
        <v>0</v>
      </c>
      <c r="ER62" s="52">
        <f t="shared" si="311"/>
        <v>0</v>
      </c>
      <c r="ES62" s="52">
        <f t="shared" si="312"/>
        <v>0</v>
      </c>
      <c r="ET62" s="52">
        <f t="shared" si="313"/>
        <v>0</v>
      </c>
      <c r="EU62" s="52">
        <f t="shared" si="314"/>
        <v>0</v>
      </c>
      <c r="EV62" s="52">
        <f t="shared" si="315"/>
        <v>0</v>
      </c>
      <c r="EW62" s="52">
        <f t="shared" si="316"/>
        <v>0</v>
      </c>
      <c r="EX62" s="52">
        <f t="shared" si="317"/>
        <v>0</v>
      </c>
      <c r="EY62" s="52">
        <f t="shared" si="318"/>
        <v>0</v>
      </c>
      <c r="EZ62" s="52">
        <f t="shared" si="319"/>
        <v>0</v>
      </c>
      <c r="FA62" s="52">
        <f t="shared" si="320"/>
        <v>0</v>
      </c>
      <c r="FB62" s="52">
        <f t="shared" si="321"/>
        <v>0</v>
      </c>
      <c r="FC62" s="52">
        <f t="shared" si="322"/>
        <v>0</v>
      </c>
      <c r="FD62" s="52"/>
      <c r="FE62" s="52">
        <f t="shared" si="323"/>
        <v>0</v>
      </c>
      <c r="FF62" s="52">
        <f t="shared" si="324"/>
        <v>0</v>
      </c>
      <c r="FG62" s="52">
        <f t="shared" si="325"/>
        <v>0</v>
      </c>
      <c r="FH62" s="52">
        <f t="shared" si="326"/>
        <v>0</v>
      </c>
      <c r="FI62" s="52"/>
      <c r="FJ62" s="52">
        <f t="shared" si="327"/>
        <v>0</v>
      </c>
      <c r="FK62" s="52">
        <f t="shared" si="328"/>
        <v>0</v>
      </c>
      <c r="FL62" s="52">
        <f t="shared" si="329"/>
        <v>0</v>
      </c>
      <c r="FM62" s="52">
        <f t="shared" si="330"/>
        <v>0</v>
      </c>
      <c r="FN62" s="52">
        <f t="shared" si="331"/>
        <v>0</v>
      </c>
      <c r="FO62" s="52">
        <f t="shared" si="332"/>
        <v>0</v>
      </c>
      <c r="FP62" s="52">
        <f t="shared" si="333"/>
        <v>0</v>
      </c>
      <c r="FQ62" s="52">
        <f t="shared" si="334"/>
        <v>0</v>
      </c>
      <c r="FR62" s="52">
        <f t="shared" si="335"/>
        <v>0</v>
      </c>
      <c r="FS62" s="52">
        <f t="shared" si="336"/>
        <v>0</v>
      </c>
      <c r="FT62" s="52">
        <f t="shared" si="337"/>
        <v>0</v>
      </c>
      <c r="FU62" s="52">
        <f t="shared" si="338"/>
        <v>0</v>
      </c>
      <c r="FV62" s="52">
        <f t="shared" si="339"/>
        <v>0</v>
      </c>
      <c r="FW62" s="52">
        <f t="shared" si="340"/>
        <v>0</v>
      </c>
      <c r="FX62" s="52">
        <f t="shared" si="341"/>
        <v>0</v>
      </c>
      <c r="FY62" s="52">
        <f t="shared" si="342"/>
        <v>0</v>
      </c>
      <c r="FZ62" s="52">
        <f t="shared" si="343"/>
        <v>0</v>
      </c>
      <c r="GA62" s="52">
        <f t="shared" si="344"/>
        <v>0</v>
      </c>
      <c r="GB62" s="52">
        <f t="shared" si="345"/>
        <v>0</v>
      </c>
      <c r="GC62" s="52">
        <f t="shared" si="346"/>
        <v>0</v>
      </c>
      <c r="GD62" s="52"/>
      <c r="GE62" s="52">
        <f t="shared" si="347"/>
        <v>0</v>
      </c>
      <c r="GF62" s="52">
        <f t="shared" si="348"/>
        <v>0</v>
      </c>
      <c r="GG62" s="52">
        <f t="shared" si="349"/>
        <v>0</v>
      </c>
      <c r="GH62" s="52">
        <f t="shared" si="350"/>
        <v>0</v>
      </c>
      <c r="GI62" s="52">
        <f t="shared" si="351"/>
        <v>0</v>
      </c>
      <c r="GJ62" s="52">
        <f t="shared" si="352"/>
        <v>0</v>
      </c>
      <c r="GK62" s="52">
        <f t="shared" si="353"/>
        <v>0</v>
      </c>
      <c r="GL62" s="52">
        <f t="shared" si="354"/>
        <v>0</v>
      </c>
      <c r="GM62" s="52">
        <f t="shared" si="355"/>
        <v>0</v>
      </c>
      <c r="GN62" s="52">
        <f t="shared" si="356"/>
        <v>0</v>
      </c>
      <c r="GO62" s="52">
        <f t="shared" si="357"/>
        <v>0</v>
      </c>
      <c r="GP62" s="52">
        <f t="shared" si="358"/>
        <v>0</v>
      </c>
      <c r="GQ62" s="52"/>
      <c r="GR62" s="52">
        <f t="shared" si="359"/>
        <v>0</v>
      </c>
      <c r="GS62" s="52">
        <f t="shared" si="360"/>
        <v>0</v>
      </c>
      <c r="GT62" s="52">
        <f t="shared" si="361"/>
        <v>0</v>
      </c>
      <c r="GU62" s="52">
        <f t="shared" si="362"/>
        <v>0</v>
      </c>
      <c r="GV62" s="52"/>
      <c r="GW62" s="52">
        <f t="shared" si="363"/>
        <v>0</v>
      </c>
      <c r="GX62" s="52">
        <f t="shared" si="364"/>
        <v>0</v>
      </c>
      <c r="GY62" s="52">
        <f t="shared" si="365"/>
        <v>0</v>
      </c>
      <c r="GZ62" s="52">
        <f t="shared" si="366"/>
        <v>0</v>
      </c>
      <c r="HA62" s="52"/>
      <c r="HB62" s="52">
        <f t="shared" si="367"/>
        <v>0</v>
      </c>
      <c r="HC62" s="52">
        <f t="shared" si="368"/>
        <v>0</v>
      </c>
      <c r="HD62" s="52">
        <f t="shared" si="369"/>
        <v>0</v>
      </c>
      <c r="HE62" s="52">
        <f t="shared" si="370"/>
        <v>0</v>
      </c>
      <c r="HF62" s="52"/>
      <c r="HG62" s="52">
        <f t="shared" si="371"/>
        <v>0</v>
      </c>
      <c r="HH62" s="52">
        <f t="shared" si="372"/>
        <v>0</v>
      </c>
      <c r="HI62" s="52">
        <f t="shared" si="373"/>
        <v>0</v>
      </c>
      <c r="HJ62" s="52">
        <f t="shared" si="374"/>
        <v>0</v>
      </c>
      <c r="HK62" s="52"/>
      <c r="HL62" s="52" t="str">
        <f t="shared" si="375"/>
        <v/>
      </c>
      <c r="HM62" s="52">
        <f t="shared" si="376"/>
        <v>0</v>
      </c>
      <c r="HN62" s="52">
        <f t="shared" si="377"/>
        <v>0</v>
      </c>
      <c r="HO62" s="52">
        <f t="shared" si="378"/>
        <v>0</v>
      </c>
      <c r="HP62" s="52">
        <f t="shared" si="379"/>
        <v>0</v>
      </c>
      <c r="HQ62" s="52">
        <f t="shared" si="380"/>
        <v>0</v>
      </c>
      <c r="HR62" s="52">
        <f t="shared" si="381"/>
        <v>0</v>
      </c>
      <c r="HS62" s="52">
        <f t="shared" si="382"/>
        <v>0</v>
      </c>
      <c r="HT62" s="52">
        <f t="shared" si="383"/>
        <v>0</v>
      </c>
      <c r="HU62" s="52">
        <f t="shared" si="384"/>
        <v>0</v>
      </c>
      <c r="HV62" s="52">
        <f t="shared" si="385"/>
        <v>0</v>
      </c>
      <c r="HW62" s="52">
        <f t="shared" si="386"/>
        <v>0</v>
      </c>
      <c r="HX62" s="52">
        <f t="shared" si="387"/>
        <v>0</v>
      </c>
      <c r="HY62" s="52"/>
      <c r="HZ62" s="52">
        <f t="shared" si="388"/>
        <v>0</v>
      </c>
      <c r="IA62" s="52">
        <f t="shared" si="389"/>
        <v>0</v>
      </c>
      <c r="IB62" s="52">
        <f t="shared" si="390"/>
        <v>0</v>
      </c>
      <c r="IC62" s="52">
        <f t="shared" si="391"/>
        <v>0</v>
      </c>
      <c r="ID62" s="52"/>
      <c r="IE62" s="52">
        <f t="shared" si="392"/>
        <v>0</v>
      </c>
      <c r="IF62" s="52">
        <f t="shared" si="393"/>
        <v>0</v>
      </c>
      <c r="IG62" s="52">
        <f t="shared" si="394"/>
        <v>0</v>
      </c>
      <c r="IH62" s="52">
        <f t="shared" si="395"/>
        <v>0</v>
      </c>
      <c r="II62" s="53"/>
      <c r="IJ62" s="54">
        <f t="shared" si="396"/>
        <v>0</v>
      </c>
      <c r="IK62" s="55">
        <f t="shared" si="397"/>
        <v>0</v>
      </c>
      <c r="IL62" s="55">
        <f t="shared" si="398"/>
        <v>0</v>
      </c>
      <c r="IM62" s="55">
        <f t="shared" si="399"/>
        <v>0</v>
      </c>
      <c r="IN62" s="55" t="str">
        <f t="shared" si="400"/>
        <v/>
      </c>
      <c r="IO62" s="56" t="str">
        <f t="shared" si="401"/>
        <v/>
      </c>
      <c r="IP62" s="56" t="str">
        <f t="shared" si="402"/>
        <v/>
      </c>
      <c r="IQ62" s="56" t="str">
        <f t="shared" si="403"/>
        <v/>
      </c>
      <c r="IR62" s="56" t="str">
        <f t="shared" si="404"/>
        <v/>
      </c>
      <c r="IS62" s="50" t="str">
        <f t="shared" si="405"/>
        <v/>
      </c>
      <c r="IT62" s="57"/>
      <c r="IU62" s="57"/>
      <c r="IV62" s="57"/>
    </row>
    <row r="63" spans="1:256" s="58" customFormat="1" ht="10.199999999999999" x14ac:dyDescent="0.2">
      <c r="A63" s="47">
        <v>58</v>
      </c>
      <c r="B63" s="48"/>
      <c r="C63" s="49"/>
      <c r="D63" s="160"/>
      <c r="E63" s="160"/>
      <c r="F63" s="48"/>
      <c r="G63" s="48"/>
      <c r="H63" s="48"/>
      <c r="I63" s="48"/>
      <c r="J63" s="48"/>
      <c r="K63" s="48"/>
      <c r="L63" s="50" t="str">
        <f t="shared" si="203"/>
        <v/>
      </c>
      <c r="M63" s="51"/>
      <c r="N63" s="52">
        <f t="shared" si="204"/>
        <v>0</v>
      </c>
      <c r="O63" s="52">
        <f t="shared" si="205"/>
        <v>0</v>
      </c>
      <c r="P63" s="52">
        <f t="shared" si="206"/>
        <v>0</v>
      </c>
      <c r="Q63" s="52">
        <f t="shared" si="207"/>
        <v>0</v>
      </c>
      <c r="R63" s="52">
        <f t="shared" si="208"/>
        <v>0</v>
      </c>
      <c r="S63" s="52" t="str">
        <f t="shared" si="209"/>
        <v/>
      </c>
      <c r="T63" s="52"/>
      <c r="U63" s="52">
        <f t="shared" si="210"/>
        <v>0</v>
      </c>
      <c r="V63" s="52">
        <f t="shared" si="211"/>
        <v>0</v>
      </c>
      <c r="W63" s="52"/>
      <c r="X63" s="52">
        <f t="shared" si="212"/>
        <v>0</v>
      </c>
      <c r="Y63" s="52">
        <f t="shared" si="213"/>
        <v>0</v>
      </c>
      <c r="Z63" s="52"/>
      <c r="AA63" s="52">
        <f t="shared" si="214"/>
        <v>0</v>
      </c>
      <c r="AB63" s="52">
        <f t="shared" si="215"/>
        <v>0</v>
      </c>
      <c r="AC63" s="52"/>
      <c r="AD63" s="52">
        <f t="shared" si="216"/>
        <v>0</v>
      </c>
      <c r="AE63" s="52">
        <f t="shared" si="217"/>
        <v>0</v>
      </c>
      <c r="AF63" s="52"/>
      <c r="AG63" s="52">
        <f t="shared" si="218"/>
        <v>0</v>
      </c>
      <c r="AH63" s="52">
        <f t="shared" si="219"/>
        <v>0</v>
      </c>
      <c r="AI63" s="52"/>
      <c r="AJ63" s="52">
        <f t="shared" si="220"/>
        <v>0</v>
      </c>
      <c r="AK63" s="52">
        <f t="shared" si="221"/>
        <v>0</v>
      </c>
      <c r="AL63" s="52"/>
      <c r="AM63" s="52">
        <f t="shared" si="222"/>
        <v>0</v>
      </c>
      <c r="AN63" s="52">
        <f t="shared" si="223"/>
        <v>0</v>
      </c>
      <c r="AO63" s="52"/>
      <c r="AP63" s="52">
        <f t="shared" si="224"/>
        <v>0</v>
      </c>
      <c r="AQ63" s="52">
        <f t="shared" si="225"/>
        <v>0</v>
      </c>
      <c r="AR63" s="52"/>
      <c r="AS63" s="52">
        <f t="shared" si="226"/>
        <v>0</v>
      </c>
      <c r="AT63" s="52">
        <f t="shared" si="227"/>
        <v>0</v>
      </c>
      <c r="AU63" s="52"/>
      <c r="AV63" s="52">
        <f t="shared" si="228"/>
        <v>0</v>
      </c>
      <c r="AW63" s="52">
        <f t="shared" si="229"/>
        <v>0</v>
      </c>
      <c r="AX63" s="52"/>
      <c r="AY63" s="52">
        <f t="shared" si="230"/>
        <v>0</v>
      </c>
      <c r="AZ63" s="52">
        <f t="shared" si="231"/>
        <v>0</v>
      </c>
      <c r="BA63" s="52" t="str">
        <f t="shared" si="232"/>
        <v/>
      </c>
      <c r="BB63" s="52"/>
      <c r="BC63" s="52">
        <f t="shared" si="233"/>
        <v>0</v>
      </c>
      <c r="BD63" s="52">
        <f t="shared" si="234"/>
        <v>0</v>
      </c>
      <c r="BE63" s="52"/>
      <c r="BF63" s="52">
        <f t="shared" si="235"/>
        <v>0</v>
      </c>
      <c r="BG63" s="52">
        <f t="shared" si="236"/>
        <v>0</v>
      </c>
      <c r="BH63" s="52"/>
      <c r="BI63" s="52">
        <f t="shared" si="237"/>
        <v>0</v>
      </c>
      <c r="BJ63" s="52">
        <f t="shared" si="238"/>
        <v>0</v>
      </c>
      <c r="BK63" s="52"/>
      <c r="BL63" s="52">
        <f t="shared" si="239"/>
        <v>0</v>
      </c>
      <c r="BM63" s="52">
        <f t="shared" si="240"/>
        <v>0</v>
      </c>
      <c r="BN63" s="52"/>
      <c r="BO63" s="52">
        <f t="shared" si="241"/>
        <v>0</v>
      </c>
      <c r="BP63" s="52">
        <f t="shared" si="242"/>
        <v>0</v>
      </c>
      <c r="BQ63" s="52"/>
      <c r="BR63" s="52">
        <f t="shared" si="243"/>
        <v>0</v>
      </c>
      <c r="BS63" s="52">
        <f t="shared" si="244"/>
        <v>0</v>
      </c>
      <c r="BT63" s="52"/>
      <c r="BU63" s="52">
        <f t="shared" si="245"/>
        <v>0</v>
      </c>
      <c r="BV63" s="52">
        <f t="shared" si="246"/>
        <v>0</v>
      </c>
      <c r="BW63" s="52"/>
      <c r="BX63" s="52">
        <f t="shared" si="247"/>
        <v>0</v>
      </c>
      <c r="BY63" s="52">
        <f t="shared" si="248"/>
        <v>0</v>
      </c>
      <c r="BZ63" s="52"/>
      <c r="CA63" s="52">
        <f t="shared" si="249"/>
        <v>0</v>
      </c>
      <c r="CB63" s="52">
        <f t="shared" si="250"/>
        <v>0</v>
      </c>
      <c r="CC63" s="52"/>
      <c r="CD63" s="52">
        <f t="shared" si="251"/>
        <v>0</v>
      </c>
      <c r="CE63" s="52">
        <f t="shared" si="252"/>
        <v>0</v>
      </c>
      <c r="CF63" s="52" t="str">
        <f t="shared" si="253"/>
        <v/>
      </c>
      <c r="CG63" s="52"/>
      <c r="CH63" s="52">
        <f t="shared" si="254"/>
        <v>0</v>
      </c>
      <c r="CI63" s="52">
        <f t="shared" si="255"/>
        <v>0</v>
      </c>
      <c r="CJ63" s="52" t="str">
        <f t="shared" si="256"/>
        <v/>
      </c>
      <c r="CK63" s="52"/>
      <c r="CL63" s="52">
        <f t="shared" si="257"/>
        <v>0</v>
      </c>
      <c r="CM63" s="52">
        <f t="shared" si="258"/>
        <v>0</v>
      </c>
      <c r="CN63" s="52">
        <f t="shared" si="259"/>
        <v>0</v>
      </c>
      <c r="CO63" s="52">
        <f t="shared" si="260"/>
        <v>0</v>
      </c>
      <c r="CP63" s="52">
        <f t="shared" si="261"/>
        <v>0</v>
      </c>
      <c r="CQ63" s="52">
        <f t="shared" si="262"/>
        <v>0</v>
      </c>
      <c r="CR63" s="52">
        <f t="shared" si="263"/>
        <v>0</v>
      </c>
      <c r="CS63" s="52">
        <f t="shared" si="264"/>
        <v>0</v>
      </c>
      <c r="CT63" s="52">
        <f t="shared" si="265"/>
        <v>0</v>
      </c>
      <c r="CU63" s="52">
        <f t="shared" si="266"/>
        <v>0</v>
      </c>
      <c r="CV63" s="52">
        <f t="shared" si="267"/>
        <v>0</v>
      </c>
      <c r="CW63" s="52">
        <f t="shared" si="268"/>
        <v>0</v>
      </c>
      <c r="CX63" s="52">
        <f t="shared" si="269"/>
        <v>0</v>
      </c>
      <c r="CY63" s="52">
        <f t="shared" si="270"/>
        <v>0</v>
      </c>
      <c r="CZ63" s="52">
        <f t="shared" si="271"/>
        <v>0</v>
      </c>
      <c r="DA63" s="52">
        <f t="shared" si="272"/>
        <v>0</v>
      </c>
      <c r="DB63" s="52">
        <f t="shared" si="273"/>
        <v>0</v>
      </c>
      <c r="DC63" s="52">
        <f t="shared" si="274"/>
        <v>0</v>
      </c>
      <c r="DD63" s="52">
        <f t="shared" si="275"/>
        <v>0</v>
      </c>
      <c r="DE63" s="52">
        <f t="shared" si="276"/>
        <v>0</v>
      </c>
      <c r="DF63" s="52">
        <f t="shared" si="277"/>
        <v>0</v>
      </c>
      <c r="DG63" s="52">
        <f t="shared" si="278"/>
        <v>0</v>
      </c>
      <c r="DH63" s="52">
        <f t="shared" si="279"/>
        <v>0</v>
      </c>
      <c r="DI63" s="52">
        <f t="shared" si="280"/>
        <v>0</v>
      </c>
      <c r="DJ63" s="52" t="str">
        <f t="shared" si="281"/>
        <v/>
      </c>
      <c r="DK63" s="52"/>
      <c r="DL63" s="52">
        <f t="shared" si="282"/>
        <v>0</v>
      </c>
      <c r="DM63" s="52">
        <f t="shared" si="283"/>
        <v>0</v>
      </c>
      <c r="DN63" s="52" t="str">
        <f t="shared" si="284"/>
        <v/>
      </c>
      <c r="DO63" s="52"/>
      <c r="DP63" s="52">
        <f t="shared" si="285"/>
        <v>0</v>
      </c>
      <c r="DQ63" s="52">
        <f t="shared" si="286"/>
        <v>0</v>
      </c>
      <c r="DR63" s="52"/>
      <c r="DS63" s="52">
        <f t="shared" si="287"/>
        <v>0</v>
      </c>
      <c r="DT63" s="52">
        <f t="shared" si="288"/>
        <v>0</v>
      </c>
      <c r="DU63" s="52">
        <f t="shared" si="289"/>
        <v>0</v>
      </c>
      <c r="DV63" s="52">
        <f t="shared" si="290"/>
        <v>0</v>
      </c>
      <c r="DW63" s="52">
        <f t="shared" si="291"/>
        <v>0</v>
      </c>
      <c r="DX63" s="52">
        <f t="shared" si="292"/>
        <v>0</v>
      </c>
      <c r="DY63" s="52">
        <f t="shared" si="293"/>
        <v>0</v>
      </c>
      <c r="DZ63" s="52">
        <f t="shared" si="294"/>
        <v>0</v>
      </c>
      <c r="EA63" s="52">
        <f t="shared" si="295"/>
        <v>0</v>
      </c>
      <c r="EB63" s="52">
        <f t="shared" si="296"/>
        <v>0</v>
      </c>
      <c r="EC63" s="52">
        <f t="shared" si="297"/>
        <v>0</v>
      </c>
      <c r="ED63" s="52">
        <f t="shared" si="298"/>
        <v>0</v>
      </c>
      <c r="EE63" s="52">
        <f t="shared" si="299"/>
        <v>0</v>
      </c>
      <c r="EF63" s="52">
        <f t="shared" si="300"/>
        <v>0</v>
      </c>
      <c r="EG63" s="52">
        <f t="shared" si="301"/>
        <v>0</v>
      </c>
      <c r="EH63" s="52">
        <f t="shared" si="302"/>
        <v>0</v>
      </c>
      <c r="EI63" s="52">
        <f t="shared" si="303"/>
        <v>0</v>
      </c>
      <c r="EJ63" s="52">
        <f t="shared" si="304"/>
        <v>0</v>
      </c>
      <c r="EK63" s="52">
        <f t="shared" si="305"/>
        <v>0</v>
      </c>
      <c r="EL63" s="52">
        <f t="shared" si="306"/>
        <v>0</v>
      </c>
      <c r="EM63" s="52"/>
      <c r="EN63" s="52">
        <f t="shared" si="307"/>
        <v>0</v>
      </c>
      <c r="EO63" s="52">
        <f t="shared" si="308"/>
        <v>0</v>
      </c>
      <c r="EP63" s="52">
        <f t="shared" si="309"/>
        <v>0</v>
      </c>
      <c r="EQ63" s="52">
        <f t="shared" si="310"/>
        <v>0</v>
      </c>
      <c r="ER63" s="52">
        <f t="shared" si="311"/>
        <v>0</v>
      </c>
      <c r="ES63" s="52">
        <f t="shared" si="312"/>
        <v>0</v>
      </c>
      <c r="ET63" s="52">
        <f t="shared" si="313"/>
        <v>0</v>
      </c>
      <c r="EU63" s="52">
        <f t="shared" si="314"/>
        <v>0</v>
      </c>
      <c r="EV63" s="52">
        <f t="shared" si="315"/>
        <v>0</v>
      </c>
      <c r="EW63" s="52">
        <f t="shared" si="316"/>
        <v>0</v>
      </c>
      <c r="EX63" s="52">
        <f t="shared" si="317"/>
        <v>0</v>
      </c>
      <c r="EY63" s="52">
        <f t="shared" si="318"/>
        <v>0</v>
      </c>
      <c r="EZ63" s="52">
        <f t="shared" si="319"/>
        <v>0</v>
      </c>
      <c r="FA63" s="52">
        <f t="shared" si="320"/>
        <v>0</v>
      </c>
      <c r="FB63" s="52">
        <f t="shared" si="321"/>
        <v>0</v>
      </c>
      <c r="FC63" s="52">
        <f t="shared" si="322"/>
        <v>0</v>
      </c>
      <c r="FD63" s="52"/>
      <c r="FE63" s="52">
        <f t="shared" si="323"/>
        <v>0</v>
      </c>
      <c r="FF63" s="52">
        <f t="shared" si="324"/>
        <v>0</v>
      </c>
      <c r="FG63" s="52">
        <f t="shared" si="325"/>
        <v>0</v>
      </c>
      <c r="FH63" s="52">
        <f t="shared" si="326"/>
        <v>0</v>
      </c>
      <c r="FI63" s="52"/>
      <c r="FJ63" s="52">
        <f t="shared" si="327"/>
        <v>0</v>
      </c>
      <c r="FK63" s="52">
        <f t="shared" si="328"/>
        <v>0</v>
      </c>
      <c r="FL63" s="52">
        <f t="shared" si="329"/>
        <v>0</v>
      </c>
      <c r="FM63" s="52">
        <f t="shared" si="330"/>
        <v>0</v>
      </c>
      <c r="FN63" s="52">
        <f t="shared" si="331"/>
        <v>0</v>
      </c>
      <c r="FO63" s="52">
        <f t="shared" si="332"/>
        <v>0</v>
      </c>
      <c r="FP63" s="52">
        <f t="shared" si="333"/>
        <v>0</v>
      </c>
      <c r="FQ63" s="52">
        <f t="shared" si="334"/>
        <v>0</v>
      </c>
      <c r="FR63" s="52">
        <f t="shared" si="335"/>
        <v>0</v>
      </c>
      <c r="FS63" s="52">
        <f t="shared" si="336"/>
        <v>0</v>
      </c>
      <c r="FT63" s="52">
        <f t="shared" si="337"/>
        <v>0</v>
      </c>
      <c r="FU63" s="52">
        <f t="shared" si="338"/>
        <v>0</v>
      </c>
      <c r="FV63" s="52">
        <f t="shared" si="339"/>
        <v>0</v>
      </c>
      <c r="FW63" s="52">
        <f t="shared" si="340"/>
        <v>0</v>
      </c>
      <c r="FX63" s="52">
        <f t="shared" si="341"/>
        <v>0</v>
      </c>
      <c r="FY63" s="52">
        <f t="shared" si="342"/>
        <v>0</v>
      </c>
      <c r="FZ63" s="52">
        <f t="shared" si="343"/>
        <v>0</v>
      </c>
      <c r="GA63" s="52">
        <f t="shared" si="344"/>
        <v>0</v>
      </c>
      <c r="GB63" s="52">
        <f t="shared" si="345"/>
        <v>0</v>
      </c>
      <c r="GC63" s="52">
        <f t="shared" si="346"/>
        <v>0</v>
      </c>
      <c r="GD63" s="52"/>
      <c r="GE63" s="52">
        <f t="shared" si="347"/>
        <v>0</v>
      </c>
      <c r="GF63" s="52">
        <f t="shared" si="348"/>
        <v>0</v>
      </c>
      <c r="GG63" s="52">
        <f t="shared" si="349"/>
        <v>0</v>
      </c>
      <c r="GH63" s="52">
        <f t="shared" si="350"/>
        <v>0</v>
      </c>
      <c r="GI63" s="52">
        <f t="shared" si="351"/>
        <v>0</v>
      </c>
      <c r="GJ63" s="52">
        <f t="shared" si="352"/>
        <v>0</v>
      </c>
      <c r="GK63" s="52">
        <f t="shared" si="353"/>
        <v>0</v>
      </c>
      <c r="GL63" s="52">
        <f t="shared" si="354"/>
        <v>0</v>
      </c>
      <c r="GM63" s="52">
        <f t="shared" si="355"/>
        <v>0</v>
      </c>
      <c r="GN63" s="52">
        <f t="shared" si="356"/>
        <v>0</v>
      </c>
      <c r="GO63" s="52">
        <f t="shared" si="357"/>
        <v>0</v>
      </c>
      <c r="GP63" s="52">
        <f t="shared" si="358"/>
        <v>0</v>
      </c>
      <c r="GQ63" s="52"/>
      <c r="GR63" s="52">
        <f t="shared" si="359"/>
        <v>0</v>
      </c>
      <c r="GS63" s="52">
        <f t="shared" si="360"/>
        <v>0</v>
      </c>
      <c r="GT63" s="52">
        <f t="shared" si="361"/>
        <v>0</v>
      </c>
      <c r="GU63" s="52">
        <f t="shared" si="362"/>
        <v>0</v>
      </c>
      <c r="GV63" s="52"/>
      <c r="GW63" s="52">
        <f t="shared" si="363"/>
        <v>0</v>
      </c>
      <c r="GX63" s="52">
        <f t="shared" si="364"/>
        <v>0</v>
      </c>
      <c r="GY63" s="52">
        <f t="shared" si="365"/>
        <v>0</v>
      </c>
      <c r="GZ63" s="52">
        <f t="shared" si="366"/>
        <v>0</v>
      </c>
      <c r="HA63" s="52"/>
      <c r="HB63" s="52">
        <f t="shared" si="367"/>
        <v>0</v>
      </c>
      <c r="HC63" s="52">
        <f t="shared" si="368"/>
        <v>0</v>
      </c>
      <c r="HD63" s="52">
        <f t="shared" si="369"/>
        <v>0</v>
      </c>
      <c r="HE63" s="52">
        <f t="shared" si="370"/>
        <v>0</v>
      </c>
      <c r="HF63" s="52"/>
      <c r="HG63" s="52">
        <f t="shared" si="371"/>
        <v>0</v>
      </c>
      <c r="HH63" s="52">
        <f t="shared" si="372"/>
        <v>0</v>
      </c>
      <c r="HI63" s="52">
        <f t="shared" si="373"/>
        <v>0</v>
      </c>
      <c r="HJ63" s="52">
        <f t="shared" si="374"/>
        <v>0</v>
      </c>
      <c r="HK63" s="52"/>
      <c r="HL63" s="52" t="str">
        <f t="shared" si="375"/>
        <v/>
      </c>
      <c r="HM63" s="52">
        <f t="shared" si="376"/>
        <v>0</v>
      </c>
      <c r="HN63" s="52">
        <f t="shared" si="377"/>
        <v>0</v>
      </c>
      <c r="HO63" s="52">
        <f t="shared" si="378"/>
        <v>0</v>
      </c>
      <c r="HP63" s="52">
        <f t="shared" si="379"/>
        <v>0</v>
      </c>
      <c r="HQ63" s="52">
        <f t="shared" si="380"/>
        <v>0</v>
      </c>
      <c r="HR63" s="52">
        <f t="shared" si="381"/>
        <v>0</v>
      </c>
      <c r="HS63" s="52">
        <f t="shared" si="382"/>
        <v>0</v>
      </c>
      <c r="HT63" s="52">
        <f t="shared" si="383"/>
        <v>0</v>
      </c>
      <c r="HU63" s="52">
        <f t="shared" si="384"/>
        <v>0</v>
      </c>
      <c r="HV63" s="52">
        <f t="shared" si="385"/>
        <v>0</v>
      </c>
      <c r="HW63" s="52">
        <f t="shared" si="386"/>
        <v>0</v>
      </c>
      <c r="HX63" s="52">
        <f t="shared" si="387"/>
        <v>0</v>
      </c>
      <c r="HY63" s="52"/>
      <c r="HZ63" s="52">
        <f t="shared" si="388"/>
        <v>0</v>
      </c>
      <c r="IA63" s="52">
        <f t="shared" si="389"/>
        <v>0</v>
      </c>
      <c r="IB63" s="52">
        <f t="shared" si="390"/>
        <v>0</v>
      </c>
      <c r="IC63" s="52">
        <f t="shared" si="391"/>
        <v>0</v>
      </c>
      <c r="ID63" s="52"/>
      <c r="IE63" s="52">
        <f t="shared" si="392"/>
        <v>0</v>
      </c>
      <c r="IF63" s="52">
        <f t="shared" si="393"/>
        <v>0</v>
      </c>
      <c r="IG63" s="52">
        <f t="shared" si="394"/>
        <v>0</v>
      </c>
      <c r="IH63" s="52">
        <f t="shared" si="395"/>
        <v>0</v>
      </c>
      <c r="II63" s="53"/>
      <c r="IJ63" s="54">
        <f t="shared" si="396"/>
        <v>0</v>
      </c>
      <c r="IK63" s="55">
        <f t="shared" si="397"/>
        <v>0</v>
      </c>
      <c r="IL63" s="55">
        <f t="shared" si="398"/>
        <v>0</v>
      </c>
      <c r="IM63" s="55">
        <f t="shared" si="399"/>
        <v>0</v>
      </c>
      <c r="IN63" s="55" t="str">
        <f t="shared" si="400"/>
        <v/>
      </c>
      <c r="IO63" s="56" t="str">
        <f t="shared" si="401"/>
        <v/>
      </c>
      <c r="IP63" s="56" t="str">
        <f t="shared" si="402"/>
        <v/>
      </c>
      <c r="IQ63" s="56" t="str">
        <f t="shared" si="403"/>
        <v/>
      </c>
      <c r="IR63" s="56" t="str">
        <f t="shared" si="404"/>
        <v/>
      </c>
      <c r="IS63" s="50" t="str">
        <f t="shared" si="405"/>
        <v/>
      </c>
      <c r="IT63" s="57"/>
      <c r="IU63" s="57"/>
      <c r="IV63" s="57"/>
    </row>
    <row r="64" spans="1:256" s="58" customFormat="1" ht="10.199999999999999" x14ac:dyDescent="0.2">
      <c r="A64" s="47">
        <v>59</v>
      </c>
      <c r="B64" s="48"/>
      <c r="C64" s="49"/>
      <c r="D64" s="160"/>
      <c r="E64" s="160"/>
      <c r="F64" s="48"/>
      <c r="G64" s="48"/>
      <c r="H64" s="48"/>
      <c r="I64" s="48"/>
      <c r="J64" s="48"/>
      <c r="K64" s="48"/>
      <c r="L64" s="50" t="str">
        <f t="shared" si="203"/>
        <v/>
      </c>
      <c r="M64" s="51"/>
      <c r="N64" s="52">
        <f t="shared" si="204"/>
        <v>0</v>
      </c>
      <c r="O64" s="52">
        <f t="shared" si="205"/>
        <v>0</v>
      </c>
      <c r="P64" s="52">
        <f t="shared" si="206"/>
        <v>0</v>
      </c>
      <c r="Q64" s="52">
        <f t="shared" si="207"/>
        <v>0</v>
      </c>
      <c r="R64" s="52">
        <f t="shared" si="208"/>
        <v>0</v>
      </c>
      <c r="S64" s="52" t="str">
        <f t="shared" si="209"/>
        <v/>
      </c>
      <c r="T64" s="52"/>
      <c r="U64" s="52">
        <f t="shared" si="210"/>
        <v>0</v>
      </c>
      <c r="V64" s="52">
        <f t="shared" si="211"/>
        <v>0</v>
      </c>
      <c r="W64" s="52"/>
      <c r="X64" s="52">
        <f t="shared" si="212"/>
        <v>0</v>
      </c>
      <c r="Y64" s="52">
        <f t="shared" si="213"/>
        <v>0</v>
      </c>
      <c r="Z64" s="52"/>
      <c r="AA64" s="52">
        <f t="shared" si="214"/>
        <v>0</v>
      </c>
      <c r="AB64" s="52">
        <f t="shared" si="215"/>
        <v>0</v>
      </c>
      <c r="AC64" s="52"/>
      <c r="AD64" s="52">
        <f t="shared" si="216"/>
        <v>0</v>
      </c>
      <c r="AE64" s="52">
        <f t="shared" si="217"/>
        <v>0</v>
      </c>
      <c r="AF64" s="52"/>
      <c r="AG64" s="52">
        <f t="shared" si="218"/>
        <v>0</v>
      </c>
      <c r="AH64" s="52">
        <f t="shared" si="219"/>
        <v>0</v>
      </c>
      <c r="AI64" s="52"/>
      <c r="AJ64" s="52">
        <f t="shared" si="220"/>
        <v>0</v>
      </c>
      <c r="AK64" s="52">
        <f t="shared" si="221"/>
        <v>0</v>
      </c>
      <c r="AL64" s="52"/>
      <c r="AM64" s="52">
        <f t="shared" si="222"/>
        <v>0</v>
      </c>
      <c r="AN64" s="52">
        <f t="shared" si="223"/>
        <v>0</v>
      </c>
      <c r="AO64" s="52"/>
      <c r="AP64" s="52">
        <f t="shared" si="224"/>
        <v>0</v>
      </c>
      <c r="AQ64" s="52">
        <f t="shared" si="225"/>
        <v>0</v>
      </c>
      <c r="AR64" s="52"/>
      <c r="AS64" s="52">
        <f t="shared" si="226"/>
        <v>0</v>
      </c>
      <c r="AT64" s="52">
        <f t="shared" si="227"/>
        <v>0</v>
      </c>
      <c r="AU64" s="52"/>
      <c r="AV64" s="52">
        <f t="shared" si="228"/>
        <v>0</v>
      </c>
      <c r="AW64" s="52">
        <f t="shared" si="229"/>
        <v>0</v>
      </c>
      <c r="AX64" s="52"/>
      <c r="AY64" s="52">
        <f t="shared" si="230"/>
        <v>0</v>
      </c>
      <c r="AZ64" s="52">
        <f t="shared" si="231"/>
        <v>0</v>
      </c>
      <c r="BA64" s="52" t="str">
        <f t="shared" si="232"/>
        <v/>
      </c>
      <c r="BB64" s="52"/>
      <c r="BC64" s="52">
        <f t="shared" si="233"/>
        <v>0</v>
      </c>
      <c r="BD64" s="52">
        <f t="shared" si="234"/>
        <v>0</v>
      </c>
      <c r="BE64" s="52"/>
      <c r="BF64" s="52">
        <f t="shared" si="235"/>
        <v>0</v>
      </c>
      <c r="BG64" s="52">
        <f t="shared" si="236"/>
        <v>0</v>
      </c>
      <c r="BH64" s="52"/>
      <c r="BI64" s="52">
        <f t="shared" si="237"/>
        <v>0</v>
      </c>
      <c r="BJ64" s="52">
        <f t="shared" si="238"/>
        <v>0</v>
      </c>
      <c r="BK64" s="52"/>
      <c r="BL64" s="52">
        <f t="shared" si="239"/>
        <v>0</v>
      </c>
      <c r="BM64" s="52">
        <f t="shared" si="240"/>
        <v>0</v>
      </c>
      <c r="BN64" s="52"/>
      <c r="BO64" s="52">
        <f t="shared" si="241"/>
        <v>0</v>
      </c>
      <c r="BP64" s="52">
        <f t="shared" si="242"/>
        <v>0</v>
      </c>
      <c r="BQ64" s="52"/>
      <c r="BR64" s="52">
        <f t="shared" si="243"/>
        <v>0</v>
      </c>
      <c r="BS64" s="52">
        <f t="shared" si="244"/>
        <v>0</v>
      </c>
      <c r="BT64" s="52"/>
      <c r="BU64" s="52">
        <f t="shared" si="245"/>
        <v>0</v>
      </c>
      <c r="BV64" s="52">
        <f t="shared" si="246"/>
        <v>0</v>
      </c>
      <c r="BW64" s="52"/>
      <c r="BX64" s="52">
        <f t="shared" si="247"/>
        <v>0</v>
      </c>
      <c r="BY64" s="52">
        <f t="shared" si="248"/>
        <v>0</v>
      </c>
      <c r="BZ64" s="52"/>
      <c r="CA64" s="52">
        <f t="shared" si="249"/>
        <v>0</v>
      </c>
      <c r="CB64" s="52">
        <f t="shared" si="250"/>
        <v>0</v>
      </c>
      <c r="CC64" s="52"/>
      <c r="CD64" s="52">
        <f t="shared" si="251"/>
        <v>0</v>
      </c>
      <c r="CE64" s="52">
        <f t="shared" si="252"/>
        <v>0</v>
      </c>
      <c r="CF64" s="52" t="str">
        <f t="shared" si="253"/>
        <v/>
      </c>
      <c r="CG64" s="52"/>
      <c r="CH64" s="52">
        <f t="shared" si="254"/>
        <v>0</v>
      </c>
      <c r="CI64" s="52">
        <f t="shared" si="255"/>
        <v>0</v>
      </c>
      <c r="CJ64" s="52" t="str">
        <f t="shared" si="256"/>
        <v/>
      </c>
      <c r="CK64" s="52"/>
      <c r="CL64" s="52">
        <f t="shared" si="257"/>
        <v>0</v>
      </c>
      <c r="CM64" s="52">
        <f t="shared" si="258"/>
        <v>0</v>
      </c>
      <c r="CN64" s="52">
        <f t="shared" si="259"/>
        <v>0</v>
      </c>
      <c r="CO64" s="52">
        <f t="shared" si="260"/>
        <v>0</v>
      </c>
      <c r="CP64" s="52">
        <f t="shared" si="261"/>
        <v>0</v>
      </c>
      <c r="CQ64" s="52">
        <f t="shared" si="262"/>
        <v>0</v>
      </c>
      <c r="CR64" s="52">
        <f t="shared" si="263"/>
        <v>0</v>
      </c>
      <c r="CS64" s="52">
        <f t="shared" si="264"/>
        <v>0</v>
      </c>
      <c r="CT64" s="52">
        <f t="shared" si="265"/>
        <v>0</v>
      </c>
      <c r="CU64" s="52">
        <f t="shared" si="266"/>
        <v>0</v>
      </c>
      <c r="CV64" s="52">
        <f t="shared" si="267"/>
        <v>0</v>
      </c>
      <c r="CW64" s="52">
        <f t="shared" si="268"/>
        <v>0</v>
      </c>
      <c r="CX64" s="52">
        <f t="shared" si="269"/>
        <v>0</v>
      </c>
      <c r="CY64" s="52">
        <f t="shared" si="270"/>
        <v>0</v>
      </c>
      <c r="CZ64" s="52">
        <f t="shared" si="271"/>
        <v>0</v>
      </c>
      <c r="DA64" s="52">
        <f t="shared" si="272"/>
        <v>0</v>
      </c>
      <c r="DB64" s="52">
        <f t="shared" si="273"/>
        <v>0</v>
      </c>
      <c r="DC64" s="52">
        <f t="shared" si="274"/>
        <v>0</v>
      </c>
      <c r="DD64" s="52">
        <f t="shared" si="275"/>
        <v>0</v>
      </c>
      <c r="DE64" s="52">
        <f t="shared" si="276"/>
        <v>0</v>
      </c>
      <c r="DF64" s="52">
        <f t="shared" si="277"/>
        <v>0</v>
      </c>
      <c r="DG64" s="52">
        <f t="shared" si="278"/>
        <v>0</v>
      </c>
      <c r="DH64" s="52">
        <f t="shared" si="279"/>
        <v>0</v>
      </c>
      <c r="DI64" s="52">
        <f t="shared" si="280"/>
        <v>0</v>
      </c>
      <c r="DJ64" s="52" t="str">
        <f t="shared" si="281"/>
        <v/>
      </c>
      <c r="DK64" s="52"/>
      <c r="DL64" s="52">
        <f t="shared" si="282"/>
        <v>0</v>
      </c>
      <c r="DM64" s="52">
        <f t="shared" si="283"/>
        <v>0</v>
      </c>
      <c r="DN64" s="52" t="str">
        <f t="shared" si="284"/>
        <v/>
      </c>
      <c r="DO64" s="52"/>
      <c r="DP64" s="52">
        <f t="shared" si="285"/>
        <v>0</v>
      </c>
      <c r="DQ64" s="52">
        <f t="shared" si="286"/>
        <v>0</v>
      </c>
      <c r="DR64" s="52"/>
      <c r="DS64" s="52">
        <f t="shared" si="287"/>
        <v>0</v>
      </c>
      <c r="DT64" s="52">
        <f t="shared" si="288"/>
        <v>0</v>
      </c>
      <c r="DU64" s="52">
        <f t="shared" si="289"/>
        <v>0</v>
      </c>
      <c r="DV64" s="52">
        <f t="shared" si="290"/>
        <v>0</v>
      </c>
      <c r="DW64" s="52">
        <f t="shared" si="291"/>
        <v>0</v>
      </c>
      <c r="DX64" s="52">
        <f t="shared" si="292"/>
        <v>0</v>
      </c>
      <c r="DY64" s="52">
        <f t="shared" si="293"/>
        <v>0</v>
      </c>
      <c r="DZ64" s="52">
        <f t="shared" si="294"/>
        <v>0</v>
      </c>
      <c r="EA64" s="52">
        <f t="shared" si="295"/>
        <v>0</v>
      </c>
      <c r="EB64" s="52">
        <f t="shared" si="296"/>
        <v>0</v>
      </c>
      <c r="EC64" s="52">
        <f t="shared" si="297"/>
        <v>0</v>
      </c>
      <c r="ED64" s="52">
        <f t="shared" si="298"/>
        <v>0</v>
      </c>
      <c r="EE64" s="52">
        <f t="shared" si="299"/>
        <v>0</v>
      </c>
      <c r="EF64" s="52">
        <f t="shared" si="300"/>
        <v>0</v>
      </c>
      <c r="EG64" s="52">
        <f t="shared" si="301"/>
        <v>0</v>
      </c>
      <c r="EH64" s="52">
        <f t="shared" si="302"/>
        <v>0</v>
      </c>
      <c r="EI64" s="52">
        <f t="shared" si="303"/>
        <v>0</v>
      </c>
      <c r="EJ64" s="52">
        <f t="shared" si="304"/>
        <v>0</v>
      </c>
      <c r="EK64" s="52">
        <f t="shared" si="305"/>
        <v>0</v>
      </c>
      <c r="EL64" s="52">
        <f t="shared" si="306"/>
        <v>0</v>
      </c>
      <c r="EM64" s="52"/>
      <c r="EN64" s="52">
        <f t="shared" si="307"/>
        <v>0</v>
      </c>
      <c r="EO64" s="52">
        <f t="shared" si="308"/>
        <v>0</v>
      </c>
      <c r="EP64" s="52">
        <f t="shared" si="309"/>
        <v>0</v>
      </c>
      <c r="EQ64" s="52">
        <f t="shared" si="310"/>
        <v>0</v>
      </c>
      <c r="ER64" s="52">
        <f t="shared" si="311"/>
        <v>0</v>
      </c>
      <c r="ES64" s="52">
        <f t="shared" si="312"/>
        <v>0</v>
      </c>
      <c r="ET64" s="52">
        <f t="shared" si="313"/>
        <v>0</v>
      </c>
      <c r="EU64" s="52">
        <f t="shared" si="314"/>
        <v>0</v>
      </c>
      <c r="EV64" s="52">
        <f t="shared" si="315"/>
        <v>0</v>
      </c>
      <c r="EW64" s="52">
        <f t="shared" si="316"/>
        <v>0</v>
      </c>
      <c r="EX64" s="52">
        <f t="shared" si="317"/>
        <v>0</v>
      </c>
      <c r="EY64" s="52">
        <f t="shared" si="318"/>
        <v>0</v>
      </c>
      <c r="EZ64" s="52">
        <f t="shared" si="319"/>
        <v>0</v>
      </c>
      <c r="FA64" s="52">
        <f t="shared" si="320"/>
        <v>0</v>
      </c>
      <c r="FB64" s="52">
        <f t="shared" si="321"/>
        <v>0</v>
      </c>
      <c r="FC64" s="52">
        <f t="shared" si="322"/>
        <v>0</v>
      </c>
      <c r="FD64" s="52"/>
      <c r="FE64" s="52">
        <f t="shared" si="323"/>
        <v>0</v>
      </c>
      <c r="FF64" s="52">
        <f t="shared" si="324"/>
        <v>0</v>
      </c>
      <c r="FG64" s="52">
        <f t="shared" si="325"/>
        <v>0</v>
      </c>
      <c r="FH64" s="52">
        <f t="shared" si="326"/>
        <v>0</v>
      </c>
      <c r="FI64" s="52"/>
      <c r="FJ64" s="52">
        <f t="shared" si="327"/>
        <v>0</v>
      </c>
      <c r="FK64" s="52">
        <f t="shared" si="328"/>
        <v>0</v>
      </c>
      <c r="FL64" s="52">
        <f t="shared" si="329"/>
        <v>0</v>
      </c>
      <c r="FM64" s="52">
        <f t="shared" si="330"/>
        <v>0</v>
      </c>
      <c r="FN64" s="52">
        <f t="shared" si="331"/>
        <v>0</v>
      </c>
      <c r="FO64" s="52">
        <f t="shared" si="332"/>
        <v>0</v>
      </c>
      <c r="FP64" s="52">
        <f t="shared" si="333"/>
        <v>0</v>
      </c>
      <c r="FQ64" s="52">
        <f t="shared" si="334"/>
        <v>0</v>
      </c>
      <c r="FR64" s="52">
        <f t="shared" si="335"/>
        <v>0</v>
      </c>
      <c r="FS64" s="52">
        <f t="shared" si="336"/>
        <v>0</v>
      </c>
      <c r="FT64" s="52">
        <f t="shared" si="337"/>
        <v>0</v>
      </c>
      <c r="FU64" s="52">
        <f t="shared" si="338"/>
        <v>0</v>
      </c>
      <c r="FV64" s="52">
        <f t="shared" si="339"/>
        <v>0</v>
      </c>
      <c r="FW64" s="52">
        <f t="shared" si="340"/>
        <v>0</v>
      </c>
      <c r="FX64" s="52">
        <f t="shared" si="341"/>
        <v>0</v>
      </c>
      <c r="FY64" s="52">
        <f t="shared" si="342"/>
        <v>0</v>
      </c>
      <c r="FZ64" s="52">
        <f t="shared" si="343"/>
        <v>0</v>
      </c>
      <c r="GA64" s="52">
        <f t="shared" si="344"/>
        <v>0</v>
      </c>
      <c r="GB64" s="52">
        <f t="shared" si="345"/>
        <v>0</v>
      </c>
      <c r="GC64" s="52">
        <f t="shared" si="346"/>
        <v>0</v>
      </c>
      <c r="GD64" s="52"/>
      <c r="GE64" s="52">
        <f t="shared" si="347"/>
        <v>0</v>
      </c>
      <c r="GF64" s="52">
        <f t="shared" si="348"/>
        <v>0</v>
      </c>
      <c r="GG64" s="52">
        <f t="shared" si="349"/>
        <v>0</v>
      </c>
      <c r="GH64" s="52">
        <f t="shared" si="350"/>
        <v>0</v>
      </c>
      <c r="GI64" s="52">
        <f t="shared" si="351"/>
        <v>0</v>
      </c>
      <c r="GJ64" s="52">
        <f t="shared" si="352"/>
        <v>0</v>
      </c>
      <c r="GK64" s="52">
        <f t="shared" si="353"/>
        <v>0</v>
      </c>
      <c r="GL64" s="52">
        <f t="shared" si="354"/>
        <v>0</v>
      </c>
      <c r="GM64" s="52">
        <f t="shared" si="355"/>
        <v>0</v>
      </c>
      <c r="GN64" s="52">
        <f t="shared" si="356"/>
        <v>0</v>
      </c>
      <c r="GO64" s="52">
        <f t="shared" si="357"/>
        <v>0</v>
      </c>
      <c r="GP64" s="52">
        <f t="shared" si="358"/>
        <v>0</v>
      </c>
      <c r="GQ64" s="52"/>
      <c r="GR64" s="52">
        <f t="shared" si="359"/>
        <v>0</v>
      </c>
      <c r="GS64" s="52">
        <f t="shared" si="360"/>
        <v>0</v>
      </c>
      <c r="GT64" s="52">
        <f t="shared" si="361"/>
        <v>0</v>
      </c>
      <c r="GU64" s="52">
        <f t="shared" si="362"/>
        <v>0</v>
      </c>
      <c r="GV64" s="52"/>
      <c r="GW64" s="52">
        <f t="shared" si="363"/>
        <v>0</v>
      </c>
      <c r="GX64" s="52">
        <f t="shared" si="364"/>
        <v>0</v>
      </c>
      <c r="GY64" s="52">
        <f t="shared" si="365"/>
        <v>0</v>
      </c>
      <c r="GZ64" s="52">
        <f t="shared" si="366"/>
        <v>0</v>
      </c>
      <c r="HA64" s="52"/>
      <c r="HB64" s="52">
        <f t="shared" si="367"/>
        <v>0</v>
      </c>
      <c r="HC64" s="52">
        <f t="shared" si="368"/>
        <v>0</v>
      </c>
      <c r="HD64" s="52">
        <f t="shared" si="369"/>
        <v>0</v>
      </c>
      <c r="HE64" s="52">
        <f t="shared" si="370"/>
        <v>0</v>
      </c>
      <c r="HF64" s="52"/>
      <c r="HG64" s="52">
        <f t="shared" si="371"/>
        <v>0</v>
      </c>
      <c r="HH64" s="52">
        <f t="shared" si="372"/>
        <v>0</v>
      </c>
      <c r="HI64" s="52">
        <f t="shared" si="373"/>
        <v>0</v>
      </c>
      <c r="HJ64" s="52">
        <f t="shared" si="374"/>
        <v>0</v>
      </c>
      <c r="HK64" s="52"/>
      <c r="HL64" s="52" t="str">
        <f t="shared" si="375"/>
        <v/>
      </c>
      <c r="HM64" s="52">
        <f t="shared" si="376"/>
        <v>0</v>
      </c>
      <c r="HN64" s="52">
        <f t="shared" si="377"/>
        <v>0</v>
      </c>
      <c r="HO64" s="52">
        <f t="shared" si="378"/>
        <v>0</v>
      </c>
      <c r="HP64" s="52">
        <f t="shared" si="379"/>
        <v>0</v>
      </c>
      <c r="HQ64" s="52">
        <f t="shared" si="380"/>
        <v>0</v>
      </c>
      <c r="HR64" s="52">
        <f t="shared" si="381"/>
        <v>0</v>
      </c>
      <c r="HS64" s="52">
        <f t="shared" si="382"/>
        <v>0</v>
      </c>
      <c r="HT64" s="52">
        <f t="shared" si="383"/>
        <v>0</v>
      </c>
      <c r="HU64" s="52">
        <f t="shared" si="384"/>
        <v>0</v>
      </c>
      <c r="HV64" s="52">
        <f t="shared" si="385"/>
        <v>0</v>
      </c>
      <c r="HW64" s="52">
        <f t="shared" si="386"/>
        <v>0</v>
      </c>
      <c r="HX64" s="52">
        <f t="shared" si="387"/>
        <v>0</v>
      </c>
      <c r="HY64" s="52"/>
      <c r="HZ64" s="52">
        <f t="shared" si="388"/>
        <v>0</v>
      </c>
      <c r="IA64" s="52">
        <f t="shared" si="389"/>
        <v>0</v>
      </c>
      <c r="IB64" s="52">
        <f t="shared" si="390"/>
        <v>0</v>
      </c>
      <c r="IC64" s="52">
        <f t="shared" si="391"/>
        <v>0</v>
      </c>
      <c r="ID64" s="52"/>
      <c r="IE64" s="52">
        <f t="shared" si="392"/>
        <v>0</v>
      </c>
      <c r="IF64" s="52">
        <f t="shared" si="393"/>
        <v>0</v>
      </c>
      <c r="IG64" s="52">
        <f t="shared" si="394"/>
        <v>0</v>
      </c>
      <c r="IH64" s="52">
        <f t="shared" si="395"/>
        <v>0</v>
      </c>
      <c r="II64" s="53"/>
      <c r="IJ64" s="54">
        <f t="shared" si="396"/>
        <v>0</v>
      </c>
      <c r="IK64" s="55">
        <f t="shared" si="397"/>
        <v>0</v>
      </c>
      <c r="IL64" s="55">
        <f t="shared" si="398"/>
        <v>0</v>
      </c>
      <c r="IM64" s="55">
        <f t="shared" si="399"/>
        <v>0</v>
      </c>
      <c r="IN64" s="55" t="str">
        <f t="shared" si="400"/>
        <v/>
      </c>
      <c r="IO64" s="56" t="str">
        <f t="shared" si="401"/>
        <v/>
      </c>
      <c r="IP64" s="56" t="str">
        <f t="shared" si="402"/>
        <v/>
      </c>
      <c r="IQ64" s="56" t="str">
        <f t="shared" si="403"/>
        <v/>
      </c>
      <c r="IR64" s="56" t="str">
        <f t="shared" si="404"/>
        <v/>
      </c>
      <c r="IS64" s="50" t="str">
        <f t="shared" si="405"/>
        <v/>
      </c>
      <c r="IT64" s="57"/>
      <c r="IU64" s="57"/>
      <c r="IV64" s="57"/>
    </row>
    <row r="65" spans="1:256" s="58" customFormat="1" ht="10.199999999999999" x14ac:dyDescent="0.2">
      <c r="A65" s="47">
        <v>60</v>
      </c>
      <c r="B65" s="48"/>
      <c r="C65" s="49"/>
      <c r="D65" s="160"/>
      <c r="E65" s="160"/>
      <c r="F65" s="48"/>
      <c r="G65" s="48"/>
      <c r="H65" s="48"/>
      <c r="I65" s="48"/>
      <c r="J65" s="48"/>
      <c r="K65" s="48"/>
      <c r="L65" s="50" t="str">
        <f t="shared" si="203"/>
        <v/>
      </c>
      <c r="M65" s="51"/>
      <c r="N65" s="52">
        <f t="shared" si="204"/>
        <v>0</v>
      </c>
      <c r="O65" s="52">
        <f t="shared" si="205"/>
        <v>0</v>
      </c>
      <c r="P65" s="52">
        <f t="shared" si="206"/>
        <v>0</v>
      </c>
      <c r="Q65" s="52">
        <f t="shared" si="207"/>
        <v>0</v>
      </c>
      <c r="R65" s="52">
        <f t="shared" si="208"/>
        <v>0</v>
      </c>
      <c r="S65" s="52" t="str">
        <f t="shared" si="209"/>
        <v/>
      </c>
      <c r="T65" s="52"/>
      <c r="U65" s="52">
        <f t="shared" si="210"/>
        <v>0</v>
      </c>
      <c r="V65" s="52">
        <f t="shared" si="211"/>
        <v>0</v>
      </c>
      <c r="W65" s="52"/>
      <c r="X65" s="52">
        <f t="shared" si="212"/>
        <v>0</v>
      </c>
      <c r="Y65" s="52">
        <f t="shared" si="213"/>
        <v>0</v>
      </c>
      <c r="Z65" s="52"/>
      <c r="AA65" s="52">
        <f t="shared" si="214"/>
        <v>0</v>
      </c>
      <c r="AB65" s="52">
        <f t="shared" si="215"/>
        <v>0</v>
      </c>
      <c r="AC65" s="52"/>
      <c r="AD65" s="52">
        <f t="shared" si="216"/>
        <v>0</v>
      </c>
      <c r="AE65" s="52">
        <f t="shared" si="217"/>
        <v>0</v>
      </c>
      <c r="AF65" s="52"/>
      <c r="AG65" s="52">
        <f t="shared" si="218"/>
        <v>0</v>
      </c>
      <c r="AH65" s="52">
        <f t="shared" si="219"/>
        <v>0</v>
      </c>
      <c r="AI65" s="52"/>
      <c r="AJ65" s="52">
        <f t="shared" si="220"/>
        <v>0</v>
      </c>
      <c r="AK65" s="52">
        <f t="shared" si="221"/>
        <v>0</v>
      </c>
      <c r="AL65" s="52"/>
      <c r="AM65" s="52">
        <f t="shared" si="222"/>
        <v>0</v>
      </c>
      <c r="AN65" s="52">
        <f t="shared" si="223"/>
        <v>0</v>
      </c>
      <c r="AO65" s="52"/>
      <c r="AP65" s="52">
        <f t="shared" si="224"/>
        <v>0</v>
      </c>
      <c r="AQ65" s="52">
        <f t="shared" si="225"/>
        <v>0</v>
      </c>
      <c r="AR65" s="52"/>
      <c r="AS65" s="52">
        <f t="shared" si="226"/>
        <v>0</v>
      </c>
      <c r="AT65" s="52">
        <f t="shared" si="227"/>
        <v>0</v>
      </c>
      <c r="AU65" s="52"/>
      <c r="AV65" s="52">
        <f t="shared" si="228"/>
        <v>0</v>
      </c>
      <c r="AW65" s="52">
        <f t="shared" si="229"/>
        <v>0</v>
      </c>
      <c r="AX65" s="52"/>
      <c r="AY65" s="52">
        <f t="shared" si="230"/>
        <v>0</v>
      </c>
      <c r="AZ65" s="52">
        <f t="shared" si="231"/>
        <v>0</v>
      </c>
      <c r="BA65" s="52" t="str">
        <f t="shared" si="232"/>
        <v/>
      </c>
      <c r="BB65" s="52"/>
      <c r="BC65" s="52">
        <f t="shared" si="233"/>
        <v>0</v>
      </c>
      <c r="BD65" s="52">
        <f t="shared" si="234"/>
        <v>0</v>
      </c>
      <c r="BE65" s="52"/>
      <c r="BF65" s="52">
        <f t="shared" si="235"/>
        <v>0</v>
      </c>
      <c r="BG65" s="52">
        <f t="shared" si="236"/>
        <v>0</v>
      </c>
      <c r="BH65" s="52"/>
      <c r="BI65" s="52">
        <f t="shared" si="237"/>
        <v>0</v>
      </c>
      <c r="BJ65" s="52">
        <f t="shared" si="238"/>
        <v>0</v>
      </c>
      <c r="BK65" s="52"/>
      <c r="BL65" s="52">
        <f t="shared" si="239"/>
        <v>0</v>
      </c>
      <c r="BM65" s="52">
        <f t="shared" si="240"/>
        <v>0</v>
      </c>
      <c r="BN65" s="52"/>
      <c r="BO65" s="52">
        <f t="shared" si="241"/>
        <v>0</v>
      </c>
      <c r="BP65" s="52">
        <f t="shared" si="242"/>
        <v>0</v>
      </c>
      <c r="BQ65" s="52"/>
      <c r="BR65" s="52">
        <f t="shared" si="243"/>
        <v>0</v>
      </c>
      <c r="BS65" s="52">
        <f t="shared" si="244"/>
        <v>0</v>
      </c>
      <c r="BT65" s="52"/>
      <c r="BU65" s="52">
        <f t="shared" si="245"/>
        <v>0</v>
      </c>
      <c r="BV65" s="52">
        <f t="shared" si="246"/>
        <v>0</v>
      </c>
      <c r="BW65" s="52"/>
      <c r="BX65" s="52">
        <f t="shared" si="247"/>
        <v>0</v>
      </c>
      <c r="BY65" s="52">
        <f t="shared" si="248"/>
        <v>0</v>
      </c>
      <c r="BZ65" s="52"/>
      <c r="CA65" s="52">
        <f t="shared" si="249"/>
        <v>0</v>
      </c>
      <c r="CB65" s="52">
        <f t="shared" si="250"/>
        <v>0</v>
      </c>
      <c r="CC65" s="52"/>
      <c r="CD65" s="52">
        <f t="shared" si="251"/>
        <v>0</v>
      </c>
      <c r="CE65" s="52">
        <f t="shared" si="252"/>
        <v>0</v>
      </c>
      <c r="CF65" s="52" t="str">
        <f t="shared" si="253"/>
        <v/>
      </c>
      <c r="CG65" s="52"/>
      <c r="CH65" s="52">
        <f t="shared" si="254"/>
        <v>0</v>
      </c>
      <c r="CI65" s="52">
        <f t="shared" si="255"/>
        <v>0</v>
      </c>
      <c r="CJ65" s="52" t="str">
        <f t="shared" si="256"/>
        <v/>
      </c>
      <c r="CK65" s="52"/>
      <c r="CL65" s="52">
        <f t="shared" si="257"/>
        <v>0</v>
      </c>
      <c r="CM65" s="52">
        <f t="shared" si="258"/>
        <v>0</v>
      </c>
      <c r="CN65" s="52">
        <f t="shared" si="259"/>
        <v>0</v>
      </c>
      <c r="CO65" s="52">
        <f t="shared" si="260"/>
        <v>0</v>
      </c>
      <c r="CP65" s="52">
        <f t="shared" si="261"/>
        <v>0</v>
      </c>
      <c r="CQ65" s="52">
        <f t="shared" si="262"/>
        <v>0</v>
      </c>
      <c r="CR65" s="52">
        <f t="shared" si="263"/>
        <v>0</v>
      </c>
      <c r="CS65" s="52">
        <f t="shared" si="264"/>
        <v>0</v>
      </c>
      <c r="CT65" s="52">
        <f t="shared" si="265"/>
        <v>0</v>
      </c>
      <c r="CU65" s="52">
        <f t="shared" si="266"/>
        <v>0</v>
      </c>
      <c r="CV65" s="52">
        <f t="shared" si="267"/>
        <v>0</v>
      </c>
      <c r="CW65" s="52">
        <f t="shared" si="268"/>
        <v>0</v>
      </c>
      <c r="CX65" s="52">
        <f t="shared" si="269"/>
        <v>0</v>
      </c>
      <c r="CY65" s="52">
        <f t="shared" si="270"/>
        <v>0</v>
      </c>
      <c r="CZ65" s="52">
        <f t="shared" si="271"/>
        <v>0</v>
      </c>
      <c r="DA65" s="52">
        <f t="shared" si="272"/>
        <v>0</v>
      </c>
      <c r="DB65" s="52">
        <f t="shared" si="273"/>
        <v>0</v>
      </c>
      <c r="DC65" s="52">
        <f t="shared" si="274"/>
        <v>0</v>
      </c>
      <c r="DD65" s="52">
        <f t="shared" si="275"/>
        <v>0</v>
      </c>
      <c r="DE65" s="52">
        <f t="shared" si="276"/>
        <v>0</v>
      </c>
      <c r="DF65" s="52">
        <f t="shared" si="277"/>
        <v>0</v>
      </c>
      <c r="DG65" s="52">
        <f t="shared" si="278"/>
        <v>0</v>
      </c>
      <c r="DH65" s="52">
        <f t="shared" si="279"/>
        <v>0</v>
      </c>
      <c r="DI65" s="52">
        <f t="shared" si="280"/>
        <v>0</v>
      </c>
      <c r="DJ65" s="52" t="str">
        <f t="shared" si="281"/>
        <v/>
      </c>
      <c r="DK65" s="52"/>
      <c r="DL65" s="52">
        <f t="shared" si="282"/>
        <v>0</v>
      </c>
      <c r="DM65" s="52">
        <f t="shared" si="283"/>
        <v>0</v>
      </c>
      <c r="DN65" s="52" t="str">
        <f t="shared" si="284"/>
        <v/>
      </c>
      <c r="DO65" s="52"/>
      <c r="DP65" s="52">
        <f t="shared" si="285"/>
        <v>0</v>
      </c>
      <c r="DQ65" s="52">
        <f t="shared" si="286"/>
        <v>0</v>
      </c>
      <c r="DR65" s="52"/>
      <c r="DS65" s="52">
        <f t="shared" si="287"/>
        <v>0</v>
      </c>
      <c r="DT65" s="52">
        <f t="shared" si="288"/>
        <v>0</v>
      </c>
      <c r="DU65" s="52">
        <f t="shared" si="289"/>
        <v>0</v>
      </c>
      <c r="DV65" s="52">
        <f t="shared" si="290"/>
        <v>0</v>
      </c>
      <c r="DW65" s="52">
        <f t="shared" si="291"/>
        <v>0</v>
      </c>
      <c r="DX65" s="52">
        <f t="shared" si="292"/>
        <v>0</v>
      </c>
      <c r="DY65" s="52">
        <f t="shared" si="293"/>
        <v>0</v>
      </c>
      <c r="DZ65" s="52">
        <f t="shared" si="294"/>
        <v>0</v>
      </c>
      <c r="EA65" s="52">
        <f t="shared" si="295"/>
        <v>0</v>
      </c>
      <c r="EB65" s="52">
        <f t="shared" si="296"/>
        <v>0</v>
      </c>
      <c r="EC65" s="52">
        <f t="shared" si="297"/>
        <v>0</v>
      </c>
      <c r="ED65" s="52">
        <f t="shared" si="298"/>
        <v>0</v>
      </c>
      <c r="EE65" s="52">
        <f t="shared" si="299"/>
        <v>0</v>
      </c>
      <c r="EF65" s="52">
        <f t="shared" si="300"/>
        <v>0</v>
      </c>
      <c r="EG65" s="52">
        <f t="shared" si="301"/>
        <v>0</v>
      </c>
      <c r="EH65" s="52">
        <f t="shared" si="302"/>
        <v>0</v>
      </c>
      <c r="EI65" s="52">
        <f t="shared" si="303"/>
        <v>0</v>
      </c>
      <c r="EJ65" s="52">
        <f t="shared" si="304"/>
        <v>0</v>
      </c>
      <c r="EK65" s="52">
        <f t="shared" si="305"/>
        <v>0</v>
      </c>
      <c r="EL65" s="52">
        <f t="shared" si="306"/>
        <v>0</v>
      </c>
      <c r="EM65" s="52"/>
      <c r="EN65" s="52">
        <f t="shared" si="307"/>
        <v>0</v>
      </c>
      <c r="EO65" s="52">
        <f t="shared" si="308"/>
        <v>0</v>
      </c>
      <c r="EP65" s="52">
        <f t="shared" si="309"/>
        <v>0</v>
      </c>
      <c r="EQ65" s="52">
        <f t="shared" si="310"/>
        <v>0</v>
      </c>
      <c r="ER65" s="52">
        <f t="shared" si="311"/>
        <v>0</v>
      </c>
      <c r="ES65" s="52">
        <f t="shared" si="312"/>
        <v>0</v>
      </c>
      <c r="ET65" s="52">
        <f t="shared" si="313"/>
        <v>0</v>
      </c>
      <c r="EU65" s="52">
        <f t="shared" si="314"/>
        <v>0</v>
      </c>
      <c r="EV65" s="52">
        <f t="shared" si="315"/>
        <v>0</v>
      </c>
      <c r="EW65" s="52">
        <f t="shared" si="316"/>
        <v>0</v>
      </c>
      <c r="EX65" s="52">
        <f t="shared" si="317"/>
        <v>0</v>
      </c>
      <c r="EY65" s="52">
        <f t="shared" si="318"/>
        <v>0</v>
      </c>
      <c r="EZ65" s="52">
        <f t="shared" si="319"/>
        <v>0</v>
      </c>
      <c r="FA65" s="52">
        <f t="shared" si="320"/>
        <v>0</v>
      </c>
      <c r="FB65" s="52">
        <f t="shared" si="321"/>
        <v>0</v>
      </c>
      <c r="FC65" s="52">
        <f t="shared" si="322"/>
        <v>0</v>
      </c>
      <c r="FD65" s="52"/>
      <c r="FE65" s="52">
        <f t="shared" si="323"/>
        <v>0</v>
      </c>
      <c r="FF65" s="52">
        <f t="shared" si="324"/>
        <v>0</v>
      </c>
      <c r="FG65" s="52">
        <f t="shared" si="325"/>
        <v>0</v>
      </c>
      <c r="FH65" s="52">
        <f t="shared" si="326"/>
        <v>0</v>
      </c>
      <c r="FI65" s="52"/>
      <c r="FJ65" s="52">
        <f t="shared" si="327"/>
        <v>0</v>
      </c>
      <c r="FK65" s="52">
        <f t="shared" si="328"/>
        <v>0</v>
      </c>
      <c r="FL65" s="52">
        <f t="shared" si="329"/>
        <v>0</v>
      </c>
      <c r="FM65" s="52">
        <f t="shared" si="330"/>
        <v>0</v>
      </c>
      <c r="FN65" s="52">
        <f t="shared" si="331"/>
        <v>0</v>
      </c>
      <c r="FO65" s="52">
        <f t="shared" si="332"/>
        <v>0</v>
      </c>
      <c r="FP65" s="52">
        <f t="shared" si="333"/>
        <v>0</v>
      </c>
      <c r="FQ65" s="52">
        <f t="shared" si="334"/>
        <v>0</v>
      </c>
      <c r="FR65" s="52">
        <f t="shared" si="335"/>
        <v>0</v>
      </c>
      <c r="FS65" s="52">
        <f t="shared" si="336"/>
        <v>0</v>
      </c>
      <c r="FT65" s="52">
        <f t="shared" si="337"/>
        <v>0</v>
      </c>
      <c r="FU65" s="52">
        <f t="shared" si="338"/>
        <v>0</v>
      </c>
      <c r="FV65" s="52">
        <f t="shared" si="339"/>
        <v>0</v>
      </c>
      <c r="FW65" s="52">
        <f t="shared" si="340"/>
        <v>0</v>
      </c>
      <c r="FX65" s="52">
        <f t="shared" si="341"/>
        <v>0</v>
      </c>
      <c r="FY65" s="52">
        <f t="shared" si="342"/>
        <v>0</v>
      </c>
      <c r="FZ65" s="52">
        <f t="shared" si="343"/>
        <v>0</v>
      </c>
      <c r="GA65" s="52">
        <f t="shared" si="344"/>
        <v>0</v>
      </c>
      <c r="GB65" s="52">
        <f t="shared" si="345"/>
        <v>0</v>
      </c>
      <c r="GC65" s="52">
        <f t="shared" si="346"/>
        <v>0</v>
      </c>
      <c r="GD65" s="52"/>
      <c r="GE65" s="52">
        <f t="shared" si="347"/>
        <v>0</v>
      </c>
      <c r="GF65" s="52">
        <f t="shared" si="348"/>
        <v>0</v>
      </c>
      <c r="GG65" s="52">
        <f t="shared" si="349"/>
        <v>0</v>
      </c>
      <c r="GH65" s="52">
        <f t="shared" si="350"/>
        <v>0</v>
      </c>
      <c r="GI65" s="52">
        <f t="shared" si="351"/>
        <v>0</v>
      </c>
      <c r="GJ65" s="52">
        <f t="shared" si="352"/>
        <v>0</v>
      </c>
      <c r="GK65" s="52">
        <f t="shared" si="353"/>
        <v>0</v>
      </c>
      <c r="GL65" s="52">
        <f t="shared" si="354"/>
        <v>0</v>
      </c>
      <c r="GM65" s="52">
        <f t="shared" si="355"/>
        <v>0</v>
      </c>
      <c r="GN65" s="52">
        <f t="shared" si="356"/>
        <v>0</v>
      </c>
      <c r="GO65" s="52">
        <f t="shared" si="357"/>
        <v>0</v>
      </c>
      <c r="GP65" s="52">
        <f t="shared" si="358"/>
        <v>0</v>
      </c>
      <c r="GQ65" s="52"/>
      <c r="GR65" s="52">
        <f t="shared" si="359"/>
        <v>0</v>
      </c>
      <c r="GS65" s="52">
        <f t="shared" si="360"/>
        <v>0</v>
      </c>
      <c r="GT65" s="52">
        <f t="shared" si="361"/>
        <v>0</v>
      </c>
      <c r="GU65" s="52">
        <f t="shared" si="362"/>
        <v>0</v>
      </c>
      <c r="GV65" s="52"/>
      <c r="GW65" s="52">
        <f t="shared" si="363"/>
        <v>0</v>
      </c>
      <c r="GX65" s="52">
        <f t="shared" si="364"/>
        <v>0</v>
      </c>
      <c r="GY65" s="52">
        <f t="shared" si="365"/>
        <v>0</v>
      </c>
      <c r="GZ65" s="52">
        <f t="shared" si="366"/>
        <v>0</v>
      </c>
      <c r="HA65" s="52"/>
      <c r="HB65" s="52">
        <f t="shared" si="367"/>
        <v>0</v>
      </c>
      <c r="HC65" s="52">
        <f t="shared" si="368"/>
        <v>0</v>
      </c>
      <c r="HD65" s="52">
        <f t="shared" si="369"/>
        <v>0</v>
      </c>
      <c r="HE65" s="52">
        <f t="shared" si="370"/>
        <v>0</v>
      </c>
      <c r="HF65" s="52"/>
      <c r="HG65" s="52">
        <f t="shared" si="371"/>
        <v>0</v>
      </c>
      <c r="HH65" s="52">
        <f t="shared" si="372"/>
        <v>0</v>
      </c>
      <c r="HI65" s="52">
        <f t="shared" si="373"/>
        <v>0</v>
      </c>
      <c r="HJ65" s="52">
        <f t="shared" si="374"/>
        <v>0</v>
      </c>
      <c r="HK65" s="52"/>
      <c r="HL65" s="52" t="str">
        <f t="shared" si="375"/>
        <v/>
      </c>
      <c r="HM65" s="52">
        <f t="shared" si="376"/>
        <v>0</v>
      </c>
      <c r="HN65" s="52">
        <f t="shared" si="377"/>
        <v>0</v>
      </c>
      <c r="HO65" s="52">
        <f t="shared" si="378"/>
        <v>0</v>
      </c>
      <c r="HP65" s="52">
        <f t="shared" si="379"/>
        <v>0</v>
      </c>
      <c r="HQ65" s="52">
        <f t="shared" si="380"/>
        <v>0</v>
      </c>
      <c r="HR65" s="52">
        <f t="shared" si="381"/>
        <v>0</v>
      </c>
      <c r="HS65" s="52">
        <f t="shared" si="382"/>
        <v>0</v>
      </c>
      <c r="HT65" s="52">
        <f t="shared" si="383"/>
        <v>0</v>
      </c>
      <c r="HU65" s="52">
        <f t="shared" si="384"/>
        <v>0</v>
      </c>
      <c r="HV65" s="52">
        <f t="shared" si="385"/>
        <v>0</v>
      </c>
      <c r="HW65" s="52">
        <f t="shared" si="386"/>
        <v>0</v>
      </c>
      <c r="HX65" s="52">
        <f t="shared" si="387"/>
        <v>0</v>
      </c>
      <c r="HY65" s="52"/>
      <c r="HZ65" s="52">
        <f t="shared" si="388"/>
        <v>0</v>
      </c>
      <c r="IA65" s="52">
        <f t="shared" si="389"/>
        <v>0</v>
      </c>
      <c r="IB65" s="52">
        <f t="shared" si="390"/>
        <v>0</v>
      </c>
      <c r="IC65" s="52">
        <f t="shared" si="391"/>
        <v>0</v>
      </c>
      <c r="ID65" s="52"/>
      <c r="IE65" s="52">
        <f t="shared" si="392"/>
        <v>0</v>
      </c>
      <c r="IF65" s="52">
        <f t="shared" si="393"/>
        <v>0</v>
      </c>
      <c r="IG65" s="52">
        <f t="shared" si="394"/>
        <v>0</v>
      </c>
      <c r="IH65" s="52">
        <f t="shared" si="395"/>
        <v>0</v>
      </c>
      <c r="II65" s="53"/>
      <c r="IJ65" s="54">
        <f t="shared" si="396"/>
        <v>0</v>
      </c>
      <c r="IK65" s="55">
        <f t="shared" si="397"/>
        <v>0</v>
      </c>
      <c r="IL65" s="55">
        <f t="shared" si="398"/>
        <v>0</v>
      </c>
      <c r="IM65" s="55">
        <f t="shared" si="399"/>
        <v>0</v>
      </c>
      <c r="IN65" s="55" t="str">
        <f t="shared" si="400"/>
        <v/>
      </c>
      <c r="IO65" s="56" t="str">
        <f t="shared" si="401"/>
        <v/>
      </c>
      <c r="IP65" s="56" t="str">
        <f t="shared" si="402"/>
        <v/>
      </c>
      <c r="IQ65" s="56" t="str">
        <f t="shared" si="403"/>
        <v/>
      </c>
      <c r="IR65" s="56" t="str">
        <f t="shared" si="404"/>
        <v/>
      </c>
      <c r="IS65" s="50" t="str">
        <f t="shared" si="405"/>
        <v/>
      </c>
      <c r="IT65" s="57"/>
      <c r="IU65" s="57"/>
      <c r="IV65" s="57"/>
    </row>
    <row r="66" spans="1:256" s="58" customFormat="1" ht="10.199999999999999" x14ac:dyDescent="0.2">
      <c r="A66" s="47">
        <v>61</v>
      </c>
      <c r="B66" s="48"/>
      <c r="C66" s="49"/>
      <c r="D66" s="160"/>
      <c r="E66" s="160"/>
      <c r="F66" s="48"/>
      <c r="G66" s="48"/>
      <c r="H66" s="48"/>
      <c r="I66" s="48"/>
      <c r="J66" s="48"/>
      <c r="K66" s="48"/>
      <c r="L66" s="50" t="str">
        <f t="shared" si="203"/>
        <v/>
      </c>
      <c r="M66" s="51"/>
      <c r="N66" s="52">
        <f t="shared" si="204"/>
        <v>0</v>
      </c>
      <c r="O66" s="52">
        <f t="shared" si="205"/>
        <v>0</v>
      </c>
      <c r="P66" s="52">
        <f t="shared" si="206"/>
        <v>0</v>
      </c>
      <c r="Q66" s="52">
        <f t="shared" si="207"/>
        <v>0</v>
      </c>
      <c r="R66" s="52">
        <f t="shared" si="208"/>
        <v>0</v>
      </c>
      <c r="S66" s="52" t="str">
        <f t="shared" si="209"/>
        <v/>
      </c>
      <c r="T66" s="52"/>
      <c r="U66" s="52">
        <f t="shared" si="210"/>
        <v>0</v>
      </c>
      <c r="V66" s="52">
        <f t="shared" si="211"/>
        <v>0</v>
      </c>
      <c r="W66" s="52"/>
      <c r="X66" s="52">
        <f t="shared" si="212"/>
        <v>0</v>
      </c>
      <c r="Y66" s="52">
        <f t="shared" si="213"/>
        <v>0</v>
      </c>
      <c r="Z66" s="52"/>
      <c r="AA66" s="52">
        <f t="shared" si="214"/>
        <v>0</v>
      </c>
      <c r="AB66" s="52">
        <f t="shared" si="215"/>
        <v>0</v>
      </c>
      <c r="AC66" s="52"/>
      <c r="AD66" s="52">
        <f t="shared" si="216"/>
        <v>0</v>
      </c>
      <c r="AE66" s="52">
        <f t="shared" si="217"/>
        <v>0</v>
      </c>
      <c r="AF66" s="52"/>
      <c r="AG66" s="52">
        <f t="shared" si="218"/>
        <v>0</v>
      </c>
      <c r="AH66" s="52">
        <f t="shared" si="219"/>
        <v>0</v>
      </c>
      <c r="AI66" s="52"/>
      <c r="AJ66" s="52">
        <f t="shared" si="220"/>
        <v>0</v>
      </c>
      <c r="AK66" s="52">
        <f t="shared" si="221"/>
        <v>0</v>
      </c>
      <c r="AL66" s="52"/>
      <c r="AM66" s="52">
        <f t="shared" si="222"/>
        <v>0</v>
      </c>
      <c r="AN66" s="52">
        <f t="shared" si="223"/>
        <v>0</v>
      </c>
      <c r="AO66" s="52"/>
      <c r="AP66" s="52">
        <f t="shared" si="224"/>
        <v>0</v>
      </c>
      <c r="AQ66" s="52">
        <f t="shared" si="225"/>
        <v>0</v>
      </c>
      <c r="AR66" s="52"/>
      <c r="AS66" s="52">
        <f t="shared" si="226"/>
        <v>0</v>
      </c>
      <c r="AT66" s="52">
        <f t="shared" si="227"/>
        <v>0</v>
      </c>
      <c r="AU66" s="52"/>
      <c r="AV66" s="52">
        <f t="shared" si="228"/>
        <v>0</v>
      </c>
      <c r="AW66" s="52">
        <f t="shared" si="229"/>
        <v>0</v>
      </c>
      <c r="AX66" s="52"/>
      <c r="AY66" s="52">
        <f t="shared" si="230"/>
        <v>0</v>
      </c>
      <c r="AZ66" s="52">
        <f t="shared" si="231"/>
        <v>0</v>
      </c>
      <c r="BA66" s="52" t="str">
        <f t="shared" si="232"/>
        <v/>
      </c>
      <c r="BB66" s="52"/>
      <c r="BC66" s="52">
        <f t="shared" si="233"/>
        <v>0</v>
      </c>
      <c r="BD66" s="52">
        <f t="shared" si="234"/>
        <v>0</v>
      </c>
      <c r="BE66" s="52"/>
      <c r="BF66" s="52">
        <f t="shared" si="235"/>
        <v>0</v>
      </c>
      <c r="BG66" s="52">
        <f t="shared" si="236"/>
        <v>0</v>
      </c>
      <c r="BH66" s="52"/>
      <c r="BI66" s="52">
        <f t="shared" si="237"/>
        <v>0</v>
      </c>
      <c r="BJ66" s="52">
        <f t="shared" si="238"/>
        <v>0</v>
      </c>
      <c r="BK66" s="52"/>
      <c r="BL66" s="52">
        <f t="shared" si="239"/>
        <v>0</v>
      </c>
      <c r="BM66" s="52">
        <f t="shared" si="240"/>
        <v>0</v>
      </c>
      <c r="BN66" s="52"/>
      <c r="BO66" s="52">
        <f t="shared" si="241"/>
        <v>0</v>
      </c>
      <c r="BP66" s="52">
        <f t="shared" si="242"/>
        <v>0</v>
      </c>
      <c r="BQ66" s="52"/>
      <c r="BR66" s="52">
        <f t="shared" si="243"/>
        <v>0</v>
      </c>
      <c r="BS66" s="52">
        <f t="shared" si="244"/>
        <v>0</v>
      </c>
      <c r="BT66" s="52"/>
      <c r="BU66" s="52">
        <f t="shared" si="245"/>
        <v>0</v>
      </c>
      <c r="BV66" s="52">
        <f t="shared" si="246"/>
        <v>0</v>
      </c>
      <c r="BW66" s="52"/>
      <c r="BX66" s="52">
        <f t="shared" si="247"/>
        <v>0</v>
      </c>
      <c r="BY66" s="52">
        <f t="shared" si="248"/>
        <v>0</v>
      </c>
      <c r="BZ66" s="52"/>
      <c r="CA66" s="52">
        <f t="shared" si="249"/>
        <v>0</v>
      </c>
      <c r="CB66" s="52">
        <f t="shared" si="250"/>
        <v>0</v>
      </c>
      <c r="CC66" s="52"/>
      <c r="CD66" s="52">
        <f t="shared" si="251"/>
        <v>0</v>
      </c>
      <c r="CE66" s="52">
        <f t="shared" si="252"/>
        <v>0</v>
      </c>
      <c r="CF66" s="52" t="str">
        <f t="shared" si="253"/>
        <v/>
      </c>
      <c r="CG66" s="52"/>
      <c r="CH66" s="52">
        <f t="shared" si="254"/>
        <v>0</v>
      </c>
      <c r="CI66" s="52">
        <f t="shared" si="255"/>
        <v>0</v>
      </c>
      <c r="CJ66" s="52" t="str">
        <f t="shared" si="256"/>
        <v/>
      </c>
      <c r="CK66" s="52"/>
      <c r="CL66" s="52">
        <f t="shared" si="257"/>
        <v>0</v>
      </c>
      <c r="CM66" s="52">
        <f t="shared" si="258"/>
        <v>0</v>
      </c>
      <c r="CN66" s="52">
        <f t="shared" si="259"/>
        <v>0</v>
      </c>
      <c r="CO66" s="52">
        <f t="shared" si="260"/>
        <v>0</v>
      </c>
      <c r="CP66" s="52">
        <f t="shared" si="261"/>
        <v>0</v>
      </c>
      <c r="CQ66" s="52">
        <f t="shared" si="262"/>
        <v>0</v>
      </c>
      <c r="CR66" s="52">
        <f t="shared" si="263"/>
        <v>0</v>
      </c>
      <c r="CS66" s="52">
        <f t="shared" si="264"/>
        <v>0</v>
      </c>
      <c r="CT66" s="52">
        <f t="shared" si="265"/>
        <v>0</v>
      </c>
      <c r="CU66" s="52">
        <f t="shared" si="266"/>
        <v>0</v>
      </c>
      <c r="CV66" s="52">
        <f t="shared" si="267"/>
        <v>0</v>
      </c>
      <c r="CW66" s="52">
        <f t="shared" si="268"/>
        <v>0</v>
      </c>
      <c r="CX66" s="52">
        <f t="shared" si="269"/>
        <v>0</v>
      </c>
      <c r="CY66" s="52">
        <f t="shared" si="270"/>
        <v>0</v>
      </c>
      <c r="CZ66" s="52">
        <f t="shared" si="271"/>
        <v>0</v>
      </c>
      <c r="DA66" s="52">
        <f t="shared" si="272"/>
        <v>0</v>
      </c>
      <c r="DB66" s="52">
        <f t="shared" si="273"/>
        <v>0</v>
      </c>
      <c r="DC66" s="52">
        <f t="shared" si="274"/>
        <v>0</v>
      </c>
      <c r="DD66" s="52">
        <f t="shared" si="275"/>
        <v>0</v>
      </c>
      <c r="DE66" s="52">
        <f t="shared" si="276"/>
        <v>0</v>
      </c>
      <c r="DF66" s="52">
        <f t="shared" si="277"/>
        <v>0</v>
      </c>
      <c r="DG66" s="52">
        <f t="shared" si="278"/>
        <v>0</v>
      </c>
      <c r="DH66" s="52">
        <f t="shared" si="279"/>
        <v>0</v>
      </c>
      <c r="DI66" s="52">
        <f t="shared" si="280"/>
        <v>0</v>
      </c>
      <c r="DJ66" s="52" t="str">
        <f t="shared" si="281"/>
        <v/>
      </c>
      <c r="DK66" s="52"/>
      <c r="DL66" s="52">
        <f t="shared" si="282"/>
        <v>0</v>
      </c>
      <c r="DM66" s="52">
        <f t="shared" si="283"/>
        <v>0</v>
      </c>
      <c r="DN66" s="52" t="str">
        <f t="shared" si="284"/>
        <v/>
      </c>
      <c r="DO66" s="52"/>
      <c r="DP66" s="52">
        <f t="shared" si="285"/>
        <v>0</v>
      </c>
      <c r="DQ66" s="52">
        <f t="shared" si="286"/>
        <v>0</v>
      </c>
      <c r="DR66" s="52"/>
      <c r="DS66" s="52">
        <f t="shared" si="287"/>
        <v>0</v>
      </c>
      <c r="DT66" s="52">
        <f t="shared" si="288"/>
        <v>0</v>
      </c>
      <c r="DU66" s="52">
        <f t="shared" si="289"/>
        <v>0</v>
      </c>
      <c r="DV66" s="52">
        <f t="shared" si="290"/>
        <v>0</v>
      </c>
      <c r="DW66" s="52">
        <f t="shared" si="291"/>
        <v>0</v>
      </c>
      <c r="DX66" s="52">
        <f t="shared" si="292"/>
        <v>0</v>
      </c>
      <c r="DY66" s="52">
        <f t="shared" si="293"/>
        <v>0</v>
      </c>
      <c r="DZ66" s="52">
        <f t="shared" si="294"/>
        <v>0</v>
      </c>
      <c r="EA66" s="52">
        <f t="shared" si="295"/>
        <v>0</v>
      </c>
      <c r="EB66" s="52">
        <f t="shared" si="296"/>
        <v>0</v>
      </c>
      <c r="EC66" s="52">
        <f t="shared" si="297"/>
        <v>0</v>
      </c>
      <c r="ED66" s="52">
        <f t="shared" si="298"/>
        <v>0</v>
      </c>
      <c r="EE66" s="52">
        <f t="shared" si="299"/>
        <v>0</v>
      </c>
      <c r="EF66" s="52">
        <f t="shared" si="300"/>
        <v>0</v>
      </c>
      <c r="EG66" s="52">
        <f t="shared" si="301"/>
        <v>0</v>
      </c>
      <c r="EH66" s="52">
        <f t="shared" si="302"/>
        <v>0</v>
      </c>
      <c r="EI66" s="52">
        <f t="shared" si="303"/>
        <v>0</v>
      </c>
      <c r="EJ66" s="52">
        <f t="shared" si="304"/>
        <v>0</v>
      </c>
      <c r="EK66" s="52">
        <f t="shared" si="305"/>
        <v>0</v>
      </c>
      <c r="EL66" s="52">
        <f t="shared" si="306"/>
        <v>0</v>
      </c>
      <c r="EM66" s="52"/>
      <c r="EN66" s="52">
        <f t="shared" si="307"/>
        <v>0</v>
      </c>
      <c r="EO66" s="52">
        <f t="shared" si="308"/>
        <v>0</v>
      </c>
      <c r="EP66" s="52">
        <f t="shared" si="309"/>
        <v>0</v>
      </c>
      <c r="EQ66" s="52">
        <f t="shared" si="310"/>
        <v>0</v>
      </c>
      <c r="ER66" s="52">
        <f t="shared" si="311"/>
        <v>0</v>
      </c>
      <c r="ES66" s="52">
        <f t="shared" si="312"/>
        <v>0</v>
      </c>
      <c r="ET66" s="52">
        <f t="shared" si="313"/>
        <v>0</v>
      </c>
      <c r="EU66" s="52">
        <f t="shared" si="314"/>
        <v>0</v>
      </c>
      <c r="EV66" s="52">
        <f t="shared" si="315"/>
        <v>0</v>
      </c>
      <c r="EW66" s="52">
        <f t="shared" si="316"/>
        <v>0</v>
      </c>
      <c r="EX66" s="52">
        <f t="shared" si="317"/>
        <v>0</v>
      </c>
      <c r="EY66" s="52">
        <f t="shared" si="318"/>
        <v>0</v>
      </c>
      <c r="EZ66" s="52">
        <f t="shared" si="319"/>
        <v>0</v>
      </c>
      <c r="FA66" s="52">
        <f t="shared" si="320"/>
        <v>0</v>
      </c>
      <c r="FB66" s="52">
        <f t="shared" si="321"/>
        <v>0</v>
      </c>
      <c r="FC66" s="52">
        <f t="shared" si="322"/>
        <v>0</v>
      </c>
      <c r="FD66" s="52"/>
      <c r="FE66" s="52">
        <f t="shared" si="323"/>
        <v>0</v>
      </c>
      <c r="FF66" s="52">
        <f t="shared" si="324"/>
        <v>0</v>
      </c>
      <c r="FG66" s="52">
        <f t="shared" si="325"/>
        <v>0</v>
      </c>
      <c r="FH66" s="52">
        <f t="shared" si="326"/>
        <v>0</v>
      </c>
      <c r="FI66" s="52"/>
      <c r="FJ66" s="52">
        <f t="shared" si="327"/>
        <v>0</v>
      </c>
      <c r="FK66" s="52">
        <f t="shared" si="328"/>
        <v>0</v>
      </c>
      <c r="FL66" s="52">
        <f t="shared" si="329"/>
        <v>0</v>
      </c>
      <c r="FM66" s="52">
        <f t="shared" si="330"/>
        <v>0</v>
      </c>
      <c r="FN66" s="52">
        <f t="shared" si="331"/>
        <v>0</v>
      </c>
      <c r="FO66" s="52">
        <f t="shared" si="332"/>
        <v>0</v>
      </c>
      <c r="FP66" s="52">
        <f t="shared" si="333"/>
        <v>0</v>
      </c>
      <c r="FQ66" s="52">
        <f t="shared" si="334"/>
        <v>0</v>
      </c>
      <c r="FR66" s="52">
        <f t="shared" si="335"/>
        <v>0</v>
      </c>
      <c r="FS66" s="52">
        <f t="shared" si="336"/>
        <v>0</v>
      </c>
      <c r="FT66" s="52">
        <f t="shared" si="337"/>
        <v>0</v>
      </c>
      <c r="FU66" s="52">
        <f t="shared" si="338"/>
        <v>0</v>
      </c>
      <c r="FV66" s="52">
        <f t="shared" si="339"/>
        <v>0</v>
      </c>
      <c r="FW66" s="52">
        <f t="shared" si="340"/>
        <v>0</v>
      </c>
      <c r="FX66" s="52">
        <f t="shared" si="341"/>
        <v>0</v>
      </c>
      <c r="FY66" s="52">
        <f t="shared" si="342"/>
        <v>0</v>
      </c>
      <c r="FZ66" s="52">
        <f t="shared" si="343"/>
        <v>0</v>
      </c>
      <c r="GA66" s="52">
        <f t="shared" si="344"/>
        <v>0</v>
      </c>
      <c r="GB66" s="52">
        <f t="shared" si="345"/>
        <v>0</v>
      </c>
      <c r="GC66" s="52">
        <f t="shared" si="346"/>
        <v>0</v>
      </c>
      <c r="GD66" s="52"/>
      <c r="GE66" s="52">
        <f t="shared" si="347"/>
        <v>0</v>
      </c>
      <c r="GF66" s="52">
        <f t="shared" si="348"/>
        <v>0</v>
      </c>
      <c r="GG66" s="52">
        <f t="shared" si="349"/>
        <v>0</v>
      </c>
      <c r="GH66" s="52">
        <f t="shared" si="350"/>
        <v>0</v>
      </c>
      <c r="GI66" s="52">
        <f t="shared" si="351"/>
        <v>0</v>
      </c>
      <c r="GJ66" s="52">
        <f t="shared" si="352"/>
        <v>0</v>
      </c>
      <c r="GK66" s="52">
        <f t="shared" si="353"/>
        <v>0</v>
      </c>
      <c r="GL66" s="52">
        <f t="shared" si="354"/>
        <v>0</v>
      </c>
      <c r="GM66" s="52">
        <f t="shared" si="355"/>
        <v>0</v>
      </c>
      <c r="GN66" s="52">
        <f t="shared" si="356"/>
        <v>0</v>
      </c>
      <c r="GO66" s="52">
        <f t="shared" si="357"/>
        <v>0</v>
      </c>
      <c r="GP66" s="52">
        <f t="shared" si="358"/>
        <v>0</v>
      </c>
      <c r="GQ66" s="52"/>
      <c r="GR66" s="52">
        <f t="shared" si="359"/>
        <v>0</v>
      </c>
      <c r="GS66" s="52">
        <f t="shared" si="360"/>
        <v>0</v>
      </c>
      <c r="GT66" s="52">
        <f t="shared" si="361"/>
        <v>0</v>
      </c>
      <c r="GU66" s="52">
        <f t="shared" si="362"/>
        <v>0</v>
      </c>
      <c r="GV66" s="52"/>
      <c r="GW66" s="52">
        <f t="shared" si="363"/>
        <v>0</v>
      </c>
      <c r="GX66" s="52">
        <f t="shared" si="364"/>
        <v>0</v>
      </c>
      <c r="GY66" s="52">
        <f t="shared" si="365"/>
        <v>0</v>
      </c>
      <c r="GZ66" s="52">
        <f t="shared" si="366"/>
        <v>0</v>
      </c>
      <c r="HA66" s="52"/>
      <c r="HB66" s="52">
        <f t="shared" si="367"/>
        <v>0</v>
      </c>
      <c r="HC66" s="52">
        <f t="shared" si="368"/>
        <v>0</v>
      </c>
      <c r="HD66" s="52">
        <f t="shared" si="369"/>
        <v>0</v>
      </c>
      <c r="HE66" s="52">
        <f t="shared" si="370"/>
        <v>0</v>
      </c>
      <c r="HF66" s="52"/>
      <c r="HG66" s="52">
        <f t="shared" si="371"/>
        <v>0</v>
      </c>
      <c r="HH66" s="52">
        <f t="shared" si="372"/>
        <v>0</v>
      </c>
      <c r="HI66" s="52">
        <f t="shared" si="373"/>
        <v>0</v>
      </c>
      <c r="HJ66" s="52">
        <f t="shared" si="374"/>
        <v>0</v>
      </c>
      <c r="HK66" s="52"/>
      <c r="HL66" s="52" t="str">
        <f t="shared" si="375"/>
        <v/>
      </c>
      <c r="HM66" s="52">
        <f t="shared" si="376"/>
        <v>0</v>
      </c>
      <c r="HN66" s="52">
        <f t="shared" si="377"/>
        <v>0</v>
      </c>
      <c r="HO66" s="52">
        <f t="shared" si="378"/>
        <v>0</v>
      </c>
      <c r="HP66" s="52">
        <f t="shared" si="379"/>
        <v>0</v>
      </c>
      <c r="HQ66" s="52">
        <f t="shared" si="380"/>
        <v>0</v>
      </c>
      <c r="HR66" s="52">
        <f t="shared" si="381"/>
        <v>0</v>
      </c>
      <c r="HS66" s="52">
        <f t="shared" si="382"/>
        <v>0</v>
      </c>
      <c r="HT66" s="52">
        <f t="shared" si="383"/>
        <v>0</v>
      </c>
      <c r="HU66" s="52">
        <f t="shared" si="384"/>
        <v>0</v>
      </c>
      <c r="HV66" s="52">
        <f t="shared" si="385"/>
        <v>0</v>
      </c>
      <c r="HW66" s="52">
        <f t="shared" si="386"/>
        <v>0</v>
      </c>
      <c r="HX66" s="52">
        <f t="shared" si="387"/>
        <v>0</v>
      </c>
      <c r="HY66" s="52"/>
      <c r="HZ66" s="52">
        <f t="shared" si="388"/>
        <v>0</v>
      </c>
      <c r="IA66" s="52">
        <f t="shared" si="389"/>
        <v>0</v>
      </c>
      <c r="IB66" s="52">
        <f t="shared" si="390"/>
        <v>0</v>
      </c>
      <c r="IC66" s="52">
        <f t="shared" si="391"/>
        <v>0</v>
      </c>
      <c r="ID66" s="52"/>
      <c r="IE66" s="52">
        <f t="shared" si="392"/>
        <v>0</v>
      </c>
      <c r="IF66" s="52">
        <f t="shared" si="393"/>
        <v>0</v>
      </c>
      <c r="IG66" s="52">
        <f t="shared" si="394"/>
        <v>0</v>
      </c>
      <c r="IH66" s="52">
        <f t="shared" si="395"/>
        <v>0</v>
      </c>
      <c r="II66" s="53"/>
      <c r="IJ66" s="54">
        <f t="shared" si="396"/>
        <v>0</v>
      </c>
      <c r="IK66" s="55">
        <f t="shared" si="397"/>
        <v>0</v>
      </c>
      <c r="IL66" s="55">
        <f t="shared" si="398"/>
        <v>0</v>
      </c>
      <c r="IM66" s="55">
        <f t="shared" si="399"/>
        <v>0</v>
      </c>
      <c r="IN66" s="55" t="str">
        <f t="shared" si="400"/>
        <v/>
      </c>
      <c r="IO66" s="56" t="str">
        <f t="shared" si="401"/>
        <v/>
      </c>
      <c r="IP66" s="56" t="str">
        <f t="shared" si="402"/>
        <v/>
      </c>
      <c r="IQ66" s="56" t="str">
        <f t="shared" si="403"/>
        <v/>
      </c>
      <c r="IR66" s="56" t="str">
        <f t="shared" si="404"/>
        <v/>
      </c>
      <c r="IS66" s="50" t="str">
        <f t="shared" si="405"/>
        <v/>
      </c>
      <c r="IT66" s="57"/>
      <c r="IU66" s="57"/>
      <c r="IV66" s="57"/>
    </row>
    <row r="67" spans="1:256" s="58" customFormat="1" ht="10.199999999999999" x14ac:dyDescent="0.2">
      <c r="A67" s="47">
        <v>62</v>
      </c>
      <c r="B67" s="48"/>
      <c r="C67" s="49"/>
      <c r="D67" s="160"/>
      <c r="E67" s="160"/>
      <c r="F67" s="48"/>
      <c r="G67" s="48"/>
      <c r="H67" s="48"/>
      <c r="I67" s="48"/>
      <c r="J67" s="48"/>
      <c r="K67" s="48"/>
      <c r="L67" s="50" t="str">
        <f t="shared" si="203"/>
        <v/>
      </c>
      <c r="M67" s="51"/>
      <c r="N67" s="52">
        <f t="shared" si="204"/>
        <v>0</v>
      </c>
      <c r="O67" s="52">
        <f t="shared" si="205"/>
        <v>0</v>
      </c>
      <c r="P67" s="52">
        <f t="shared" si="206"/>
        <v>0</v>
      </c>
      <c r="Q67" s="52">
        <f t="shared" si="207"/>
        <v>0</v>
      </c>
      <c r="R67" s="52">
        <f t="shared" si="208"/>
        <v>0</v>
      </c>
      <c r="S67" s="52" t="str">
        <f t="shared" si="209"/>
        <v/>
      </c>
      <c r="T67" s="52"/>
      <c r="U67" s="52">
        <f t="shared" si="210"/>
        <v>0</v>
      </c>
      <c r="V67" s="52">
        <f t="shared" si="211"/>
        <v>0</v>
      </c>
      <c r="W67" s="52"/>
      <c r="X67" s="52">
        <f t="shared" si="212"/>
        <v>0</v>
      </c>
      <c r="Y67" s="52">
        <f t="shared" si="213"/>
        <v>0</v>
      </c>
      <c r="Z67" s="52"/>
      <c r="AA67" s="52">
        <f t="shared" si="214"/>
        <v>0</v>
      </c>
      <c r="AB67" s="52">
        <f t="shared" si="215"/>
        <v>0</v>
      </c>
      <c r="AC67" s="52"/>
      <c r="AD67" s="52">
        <f t="shared" si="216"/>
        <v>0</v>
      </c>
      <c r="AE67" s="52">
        <f t="shared" si="217"/>
        <v>0</v>
      </c>
      <c r="AF67" s="52"/>
      <c r="AG67" s="52">
        <f t="shared" si="218"/>
        <v>0</v>
      </c>
      <c r="AH67" s="52">
        <f t="shared" si="219"/>
        <v>0</v>
      </c>
      <c r="AI67" s="52"/>
      <c r="AJ67" s="52">
        <f t="shared" si="220"/>
        <v>0</v>
      </c>
      <c r="AK67" s="52">
        <f t="shared" si="221"/>
        <v>0</v>
      </c>
      <c r="AL67" s="52"/>
      <c r="AM67" s="52">
        <f t="shared" si="222"/>
        <v>0</v>
      </c>
      <c r="AN67" s="52">
        <f t="shared" si="223"/>
        <v>0</v>
      </c>
      <c r="AO67" s="52"/>
      <c r="AP67" s="52">
        <f t="shared" si="224"/>
        <v>0</v>
      </c>
      <c r="AQ67" s="52">
        <f t="shared" si="225"/>
        <v>0</v>
      </c>
      <c r="AR67" s="52"/>
      <c r="AS67" s="52">
        <f t="shared" si="226"/>
        <v>0</v>
      </c>
      <c r="AT67" s="52">
        <f t="shared" si="227"/>
        <v>0</v>
      </c>
      <c r="AU67" s="52"/>
      <c r="AV67" s="52">
        <f t="shared" si="228"/>
        <v>0</v>
      </c>
      <c r="AW67" s="52">
        <f t="shared" si="229"/>
        <v>0</v>
      </c>
      <c r="AX67" s="52"/>
      <c r="AY67" s="52">
        <f t="shared" si="230"/>
        <v>0</v>
      </c>
      <c r="AZ67" s="52">
        <f t="shared" si="231"/>
        <v>0</v>
      </c>
      <c r="BA67" s="52" t="str">
        <f t="shared" si="232"/>
        <v/>
      </c>
      <c r="BB67" s="52"/>
      <c r="BC67" s="52">
        <f t="shared" si="233"/>
        <v>0</v>
      </c>
      <c r="BD67" s="52">
        <f t="shared" si="234"/>
        <v>0</v>
      </c>
      <c r="BE67" s="52"/>
      <c r="BF67" s="52">
        <f t="shared" si="235"/>
        <v>0</v>
      </c>
      <c r="BG67" s="52">
        <f t="shared" si="236"/>
        <v>0</v>
      </c>
      <c r="BH67" s="52"/>
      <c r="BI67" s="52">
        <f t="shared" si="237"/>
        <v>0</v>
      </c>
      <c r="BJ67" s="52">
        <f t="shared" si="238"/>
        <v>0</v>
      </c>
      <c r="BK67" s="52"/>
      <c r="BL67" s="52">
        <f t="shared" si="239"/>
        <v>0</v>
      </c>
      <c r="BM67" s="52">
        <f t="shared" si="240"/>
        <v>0</v>
      </c>
      <c r="BN67" s="52"/>
      <c r="BO67" s="52">
        <f t="shared" si="241"/>
        <v>0</v>
      </c>
      <c r="BP67" s="52">
        <f t="shared" si="242"/>
        <v>0</v>
      </c>
      <c r="BQ67" s="52"/>
      <c r="BR67" s="52">
        <f t="shared" si="243"/>
        <v>0</v>
      </c>
      <c r="BS67" s="52">
        <f t="shared" si="244"/>
        <v>0</v>
      </c>
      <c r="BT67" s="52"/>
      <c r="BU67" s="52">
        <f t="shared" si="245"/>
        <v>0</v>
      </c>
      <c r="BV67" s="52">
        <f t="shared" si="246"/>
        <v>0</v>
      </c>
      <c r="BW67" s="52"/>
      <c r="BX67" s="52">
        <f t="shared" si="247"/>
        <v>0</v>
      </c>
      <c r="BY67" s="52">
        <f t="shared" si="248"/>
        <v>0</v>
      </c>
      <c r="BZ67" s="52"/>
      <c r="CA67" s="52">
        <f t="shared" si="249"/>
        <v>0</v>
      </c>
      <c r="CB67" s="52">
        <f t="shared" si="250"/>
        <v>0</v>
      </c>
      <c r="CC67" s="52"/>
      <c r="CD67" s="52">
        <f t="shared" si="251"/>
        <v>0</v>
      </c>
      <c r="CE67" s="52">
        <f t="shared" si="252"/>
        <v>0</v>
      </c>
      <c r="CF67" s="52" t="str">
        <f t="shared" si="253"/>
        <v/>
      </c>
      <c r="CG67" s="52"/>
      <c r="CH67" s="52">
        <f t="shared" si="254"/>
        <v>0</v>
      </c>
      <c r="CI67" s="52">
        <f t="shared" si="255"/>
        <v>0</v>
      </c>
      <c r="CJ67" s="52" t="str">
        <f t="shared" si="256"/>
        <v/>
      </c>
      <c r="CK67" s="52"/>
      <c r="CL67" s="52">
        <f t="shared" si="257"/>
        <v>0</v>
      </c>
      <c r="CM67" s="52">
        <f t="shared" si="258"/>
        <v>0</v>
      </c>
      <c r="CN67" s="52">
        <f t="shared" si="259"/>
        <v>0</v>
      </c>
      <c r="CO67" s="52">
        <f t="shared" si="260"/>
        <v>0</v>
      </c>
      <c r="CP67" s="52">
        <f t="shared" si="261"/>
        <v>0</v>
      </c>
      <c r="CQ67" s="52">
        <f t="shared" si="262"/>
        <v>0</v>
      </c>
      <c r="CR67" s="52">
        <f t="shared" si="263"/>
        <v>0</v>
      </c>
      <c r="CS67" s="52">
        <f t="shared" si="264"/>
        <v>0</v>
      </c>
      <c r="CT67" s="52">
        <f t="shared" si="265"/>
        <v>0</v>
      </c>
      <c r="CU67" s="52">
        <f t="shared" si="266"/>
        <v>0</v>
      </c>
      <c r="CV67" s="52">
        <f t="shared" si="267"/>
        <v>0</v>
      </c>
      <c r="CW67" s="52">
        <f t="shared" si="268"/>
        <v>0</v>
      </c>
      <c r="CX67" s="52">
        <f t="shared" si="269"/>
        <v>0</v>
      </c>
      <c r="CY67" s="52">
        <f t="shared" si="270"/>
        <v>0</v>
      </c>
      <c r="CZ67" s="52">
        <f t="shared" si="271"/>
        <v>0</v>
      </c>
      <c r="DA67" s="52">
        <f t="shared" si="272"/>
        <v>0</v>
      </c>
      <c r="DB67" s="52">
        <f t="shared" si="273"/>
        <v>0</v>
      </c>
      <c r="DC67" s="52">
        <f t="shared" si="274"/>
        <v>0</v>
      </c>
      <c r="DD67" s="52">
        <f t="shared" si="275"/>
        <v>0</v>
      </c>
      <c r="DE67" s="52">
        <f t="shared" si="276"/>
        <v>0</v>
      </c>
      <c r="DF67" s="52">
        <f t="shared" si="277"/>
        <v>0</v>
      </c>
      <c r="DG67" s="52">
        <f t="shared" si="278"/>
        <v>0</v>
      </c>
      <c r="DH67" s="52">
        <f t="shared" si="279"/>
        <v>0</v>
      </c>
      <c r="DI67" s="52">
        <f t="shared" si="280"/>
        <v>0</v>
      </c>
      <c r="DJ67" s="52" t="str">
        <f t="shared" si="281"/>
        <v/>
      </c>
      <c r="DK67" s="52"/>
      <c r="DL67" s="52">
        <f t="shared" si="282"/>
        <v>0</v>
      </c>
      <c r="DM67" s="52">
        <f t="shared" si="283"/>
        <v>0</v>
      </c>
      <c r="DN67" s="52" t="str">
        <f t="shared" si="284"/>
        <v/>
      </c>
      <c r="DO67" s="52"/>
      <c r="DP67" s="52">
        <f t="shared" si="285"/>
        <v>0</v>
      </c>
      <c r="DQ67" s="52">
        <f t="shared" si="286"/>
        <v>0</v>
      </c>
      <c r="DR67" s="52"/>
      <c r="DS67" s="52">
        <f t="shared" si="287"/>
        <v>0</v>
      </c>
      <c r="DT67" s="52">
        <f t="shared" si="288"/>
        <v>0</v>
      </c>
      <c r="DU67" s="52">
        <f t="shared" si="289"/>
        <v>0</v>
      </c>
      <c r="DV67" s="52">
        <f t="shared" si="290"/>
        <v>0</v>
      </c>
      <c r="DW67" s="52">
        <f t="shared" si="291"/>
        <v>0</v>
      </c>
      <c r="DX67" s="52">
        <f t="shared" si="292"/>
        <v>0</v>
      </c>
      <c r="DY67" s="52">
        <f t="shared" si="293"/>
        <v>0</v>
      </c>
      <c r="DZ67" s="52">
        <f t="shared" si="294"/>
        <v>0</v>
      </c>
      <c r="EA67" s="52">
        <f t="shared" si="295"/>
        <v>0</v>
      </c>
      <c r="EB67" s="52">
        <f t="shared" si="296"/>
        <v>0</v>
      </c>
      <c r="EC67" s="52">
        <f t="shared" si="297"/>
        <v>0</v>
      </c>
      <c r="ED67" s="52">
        <f t="shared" si="298"/>
        <v>0</v>
      </c>
      <c r="EE67" s="52">
        <f t="shared" si="299"/>
        <v>0</v>
      </c>
      <c r="EF67" s="52">
        <f t="shared" si="300"/>
        <v>0</v>
      </c>
      <c r="EG67" s="52">
        <f t="shared" si="301"/>
        <v>0</v>
      </c>
      <c r="EH67" s="52">
        <f t="shared" si="302"/>
        <v>0</v>
      </c>
      <c r="EI67" s="52">
        <f t="shared" si="303"/>
        <v>0</v>
      </c>
      <c r="EJ67" s="52">
        <f t="shared" si="304"/>
        <v>0</v>
      </c>
      <c r="EK67" s="52">
        <f t="shared" si="305"/>
        <v>0</v>
      </c>
      <c r="EL67" s="52">
        <f t="shared" si="306"/>
        <v>0</v>
      </c>
      <c r="EM67" s="52"/>
      <c r="EN67" s="52">
        <f t="shared" si="307"/>
        <v>0</v>
      </c>
      <c r="EO67" s="52">
        <f t="shared" si="308"/>
        <v>0</v>
      </c>
      <c r="EP67" s="52">
        <f t="shared" si="309"/>
        <v>0</v>
      </c>
      <c r="EQ67" s="52">
        <f t="shared" si="310"/>
        <v>0</v>
      </c>
      <c r="ER67" s="52">
        <f t="shared" si="311"/>
        <v>0</v>
      </c>
      <c r="ES67" s="52">
        <f t="shared" si="312"/>
        <v>0</v>
      </c>
      <c r="ET67" s="52">
        <f t="shared" si="313"/>
        <v>0</v>
      </c>
      <c r="EU67" s="52">
        <f t="shared" si="314"/>
        <v>0</v>
      </c>
      <c r="EV67" s="52">
        <f t="shared" si="315"/>
        <v>0</v>
      </c>
      <c r="EW67" s="52">
        <f t="shared" si="316"/>
        <v>0</v>
      </c>
      <c r="EX67" s="52">
        <f t="shared" si="317"/>
        <v>0</v>
      </c>
      <c r="EY67" s="52">
        <f t="shared" si="318"/>
        <v>0</v>
      </c>
      <c r="EZ67" s="52">
        <f t="shared" si="319"/>
        <v>0</v>
      </c>
      <c r="FA67" s="52">
        <f t="shared" si="320"/>
        <v>0</v>
      </c>
      <c r="FB67" s="52">
        <f t="shared" si="321"/>
        <v>0</v>
      </c>
      <c r="FC67" s="52">
        <f t="shared" si="322"/>
        <v>0</v>
      </c>
      <c r="FD67" s="52"/>
      <c r="FE67" s="52">
        <f t="shared" si="323"/>
        <v>0</v>
      </c>
      <c r="FF67" s="52">
        <f t="shared" si="324"/>
        <v>0</v>
      </c>
      <c r="FG67" s="52">
        <f t="shared" si="325"/>
        <v>0</v>
      </c>
      <c r="FH67" s="52">
        <f t="shared" si="326"/>
        <v>0</v>
      </c>
      <c r="FI67" s="52"/>
      <c r="FJ67" s="52">
        <f t="shared" si="327"/>
        <v>0</v>
      </c>
      <c r="FK67" s="52">
        <f t="shared" si="328"/>
        <v>0</v>
      </c>
      <c r="FL67" s="52">
        <f t="shared" si="329"/>
        <v>0</v>
      </c>
      <c r="FM67" s="52">
        <f t="shared" si="330"/>
        <v>0</v>
      </c>
      <c r="FN67" s="52">
        <f t="shared" si="331"/>
        <v>0</v>
      </c>
      <c r="FO67" s="52">
        <f t="shared" si="332"/>
        <v>0</v>
      </c>
      <c r="FP67" s="52">
        <f t="shared" si="333"/>
        <v>0</v>
      </c>
      <c r="FQ67" s="52">
        <f t="shared" si="334"/>
        <v>0</v>
      </c>
      <c r="FR67" s="52">
        <f t="shared" si="335"/>
        <v>0</v>
      </c>
      <c r="FS67" s="52">
        <f t="shared" si="336"/>
        <v>0</v>
      </c>
      <c r="FT67" s="52">
        <f t="shared" si="337"/>
        <v>0</v>
      </c>
      <c r="FU67" s="52">
        <f t="shared" si="338"/>
        <v>0</v>
      </c>
      <c r="FV67" s="52">
        <f t="shared" si="339"/>
        <v>0</v>
      </c>
      <c r="FW67" s="52">
        <f t="shared" si="340"/>
        <v>0</v>
      </c>
      <c r="FX67" s="52">
        <f t="shared" si="341"/>
        <v>0</v>
      </c>
      <c r="FY67" s="52">
        <f t="shared" si="342"/>
        <v>0</v>
      </c>
      <c r="FZ67" s="52">
        <f t="shared" si="343"/>
        <v>0</v>
      </c>
      <c r="GA67" s="52">
        <f t="shared" si="344"/>
        <v>0</v>
      </c>
      <c r="GB67" s="52">
        <f t="shared" si="345"/>
        <v>0</v>
      </c>
      <c r="GC67" s="52">
        <f t="shared" si="346"/>
        <v>0</v>
      </c>
      <c r="GD67" s="52"/>
      <c r="GE67" s="52">
        <f t="shared" si="347"/>
        <v>0</v>
      </c>
      <c r="GF67" s="52">
        <f t="shared" si="348"/>
        <v>0</v>
      </c>
      <c r="GG67" s="52">
        <f t="shared" si="349"/>
        <v>0</v>
      </c>
      <c r="GH67" s="52">
        <f t="shared" si="350"/>
        <v>0</v>
      </c>
      <c r="GI67" s="52">
        <f t="shared" si="351"/>
        <v>0</v>
      </c>
      <c r="GJ67" s="52">
        <f t="shared" si="352"/>
        <v>0</v>
      </c>
      <c r="GK67" s="52">
        <f t="shared" si="353"/>
        <v>0</v>
      </c>
      <c r="GL67" s="52">
        <f t="shared" si="354"/>
        <v>0</v>
      </c>
      <c r="GM67" s="52">
        <f t="shared" si="355"/>
        <v>0</v>
      </c>
      <c r="GN67" s="52">
        <f t="shared" si="356"/>
        <v>0</v>
      </c>
      <c r="GO67" s="52">
        <f t="shared" si="357"/>
        <v>0</v>
      </c>
      <c r="GP67" s="52">
        <f t="shared" si="358"/>
        <v>0</v>
      </c>
      <c r="GQ67" s="52"/>
      <c r="GR67" s="52">
        <f t="shared" si="359"/>
        <v>0</v>
      </c>
      <c r="GS67" s="52">
        <f t="shared" si="360"/>
        <v>0</v>
      </c>
      <c r="GT67" s="52">
        <f t="shared" si="361"/>
        <v>0</v>
      </c>
      <c r="GU67" s="52">
        <f t="shared" si="362"/>
        <v>0</v>
      </c>
      <c r="GV67" s="52"/>
      <c r="GW67" s="52">
        <f t="shared" si="363"/>
        <v>0</v>
      </c>
      <c r="GX67" s="52">
        <f t="shared" si="364"/>
        <v>0</v>
      </c>
      <c r="GY67" s="52">
        <f t="shared" si="365"/>
        <v>0</v>
      </c>
      <c r="GZ67" s="52">
        <f t="shared" si="366"/>
        <v>0</v>
      </c>
      <c r="HA67" s="52"/>
      <c r="HB67" s="52">
        <f t="shared" si="367"/>
        <v>0</v>
      </c>
      <c r="HC67" s="52">
        <f t="shared" si="368"/>
        <v>0</v>
      </c>
      <c r="HD67" s="52">
        <f t="shared" si="369"/>
        <v>0</v>
      </c>
      <c r="HE67" s="52">
        <f t="shared" si="370"/>
        <v>0</v>
      </c>
      <c r="HF67" s="52"/>
      <c r="HG67" s="52">
        <f t="shared" si="371"/>
        <v>0</v>
      </c>
      <c r="HH67" s="52">
        <f t="shared" si="372"/>
        <v>0</v>
      </c>
      <c r="HI67" s="52">
        <f t="shared" si="373"/>
        <v>0</v>
      </c>
      <c r="HJ67" s="52">
        <f t="shared" si="374"/>
        <v>0</v>
      </c>
      <c r="HK67" s="52"/>
      <c r="HL67" s="52" t="str">
        <f t="shared" si="375"/>
        <v/>
      </c>
      <c r="HM67" s="52">
        <f t="shared" si="376"/>
        <v>0</v>
      </c>
      <c r="HN67" s="52">
        <f t="shared" si="377"/>
        <v>0</v>
      </c>
      <c r="HO67" s="52">
        <f t="shared" si="378"/>
        <v>0</v>
      </c>
      <c r="HP67" s="52">
        <f t="shared" si="379"/>
        <v>0</v>
      </c>
      <c r="HQ67" s="52">
        <f t="shared" si="380"/>
        <v>0</v>
      </c>
      <c r="HR67" s="52">
        <f t="shared" si="381"/>
        <v>0</v>
      </c>
      <c r="HS67" s="52">
        <f t="shared" si="382"/>
        <v>0</v>
      </c>
      <c r="HT67" s="52">
        <f t="shared" si="383"/>
        <v>0</v>
      </c>
      <c r="HU67" s="52">
        <f t="shared" si="384"/>
        <v>0</v>
      </c>
      <c r="HV67" s="52">
        <f t="shared" si="385"/>
        <v>0</v>
      </c>
      <c r="HW67" s="52">
        <f t="shared" si="386"/>
        <v>0</v>
      </c>
      <c r="HX67" s="52">
        <f t="shared" si="387"/>
        <v>0</v>
      </c>
      <c r="HY67" s="52"/>
      <c r="HZ67" s="52">
        <f t="shared" si="388"/>
        <v>0</v>
      </c>
      <c r="IA67" s="52">
        <f t="shared" si="389"/>
        <v>0</v>
      </c>
      <c r="IB67" s="52">
        <f t="shared" si="390"/>
        <v>0</v>
      </c>
      <c r="IC67" s="52">
        <f t="shared" si="391"/>
        <v>0</v>
      </c>
      <c r="ID67" s="52"/>
      <c r="IE67" s="52">
        <f t="shared" si="392"/>
        <v>0</v>
      </c>
      <c r="IF67" s="52">
        <f t="shared" si="393"/>
        <v>0</v>
      </c>
      <c r="IG67" s="52">
        <f t="shared" si="394"/>
        <v>0</v>
      </c>
      <c r="IH67" s="52">
        <f t="shared" si="395"/>
        <v>0</v>
      </c>
      <c r="II67" s="53"/>
      <c r="IJ67" s="54">
        <f t="shared" si="396"/>
        <v>0</v>
      </c>
      <c r="IK67" s="55">
        <f t="shared" si="397"/>
        <v>0</v>
      </c>
      <c r="IL67" s="55">
        <f t="shared" si="398"/>
        <v>0</v>
      </c>
      <c r="IM67" s="55">
        <f t="shared" si="399"/>
        <v>0</v>
      </c>
      <c r="IN67" s="55" t="str">
        <f t="shared" si="400"/>
        <v/>
      </c>
      <c r="IO67" s="56" t="str">
        <f t="shared" si="401"/>
        <v/>
      </c>
      <c r="IP67" s="56" t="str">
        <f t="shared" si="402"/>
        <v/>
      </c>
      <c r="IQ67" s="56" t="str">
        <f t="shared" si="403"/>
        <v/>
      </c>
      <c r="IR67" s="56" t="str">
        <f t="shared" si="404"/>
        <v/>
      </c>
      <c r="IS67" s="50" t="str">
        <f t="shared" si="405"/>
        <v/>
      </c>
      <c r="IT67" s="57"/>
      <c r="IU67" s="57"/>
      <c r="IV67" s="57"/>
    </row>
    <row r="68" spans="1:256" s="58" customFormat="1" ht="10.199999999999999" x14ac:dyDescent="0.2">
      <c r="A68" s="47">
        <v>63</v>
      </c>
      <c r="B68" s="48"/>
      <c r="C68" s="49"/>
      <c r="D68" s="160"/>
      <c r="E68" s="160"/>
      <c r="F68" s="48"/>
      <c r="G68" s="48"/>
      <c r="H68" s="48"/>
      <c r="I68" s="48"/>
      <c r="J68" s="48"/>
      <c r="K68" s="48"/>
      <c r="L68" s="50" t="str">
        <f t="shared" si="203"/>
        <v/>
      </c>
      <c r="M68" s="51"/>
      <c r="N68" s="52">
        <f t="shared" si="204"/>
        <v>0</v>
      </c>
      <c r="O68" s="52">
        <f t="shared" si="205"/>
        <v>0</v>
      </c>
      <c r="P68" s="52">
        <f t="shared" si="206"/>
        <v>0</v>
      </c>
      <c r="Q68" s="52">
        <f t="shared" si="207"/>
        <v>0</v>
      </c>
      <c r="R68" s="52">
        <f t="shared" si="208"/>
        <v>0</v>
      </c>
      <c r="S68" s="52" t="str">
        <f t="shared" si="209"/>
        <v/>
      </c>
      <c r="T68" s="52"/>
      <c r="U68" s="52">
        <f t="shared" si="210"/>
        <v>0</v>
      </c>
      <c r="V68" s="52">
        <f t="shared" si="211"/>
        <v>0</v>
      </c>
      <c r="W68" s="52"/>
      <c r="X68" s="52">
        <f t="shared" si="212"/>
        <v>0</v>
      </c>
      <c r="Y68" s="52">
        <f t="shared" si="213"/>
        <v>0</v>
      </c>
      <c r="Z68" s="52"/>
      <c r="AA68" s="52">
        <f t="shared" si="214"/>
        <v>0</v>
      </c>
      <c r="AB68" s="52">
        <f t="shared" si="215"/>
        <v>0</v>
      </c>
      <c r="AC68" s="52"/>
      <c r="AD68" s="52">
        <f t="shared" si="216"/>
        <v>0</v>
      </c>
      <c r="AE68" s="52">
        <f t="shared" si="217"/>
        <v>0</v>
      </c>
      <c r="AF68" s="52"/>
      <c r="AG68" s="52">
        <f t="shared" si="218"/>
        <v>0</v>
      </c>
      <c r="AH68" s="52">
        <f t="shared" si="219"/>
        <v>0</v>
      </c>
      <c r="AI68" s="52"/>
      <c r="AJ68" s="52">
        <f t="shared" si="220"/>
        <v>0</v>
      </c>
      <c r="AK68" s="52">
        <f t="shared" si="221"/>
        <v>0</v>
      </c>
      <c r="AL68" s="52"/>
      <c r="AM68" s="52">
        <f t="shared" si="222"/>
        <v>0</v>
      </c>
      <c r="AN68" s="52">
        <f t="shared" si="223"/>
        <v>0</v>
      </c>
      <c r="AO68" s="52"/>
      <c r="AP68" s="52">
        <f t="shared" si="224"/>
        <v>0</v>
      </c>
      <c r="AQ68" s="52">
        <f t="shared" si="225"/>
        <v>0</v>
      </c>
      <c r="AR68" s="52"/>
      <c r="AS68" s="52">
        <f t="shared" si="226"/>
        <v>0</v>
      </c>
      <c r="AT68" s="52">
        <f t="shared" si="227"/>
        <v>0</v>
      </c>
      <c r="AU68" s="52"/>
      <c r="AV68" s="52">
        <f t="shared" si="228"/>
        <v>0</v>
      </c>
      <c r="AW68" s="52">
        <f t="shared" si="229"/>
        <v>0</v>
      </c>
      <c r="AX68" s="52"/>
      <c r="AY68" s="52">
        <f t="shared" si="230"/>
        <v>0</v>
      </c>
      <c r="AZ68" s="52">
        <f t="shared" si="231"/>
        <v>0</v>
      </c>
      <c r="BA68" s="52" t="str">
        <f t="shared" si="232"/>
        <v/>
      </c>
      <c r="BB68" s="52"/>
      <c r="BC68" s="52">
        <f t="shared" si="233"/>
        <v>0</v>
      </c>
      <c r="BD68" s="52">
        <f t="shared" si="234"/>
        <v>0</v>
      </c>
      <c r="BE68" s="52"/>
      <c r="BF68" s="52">
        <f t="shared" si="235"/>
        <v>0</v>
      </c>
      <c r="BG68" s="52">
        <f t="shared" si="236"/>
        <v>0</v>
      </c>
      <c r="BH68" s="52"/>
      <c r="BI68" s="52">
        <f t="shared" si="237"/>
        <v>0</v>
      </c>
      <c r="BJ68" s="52">
        <f t="shared" si="238"/>
        <v>0</v>
      </c>
      <c r="BK68" s="52"/>
      <c r="BL68" s="52">
        <f t="shared" si="239"/>
        <v>0</v>
      </c>
      <c r="BM68" s="52">
        <f t="shared" si="240"/>
        <v>0</v>
      </c>
      <c r="BN68" s="52"/>
      <c r="BO68" s="52">
        <f t="shared" si="241"/>
        <v>0</v>
      </c>
      <c r="BP68" s="52">
        <f t="shared" si="242"/>
        <v>0</v>
      </c>
      <c r="BQ68" s="52"/>
      <c r="BR68" s="52">
        <f t="shared" si="243"/>
        <v>0</v>
      </c>
      <c r="BS68" s="52">
        <f t="shared" si="244"/>
        <v>0</v>
      </c>
      <c r="BT68" s="52"/>
      <c r="BU68" s="52">
        <f t="shared" si="245"/>
        <v>0</v>
      </c>
      <c r="BV68" s="52">
        <f t="shared" si="246"/>
        <v>0</v>
      </c>
      <c r="BW68" s="52"/>
      <c r="BX68" s="52">
        <f t="shared" si="247"/>
        <v>0</v>
      </c>
      <c r="BY68" s="52">
        <f t="shared" si="248"/>
        <v>0</v>
      </c>
      <c r="BZ68" s="52"/>
      <c r="CA68" s="52">
        <f t="shared" si="249"/>
        <v>0</v>
      </c>
      <c r="CB68" s="52">
        <f t="shared" si="250"/>
        <v>0</v>
      </c>
      <c r="CC68" s="52"/>
      <c r="CD68" s="52">
        <f t="shared" si="251"/>
        <v>0</v>
      </c>
      <c r="CE68" s="52">
        <f t="shared" si="252"/>
        <v>0</v>
      </c>
      <c r="CF68" s="52" t="str">
        <f t="shared" si="253"/>
        <v/>
      </c>
      <c r="CG68" s="52"/>
      <c r="CH68" s="52">
        <f t="shared" si="254"/>
        <v>0</v>
      </c>
      <c r="CI68" s="52">
        <f t="shared" si="255"/>
        <v>0</v>
      </c>
      <c r="CJ68" s="52" t="str">
        <f t="shared" si="256"/>
        <v/>
      </c>
      <c r="CK68" s="52"/>
      <c r="CL68" s="52">
        <f t="shared" si="257"/>
        <v>0</v>
      </c>
      <c r="CM68" s="52">
        <f t="shared" si="258"/>
        <v>0</v>
      </c>
      <c r="CN68" s="52">
        <f t="shared" si="259"/>
        <v>0</v>
      </c>
      <c r="CO68" s="52">
        <f t="shared" si="260"/>
        <v>0</v>
      </c>
      <c r="CP68" s="52">
        <f t="shared" si="261"/>
        <v>0</v>
      </c>
      <c r="CQ68" s="52">
        <f t="shared" si="262"/>
        <v>0</v>
      </c>
      <c r="CR68" s="52">
        <f t="shared" si="263"/>
        <v>0</v>
      </c>
      <c r="CS68" s="52">
        <f t="shared" si="264"/>
        <v>0</v>
      </c>
      <c r="CT68" s="52">
        <f t="shared" si="265"/>
        <v>0</v>
      </c>
      <c r="CU68" s="52">
        <f t="shared" si="266"/>
        <v>0</v>
      </c>
      <c r="CV68" s="52">
        <f t="shared" si="267"/>
        <v>0</v>
      </c>
      <c r="CW68" s="52">
        <f t="shared" si="268"/>
        <v>0</v>
      </c>
      <c r="CX68" s="52">
        <f t="shared" si="269"/>
        <v>0</v>
      </c>
      <c r="CY68" s="52">
        <f t="shared" si="270"/>
        <v>0</v>
      </c>
      <c r="CZ68" s="52">
        <f t="shared" si="271"/>
        <v>0</v>
      </c>
      <c r="DA68" s="52">
        <f t="shared" si="272"/>
        <v>0</v>
      </c>
      <c r="DB68" s="52">
        <f t="shared" si="273"/>
        <v>0</v>
      </c>
      <c r="DC68" s="52">
        <f t="shared" si="274"/>
        <v>0</v>
      </c>
      <c r="DD68" s="52">
        <f t="shared" si="275"/>
        <v>0</v>
      </c>
      <c r="DE68" s="52">
        <f t="shared" si="276"/>
        <v>0</v>
      </c>
      <c r="DF68" s="52">
        <f t="shared" si="277"/>
        <v>0</v>
      </c>
      <c r="DG68" s="52">
        <f t="shared" si="278"/>
        <v>0</v>
      </c>
      <c r="DH68" s="52">
        <f t="shared" si="279"/>
        <v>0</v>
      </c>
      <c r="DI68" s="52">
        <f t="shared" si="280"/>
        <v>0</v>
      </c>
      <c r="DJ68" s="52" t="str">
        <f t="shared" si="281"/>
        <v/>
      </c>
      <c r="DK68" s="52"/>
      <c r="DL68" s="52">
        <f t="shared" si="282"/>
        <v>0</v>
      </c>
      <c r="DM68" s="52">
        <f t="shared" si="283"/>
        <v>0</v>
      </c>
      <c r="DN68" s="52" t="str">
        <f t="shared" si="284"/>
        <v/>
      </c>
      <c r="DO68" s="52"/>
      <c r="DP68" s="52">
        <f t="shared" si="285"/>
        <v>0</v>
      </c>
      <c r="DQ68" s="52">
        <f t="shared" si="286"/>
        <v>0</v>
      </c>
      <c r="DR68" s="52"/>
      <c r="DS68" s="52">
        <f t="shared" si="287"/>
        <v>0</v>
      </c>
      <c r="DT68" s="52">
        <f t="shared" si="288"/>
        <v>0</v>
      </c>
      <c r="DU68" s="52">
        <f t="shared" si="289"/>
        <v>0</v>
      </c>
      <c r="DV68" s="52">
        <f t="shared" si="290"/>
        <v>0</v>
      </c>
      <c r="DW68" s="52">
        <f t="shared" si="291"/>
        <v>0</v>
      </c>
      <c r="DX68" s="52">
        <f t="shared" si="292"/>
        <v>0</v>
      </c>
      <c r="DY68" s="52">
        <f t="shared" si="293"/>
        <v>0</v>
      </c>
      <c r="DZ68" s="52">
        <f t="shared" si="294"/>
        <v>0</v>
      </c>
      <c r="EA68" s="52">
        <f t="shared" si="295"/>
        <v>0</v>
      </c>
      <c r="EB68" s="52">
        <f t="shared" si="296"/>
        <v>0</v>
      </c>
      <c r="EC68" s="52">
        <f t="shared" si="297"/>
        <v>0</v>
      </c>
      <c r="ED68" s="52">
        <f t="shared" si="298"/>
        <v>0</v>
      </c>
      <c r="EE68" s="52">
        <f t="shared" si="299"/>
        <v>0</v>
      </c>
      <c r="EF68" s="52">
        <f t="shared" si="300"/>
        <v>0</v>
      </c>
      <c r="EG68" s="52">
        <f t="shared" si="301"/>
        <v>0</v>
      </c>
      <c r="EH68" s="52">
        <f t="shared" si="302"/>
        <v>0</v>
      </c>
      <c r="EI68" s="52">
        <f t="shared" si="303"/>
        <v>0</v>
      </c>
      <c r="EJ68" s="52">
        <f t="shared" si="304"/>
        <v>0</v>
      </c>
      <c r="EK68" s="52">
        <f t="shared" si="305"/>
        <v>0</v>
      </c>
      <c r="EL68" s="52">
        <f t="shared" si="306"/>
        <v>0</v>
      </c>
      <c r="EM68" s="52"/>
      <c r="EN68" s="52">
        <f t="shared" si="307"/>
        <v>0</v>
      </c>
      <c r="EO68" s="52">
        <f t="shared" si="308"/>
        <v>0</v>
      </c>
      <c r="EP68" s="52">
        <f t="shared" si="309"/>
        <v>0</v>
      </c>
      <c r="EQ68" s="52">
        <f t="shared" si="310"/>
        <v>0</v>
      </c>
      <c r="ER68" s="52">
        <f t="shared" si="311"/>
        <v>0</v>
      </c>
      <c r="ES68" s="52">
        <f t="shared" si="312"/>
        <v>0</v>
      </c>
      <c r="ET68" s="52">
        <f t="shared" si="313"/>
        <v>0</v>
      </c>
      <c r="EU68" s="52">
        <f t="shared" si="314"/>
        <v>0</v>
      </c>
      <c r="EV68" s="52">
        <f t="shared" si="315"/>
        <v>0</v>
      </c>
      <c r="EW68" s="52">
        <f t="shared" si="316"/>
        <v>0</v>
      </c>
      <c r="EX68" s="52">
        <f t="shared" si="317"/>
        <v>0</v>
      </c>
      <c r="EY68" s="52">
        <f t="shared" si="318"/>
        <v>0</v>
      </c>
      <c r="EZ68" s="52">
        <f t="shared" si="319"/>
        <v>0</v>
      </c>
      <c r="FA68" s="52">
        <f t="shared" si="320"/>
        <v>0</v>
      </c>
      <c r="FB68" s="52">
        <f t="shared" si="321"/>
        <v>0</v>
      </c>
      <c r="FC68" s="52">
        <f t="shared" si="322"/>
        <v>0</v>
      </c>
      <c r="FD68" s="52"/>
      <c r="FE68" s="52">
        <f t="shared" si="323"/>
        <v>0</v>
      </c>
      <c r="FF68" s="52">
        <f t="shared" si="324"/>
        <v>0</v>
      </c>
      <c r="FG68" s="52">
        <f t="shared" si="325"/>
        <v>0</v>
      </c>
      <c r="FH68" s="52">
        <f t="shared" si="326"/>
        <v>0</v>
      </c>
      <c r="FI68" s="52"/>
      <c r="FJ68" s="52">
        <f t="shared" si="327"/>
        <v>0</v>
      </c>
      <c r="FK68" s="52">
        <f t="shared" si="328"/>
        <v>0</v>
      </c>
      <c r="FL68" s="52">
        <f t="shared" si="329"/>
        <v>0</v>
      </c>
      <c r="FM68" s="52">
        <f t="shared" si="330"/>
        <v>0</v>
      </c>
      <c r="FN68" s="52">
        <f t="shared" si="331"/>
        <v>0</v>
      </c>
      <c r="FO68" s="52">
        <f t="shared" si="332"/>
        <v>0</v>
      </c>
      <c r="FP68" s="52">
        <f t="shared" si="333"/>
        <v>0</v>
      </c>
      <c r="FQ68" s="52">
        <f t="shared" si="334"/>
        <v>0</v>
      </c>
      <c r="FR68" s="52">
        <f t="shared" si="335"/>
        <v>0</v>
      </c>
      <c r="FS68" s="52">
        <f t="shared" si="336"/>
        <v>0</v>
      </c>
      <c r="FT68" s="52">
        <f t="shared" si="337"/>
        <v>0</v>
      </c>
      <c r="FU68" s="52">
        <f t="shared" si="338"/>
        <v>0</v>
      </c>
      <c r="FV68" s="52">
        <f t="shared" si="339"/>
        <v>0</v>
      </c>
      <c r="FW68" s="52">
        <f t="shared" si="340"/>
        <v>0</v>
      </c>
      <c r="FX68" s="52">
        <f t="shared" si="341"/>
        <v>0</v>
      </c>
      <c r="FY68" s="52">
        <f t="shared" si="342"/>
        <v>0</v>
      </c>
      <c r="FZ68" s="52">
        <f t="shared" si="343"/>
        <v>0</v>
      </c>
      <c r="GA68" s="52">
        <f t="shared" si="344"/>
        <v>0</v>
      </c>
      <c r="GB68" s="52">
        <f t="shared" si="345"/>
        <v>0</v>
      </c>
      <c r="GC68" s="52">
        <f t="shared" si="346"/>
        <v>0</v>
      </c>
      <c r="GD68" s="52"/>
      <c r="GE68" s="52">
        <f t="shared" si="347"/>
        <v>0</v>
      </c>
      <c r="GF68" s="52">
        <f t="shared" si="348"/>
        <v>0</v>
      </c>
      <c r="GG68" s="52">
        <f t="shared" si="349"/>
        <v>0</v>
      </c>
      <c r="GH68" s="52">
        <f t="shared" si="350"/>
        <v>0</v>
      </c>
      <c r="GI68" s="52">
        <f t="shared" si="351"/>
        <v>0</v>
      </c>
      <c r="GJ68" s="52">
        <f t="shared" si="352"/>
        <v>0</v>
      </c>
      <c r="GK68" s="52">
        <f t="shared" si="353"/>
        <v>0</v>
      </c>
      <c r="GL68" s="52">
        <f t="shared" si="354"/>
        <v>0</v>
      </c>
      <c r="GM68" s="52">
        <f t="shared" si="355"/>
        <v>0</v>
      </c>
      <c r="GN68" s="52">
        <f t="shared" si="356"/>
        <v>0</v>
      </c>
      <c r="GO68" s="52">
        <f t="shared" si="357"/>
        <v>0</v>
      </c>
      <c r="GP68" s="52">
        <f t="shared" si="358"/>
        <v>0</v>
      </c>
      <c r="GQ68" s="52"/>
      <c r="GR68" s="52">
        <f t="shared" si="359"/>
        <v>0</v>
      </c>
      <c r="GS68" s="52">
        <f t="shared" si="360"/>
        <v>0</v>
      </c>
      <c r="GT68" s="52">
        <f t="shared" si="361"/>
        <v>0</v>
      </c>
      <c r="GU68" s="52">
        <f t="shared" si="362"/>
        <v>0</v>
      </c>
      <c r="GV68" s="52"/>
      <c r="GW68" s="52">
        <f t="shared" si="363"/>
        <v>0</v>
      </c>
      <c r="GX68" s="52">
        <f t="shared" si="364"/>
        <v>0</v>
      </c>
      <c r="GY68" s="52">
        <f t="shared" si="365"/>
        <v>0</v>
      </c>
      <c r="GZ68" s="52">
        <f t="shared" si="366"/>
        <v>0</v>
      </c>
      <c r="HA68" s="52"/>
      <c r="HB68" s="52">
        <f t="shared" si="367"/>
        <v>0</v>
      </c>
      <c r="HC68" s="52">
        <f t="shared" si="368"/>
        <v>0</v>
      </c>
      <c r="HD68" s="52">
        <f t="shared" si="369"/>
        <v>0</v>
      </c>
      <c r="HE68" s="52">
        <f t="shared" si="370"/>
        <v>0</v>
      </c>
      <c r="HF68" s="52"/>
      <c r="HG68" s="52">
        <f t="shared" si="371"/>
        <v>0</v>
      </c>
      <c r="HH68" s="52">
        <f t="shared" si="372"/>
        <v>0</v>
      </c>
      <c r="HI68" s="52">
        <f t="shared" si="373"/>
        <v>0</v>
      </c>
      <c r="HJ68" s="52">
        <f t="shared" si="374"/>
        <v>0</v>
      </c>
      <c r="HK68" s="52"/>
      <c r="HL68" s="52" t="str">
        <f t="shared" si="375"/>
        <v/>
      </c>
      <c r="HM68" s="52">
        <f t="shared" si="376"/>
        <v>0</v>
      </c>
      <c r="HN68" s="52">
        <f t="shared" si="377"/>
        <v>0</v>
      </c>
      <c r="HO68" s="52">
        <f t="shared" si="378"/>
        <v>0</v>
      </c>
      <c r="HP68" s="52">
        <f t="shared" si="379"/>
        <v>0</v>
      </c>
      <c r="HQ68" s="52">
        <f t="shared" si="380"/>
        <v>0</v>
      </c>
      <c r="HR68" s="52">
        <f t="shared" si="381"/>
        <v>0</v>
      </c>
      <c r="HS68" s="52">
        <f t="shared" si="382"/>
        <v>0</v>
      </c>
      <c r="HT68" s="52">
        <f t="shared" si="383"/>
        <v>0</v>
      </c>
      <c r="HU68" s="52">
        <f t="shared" si="384"/>
        <v>0</v>
      </c>
      <c r="HV68" s="52">
        <f t="shared" si="385"/>
        <v>0</v>
      </c>
      <c r="HW68" s="52">
        <f t="shared" si="386"/>
        <v>0</v>
      </c>
      <c r="HX68" s="52">
        <f t="shared" si="387"/>
        <v>0</v>
      </c>
      <c r="HY68" s="52"/>
      <c r="HZ68" s="52">
        <f t="shared" si="388"/>
        <v>0</v>
      </c>
      <c r="IA68" s="52">
        <f t="shared" si="389"/>
        <v>0</v>
      </c>
      <c r="IB68" s="52">
        <f t="shared" si="390"/>
        <v>0</v>
      </c>
      <c r="IC68" s="52">
        <f t="shared" si="391"/>
        <v>0</v>
      </c>
      <c r="ID68" s="52"/>
      <c r="IE68" s="52">
        <f t="shared" si="392"/>
        <v>0</v>
      </c>
      <c r="IF68" s="52">
        <f t="shared" si="393"/>
        <v>0</v>
      </c>
      <c r="IG68" s="52">
        <f t="shared" si="394"/>
        <v>0</v>
      </c>
      <c r="IH68" s="52">
        <f t="shared" si="395"/>
        <v>0</v>
      </c>
      <c r="II68" s="53"/>
      <c r="IJ68" s="54">
        <f t="shared" si="396"/>
        <v>0</v>
      </c>
      <c r="IK68" s="55">
        <f t="shared" si="397"/>
        <v>0</v>
      </c>
      <c r="IL68" s="55">
        <f t="shared" si="398"/>
        <v>0</v>
      </c>
      <c r="IM68" s="55">
        <f t="shared" si="399"/>
        <v>0</v>
      </c>
      <c r="IN68" s="55" t="str">
        <f t="shared" si="400"/>
        <v/>
      </c>
      <c r="IO68" s="56" t="str">
        <f t="shared" si="401"/>
        <v/>
      </c>
      <c r="IP68" s="56" t="str">
        <f t="shared" si="402"/>
        <v/>
      </c>
      <c r="IQ68" s="56" t="str">
        <f t="shared" si="403"/>
        <v/>
      </c>
      <c r="IR68" s="56" t="str">
        <f t="shared" si="404"/>
        <v/>
      </c>
      <c r="IS68" s="50" t="str">
        <f t="shared" si="405"/>
        <v/>
      </c>
      <c r="IT68" s="57"/>
      <c r="IU68" s="57"/>
      <c r="IV68" s="57"/>
    </row>
    <row r="69" spans="1:256" s="58" customFormat="1" ht="10.199999999999999" x14ac:dyDescent="0.2">
      <c r="A69" s="47">
        <v>64</v>
      </c>
      <c r="B69" s="48"/>
      <c r="C69" s="49"/>
      <c r="D69" s="160"/>
      <c r="E69" s="160"/>
      <c r="F69" s="48"/>
      <c r="G69" s="48"/>
      <c r="H69" s="48"/>
      <c r="I69" s="48"/>
      <c r="J69" s="48"/>
      <c r="K69" s="48"/>
      <c r="L69" s="50" t="str">
        <f t="shared" si="203"/>
        <v/>
      </c>
      <c r="M69" s="51"/>
      <c r="N69" s="52">
        <f t="shared" si="204"/>
        <v>0</v>
      </c>
      <c r="O69" s="52">
        <f t="shared" si="205"/>
        <v>0</v>
      </c>
      <c r="P69" s="52">
        <f t="shared" si="206"/>
        <v>0</v>
      </c>
      <c r="Q69" s="52">
        <f t="shared" si="207"/>
        <v>0</v>
      </c>
      <c r="R69" s="52">
        <f t="shared" si="208"/>
        <v>0</v>
      </c>
      <c r="S69" s="52" t="str">
        <f t="shared" si="209"/>
        <v/>
      </c>
      <c r="T69" s="52"/>
      <c r="U69" s="52">
        <f t="shared" si="210"/>
        <v>0</v>
      </c>
      <c r="V69" s="52">
        <f t="shared" si="211"/>
        <v>0</v>
      </c>
      <c r="W69" s="52"/>
      <c r="X69" s="52">
        <f t="shared" si="212"/>
        <v>0</v>
      </c>
      <c r="Y69" s="52">
        <f t="shared" si="213"/>
        <v>0</v>
      </c>
      <c r="Z69" s="52"/>
      <c r="AA69" s="52">
        <f t="shared" si="214"/>
        <v>0</v>
      </c>
      <c r="AB69" s="52">
        <f t="shared" si="215"/>
        <v>0</v>
      </c>
      <c r="AC69" s="52"/>
      <c r="AD69" s="52">
        <f t="shared" si="216"/>
        <v>0</v>
      </c>
      <c r="AE69" s="52">
        <f t="shared" si="217"/>
        <v>0</v>
      </c>
      <c r="AF69" s="52"/>
      <c r="AG69" s="52">
        <f t="shared" si="218"/>
        <v>0</v>
      </c>
      <c r="AH69" s="52">
        <f t="shared" si="219"/>
        <v>0</v>
      </c>
      <c r="AI69" s="52"/>
      <c r="AJ69" s="52">
        <f t="shared" si="220"/>
        <v>0</v>
      </c>
      <c r="AK69" s="52">
        <f t="shared" si="221"/>
        <v>0</v>
      </c>
      <c r="AL69" s="52"/>
      <c r="AM69" s="52">
        <f t="shared" si="222"/>
        <v>0</v>
      </c>
      <c r="AN69" s="52">
        <f t="shared" si="223"/>
        <v>0</v>
      </c>
      <c r="AO69" s="52"/>
      <c r="AP69" s="52">
        <f t="shared" si="224"/>
        <v>0</v>
      </c>
      <c r="AQ69" s="52">
        <f t="shared" si="225"/>
        <v>0</v>
      </c>
      <c r="AR69" s="52"/>
      <c r="AS69" s="52">
        <f t="shared" si="226"/>
        <v>0</v>
      </c>
      <c r="AT69" s="52">
        <f t="shared" si="227"/>
        <v>0</v>
      </c>
      <c r="AU69" s="52"/>
      <c r="AV69" s="52">
        <f t="shared" si="228"/>
        <v>0</v>
      </c>
      <c r="AW69" s="52">
        <f t="shared" si="229"/>
        <v>0</v>
      </c>
      <c r="AX69" s="52"/>
      <c r="AY69" s="52">
        <f t="shared" si="230"/>
        <v>0</v>
      </c>
      <c r="AZ69" s="52">
        <f t="shared" si="231"/>
        <v>0</v>
      </c>
      <c r="BA69" s="52" t="str">
        <f t="shared" si="232"/>
        <v/>
      </c>
      <c r="BB69" s="52"/>
      <c r="BC69" s="52">
        <f t="shared" si="233"/>
        <v>0</v>
      </c>
      <c r="BD69" s="52">
        <f t="shared" si="234"/>
        <v>0</v>
      </c>
      <c r="BE69" s="52"/>
      <c r="BF69" s="52">
        <f t="shared" si="235"/>
        <v>0</v>
      </c>
      <c r="BG69" s="52">
        <f t="shared" si="236"/>
        <v>0</v>
      </c>
      <c r="BH69" s="52"/>
      <c r="BI69" s="52">
        <f t="shared" si="237"/>
        <v>0</v>
      </c>
      <c r="BJ69" s="52">
        <f t="shared" si="238"/>
        <v>0</v>
      </c>
      <c r="BK69" s="52"/>
      <c r="BL69" s="52">
        <f t="shared" si="239"/>
        <v>0</v>
      </c>
      <c r="BM69" s="52">
        <f t="shared" si="240"/>
        <v>0</v>
      </c>
      <c r="BN69" s="52"/>
      <c r="BO69" s="52">
        <f t="shared" si="241"/>
        <v>0</v>
      </c>
      <c r="BP69" s="52">
        <f t="shared" si="242"/>
        <v>0</v>
      </c>
      <c r="BQ69" s="52"/>
      <c r="BR69" s="52">
        <f t="shared" si="243"/>
        <v>0</v>
      </c>
      <c r="BS69" s="52">
        <f t="shared" si="244"/>
        <v>0</v>
      </c>
      <c r="BT69" s="52"/>
      <c r="BU69" s="52">
        <f t="shared" si="245"/>
        <v>0</v>
      </c>
      <c r="BV69" s="52">
        <f t="shared" si="246"/>
        <v>0</v>
      </c>
      <c r="BW69" s="52"/>
      <c r="BX69" s="52">
        <f t="shared" si="247"/>
        <v>0</v>
      </c>
      <c r="BY69" s="52">
        <f t="shared" si="248"/>
        <v>0</v>
      </c>
      <c r="BZ69" s="52"/>
      <c r="CA69" s="52">
        <f t="shared" si="249"/>
        <v>0</v>
      </c>
      <c r="CB69" s="52">
        <f t="shared" si="250"/>
        <v>0</v>
      </c>
      <c r="CC69" s="52"/>
      <c r="CD69" s="52">
        <f t="shared" si="251"/>
        <v>0</v>
      </c>
      <c r="CE69" s="52">
        <f t="shared" si="252"/>
        <v>0</v>
      </c>
      <c r="CF69" s="52" t="str">
        <f t="shared" si="253"/>
        <v/>
      </c>
      <c r="CG69" s="52"/>
      <c r="CH69" s="52">
        <f t="shared" si="254"/>
        <v>0</v>
      </c>
      <c r="CI69" s="52">
        <f t="shared" si="255"/>
        <v>0</v>
      </c>
      <c r="CJ69" s="52" t="str">
        <f t="shared" si="256"/>
        <v/>
      </c>
      <c r="CK69" s="52"/>
      <c r="CL69" s="52">
        <f t="shared" si="257"/>
        <v>0</v>
      </c>
      <c r="CM69" s="52">
        <f t="shared" si="258"/>
        <v>0</v>
      </c>
      <c r="CN69" s="52">
        <f t="shared" si="259"/>
        <v>0</v>
      </c>
      <c r="CO69" s="52">
        <f t="shared" si="260"/>
        <v>0</v>
      </c>
      <c r="CP69" s="52">
        <f t="shared" si="261"/>
        <v>0</v>
      </c>
      <c r="CQ69" s="52">
        <f t="shared" si="262"/>
        <v>0</v>
      </c>
      <c r="CR69" s="52">
        <f t="shared" si="263"/>
        <v>0</v>
      </c>
      <c r="CS69" s="52">
        <f t="shared" si="264"/>
        <v>0</v>
      </c>
      <c r="CT69" s="52">
        <f t="shared" si="265"/>
        <v>0</v>
      </c>
      <c r="CU69" s="52">
        <f t="shared" si="266"/>
        <v>0</v>
      </c>
      <c r="CV69" s="52">
        <f t="shared" si="267"/>
        <v>0</v>
      </c>
      <c r="CW69" s="52">
        <f t="shared" si="268"/>
        <v>0</v>
      </c>
      <c r="CX69" s="52">
        <f t="shared" si="269"/>
        <v>0</v>
      </c>
      <c r="CY69" s="52">
        <f t="shared" si="270"/>
        <v>0</v>
      </c>
      <c r="CZ69" s="52">
        <f t="shared" si="271"/>
        <v>0</v>
      </c>
      <c r="DA69" s="52">
        <f t="shared" si="272"/>
        <v>0</v>
      </c>
      <c r="DB69" s="52">
        <f t="shared" si="273"/>
        <v>0</v>
      </c>
      <c r="DC69" s="52">
        <f t="shared" si="274"/>
        <v>0</v>
      </c>
      <c r="DD69" s="52">
        <f t="shared" si="275"/>
        <v>0</v>
      </c>
      <c r="DE69" s="52">
        <f t="shared" si="276"/>
        <v>0</v>
      </c>
      <c r="DF69" s="52">
        <f t="shared" si="277"/>
        <v>0</v>
      </c>
      <c r="DG69" s="52">
        <f t="shared" si="278"/>
        <v>0</v>
      </c>
      <c r="DH69" s="52">
        <f t="shared" si="279"/>
        <v>0</v>
      </c>
      <c r="DI69" s="52">
        <f t="shared" si="280"/>
        <v>0</v>
      </c>
      <c r="DJ69" s="52" t="str">
        <f t="shared" si="281"/>
        <v/>
      </c>
      <c r="DK69" s="52"/>
      <c r="DL69" s="52">
        <f t="shared" si="282"/>
        <v>0</v>
      </c>
      <c r="DM69" s="52">
        <f t="shared" si="283"/>
        <v>0</v>
      </c>
      <c r="DN69" s="52" t="str">
        <f t="shared" si="284"/>
        <v/>
      </c>
      <c r="DO69" s="52"/>
      <c r="DP69" s="52">
        <f t="shared" si="285"/>
        <v>0</v>
      </c>
      <c r="DQ69" s="52">
        <f t="shared" si="286"/>
        <v>0</v>
      </c>
      <c r="DR69" s="52"/>
      <c r="DS69" s="52">
        <f t="shared" si="287"/>
        <v>0</v>
      </c>
      <c r="DT69" s="52">
        <f t="shared" si="288"/>
        <v>0</v>
      </c>
      <c r="DU69" s="52">
        <f t="shared" si="289"/>
        <v>0</v>
      </c>
      <c r="DV69" s="52">
        <f t="shared" si="290"/>
        <v>0</v>
      </c>
      <c r="DW69" s="52">
        <f t="shared" si="291"/>
        <v>0</v>
      </c>
      <c r="DX69" s="52">
        <f t="shared" si="292"/>
        <v>0</v>
      </c>
      <c r="DY69" s="52">
        <f t="shared" si="293"/>
        <v>0</v>
      </c>
      <c r="DZ69" s="52">
        <f t="shared" si="294"/>
        <v>0</v>
      </c>
      <c r="EA69" s="52">
        <f t="shared" si="295"/>
        <v>0</v>
      </c>
      <c r="EB69" s="52">
        <f t="shared" si="296"/>
        <v>0</v>
      </c>
      <c r="EC69" s="52">
        <f t="shared" si="297"/>
        <v>0</v>
      </c>
      <c r="ED69" s="52">
        <f t="shared" si="298"/>
        <v>0</v>
      </c>
      <c r="EE69" s="52">
        <f t="shared" si="299"/>
        <v>0</v>
      </c>
      <c r="EF69" s="52">
        <f t="shared" si="300"/>
        <v>0</v>
      </c>
      <c r="EG69" s="52">
        <f t="shared" si="301"/>
        <v>0</v>
      </c>
      <c r="EH69" s="52">
        <f t="shared" si="302"/>
        <v>0</v>
      </c>
      <c r="EI69" s="52">
        <f t="shared" si="303"/>
        <v>0</v>
      </c>
      <c r="EJ69" s="52">
        <f t="shared" si="304"/>
        <v>0</v>
      </c>
      <c r="EK69" s="52">
        <f t="shared" si="305"/>
        <v>0</v>
      </c>
      <c r="EL69" s="52">
        <f t="shared" si="306"/>
        <v>0</v>
      </c>
      <c r="EM69" s="52"/>
      <c r="EN69" s="52">
        <f t="shared" si="307"/>
        <v>0</v>
      </c>
      <c r="EO69" s="52">
        <f t="shared" si="308"/>
        <v>0</v>
      </c>
      <c r="EP69" s="52">
        <f t="shared" si="309"/>
        <v>0</v>
      </c>
      <c r="EQ69" s="52">
        <f t="shared" si="310"/>
        <v>0</v>
      </c>
      <c r="ER69" s="52">
        <f t="shared" si="311"/>
        <v>0</v>
      </c>
      <c r="ES69" s="52">
        <f t="shared" si="312"/>
        <v>0</v>
      </c>
      <c r="ET69" s="52">
        <f t="shared" si="313"/>
        <v>0</v>
      </c>
      <c r="EU69" s="52">
        <f t="shared" si="314"/>
        <v>0</v>
      </c>
      <c r="EV69" s="52">
        <f t="shared" si="315"/>
        <v>0</v>
      </c>
      <c r="EW69" s="52">
        <f t="shared" si="316"/>
        <v>0</v>
      </c>
      <c r="EX69" s="52">
        <f t="shared" si="317"/>
        <v>0</v>
      </c>
      <c r="EY69" s="52">
        <f t="shared" si="318"/>
        <v>0</v>
      </c>
      <c r="EZ69" s="52">
        <f t="shared" si="319"/>
        <v>0</v>
      </c>
      <c r="FA69" s="52">
        <f t="shared" si="320"/>
        <v>0</v>
      </c>
      <c r="FB69" s="52">
        <f t="shared" si="321"/>
        <v>0</v>
      </c>
      <c r="FC69" s="52">
        <f t="shared" si="322"/>
        <v>0</v>
      </c>
      <c r="FD69" s="52"/>
      <c r="FE69" s="52">
        <f t="shared" si="323"/>
        <v>0</v>
      </c>
      <c r="FF69" s="52">
        <f t="shared" si="324"/>
        <v>0</v>
      </c>
      <c r="FG69" s="52">
        <f t="shared" si="325"/>
        <v>0</v>
      </c>
      <c r="FH69" s="52">
        <f t="shared" si="326"/>
        <v>0</v>
      </c>
      <c r="FI69" s="52"/>
      <c r="FJ69" s="52">
        <f t="shared" si="327"/>
        <v>0</v>
      </c>
      <c r="FK69" s="52">
        <f t="shared" si="328"/>
        <v>0</v>
      </c>
      <c r="FL69" s="52">
        <f t="shared" si="329"/>
        <v>0</v>
      </c>
      <c r="FM69" s="52">
        <f t="shared" si="330"/>
        <v>0</v>
      </c>
      <c r="FN69" s="52">
        <f t="shared" si="331"/>
        <v>0</v>
      </c>
      <c r="FO69" s="52">
        <f t="shared" si="332"/>
        <v>0</v>
      </c>
      <c r="FP69" s="52">
        <f t="shared" si="333"/>
        <v>0</v>
      </c>
      <c r="FQ69" s="52">
        <f t="shared" si="334"/>
        <v>0</v>
      </c>
      <c r="FR69" s="52">
        <f t="shared" si="335"/>
        <v>0</v>
      </c>
      <c r="FS69" s="52">
        <f t="shared" si="336"/>
        <v>0</v>
      </c>
      <c r="FT69" s="52">
        <f t="shared" si="337"/>
        <v>0</v>
      </c>
      <c r="FU69" s="52">
        <f t="shared" si="338"/>
        <v>0</v>
      </c>
      <c r="FV69" s="52">
        <f t="shared" si="339"/>
        <v>0</v>
      </c>
      <c r="FW69" s="52">
        <f t="shared" si="340"/>
        <v>0</v>
      </c>
      <c r="FX69" s="52">
        <f t="shared" si="341"/>
        <v>0</v>
      </c>
      <c r="FY69" s="52">
        <f t="shared" si="342"/>
        <v>0</v>
      </c>
      <c r="FZ69" s="52">
        <f t="shared" si="343"/>
        <v>0</v>
      </c>
      <c r="GA69" s="52">
        <f t="shared" si="344"/>
        <v>0</v>
      </c>
      <c r="GB69" s="52">
        <f t="shared" si="345"/>
        <v>0</v>
      </c>
      <c r="GC69" s="52">
        <f t="shared" si="346"/>
        <v>0</v>
      </c>
      <c r="GD69" s="52"/>
      <c r="GE69" s="52">
        <f t="shared" si="347"/>
        <v>0</v>
      </c>
      <c r="GF69" s="52">
        <f t="shared" si="348"/>
        <v>0</v>
      </c>
      <c r="GG69" s="52">
        <f t="shared" si="349"/>
        <v>0</v>
      </c>
      <c r="GH69" s="52">
        <f t="shared" si="350"/>
        <v>0</v>
      </c>
      <c r="GI69" s="52">
        <f t="shared" si="351"/>
        <v>0</v>
      </c>
      <c r="GJ69" s="52">
        <f t="shared" si="352"/>
        <v>0</v>
      </c>
      <c r="GK69" s="52">
        <f t="shared" si="353"/>
        <v>0</v>
      </c>
      <c r="GL69" s="52">
        <f t="shared" si="354"/>
        <v>0</v>
      </c>
      <c r="GM69" s="52">
        <f t="shared" si="355"/>
        <v>0</v>
      </c>
      <c r="GN69" s="52">
        <f t="shared" si="356"/>
        <v>0</v>
      </c>
      <c r="GO69" s="52">
        <f t="shared" si="357"/>
        <v>0</v>
      </c>
      <c r="GP69" s="52">
        <f t="shared" si="358"/>
        <v>0</v>
      </c>
      <c r="GQ69" s="52"/>
      <c r="GR69" s="52">
        <f t="shared" si="359"/>
        <v>0</v>
      </c>
      <c r="GS69" s="52">
        <f t="shared" si="360"/>
        <v>0</v>
      </c>
      <c r="GT69" s="52">
        <f t="shared" si="361"/>
        <v>0</v>
      </c>
      <c r="GU69" s="52">
        <f t="shared" si="362"/>
        <v>0</v>
      </c>
      <c r="GV69" s="52"/>
      <c r="GW69" s="52">
        <f t="shared" si="363"/>
        <v>0</v>
      </c>
      <c r="GX69" s="52">
        <f t="shared" si="364"/>
        <v>0</v>
      </c>
      <c r="GY69" s="52">
        <f t="shared" si="365"/>
        <v>0</v>
      </c>
      <c r="GZ69" s="52">
        <f t="shared" si="366"/>
        <v>0</v>
      </c>
      <c r="HA69" s="52"/>
      <c r="HB69" s="52">
        <f t="shared" si="367"/>
        <v>0</v>
      </c>
      <c r="HC69" s="52">
        <f t="shared" si="368"/>
        <v>0</v>
      </c>
      <c r="HD69" s="52">
        <f t="shared" si="369"/>
        <v>0</v>
      </c>
      <c r="HE69" s="52">
        <f t="shared" si="370"/>
        <v>0</v>
      </c>
      <c r="HF69" s="52"/>
      <c r="HG69" s="52">
        <f t="shared" si="371"/>
        <v>0</v>
      </c>
      <c r="HH69" s="52">
        <f t="shared" si="372"/>
        <v>0</v>
      </c>
      <c r="HI69" s="52">
        <f t="shared" si="373"/>
        <v>0</v>
      </c>
      <c r="HJ69" s="52">
        <f t="shared" si="374"/>
        <v>0</v>
      </c>
      <c r="HK69" s="52"/>
      <c r="HL69" s="52" t="str">
        <f t="shared" si="375"/>
        <v/>
      </c>
      <c r="HM69" s="52">
        <f t="shared" si="376"/>
        <v>0</v>
      </c>
      <c r="HN69" s="52">
        <f t="shared" si="377"/>
        <v>0</v>
      </c>
      <c r="HO69" s="52">
        <f t="shared" si="378"/>
        <v>0</v>
      </c>
      <c r="HP69" s="52">
        <f t="shared" si="379"/>
        <v>0</v>
      </c>
      <c r="HQ69" s="52">
        <f t="shared" si="380"/>
        <v>0</v>
      </c>
      <c r="HR69" s="52">
        <f t="shared" si="381"/>
        <v>0</v>
      </c>
      <c r="HS69" s="52">
        <f t="shared" si="382"/>
        <v>0</v>
      </c>
      <c r="HT69" s="52">
        <f t="shared" si="383"/>
        <v>0</v>
      </c>
      <c r="HU69" s="52">
        <f t="shared" si="384"/>
        <v>0</v>
      </c>
      <c r="HV69" s="52">
        <f t="shared" si="385"/>
        <v>0</v>
      </c>
      <c r="HW69" s="52">
        <f t="shared" si="386"/>
        <v>0</v>
      </c>
      <c r="HX69" s="52">
        <f t="shared" si="387"/>
        <v>0</v>
      </c>
      <c r="HY69" s="52"/>
      <c r="HZ69" s="52">
        <f t="shared" si="388"/>
        <v>0</v>
      </c>
      <c r="IA69" s="52">
        <f t="shared" si="389"/>
        <v>0</v>
      </c>
      <c r="IB69" s="52">
        <f t="shared" si="390"/>
        <v>0</v>
      </c>
      <c r="IC69" s="52">
        <f t="shared" si="391"/>
        <v>0</v>
      </c>
      <c r="ID69" s="52"/>
      <c r="IE69" s="52">
        <f t="shared" si="392"/>
        <v>0</v>
      </c>
      <c r="IF69" s="52">
        <f t="shared" si="393"/>
        <v>0</v>
      </c>
      <c r="IG69" s="52">
        <f t="shared" si="394"/>
        <v>0</v>
      </c>
      <c r="IH69" s="52">
        <f t="shared" si="395"/>
        <v>0</v>
      </c>
      <c r="II69" s="53"/>
      <c r="IJ69" s="54">
        <f t="shared" si="396"/>
        <v>0</v>
      </c>
      <c r="IK69" s="55">
        <f t="shared" si="397"/>
        <v>0</v>
      </c>
      <c r="IL69" s="55">
        <f t="shared" si="398"/>
        <v>0</v>
      </c>
      <c r="IM69" s="55">
        <f t="shared" si="399"/>
        <v>0</v>
      </c>
      <c r="IN69" s="55" t="str">
        <f t="shared" si="400"/>
        <v/>
      </c>
      <c r="IO69" s="56" t="str">
        <f t="shared" si="401"/>
        <v/>
      </c>
      <c r="IP69" s="56" t="str">
        <f t="shared" si="402"/>
        <v/>
      </c>
      <c r="IQ69" s="56" t="str">
        <f t="shared" si="403"/>
        <v/>
      </c>
      <c r="IR69" s="56" t="str">
        <f t="shared" si="404"/>
        <v/>
      </c>
      <c r="IS69" s="50" t="str">
        <f t="shared" si="405"/>
        <v/>
      </c>
      <c r="IT69" s="57"/>
      <c r="IU69" s="57"/>
      <c r="IV69" s="57"/>
    </row>
    <row r="70" spans="1:256" s="58" customFormat="1" ht="10.199999999999999" x14ac:dyDescent="0.2">
      <c r="A70" s="47">
        <v>65</v>
      </c>
      <c r="B70" s="48"/>
      <c r="C70" s="49"/>
      <c r="D70" s="160"/>
      <c r="E70" s="160"/>
      <c r="F70" s="48"/>
      <c r="G70" s="48"/>
      <c r="H70" s="48"/>
      <c r="I70" s="48"/>
      <c r="J70" s="48"/>
      <c r="K70" s="48"/>
      <c r="L70" s="50" t="str">
        <f t="shared" ref="L70:L105" si="406">CJ70&amp;BA70&amp;DN70&amp;S70&amp;CF70&amp;DJ70&amp;HL70&amp;IS70</f>
        <v/>
      </c>
      <c r="M70" s="51"/>
      <c r="N70" s="52">
        <f t="shared" ref="N70:N105" si="407">IF($M70="2V",IF($F70="lbs",$E70,#VALUE!),0)</f>
        <v>0</v>
      </c>
      <c r="O70" s="52">
        <f t="shared" ref="O70:O105" si="408">IF($M70="2NV",IF($F70="lbs",$E70,#VALUE!),0)</f>
        <v>0</v>
      </c>
      <c r="P70" s="52">
        <f t="shared" ref="P70:P105" si="409">IF($M70="3V",IF($F70="lbs",$E70,#VALUE!),0)</f>
        <v>0</v>
      </c>
      <c r="Q70" s="52">
        <f t="shared" ref="Q70:Q105" si="410">IF($M70="3NV",IF($F70="lbs",$E70,#VALUE!),0)</f>
        <v>0</v>
      </c>
      <c r="R70" s="52">
        <f t="shared" ref="R70:R101" si="411">IF(SUM(N70:Q70)&gt;0,IF(LEFT(L70,5)=" Aero",E70,0),0)</f>
        <v>0</v>
      </c>
      <c r="S70" s="52" t="str">
        <f t="shared" ref="S70:S105" si="412">IF(NOT(ISBLANK(M70)),IF($F70="lbs"," Aero,"&amp;M70," Aero"&amp;"Error"),"")</f>
        <v/>
      </c>
      <c r="T70" s="52"/>
      <c r="U70" s="52">
        <f t="shared" ref="U70:U101" si="413">IF(T70="X",IF($F70="cu ft",$E70,#VALUE!),0)</f>
        <v>0</v>
      </c>
      <c r="V70" s="52">
        <f t="shared" ref="V70:V101" si="414">IF(U70&gt;0,IF(LEFT($L70,LEN(T$5))=T$5,$E70,),0)</f>
        <v>0</v>
      </c>
      <c r="W70" s="52"/>
      <c r="X70" s="52">
        <f t="shared" ref="X70:X101" si="415">IF(W70="X",IF($F70="cu ft",$E70,#VALUE!),0)</f>
        <v>0</v>
      </c>
      <c r="Y70" s="52">
        <f t="shared" ref="Y70:Y101" si="416">IF(X70&gt;0,IF(LEFT($L70,LEN(W$5))=W$5,$E70,),0)</f>
        <v>0</v>
      </c>
      <c r="Z70" s="52"/>
      <c r="AA70" s="52">
        <f t="shared" ref="AA70:AA101" si="417">IF(Z70="X",IF($F70="cu ft",$E70,#VALUE!),0)</f>
        <v>0</v>
      </c>
      <c r="AB70" s="52">
        <f t="shared" ref="AB70:AB101" si="418">IF(AA70&gt;0,IF(LEFT($L70,LEN(Z$5))=Z$5,$E70,),0)</f>
        <v>0</v>
      </c>
      <c r="AC70" s="52"/>
      <c r="AD70" s="52">
        <f t="shared" ref="AD70:AD101" si="419">IF(AC70="X",IF($F70="cu ft",$E70,#VALUE!),0)</f>
        <v>0</v>
      </c>
      <c r="AE70" s="52">
        <f t="shared" ref="AE70:AE101" si="420">IF(AD70&gt;0,IF(LEFT($L70,LEN(AC$5))=AC$5,$E70,),0)</f>
        <v>0</v>
      </c>
      <c r="AF70" s="52"/>
      <c r="AG70" s="52">
        <f t="shared" ref="AG70:AG101" si="421">IF(AF70="X",IF($F70="cu ft",$E70,#VALUE!),0)</f>
        <v>0</v>
      </c>
      <c r="AH70" s="52">
        <f t="shared" ref="AH70:AH101" si="422">IF(AG70&gt;0,IF(LEFT($L70,LEN(AF$5))=AF$5,$E70,),0)</f>
        <v>0</v>
      </c>
      <c r="AI70" s="52"/>
      <c r="AJ70" s="52">
        <f t="shared" ref="AJ70:AJ101" si="423">IF(AI70="X",IF($F70="cu ft",$E70,#VALUE!),0)</f>
        <v>0</v>
      </c>
      <c r="AK70" s="52">
        <f t="shared" ref="AK70:AK101" si="424">IF(AJ70&gt;0,IF(LEFT($L70,LEN(AI$5))=AI$5,$E70,),0)</f>
        <v>0</v>
      </c>
      <c r="AL70" s="52"/>
      <c r="AM70" s="52">
        <f t="shared" ref="AM70:AM101" si="425">IF(AL70="X",IF($F70="cu ft",$E70,#VALUE!),0)</f>
        <v>0</v>
      </c>
      <c r="AN70" s="52">
        <f t="shared" ref="AN70:AN101" si="426">IF(AM70&gt;0,IF(LEFT($L70,LEN(AL$5))=AL$5,$E70,),0)</f>
        <v>0</v>
      </c>
      <c r="AO70" s="52"/>
      <c r="AP70" s="52">
        <f t="shared" ref="AP70:AP101" si="427">IF(AO70="X",IF($F70="cu ft",$E70,#VALUE!),0)</f>
        <v>0</v>
      </c>
      <c r="AQ70" s="52">
        <f t="shared" ref="AQ70:AQ101" si="428">IF(AP70&gt;0,IF(LEFT($L70,LEN(AO$5))=AO$5,$E70,),0)</f>
        <v>0</v>
      </c>
      <c r="AR70" s="52"/>
      <c r="AS70" s="52">
        <f t="shared" ref="AS70:AS101" si="429">IF(AR70="X",IF($F70="cu ft",$E70,#VALUE!),0)</f>
        <v>0</v>
      </c>
      <c r="AT70" s="52">
        <f t="shared" ref="AT70:AT101" si="430">IF(AS70&gt;0,IF(LEFT($L70,LEN(AR$5))=AR$5,$E70,),0)</f>
        <v>0</v>
      </c>
      <c r="AU70" s="52"/>
      <c r="AV70" s="52">
        <f t="shared" ref="AV70:AV101" si="431">IF(AU70="X",IF($F70="cu ft",$E70,#VALUE!),0)</f>
        <v>0</v>
      </c>
      <c r="AW70" s="52">
        <f t="shared" ref="AW70:AW101" si="432">IF(AV70&gt;0,IF(LEFT($L70,LEN(AU$5))=AU$5,$E70,),0)</f>
        <v>0</v>
      </c>
      <c r="AX70" s="52"/>
      <c r="AY70" s="52">
        <f t="shared" ref="AY70:AY101" si="433">IF(AX70="X",IF($F70="cu ft",$E70,#VALUE!),0)</f>
        <v>0</v>
      </c>
      <c r="AZ70" s="52">
        <f t="shared" ref="AZ70:AZ101" si="434">IF(AY70&gt;0,IF(LEFT($L70,LEN(AX$5))=AX$5,$E70,),0)</f>
        <v>0</v>
      </c>
      <c r="BA70" s="52" t="str">
        <f t="shared" ref="BA70:BA105" si="435">(IF(ISBLANK(AO70),"",IF($F70="cu ft",$AO$5,$AO$5&amp;"Error")))&amp;(IF(ISBLANK(AX70),"",IF($F70="cu ft",$AX$5,$AX$5&amp;"Error")))&amp;(IF(ISBLANK(Z70),"",IF($F70="cu ft",$Z$5,$Z$5&amp;"Error")))&amp;(IF(ISBLANK(AU70),"",IF($F70="cu ft",$AU$5,$AU$5&amp;"Error")))&amp;(IF(ISBLANK(W70),"",IF($F70="cu ft",$W$5,$W$5&amp;"Error")))&amp;(IF(ISBLANK(T70),"",IF($F70="cu ft",$T$5,$T$5&amp;"Error")))&amp;(IF(ISBLANK(AF70),"",IF($F70="cu ft",$AF$5,$AF$5&amp;"Error")))&amp;(IF(ISBLANK(AR70),"",IF($F70="cu ft",$AR$5,$AR$5&amp;"Error")))&amp;(IF(ISBLANK(AI70),"",IF($F70="cu ft",$AI$5,$AI$5&amp;"Error")))&amp;(IF(ISBLANK(AL70),"",IF($F70="cu ft",$AL$5,$AL$5&amp;"Error")))&amp;(IF(ISBLANK(AC70),"",IF($F70="cu ft",$AC$5,$AC$5&amp;"Error")))</f>
        <v/>
      </c>
      <c r="BB70" s="52"/>
      <c r="BC70" s="52">
        <f t="shared" ref="BC70:BC101" si="436">IF(BB70="X",IF($F70="gal",$E70,#VALUE!),0)</f>
        <v>0</v>
      </c>
      <c r="BD70" s="52">
        <f t="shared" ref="BD70:BD101" si="437">IF(BC70&gt;0,IF(LEFT($L70,LEN(BB$5))=BB$5,$E70,),0)</f>
        <v>0</v>
      </c>
      <c r="BE70" s="52"/>
      <c r="BF70" s="52">
        <f t="shared" ref="BF70:BF101" si="438">IF(BE70="X",IF($F70="gal",$E70,#VALUE!),0)</f>
        <v>0</v>
      </c>
      <c r="BG70" s="52">
        <f t="shared" ref="BG70:BG101" si="439">IF(BF70&gt;0,IF(LEFT($L70,LEN(BE$5))=BE$5,$E70,),0)</f>
        <v>0</v>
      </c>
      <c r="BH70" s="52"/>
      <c r="BI70" s="52">
        <f t="shared" ref="BI70:BI101" si="440">IF(BH70="X",IF($F70="gal",$E70,#VALUE!),0)</f>
        <v>0</v>
      </c>
      <c r="BJ70" s="52">
        <f t="shared" ref="BJ70:BJ101" si="441">IF(BI70&gt;0,IF(LEFT($L70,LEN(BH$5))=BH$5,$E70,),0)</f>
        <v>0</v>
      </c>
      <c r="BK70" s="52"/>
      <c r="BL70" s="52">
        <f t="shared" ref="BL70:BL101" si="442">IF(BK70="X",IF($F70="gal",$E70,#VALUE!),0)</f>
        <v>0</v>
      </c>
      <c r="BM70" s="52">
        <f t="shared" ref="BM70:BM101" si="443">IF(BL70&gt;0,IF(LEFT($L70,LEN(BK$5))=BK$5,$E70,),0)</f>
        <v>0</v>
      </c>
      <c r="BN70" s="52"/>
      <c r="BO70" s="52">
        <f t="shared" ref="BO70:BO101" si="444">IF(BN70="X",IF($F70="gal",$E70,#VALUE!),0)</f>
        <v>0</v>
      </c>
      <c r="BP70" s="52">
        <f t="shared" ref="BP70:BP101" si="445">IF(BO70&gt;0,IF(LEFT($L70,LEN(BN$5))=BN$5,$E70,),0)</f>
        <v>0</v>
      </c>
      <c r="BQ70" s="52"/>
      <c r="BR70" s="52">
        <f t="shared" ref="BR70:BR101" si="446">IF(BQ70="X",IF($F70="gal",$E70,#VALUE!),0)</f>
        <v>0</v>
      </c>
      <c r="BS70" s="52">
        <f t="shared" ref="BS70:BS101" si="447">IF(BR70&gt;0,IF(LEFT($L70,LEN(BQ$5))=BQ$5,$E70,),0)</f>
        <v>0</v>
      </c>
      <c r="BT70" s="52"/>
      <c r="BU70" s="52">
        <f t="shared" ref="BU70:BU101" si="448">IF(BT70="X",IF($F70="gal",$E70,#VALUE!),0)</f>
        <v>0</v>
      </c>
      <c r="BV70" s="52">
        <f t="shared" ref="BV70:BV101" si="449">IF(BU70&gt;0,IF(LEFT($L70,LEN(BT$5))=BT$5,$E70,),0)</f>
        <v>0</v>
      </c>
      <c r="BW70" s="52"/>
      <c r="BX70" s="52">
        <f t="shared" ref="BX70:BX101" si="450">IF(BW70="X",IF($F70="gal",$E70,#VALUE!),0)</f>
        <v>0</v>
      </c>
      <c r="BY70" s="52">
        <f t="shared" ref="BY70:BY101" si="451">IF(BX70&gt;0,IF(LEFT($L70,LEN(BW$5))=BW$5,$E70,),0)</f>
        <v>0</v>
      </c>
      <c r="BZ70" s="52"/>
      <c r="CA70" s="52">
        <f t="shared" ref="CA70:CA101" si="452">IF(BZ70="X",IF($F70="gal",$E70,#VALUE!),0)</f>
        <v>0</v>
      </c>
      <c r="CB70" s="52">
        <f t="shared" ref="CB70:CB101" si="453">IF(CA70&gt;0,IF(LEFT($L70,LEN(BZ$5))=BZ$5,$E70,),0)</f>
        <v>0</v>
      </c>
      <c r="CC70" s="52"/>
      <c r="CD70" s="52">
        <f t="shared" ref="CD70:CD101" si="454">IF(CC70="X",IF($F70="gal",$E70,#VALUE!),0)</f>
        <v>0</v>
      </c>
      <c r="CE70" s="52">
        <f t="shared" ref="CE70:CE101" si="455">IF(CD70&gt;0,IF(LEFT($L70,LEN(CC$5))=CC$5,$E70,),0)</f>
        <v>0</v>
      </c>
      <c r="CF70" s="52" t="str">
        <f t="shared" ref="CF70:CF105" si="456">(IF(ISBLANK(BH70),"",IF($F70="gal",$BH$5,$BH$5&amp;"Error")))&amp;(IF(ISBLANK(BK70),"",IF($F70="gal",$BK$5,$BK$5&amp;"Error")))&amp;(IF(ISBLANK(BN70),"",IF($F70="gal",$BN$5,$BN$5&amp;"Error")))&amp;(IF(ISBLANK(BQ70),"",IF($F70="gal",$BQ$5,$BQ$5&amp;"Error")))&amp;(IF(ISBLANK(BB70),"",IF($F70="gal",$BB$5,$BB$5&amp;"Error")))&amp;(IF(ISBLANK(BE70),"",IF($F70="gal",$BE$5,$BE$5&amp;"Error")))&amp;(IF(ISBLANK(BZ70),"",IF($F70="gal",$BZ$5,$BZ$5&amp;"Error")))&amp;(IF(ISBLANK(CC70),"",IF($F70="gal",$CC$5,$CC$5&amp;"Error")))&amp;(IF(ISBLANK(BT70),"",IF($F70="gal",$BT$5,$BT$5&amp;"Error")))&amp;(IF(ISBLANK(BW70),"",IF($F70="gal",$BW$5,$BW$5&amp;"Error")))</f>
        <v/>
      </c>
      <c r="CG70" s="52"/>
      <c r="CH70" s="52">
        <f t="shared" ref="CH70:CH101" si="457">IF(CG70="X",IF($F70="lbs",$E70,#VALUE!),0)</f>
        <v>0</v>
      </c>
      <c r="CI70" s="52">
        <f t="shared" ref="CI70:CI101" si="458">IF(CH70&gt;0,IF(LEFT($L70,LEN(CG$5))=CG$5,$E70,0),0)</f>
        <v>0</v>
      </c>
      <c r="CJ70" s="52" t="str">
        <f t="shared" ref="CJ70:CJ105" si="459">IF(ISBLANK(CG70),"",IF($F70="lbs",CG$5,CG$5&amp;"Error"))</f>
        <v/>
      </c>
      <c r="CK70" s="52"/>
      <c r="CL70" s="52">
        <f t="shared" ref="CL70:CL105" si="460">IF($CK70="I-A In",IF($F70="gal",$E70,#VALUE!),0)</f>
        <v>0</v>
      </c>
      <c r="CM70" s="52">
        <f t="shared" ref="CM70:CM105" si="461">IF($CK70="I-A Out",IF($F70="gal",$E70,#VALUE!),0)</f>
        <v>0</v>
      </c>
      <c r="CN70" s="52">
        <f t="shared" ref="CN70:CN105" si="462">IF($CK70="I-B In",IF($F70="gal",$E70,#VALUE!),0)</f>
        <v>0</v>
      </c>
      <c r="CO70" s="52">
        <f t="shared" ref="CO70:CO105" si="463">IF($CK70="I-B Out",IF($F70="gal",$E70,#VALUE!),0)</f>
        <v>0</v>
      </c>
      <c r="CP70" s="52">
        <f t="shared" ref="CP70:CP105" si="464">IF($CK70="I-C In",IF($F70="gal",$E70,#VALUE!),0)</f>
        <v>0</v>
      </c>
      <c r="CQ70" s="52">
        <f t="shared" ref="CQ70:CQ105" si="465">IF($CK70="I-C Out",IF($F70="gal",$E70,#VALUE!),0)</f>
        <v>0</v>
      </c>
      <c r="CR70" s="52">
        <f t="shared" ref="CR70:CR105" si="466">IF($CK70="II In",IF($F70="gal",$E70,#VALUE!),0)</f>
        <v>0</v>
      </c>
      <c r="CS70" s="52">
        <f t="shared" ref="CS70:CS105" si="467">IF($CK70="II Out",IF($F70="gal",$E70,#VALUE!),0)</f>
        <v>0</v>
      </c>
      <c r="CT70" s="52">
        <f t="shared" ref="CT70:CT105" si="468">IF($CK70="III-A In",IF($F70="gal",$E70,#VALUE!),0)</f>
        <v>0</v>
      </c>
      <c r="CU70" s="52">
        <f t="shared" ref="CU70:CU105" si="469">IF($CK70="III-A Out",IF($F70="gal",$E70,#VALUE!),0)</f>
        <v>0</v>
      </c>
      <c r="CV70" s="52">
        <f t="shared" ref="CV70:CV105" si="470">IF($CK70="III-B In",IF($F70="gal",$E70,#VALUE!),0)</f>
        <v>0</v>
      </c>
      <c r="CW70" s="52">
        <f t="shared" ref="CW70:CW105" si="471">IF($CK70="III-B Out",IF($F70="gal",$E70,#VALUE!),0)</f>
        <v>0</v>
      </c>
      <c r="CX70" s="52">
        <f t="shared" ref="CX70:CX105" si="472">IF(CL70&gt;0,IF(LEFT($L70,11)=" Flamm/Comb",$E70,0),0)</f>
        <v>0</v>
      </c>
      <c r="CY70" s="52">
        <f t="shared" ref="CY70:CY105" si="473">IF(CM70&gt;0,IF(LEFT($L70,11)=" Flamm/Comb",$E70,0),0)</f>
        <v>0</v>
      </c>
      <c r="CZ70" s="52">
        <f t="shared" ref="CZ70:CZ105" si="474">IF(CN70&gt;0,IF(LEFT($L70,11)=" Flamm/Comb",$E70,0),0)</f>
        <v>0</v>
      </c>
      <c r="DA70" s="52">
        <f t="shared" ref="DA70:DA105" si="475">IF(CO70&gt;0,IF(LEFT($L70,11)=" Flamm/Comb",$E70,0),0)</f>
        <v>0</v>
      </c>
      <c r="DB70" s="52">
        <f t="shared" ref="DB70:DB105" si="476">IF(CP70&gt;0,IF(LEFT($L70,11)=" Flamm/Comb",$E70,0),0)</f>
        <v>0</v>
      </c>
      <c r="DC70" s="52">
        <f t="shared" ref="DC70:DC105" si="477">IF(CQ70&gt;0,IF(LEFT($L70,11)=" Flamm/Comb",$E70,0),0)</f>
        <v>0</v>
      </c>
      <c r="DD70" s="52">
        <f t="shared" ref="DD70:DD105" si="478">IF(CR70&gt;0,IF(LEFT($L70,11)=" Flamm/Comb",$E70,0),0)</f>
        <v>0</v>
      </c>
      <c r="DE70" s="52">
        <f t="shared" ref="DE70:DE105" si="479">IF(CS70&gt;0,IF(LEFT($L70,11)=" Flamm/Comb",$E70,0),0)</f>
        <v>0</v>
      </c>
      <c r="DF70" s="52">
        <f t="shared" ref="DF70:DF105" si="480">IF(CT70&gt;0,IF(LEFT($L70,11)=" Flamm/Comb",$E70,0),0)</f>
        <v>0</v>
      </c>
      <c r="DG70" s="52">
        <f t="shared" ref="DG70:DG105" si="481">IF(CU70&gt;0,IF(LEFT($L70,11)=" Flamm/Comb",$E70,0),0)</f>
        <v>0</v>
      </c>
      <c r="DH70" s="52">
        <f t="shared" ref="DH70:DH105" si="482">IF(CV70&gt;0,IF(LEFT($L70,11)=" Flamm/Comb",$E70,0),0)</f>
        <v>0</v>
      </c>
      <c r="DI70" s="52">
        <f t="shared" ref="DI70:DI105" si="483">IF(CW70&gt;0,IF(LEFT($L70,11)=" Flamm/Comb",$E70,0),0)</f>
        <v>0</v>
      </c>
      <c r="DJ70" s="52" t="str">
        <f t="shared" ref="DJ70:DJ105" si="484">IF(ISBLANK(CK70),"",IF($F70="gal"," Flamm/Comb,"&amp;CK70," Flamm/Comb,Error"))</f>
        <v/>
      </c>
      <c r="DK70" s="52"/>
      <c r="DL70" s="52">
        <f t="shared" ref="DL70:DL101" si="485">IF(DK70="X",IF($F70="lbs",$E70,#VALUE!),0)</f>
        <v>0</v>
      </c>
      <c r="DM70" s="52">
        <f t="shared" ref="DM70:DM101" si="486">IF(DL70&gt;0,IF(LEFT($L70,LEN(DK$5))=DK$5,$E70,0),0)</f>
        <v>0</v>
      </c>
      <c r="DN70" s="52" t="str">
        <f t="shared" ref="DN70:DN105" si="487">IF(ISBLANK(DK70),"",IF($F70="lbs",DK$5,DK$5&amp;",Error"))</f>
        <v/>
      </c>
      <c r="DO70" s="52"/>
      <c r="DP70" s="52">
        <f t="shared" ref="DP70:DP101" si="488">IF(DO70="X",IF($F70="lbs",$E70,#VALUE!),0)</f>
        <v>0</v>
      </c>
      <c r="DQ70" s="52">
        <f t="shared" ref="DQ70:DQ101" si="489">IF(DP70&gt;0,IF(LEFT($L70,11)=" FlammSolid",$E70,0),0)</f>
        <v>0</v>
      </c>
      <c r="DR70" s="52"/>
      <c r="DS70" s="52">
        <f t="shared" ref="DS70:DS105" si="490">IF($DR70="UD",IF($F70="gal",$E70,IF($F70="lbs",0,#VALUE!)),0)</f>
        <v>0</v>
      </c>
      <c r="DT70" s="52">
        <f t="shared" ref="DT70:DT105" si="491">IF($DR70="UD",IF($F70="lbs",$E70,IF($F70="gal",0,#VALUE!)),0)</f>
        <v>0</v>
      </c>
      <c r="DU70" s="52">
        <f t="shared" ref="DU70:DU105" si="492">IF($DR70="I",IF($F70="gal",$E70,IF($F70="lbs",0,#VALUE!)),0)</f>
        <v>0</v>
      </c>
      <c r="DV70" s="52">
        <f t="shared" ref="DV70:DV105" si="493">IF($DR70="I",IF($F70="lbs",$E70,IF($F70="gal",0,#VALUE!)),0)</f>
        <v>0</v>
      </c>
      <c r="DW70" s="52">
        <f t="shared" ref="DW70:DW105" si="494">IF($DR70="II",IF($F70="gal",$E70,IF($F70="lbs",0,#VALUE!)),0)</f>
        <v>0</v>
      </c>
      <c r="DX70" s="52">
        <f t="shared" ref="DX70:DX105" si="495">IF($DR70="II",IF($F70="lbs",$E70,IF($F70="gal",0,#VALUE!)),0)</f>
        <v>0</v>
      </c>
      <c r="DY70" s="52">
        <f t="shared" ref="DY70:DY105" si="496">IF($DR70="III",IF($F70="gal",$E70,IF($F70="lbs",0,#VALUE!)),0)</f>
        <v>0</v>
      </c>
      <c r="DZ70" s="52">
        <f t="shared" ref="DZ70:DZ105" si="497">IF($DR70="III",IF($F70="lbs",$E70,IF($F70="gal",0,#VALUE!)),0)</f>
        <v>0</v>
      </c>
      <c r="EA70" s="52">
        <f t="shared" ref="EA70:EA105" si="498">IF($DR70="IV",IF($F70="gal",$E70,IF($F70="lbs",0,#VALUE!)),0)</f>
        <v>0</v>
      </c>
      <c r="EB70" s="52">
        <f t="shared" ref="EB70:EB105" si="499">IF($DR70="IV",IF($F70="lbs",$E70,IF($F70="gal",0,#VALUE!)),0)</f>
        <v>0</v>
      </c>
      <c r="EC70" s="52">
        <f t="shared" ref="EC70:EC105" si="500">IF(DS70&gt;0,IF(LEFT($L70,8)=" OrgPer,",$E70,0),0)</f>
        <v>0</v>
      </c>
      <c r="ED70" s="52">
        <f t="shared" ref="ED70:ED105" si="501">IF(DT70&gt;0,IF(LEFT($L70,8)=" OrgPer,",$E70,0),0)</f>
        <v>0</v>
      </c>
      <c r="EE70" s="52">
        <f t="shared" ref="EE70:EE105" si="502">IF(DU70&gt;0,IF(LEFT($L70,8)=" OrgPer,",$E70,0),0)</f>
        <v>0</v>
      </c>
      <c r="EF70" s="52">
        <f t="shared" ref="EF70:EF105" si="503">IF(DV70&gt;0,IF(LEFT($L70,8)=" OrgPer,",$E70,0),0)</f>
        <v>0</v>
      </c>
      <c r="EG70" s="52">
        <f t="shared" ref="EG70:EG105" si="504">IF(DW70&gt;0,IF(LEFT($L70,8)=" OrgPer,",$E70,0),0)</f>
        <v>0</v>
      </c>
      <c r="EH70" s="52">
        <f t="shared" ref="EH70:EH105" si="505">IF(DX70&gt;0,IF(LEFT($L70,8)=" OrgPer,",$E70,0),0)</f>
        <v>0</v>
      </c>
      <c r="EI70" s="52">
        <f t="shared" ref="EI70:EI105" si="506">IF(DY70&gt;0,IF(LEFT($L70,8)=" OrgPer,",$E70,0),0)</f>
        <v>0</v>
      </c>
      <c r="EJ70" s="52">
        <f t="shared" ref="EJ70:EJ105" si="507">IF(DZ70&gt;0,IF(LEFT($L70,8)=" OrgPer,",$E70,0),0)</f>
        <v>0</v>
      </c>
      <c r="EK70" s="52">
        <f t="shared" ref="EK70:EK105" si="508">IF(EA70&gt;0,IF(LEFT($L70,8)=" OrgPer,",$E70,0),0)</f>
        <v>0</v>
      </c>
      <c r="EL70" s="52">
        <f t="shared" ref="EL70:EL105" si="509">IF(EB70&gt;0,IF(LEFT($L70,8)=" OrgPer,",$E70,0),0)</f>
        <v>0</v>
      </c>
      <c r="EM70" s="52"/>
      <c r="EN70" s="52">
        <f t="shared" ref="EN70:EN105" si="510">IF($EM70=4,IF($F70="gal",$E70,IF($F70="lbs",0,#VALUE!)),0)</f>
        <v>0</v>
      </c>
      <c r="EO70" s="52">
        <f t="shared" ref="EO70:EO105" si="511">IF($EM70=4,IF($F70="lbs",$E70,IF($F70="gal",0,#VALUE!)),0)</f>
        <v>0</v>
      </c>
      <c r="EP70" s="52">
        <f t="shared" ref="EP70:EP105" si="512">IF($EM70=3,IF($F70="gal",$E70,IF($F70="lbs",0,#VALUE!)),0)</f>
        <v>0</v>
      </c>
      <c r="EQ70" s="52">
        <f t="shared" ref="EQ70:EQ105" si="513">IF($EM70=3,IF($F70="lbs",$E70,IF($F70="gal",0,#VALUE!)),0)</f>
        <v>0</v>
      </c>
      <c r="ER70" s="52">
        <f t="shared" ref="ER70:ER105" si="514">IF($EM70=2,IF($F70="gal",$E70,IF($F70="lbs",0,#VALUE!)),0)</f>
        <v>0</v>
      </c>
      <c r="ES70" s="52">
        <f t="shared" ref="ES70:ES105" si="515">IF($EM70=2,IF($F70="lbs",$E70,IF($F70="gal",0,#VALUE!)),0)</f>
        <v>0</v>
      </c>
      <c r="ET70" s="52">
        <f t="shared" ref="ET70:ET105" si="516">IF($EM70=1,IF($F70="gal",$E70,IF($F70="lbs",0,#VALUE!)),0)</f>
        <v>0</v>
      </c>
      <c r="EU70" s="52">
        <f t="shared" ref="EU70:EU105" si="517">IF($EM70=1,IF($F70="lbs",$E70,IF($F70="gal",0,#VALUE!)),0)</f>
        <v>0</v>
      </c>
      <c r="EV70" s="52">
        <f t="shared" ref="EV70:EV105" si="518">IF(EN70&gt;0,IF(LEFT($L70,6)=" Oxid,",$E70,0),0)</f>
        <v>0</v>
      </c>
      <c r="EW70" s="52">
        <f t="shared" ref="EW70:EW105" si="519">IF(EO70&gt;0,IF(LEFT($L70,6)=" Oxid,",$E70,0),0)</f>
        <v>0</v>
      </c>
      <c r="EX70" s="52">
        <f t="shared" ref="EX70:EX105" si="520">IF(EP70&gt;0,IF(LEFT($L70,6)=" Oxid,",$E70,0),0)</f>
        <v>0</v>
      </c>
      <c r="EY70" s="52">
        <f t="shared" ref="EY70:EY105" si="521">IF(EQ70&gt;0,IF(LEFT($L70,6)=" Oxid,",$E70,0),0)</f>
        <v>0</v>
      </c>
      <c r="EZ70" s="52">
        <f t="shared" ref="EZ70:EZ105" si="522">IF(ER70&gt;0,IF(LEFT($L70,6)=" Oxid,",$E70,0),0)</f>
        <v>0</v>
      </c>
      <c r="FA70" s="52">
        <f t="shared" ref="FA70:FA105" si="523">IF(ES70&gt;0,IF(LEFT($L70,6)=" Oxid,",$E70,0),0)</f>
        <v>0</v>
      </c>
      <c r="FB70" s="52">
        <f t="shared" ref="FB70:FB105" si="524">IF(ET70&gt;0,IF(LEFT($L70,6)=" Oxid,",$E70,0),0)</f>
        <v>0</v>
      </c>
      <c r="FC70" s="52">
        <f t="shared" ref="FC70:FC105" si="525">IF(EU70&gt;0,IF(LEFT($L70,6)=" Oxid,",$E70,0),0)</f>
        <v>0</v>
      </c>
      <c r="FD70" s="52"/>
      <c r="FE70" s="52">
        <f t="shared" ref="FE70:FE105" si="526">IF($FD70="X",IF($F70="gal",$E70,IF($F70="lbs",0,#VALUE!)),0)</f>
        <v>0</v>
      </c>
      <c r="FF70" s="52">
        <f t="shared" ref="FF70:FF105" si="527">IF($FD70="X",IF($F70="lbs",$E70,IF($F70="gal",0,#VALUE!)),0)</f>
        <v>0</v>
      </c>
      <c r="FG70" s="52">
        <f t="shared" ref="FG70:FG105" si="528">IF(FE70&gt;0,IF(LEFT($L70,5)=" Pyro",$E70,0),0)</f>
        <v>0</v>
      </c>
      <c r="FH70" s="52">
        <f t="shared" ref="FH70:FH105" si="529">IF(FF70&gt;0,IF(LEFT($L70,5)=" Pyro",$E70,0),0)</f>
        <v>0</v>
      </c>
      <c r="FI70" s="52"/>
      <c r="FJ70" s="52">
        <f t="shared" ref="FJ70:FJ105" si="530">IF($FI70=4,IF($F70="gal",$E70,IF($F70="lbs",0,#VALUE!)),0)</f>
        <v>0</v>
      </c>
      <c r="FK70" s="52">
        <f t="shared" ref="FK70:FK105" si="531">IF($FI70=4,IF($F70="lbs",$E70,IF($F70="gal",0,#VALUE!)),0)</f>
        <v>0</v>
      </c>
      <c r="FL70" s="52">
        <f t="shared" ref="FL70:FL105" si="532">IF($FI70="3D",IF($F70="gal",$E70,IF($F70="lbs",0,#VALUE!)),0)</f>
        <v>0</v>
      </c>
      <c r="FM70" s="52">
        <f t="shared" ref="FM70:FM105" si="533">IF($FI70="3D",IF($F70="lbs",$E70,IF($F70="gal",0,#VALUE!)),0)</f>
        <v>0</v>
      </c>
      <c r="FN70" s="52">
        <f t="shared" ref="FN70:FN105" si="534">IF($FI70="3N",IF($F70="gal",$E70,IF($F70="lbs",0,#VALUE!)),0)</f>
        <v>0</v>
      </c>
      <c r="FO70" s="52">
        <f t="shared" ref="FO70:FO105" si="535">IF($FI70="3N",IF($F70="lbs",$E70,IF($F70="gal",0,#VALUE!)),0)</f>
        <v>0</v>
      </c>
      <c r="FP70" s="52">
        <f t="shared" ref="FP70:FP105" si="536">IF($FI70=2,IF($F70="gal",$E70,IF($F70="lbs",0,#VALUE!)),0)</f>
        <v>0</v>
      </c>
      <c r="FQ70" s="52">
        <f t="shared" ref="FQ70:FQ105" si="537">IF($FI70=2,IF($F70="lbs",$E70,IF($F70="gal",0,#VALUE!)),0)</f>
        <v>0</v>
      </c>
      <c r="FR70" s="52">
        <f t="shared" ref="FR70:FR105" si="538">IF($FI70=1,IF($F70="gal",$E70,IF($F70="lbs",0,#VALUE!)),0)</f>
        <v>0</v>
      </c>
      <c r="FS70" s="52">
        <f t="shared" ref="FS70:FS105" si="539">IF($FI70=1,IF($F70="lbs",$E70,IF($F70="gal",0,#VALUE!)),0)</f>
        <v>0</v>
      </c>
      <c r="FT70" s="52">
        <f t="shared" ref="FT70:FT105" si="540">IF(FJ70&gt;0,IF(LEFT($L70,10)=" Unstable,",$E70,0),0)</f>
        <v>0</v>
      </c>
      <c r="FU70" s="52">
        <f t="shared" ref="FU70:FU105" si="541">IF(FK70&gt;0,IF(LEFT($L70,10)=" Unstable,",$E70,0),0)</f>
        <v>0</v>
      </c>
      <c r="FV70" s="52">
        <f t="shared" ref="FV70:FV105" si="542">IF(FL70&gt;0,IF(LEFT($L70,10)=" Unstable,",$E70,0),0)</f>
        <v>0</v>
      </c>
      <c r="FW70" s="52">
        <f t="shared" ref="FW70:FW105" si="543">IF(FM70&gt;0,IF(LEFT($L70,10)=" Unstable,",$E70,0),0)</f>
        <v>0</v>
      </c>
      <c r="FX70" s="52">
        <f t="shared" ref="FX70:FX105" si="544">IF(FN70&gt;0,IF(LEFT($L70,10)=" Unstable,",$E70,0),0)</f>
        <v>0</v>
      </c>
      <c r="FY70" s="52">
        <f t="shared" ref="FY70:FY105" si="545">IF(FO70&gt;0,IF(LEFT($L70,10)=" Unstable,",$E70,0),0)</f>
        <v>0</v>
      </c>
      <c r="FZ70" s="52">
        <f t="shared" ref="FZ70:FZ105" si="546">IF(FP70&gt;0,IF(LEFT($L70,10)=" Unstable,",$E70,0),0)</f>
        <v>0</v>
      </c>
      <c r="GA70" s="52">
        <f t="shared" ref="GA70:GA105" si="547">IF(FQ70&gt;0,IF(LEFT($L70,10)=" Unstable,",$E70,0),0)</f>
        <v>0</v>
      </c>
      <c r="GB70" s="52">
        <f t="shared" ref="GB70:GB105" si="548">IF(FR70&gt;0,IF(LEFT($L70,10)=" Unstable,",$E70,0),0)</f>
        <v>0</v>
      </c>
      <c r="GC70" s="52">
        <f t="shared" ref="GC70:GC105" si="549">IF(FS70&gt;0,IF(LEFT($L70,10)=" Unstable,",$E70,0),0)</f>
        <v>0</v>
      </c>
      <c r="GD70" s="52"/>
      <c r="GE70" s="52">
        <f t="shared" ref="GE70:GE105" si="550">IF($GD70=3,IF($F70="gal",$E70,IF($F70="lbs",0,#VALUE!)),0)</f>
        <v>0</v>
      </c>
      <c r="GF70" s="52">
        <f t="shared" ref="GF70:GF105" si="551">IF($GD70=3,IF($F70="lbs",$E70,IF($F70="gal",0,#VALUE!)),0)</f>
        <v>0</v>
      </c>
      <c r="GG70" s="52">
        <f t="shared" ref="GG70:GG105" si="552">IF($GD70=2,IF($F70="gal",$E70,IF($F70="lbs",0,#VALUE!)),0)</f>
        <v>0</v>
      </c>
      <c r="GH70" s="52">
        <f t="shared" ref="GH70:GH105" si="553">IF($GD70=2,IF($F70="lbs",$E70,IF($F70="gal",0,#VALUE!)),0)</f>
        <v>0</v>
      </c>
      <c r="GI70" s="52">
        <f t="shared" ref="GI70:GI105" si="554">IF($GD70=1,IF($F70="gal",$E70,IF($F70="lbs",0,#VALUE!)),0)</f>
        <v>0</v>
      </c>
      <c r="GJ70" s="52">
        <f t="shared" ref="GJ70:GJ105" si="555">IF($GD70=1,IF($F70="lbs",$E70,IF($F70="gal",0,#VALUE!)),0)</f>
        <v>0</v>
      </c>
      <c r="GK70" s="52">
        <f t="shared" ref="GK70:GK105" si="556">IF(GE70&gt;0,IF(LEFT($L70,10)=" H2OReact,",$E70,0),0)</f>
        <v>0</v>
      </c>
      <c r="GL70" s="52">
        <f t="shared" ref="GL70:GL105" si="557">IF(GF70&gt;0,IF(LEFT($L70,10)=" H2OReact,",$E70,0),0)</f>
        <v>0</v>
      </c>
      <c r="GM70" s="52">
        <f t="shared" ref="GM70:GM105" si="558">IF(GG70&gt;0,IF(LEFT($L70,10)=" H2OReact,",$E70,0),0)</f>
        <v>0</v>
      </c>
      <c r="GN70" s="52">
        <f t="shared" ref="GN70:GN105" si="559">IF(GH70&gt;0,IF(LEFT($L70,10)=" H2OReact,",$E70,0),0)</f>
        <v>0</v>
      </c>
      <c r="GO70" s="52">
        <f t="shared" ref="GO70:GO105" si="560">IF(GI70&gt;0,IF(LEFT($L70,10)=" H2OReact,",$E70,0),0)</f>
        <v>0</v>
      </c>
      <c r="GP70" s="52">
        <f t="shared" ref="GP70:GP105" si="561">IF(GJ70&gt;0,IF(LEFT($L70,10)=" H2OReact,",$E70,0),0)</f>
        <v>0</v>
      </c>
      <c r="GQ70" s="52"/>
      <c r="GR70" s="52">
        <f t="shared" ref="GR70:GR101" si="562">IF(GQ70="X",IF($F70="gal",$E70,IF($F70="lbs",0,#VALUE!)),0)</f>
        <v>0</v>
      </c>
      <c r="GS70" s="52">
        <f t="shared" ref="GS70:GS105" si="563">IF(GQ70="X",IF($F70="lbs",$E70,IF($F70="gal",0,#VALUE!)),0)</f>
        <v>0</v>
      </c>
      <c r="GT70" s="52">
        <f t="shared" ref="GT70:GT105" si="564">IF(GR70&gt;0,IF(LEFT($L70,11)=" Carcinogen",$E70,0),0)</f>
        <v>0</v>
      </c>
      <c r="GU70" s="52">
        <f t="shared" ref="GU70:GU105" si="565">IF(GS70&gt;0,IF(LEFT($L70,11)=" Carcinogen",$E70,0),0)</f>
        <v>0</v>
      </c>
      <c r="GV70" s="52"/>
      <c r="GW70" s="52">
        <f t="shared" ref="GW70:GW101" si="566">IF(GV70="X",IF($F70="gal",$E70,IF($F70="lbs",0,#VALUE!)),0)</f>
        <v>0</v>
      </c>
      <c r="GX70" s="52">
        <f t="shared" ref="GX70:GX105" si="567">IF(GV70="X",IF($F70="lbs",$E70,IF($F70="gal",0,#VALUE!)),0)</f>
        <v>0</v>
      </c>
      <c r="GY70" s="52">
        <f t="shared" ref="GY70:GY105" si="568">IF(GW70&gt;0,IF(LEFT($L70,10)=" Corrosive",$E70,0),0)</f>
        <v>0</v>
      </c>
      <c r="GZ70" s="52">
        <f t="shared" ref="GZ70:GZ105" si="569">IF(GX70&gt;0,IF(LEFT($L70,10)=" Corrosive",$E70,0),0)</f>
        <v>0</v>
      </c>
      <c r="HA70" s="52"/>
      <c r="HB70" s="52">
        <f t="shared" ref="HB70:HB101" si="570">IF(HA70="X",IF($F70="gal",$E70,IF($F70="lbs",0,#VALUE!)),0)</f>
        <v>0</v>
      </c>
      <c r="HC70" s="52">
        <f t="shared" ref="HC70:HC105" si="571">IF(HA70="X",IF($F70="lbs",$E70,IF($F70="gal",0,#VALUE!)),0)</f>
        <v>0</v>
      </c>
      <c r="HD70" s="52">
        <f t="shared" ref="HD70:HD105" si="572">IF(HB70&gt;0,IF(LEFT($L70,9)=" Hi-Toxic",$E70,0),0)</f>
        <v>0</v>
      </c>
      <c r="HE70" s="52">
        <f t="shared" ref="HE70:HE105" si="573">IF(HC70&gt;0,IF(LEFT($L70,9)=" Hi-Toxic",$E70,0),0)</f>
        <v>0</v>
      </c>
      <c r="HF70" s="52"/>
      <c r="HG70" s="52">
        <f t="shared" ref="HG70:HG101" si="574">IF(HF70="X",IF($F70="gal",$E70,IF($F70="lbs",0,#VALUE!)),0)</f>
        <v>0</v>
      </c>
      <c r="HH70" s="52">
        <f t="shared" ref="HH70:HH105" si="575">IF(HF70="X",IF($F70="lbs",$E70,IF($F70="gal",0,#VALUE!)),0)</f>
        <v>0</v>
      </c>
      <c r="HI70" s="52">
        <f t="shared" ref="HI70:HI105" si="576">IF(HG70&gt;0,IF(LEFT($L70,9)=" Irritant",$E70,0),0)</f>
        <v>0</v>
      </c>
      <c r="HJ70" s="52">
        <f t="shared" ref="HJ70:HJ105" si="577">IF(HH70&gt;0,IF(LEFT($L70,9)=" Irritant",$E70,0),0)</f>
        <v>0</v>
      </c>
      <c r="HK70" s="52"/>
      <c r="HL70" s="52" t="str">
        <f t="shared" ref="HL70:HL101" si="578">IF(NOT(ISBLANK(HK70)),IF(AND(HK70="NonSeal-Alpha",$F70="microCi"),CONCATENATE(HL$5,HK70),IF(AND(HK70="Seal-Alpha",$F70="milliCi"),CONCATENATE(HL$5,HK70),IF(AND(HK70="NonSeal-Beta",$F70="microCi"),CONCATENATE(HL$5,HK70),IF(AND(HK70="Seal-Beta",$F70="milliCi"),CONCATENATE(HL$5,HK70), IF(AND(HK70="NonSeal-Gamma",$F70="microCi"),CONCATENATE(HL$5,HK70),IF(AND(HK70="Seal-Gamma",$F70="milliCi"),CONCATENATE(HL$5,HK70),CONCATENATE(HL$5,"Error"))))))),"")</f>
        <v/>
      </c>
      <c r="HM70" s="52">
        <f t="shared" ref="HM70:HM105" si="579">IF($HK70="NonSeal-Gamma",IF($F70="microCi",$E70,#VALUE!),0)</f>
        <v>0</v>
      </c>
      <c r="HN70" s="52">
        <f t="shared" ref="HN70:HN105" si="580">IF($HK70="Seal-Gamma",IF($F70="milliCi",$E70,#VALUE!),0)</f>
        <v>0</v>
      </c>
      <c r="HO70" s="52">
        <f t="shared" ref="HO70:HO105" si="581">IF($HK70="NonSeal-Beta",IF($F70="microCi",$E70,#VALUE!),0)</f>
        <v>0</v>
      </c>
      <c r="HP70" s="52">
        <f t="shared" ref="HP70:HP105" si="582">IF($HK70="Seal-Beta",IF($F70="milliCi",$E70,#VALUE!),0)</f>
        <v>0</v>
      </c>
      <c r="HQ70" s="52">
        <f t="shared" ref="HQ70:HQ105" si="583">IF($HK70="NonSeal-Alpha",IF($F70="microCi",$E70,#VALUE!),0)</f>
        <v>0</v>
      </c>
      <c r="HR70" s="52">
        <f t="shared" ref="HR70:HR105" si="584">IF($HK70="Seal-Alpha",IF($F70="milliCi",$E70,#VALUE!),0)</f>
        <v>0</v>
      </c>
      <c r="HS70" s="52">
        <f t="shared" ref="HS70:HS105" si="585">IF(HM70&gt;0,IF(LEFT($L70,LEN($HL$5))=$HL$5,$E70,0),0)</f>
        <v>0</v>
      </c>
      <c r="HT70" s="52">
        <f t="shared" ref="HT70:HT105" si="586">IF(HN70&gt;0,IF(LEFT($L70,LEN($HL$5))=$HL$5,$E70,0),0)</f>
        <v>0</v>
      </c>
      <c r="HU70" s="52">
        <f t="shared" ref="HU70:HU105" si="587">IF(HO70&gt;0,IF(LEFT($L70,LEN($HL$5))=$HL$5,$E70,0),0)</f>
        <v>0</v>
      </c>
      <c r="HV70" s="52">
        <f t="shared" ref="HV70:HV105" si="588">IF(HP70&gt;0,IF(LEFT($L70,LEN($HL$5))=$HL$5,$E70,0),0)</f>
        <v>0</v>
      </c>
      <c r="HW70" s="52">
        <f t="shared" ref="HW70:HW105" si="589">IF(HQ70&gt;0,IF(LEFT($L70,LEN($HL$5))=$HL$5,$E70,0),0)</f>
        <v>0</v>
      </c>
      <c r="HX70" s="52">
        <f t="shared" ref="HX70:HX105" si="590">IF(HR70&gt;0,IF(LEFT($L70,LEN($HL$5))=$HL$5,$E70,0),0)</f>
        <v>0</v>
      </c>
      <c r="HY70" s="52"/>
      <c r="HZ70" s="52">
        <f t="shared" ref="HZ70:HZ101" si="591">IF(HY70="X",IF($F70="gal",$E70,IF($F70="lbs",0,#VALUE!)),0)</f>
        <v>0</v>
      </c>
      <c r="IA70" s="52">
        <f t="shared" ref="IA70:IA105" si="592">IF(HY70="X",IF($F70="lbs",$E70,IF($F70="gal",0,#VALUE!)),0)</f>
        <v>0</v>
      </c>
      <c r="IB70" s="52">
        <f t="shared" ref="IB70:IB105" si="593">IF(HZ70&gt;0,IF(LEFT($L70,11)=" Sensitizer",$E70,0),0)</f>
        <v>0</v>
      </c>
      <c r="IC70" s="52">
        <f t="shared" ref="IC70:IC105" si="594">IF(IA70&gt;0,IF(LEFT($L70,11)=" Sensitizer",$E70,0),0)</f>
        <v>0</v>
      </c>
      <c r="ID70" s="52"/>
      <c r="IE70" s="52">
        <f t="shared" ref="IE70:IE101" si="595">IF(ID70="X",IF($F70="gal",$E70,IF($F70="lbs",0,#VALUE!)),0)</f>
        <v>0</v>
      </c>
      <c r="IF70" s="52">
        <f t="shared" ref="IF70:IF105" si="596">IF(ID70="X",IF($F70="lbs",$E70,IF($F70="gal",0,#VALUE!)),0)</f>
        <v>0</v>
      </c>
      <c r="IG70" s="52">
        <f t="shared" ref="IG70:IG105" si="597">IF(IE70&gt;0,IF(LEFT($L70,6)=" Toxic",$E70,0),0)</f>
        <v>0</v>
      </c>
      <c r="IH70" s="52">
        <f t="shared" ref="IH70:IH105" si="598">IF(IF70&gt;0,IF(LEFT($L70,6)=" Toxic",$E70,0),0)</f>
        <v>0</v>
      </c>
      <c r="II70" s="53"/>
      <c r="IJ70" s="54">
        <f t="shared" ref="IJ70:IJ101" si="599">IF(II70="X",IF($F70="gal",$E70,IF($F70="lbs",0,#VALUE!)),0)</f>
        <v>0</v>
      </c>
      <c r="IK70" s="55">
        <f t="shared" ref="IK70:IK105" si="600">IF(II70="X",IF($F70="lbs",$E70,IF($F70="gal",0,#VALUE!)),0)</f>
        <v>0</v>
      </c>
      <c r="IL70" s="55">
        <f t="shared" ref="IL70:IL105" si="601">IF(IJ70&gt;0,IF(LEFT($L70,15)=" OtherHealthHaz",$E70,0),0)</f>
        <v>0</v>
      </c>
      <c r="IM70" s="55">
        <f t="shared" ref="IM70:IM105" si="602">IF(IK70&gt;0,IF(LEFT($L70,15)=" OtherHealthHaz",$E70,0),0)</f>
        <v>0</v>
      </c>
      <c r="IN70" s="55" t="str">
        <f t="shared" ref="IN70:IN105" si="603">(IF(DR70="UD",IF(OR(F70="lbs",F70="gal")," OrgPer,UD"," OrgPer,Error"),""))&amp;(IF(DR70="I",IF(OR(F70="lbs",F70="gal")," OrgPer,I"," OrgPer,Error"),""))&amp;(IF(FI70=4,IF(OR(F70="lbs",F70="gal")," Unstable,4"," Unstable,Error"),""))&amp;(IF(FI70="3D",IF(OR(F70="lbs",F70="gal")," Unstable,3D"," Unstable,Error"),""))&amp;(IF(HA70="X",IF(OR(F70="lbs",F70="gal")," Hi-Toxic"," Hi-Toxic,Error"),""))&amp;(IF(FD70="X",IF(OR(F70="lbs",F70="gal")," Pyro"," Pyro,Error"),""))&amp;(IF(DR70="II",IF(OR(F70="lbs",F70="gal")," OrgPer,II"," OrgPer,Error"),""))&amp;(IF(GD70=3,IF(OR(F70="lbs",F70="gal")," H2OReact,3"," H2OReact,Error"),""))&amp;(IF(DR70="III",IF(OR(F70="lbs",F70="gal")," OrgPer,III"," OrgPer,Error"),""))&amp;(IF(EM70=4,IF(OR(F70="lbs",F70="gal")," Oxid,4"," Oxid,Error"),""))&amp;(IF(EM70=3,IF(OR(F70="lbs",F70="gal")," Oxid,3"," Oxid,Error"),""))</f>
        <v/>
      </c>
      <c r="IO70" s="56" t="str">
        <f t="shared" ref="IO70:IO105" si="604">(IF(FI70="3N",IF(OR(F70="lbs",F70="gal")," Unstable,3N"," Unstable,Error"),""))&amp;(IF(DR70="IV",IF(OR(F70="lbs",F70="gal")," OrgPer,IV"," OrgPer,Error"),""))&amp;(IF(FI70=2,IF(OR(F70="lbs",F70="gal")," Unstable,2"," Unstable,Error"),""))&amp;(IF(GD70=2,IF(OR(F70="lbs",F70="gal")," H2OReact,2"," H2OReact,Error"),""))</f>
        <v/>
      </c>
      <c r="IP70" s="56" t="str">
        <f t="shared" ref="IP70:IP105" si="605">(IF(FI70=1,IF(OR(F70="lbs",F70="gal")," Unstable,1"," Unstable,Error"),""))&amp;(IF(GD70=1,IF(OR(F70="lbs",F70="gal")," H2OReact,1"," H2OReact,Error"),""))&amp;(IF(EM70=2,IF(OR(F70="lbs",F70="gal")," Oxid,2"," Oxid,Error"),""))</f>
        <v/>
      </c>
      <c r="IQ70" s="56" t="str">
        <f t="shared" ref="IQ70:IQ105" si="606">(IF(ID70="X",IF(OR(F70="lbs",F70="gal")," Toxic"," Toxic,Error"),""))&amp;(IF(EM70=1,IF(OR(F70="lbs",F70="gal")," Oxid,1"," Oxid,Error"),""))&amp;(IF(GV70="X",IF(OR(F70="lbs",F70="gal")," Corrosive"," Corrosive,Error"),""))</f>
        <v/>
      </c>
      <c r="IR70" s="56" t="str">
        <f t="shared" ref="IR70:IR105" si="607">(IF(GQ70="X",IF(OR(F70="lbs",F70="gal")," Carcinogen"," Carcinogen,Error"),""))&amp;(IF(II70="X",IF(OR(F70="lbs",F70="gal")," OtherHealthHaz"," OtherHealthHaz,Error"),""))&amp;(IF(DO70="X",IF(F70="lbs"," FlammSolid"," FlammSolid,Error"),""))&amp;(IF(HF70="X",IF(OR(F70="lbs",F70="gal")," Irritant"," Irritant,Error"),""))&amp;(IF(HY70="X",IF(OR(F70="lbs",F70="gal")," Sensitizer"," Sensitizer,Error"),""))</f>
        <v/>
      </c>
      <c r="IS70" s="50" t="str">
        <f t="shared" ref="IS70:IS101" si="608">IN70&amp;IO70&amp;IP70&amp;IQ70&amp;IR70</f>
        <v/>
      </c>
      <c r="IT70" s="57"/>
      <c r="IU70" s="57"/>
      <c r="IV70" s="57"/>
    </row>
    <row r="71" spans="1:256" s="58" customFormat="1" ht="10.199999999999999" x14ac:dyDescent="0.2">
      <c r="A71" s="47">
        <v>66</v>
      </c>
      <c r="B71" s="48"/>
      <c r="C71" s="49"/>
      <c r="D71" s="160"/>
      <c r="E71" s="160"/>
      <c r="F71" s="48"/>
      <c r="G71" s="48"/>
      <c r="H71" s="48"/>
      <c r="I71" s="48"/>
      <c r="J71" s="48"/>
      <c r="K71" s="48"/>
      <c r="L71" s="50" t="str">
        <f t="shared" si="406"/>
        <v/>
      </c>
      <c r="M71" s="51"/>
      <c r="N71" s="52">
        <f t="shared" si="407"/>
        <v>0</v>
      </c>
      <c r="O71" s="52">
        <f t="shared" si="408"/>
        <v>0</v>
      </c>
      <c r="P71" s="52">
        <f t="shared" si="409"/>
        <v>0</v>
      </c>
      <c r="Q71" s="52">
        <f t="shared" si="410"/>
        <v>0</v>
      </c>
      <c r="R71" s="52">
        <f t="shared" si="411"/>
        <v>0</v>
      </c>
      <c r="S71" s="52" t="str">
        <f t="shared" si="412"/>
        <v/>
      </c>
      <c r="T71" s="52"/>
      <c r="U71" s="52">
        <f t="shared" si="413"/>
        <v>0</v>
      </c>
      <c r="V71" s="52">
        <f t="shared" si="414"/>
        <v>0</v>
      </c>
      <c r="W71" s="52"/>
      <c r="X71" s="52">
        <f t="shared" si="415"/>
        <v>0</v>
      </c>
      <c r="Y71" s="52">
        <f t="shared" si="416"/>
        <v>0</v>
      </c>
      <c r="Z71" s="52"/>
      <c r="AA71" s="52">
        <f t="shared" si="417"/>
        <v>0</v>
      </c>
      <c r="AB71" s="52">
        <f t="shared" si="418"/>
        <v>0</v>
      </c>
      <c r="AC71" s="52"/>
      <c r="AD71" s="52">
        <f t="shared" si="419"/>
        <v>0</v>
      </c>
      <c r="AE71" s="52">
        <f t="shared" si="420"/>
        <v>0</v>
      </c>
      <c r="AF71" s="52"/>
      <c r="AG71" s="52">
        <f t="shared" si="421"/>
        <v>0</v>
      </c>
      <c r="AH71" s="52">
        <f t="shared" si="422"/>
        <v>0</v>
      </c>
      <c r="AI71" s="52"/>
      <c r="AJ71" s="52">
        <f t="shared" si="423"/>
        <v>0</v>
      </c>
      <c r="AK71" s="52">
        <f t="shared" si="424"/>
        <v>0</v>
      </c>
      <c r="AL71" s="52"/>
      <c r="AM71" s="52">
        <f t="shared" si="425"/>
        <v>0</v>
      </c>
      <c r="AN71" s="52">
        <f t="shared" si="426"/>
        <v>0</v>
      </c>
      <c r="AO71" s="52"/>
      <c r="AP71" s="52">
        <f t="shared" si="427"/>
        <v>0</v>
      </c>
      <c r="AQ71" s="52">
        <f t="shared" si="428"/>
        <v>0</v>
      </c>
      <c r="AR71" s="52"/>
      <c r="AS71" s="52">
        <f t="shared" si="429"/>
        <v>0</v>
      </c>
      <c r="AT71" s="52">
        <f t="shared" si="430"/>
        <v>0</v>
      </c>
      <c r="AU71" s="52"/>
      <c r="AV71" s="52">
        <f t="shared" si="431"/>
        <v>0</v>
      </c>
      <c r="AW71" s="52">
        <f t="shared" si="432"/>
        <v>0</v>
      </c>
      <c r="AX71" s="52"/>
      <c r="AY71" s="52">
        <f t="shared" si="433"/>
        <v>0</v>
      </c>
      <c r="AZ71" s="52">
        <f t="shared" si="434"/>
        <v>0</v>
      </c>
      <c r="BA71" s="52" t="str">
        <f t="shared" si="435"/>
        <v/>
      </c>
      <c r="BB71" s="52"/>
      <c r="BC71" s="52">
        <f t="shared" si="436"/>
        <v>0</v>
      </c>
      <c r="BD71" s="52">
        <f t="shared" si="437"/>
        <v>0</v>
      </c>
      <c r="BE71" s="52"/>
      <c r="BF71" s="52">
        <f t="shared" si="438"/>
        <v>0</v>
      </c>
      <c r="BG71" s="52">
        <f t="shared" si="439"/>
        <v>0</v>
      </c>
      <c r="BH71" s="52"/>
      <c r="BI71" s="52">
        <f t="shared" si="440"/>
        <v>0</v>
      </c>
      <c r="BJ71" s="52">
        <f t="shared" si="441"/>
        <v>0</v>
      </c>
      <c r="BK71" s="52"/>
      <c r="BL71" s="52">
        <f t="shared" si="442"/>
        <v>0</v>
      </c>
      <c r="BM71" s="52">
        <f t="shared" si="443"/>
        <v>0</v>
      </c>
      <c r="BN71" s="52"/>
      <c r="BO71" s="52">
        <f t="shared" si="444"/>
        <v>0</v>
      </c>
      <c r="BP71" s="52">
        <f t="shared" si="445"/>
        <v>0</v>
      </c>
      <c r="BQ71" s="52"/>
      <c r="BR71" s="52">
        <f t="shared" si="446"/>
        <v>0</v>
      </c>
      <c r="BS71" s="52">
        <f t="shared" si="447"/>
        <v>0</v>
      </c>
      <c r="BT71" s="52"/>
      <c r="BU71" s="52">
        <f t="shared" si="448"/>
        <v>0</v>
      </c>
      <c r="BV71" s="52">
        <f t="shared" si="449"/>
        <v>0</v>
      </c>
      <c r="BW71" s="52"/>
      <c r="BX71" s="52">
        <f t="shared" si="450"/>
        <v>0</v>
      </c>
      <c r="BY71" s="52">
        <f t="shared" si="451"/>
        <v>0</v>
      </c>
      <c r="BZ71" s="52"/>
      <c r="CA71" s="52">
        <f t="shared" si="452"/>
        <v>0</v>
      </c>
      <c r="CB71" s="52">
        <f t="shared" si="453"/>
        <v>0</v>
      </c>
      <c r="CC71" s="52"/>
      <c r="CD71" s="52">
        <f t="shared" si="454"/>
        <v>0</v>
      </c>
      <c r="CE71" s="52">
        <f t="shared" si="455"/>
        <v>0</v>
      </c>
      <c r="CF71" s="52" t="str">
        <f t="shared" si="456"/>
        <v/>
      </c>
      <c r="CG71" s="52"/>
      <c r="CH71" s="52">
        <f t="shared" si="457"/>
        <v>0</v>
      </c>
      <c r="CI71" s="52">
        <f t="shared" si="458"/>
        <v>0</v>
      </c>
      <c r="CJ71" s="52" t="str">
        <f t="shared" si="459"/>
        <v/>
      </c>
      <c r="CK71" s="52"/>
      <c r="CL71" s="52">
        <f t="shared" si="460"/>
        <v>0</v>
      </c>
      <c r="CM71" s="52">
        <f t="shared" si="461"/>
        <v>0</v>
      </c>
      <c r="CN71" s="52">
        <f t="shared" si="462"/>
        <v>0</v>
      </c>
      <c r="CO71" s="52">
        <f t="shared" si="463"/>
        <v>0</v>
      </c>
      <c r="CP71" s="52">
        <f t="shared" si="464"/>
        <v>0</v>
      </c>
      <c r="CQ71" s="52">
        <f t="shared" si="465"/>
        <v>0</v>
      </c>
      <c r="CR71" s="52">
        <f t="shared" si="466"/>
        <v>0</v>
      </c>
      <c r="CS71" s="52">
        <f t="shared" si="467"/>
        <v>0</v>
      </c>
      <c r="CT71" s="52">
        <f t="shared" si="468"/>
        <v>0</v>
      </c>
      <c r="CU71" s="52">
        <f t="shared" si="469"/>
        <v>0</v>
      </c>
      <c r="CV71" s="52">
        <f t="shared" si="470"/>
        <v>0</v>
      </c>
      <c r="CW71" s="52">
        <f t="shared" si="471"/>
        <v>0</v>
      </c>
      <c r="CX71" s="52">
        <f t="shared" si="472"/>
        <v>0</v>
      </c>
      <c r="CY71" s="52">
        <f t="shared" si="473"/>
        <v>0</v>
      </c>
      <c r="CZ71" s="52">
        <f t="shared" si="474"/>
        <v>0</v>
      </c>
      <c r="DA71" s="52">
        <f t="shared" si="475"/>
        <v>0</v>
      </c>
      <c r="DB71" s="52">
        <f t="shared" si="476"/>
        <v>0</v>
      </c>
      <c r="DC71" s="52">
        <f t="shared" si="477"/>
        <v>0</v>
      </c>
      <c r="DD71" s="52">
        <f t="shared" si="478"/>
        <v>0</v>
      </c>
      <c r="DE71" s="52">
        <f t="shared" si="479"/>
        <v>0</v>
      </c>
      <c r="DF71" s="52">
        <f t="shared" si="480"/>
        <v>0</v>
      </c>
      <c r="DG71" s="52">
        <f t="shared" si="481"/>
        <v>0</v>
      </c>
      <c r="DH71" s="52">
        <f t="shared" si="482"/>
        <v>0</v>
      </c>
      <c r="DI71" s="52">
        <f t="shared" si="483"/>
        <v>0</v>
      </c>
      <c r="DJ71" s="52" t="str">
        <f t="shared" si="484"/>
        <v/>
      </c>
      <c r="DK71" s="52"/>
      <c r="DL71" s="52">
        <f t="shared" si="485"/>
        <v>0</v>
      </c>
      <c r="DM71" s="52">
        <f t="shared" si="486"/>
        <v>0</v>
      </c>
      <c r="DN71" s="52" t="str">
        <f t="shared" si="487"/>
        <v/>
      </c>
      <c r="DO71" s="52"/>
      <c r="DP71" s="52">
        <f t="shared" si="488"/>
        <v>0</v>
      </c>
      <c r="DQ71" s="52">
        <f t="shared" si="489"/>
        <v>0</v>
      </c>
      <c r="DR71" s="52"/>
      <c r="DS71" s="52">
        <f t="shared" si="490"/>
        <v>0</v>
      </c>
      <c r="DT71" s="52">
        <f t="shared" si="491"/>
        <v>0</v>
      </c>
      <c r="DU71" s="52">
        <f t="shared" si="492"/>
        <v>0</v>
      </c>
      <c r="DV71" s="52">
        <f t="shared" si="493"/>
        <v>0</v>
      </c>
      <c r="DW71" s="52">
        <f t="shared" si="494"/>
        <v>0</v>
      </c>
      <c r="DX71" s="52">
        <f t="shared" si="495"/>
        <v>0</v>
      </c>
      <c r="DY71" s="52">
        <f t="shared" si="496"/>
        <v>0</v>
      </c>
      <c r="DZ71" s="52">
        <f t="shared" si="497"/>
        <v>0</v>
      </c>
      <c r="EA71" s="52">
        <f t="shared" si="498"/>
        <v>0</v>
      </c>
      <c r="EB71" s="52">
        <f t="shared" si="499"/>
        <v>0</v>
      </c>
      <c r="EC71" s="52">
        <f t="shared" si="500"/>
        <v>0</v>
      </c>
      <c r="ED71" s="52">
        <f t="shared" si="501"/>
        <v>0</v>
      </c>
      <c r="EE71" s="52">
        <f t="shared" si="502"/>
        <v>0</v>
      </c>
      <c r="EF71" s="52">
        <f t="shared" si="503"/>
        <v>0</v>
      </c>
      <c r="EG71" s="52">
        <f t="shared" si="504"/>
        <v>0</v>
      </c>
      <c r="EH71" s="52">
        <f t="shared" si="505"/>
        <v>0</v>
      </c>
      <c r="EI71" s="52">
        <f t="shared" si="506"/>
        <v>0</v>
      </c>
      <c r="EJ71" s="52">
        <f t="shared" si="507"/>
        <v>0</v>
      </c>
      <c r="EK71" s="52">
        <f t="shared" si="508"/>
        <v>0</v>
      </c>
      <c r="EL71" s="52">
        <f t="shared" si="509"/>
        <v>0</v>
      </c>
      <c r="EM71" s="52"/>
      <c r="EN71" s="52">
        <f t="shared" si="510"/>
        <v>0</v>
      </c>
      <c r="EO71" s="52">
        <f t="shared" si="511"/>
        <v>0</v>
      </c>
      <c r="EP71" s="52">
        <f t="shared" si="512"/>
        <v>0</v>
      </c>
      <c r="EQ71" s="52">
        <f t="shared" si="513"/>
        <v>0</v>
      </c>
      <c r="ER71" s="52">
        <f t="shared" si="514"/>
        <v>0</v>
      </c>
      <c r="ES71" s="52">
        <f t="shared" si="515"/>
        <v>0</v>
      </c>
      <c r="ET71" s="52">
        <f t="shared" si="516"/>
        <v>0</v>
      </c>
      <c r="EU71" s="52">
        <f t="shared" si="517"/>
        <v>0</v>
      </c>
      <c r="EV71" s="52">
        <f t="shared" si="518"/>
        <v>0</v>
      </c>
      <c r="EW71" s="52">
        <f t="shared" si="519"/>
        <v>0</v>
      </c>
      <c r="EX71" s="52">
        <f t="shared" si="520"/>
        <v>0</v>
      </c>
      <c r="EY71" s="52">
        <f t="shared" si="521"/>
        <v>0</v>
      </c>
      <c r="EZ71" s="52">
        <f t="shared" si="522"/>
        <v>0</v>
      </c>
      <c r="FA71" s="52">
        <f t="shared" si="523"/>
        <v>0</v>
      </c>
      <c r="FB71" s="52">
        <f t="shared" si="524"/>
        <v>0</v>
      </c>
      <c r="FC71" s="52">
        <f t="shared" si="525"/>
        <v>0</v>
      </c>
      <c r="FD71" s="52"/>
      <c r="FE71" s="52">
        <f t="shared" si="526"/>
        <v>0</v>
      </c>
      <c r="FF71" s="52">
        <f t="shared" si="527"/>
        <v>0</v>
      </c>
      <c r="FG71" s="52">
        <f t="shared" si="528"/>
        <v>0</v>
      </c>
      <c r="FH71" s="52">
        <f t="shared" si="529"/>
        <v>0</v>
      </c>
      <c r="FI71" s="52"/>
      <c r="FJ71" s="52">
        <f t="shared" si="530"/>
        <v>0</v>
      </c>
      <c r="FK71" s="52">
        <f t="shared" si="531"/>
        <v>0</v>
      </c>
      <c r="FL71" s="52">
        <f t="shared" si="532"/>
        <v>0</v>
      </c>
      <c r="FM71" s="52">
        <f t="shared" si="533"/>
        <v>0</v>
      </c>
      <c r="FN71" s="52">
        <f t="shared" si="534"/>
        <v>0</v>
      </c>
      <c r="FO71" s="52">
        <f t="shared" si="535"/>
        <v>0</v>
      </c>
      <c r="FP71" s="52">
        <f t="shared" si="536"/>
        <v>0</v>
      </c>
      <c r="FQ71" s="52">
        <f t="shared" si="537"/>
        <v>0</v>
      </c>
      <c r="FR71" s="52">
        <f t="shared" si="538"/>
        <v>0</v>
      </c>
      <c r="FS71" s="52">
        <f t="shared" si="539"/>
        <v>0</v>
      </c>
      <c r="FT71" s="52">
        <f t="shared" si="540"/>
        <v>0</v>
      </c>
      <c r="FU71" s="52">
        <f t="shared" si="541"/>
        <v>0</v>
      </c>
      <c r="FV71" s="52">
        <f t="shared" si="542"/>
        <v>0</v>
      </c>
      <c r="FW71" s="52">
        <f t="shared" si="543"/>
        <v>0</v>
      </c>
      <c r="FX71" s="52">
        <f t="shared" si="544"/>
        <v>0</v>
      </c>
      <c r="FY71" s="52">
        <f t="shared" si="545"/>
        <v>0</v>
      </c>
      <c r="FZ71" s="52">
        <f t="shared" si="546"/>
        <v>0</v>
      </c>
      <c r="GA71" s="52">
        <f t="shared" si="547"/>
        <v>0</v>
      </c>
      <c r="GB71" s="52">
        <f t="shared" si="548"/>
        <v>0</v>
      </c>
      <c r="GC71" s="52">
        <f t="shared" si="549"/>
        <v>0</v>
      </c>
      <c r="GD71" s="52"/>
      <c r="GE71" s="52">
        <f t="shared" si="550"/>
        <v>0</v>
      </c>
      <c r="GF71" s="52">
        <f t="shared" si="551"/>
        <v>0</v>
      </c>
      <c r="GG71" s="52">
        <f t="shared" si="552"/>
        <v>0</v>
      </c>
      <c r="GH71" s="52">
        <f t="shared" si="553"/>
        <v>0</v>
      </c>
      <c r="GI71" s="52">
        <f t="shared" si="554"/>
        <v>0</v>
      </c>
      <c r="GJ71" s="52">
        <f t="shared" si="555"/>
        <v>0</v>
      </c>
      <c r="GK71" s="52">
        <f t="shared" si="556"/>
        <v>0</v>
      </c>
      <c r="GL71" s="52">
        <f t="shared" si="557"/>
        <v>0</v>
      </c>
      <c r="GM71" s="52">
        <f t="shared" si="558"/>
        <v>0</v>
      </c>
      <c r="GN71" s="52">
        <f t="shared" si="559"/>
        <v>0</v>
      </c>
      <c r="GO71" s="52">
        <f t="shared" si="560"/>
        <v>0</v>
      </c>
      <c r="GP71" s="52">
        <f t="shared" si="561"/>
        <v>0</v>
      </c>
      <c r="GQ71" s="52"/>
      <c r="GR71" s="52">
        <f t="shared" si="562"/>
        <v>0</v>
      </c>
      <c r="GS71" s="52">
        <f t="shared" si="563"/>
        <v>0</v>
      </c>
      <c r="GT71" s="52">
        <f t="shared" si="564"/>
        <v>0</v>
      </c>
      <c r="GU71" s="52">
        <f t="shared" si="565"/>
        <v>0</v>
      </c>
      <c r="GV71" s="52"/>
      <c r="GW71" s="52">
        <f t="shared" si="566"/>
        <v>0</v>
      </c>
      <c r="GX71" s="52">
        <f t="shared" si="567"/>
        <v>0</v>
      </c>
      <c r="GY71" s="52">
        <f t="shared" si="568"/>
        <v>0</v>
      </c>
      <c r="GZ71" s="52">
        <f t="shared" si="569"/>
        <v>0</v>
      </c>
      <c r="HA71" s="52"/>
      <c r="HB71" s="52">
        <f t="shared" si="570"/>
        <v>0</v>
      </c>
      <c r="HC71" s="52">
        <f t="shared" si="571"/>
        <v>0</v>
      </c>
      <c r="HD71" s="52">
        <f t="shared" si="572"/>
        <v>0</v>
      </c>
      <c r="HE71" s="52">
        <f t="shared" si="573"/>
        <v>0</v>
      </c>
      <c r="HF71" s="52"/>
      <c r="HG71" s="52">
        <f t="shared" si="574"/>
        <v>0</v>
      </c>
      <c r="HH71" s="52">
        <f t="shared" si="575"/>
        <v>0</v>
      </c>
      <c r="HI71" s="52">
        <f t="shared" si="576"/>
        <v>0</v>
      </c>
      <c r="HJ71" s="52">
        <f t="shared" si="577"/>
        <v>0</v>
      </c>
      <c r="HK71" s="52"/>
      <c r="HL71" s="52" t="str">
        <f t="shared" si="578"/>
        <v/>
      </c>
      <c r="HM71" s="52">
        <f t="shared" si="579"/>
        <v>0</v>
      </c>
      <c r="HN71" s="52">
        <f t="shared" si="580"/>
        <v>0</v>
      </c>
      <c r="HO71" s="52">
        <f t="shared" si="581"/>
        <v>0</v>
      </c>
      <c r="HP71" s="52">
        <f t="shared" si="582"/>
        <v>0</v>
      </c>
      <c r="HQ71" s="52">
        <f t="shared" si="583"/>
        <v>0</v>
      </c>
      <c r="HR71" s="52">
        <f t="shared" si="584"/>
        <v>0</v>
      </c>
      <c r="HS71" s="52">
        <f t="shared" si="585"/>
        <v>0</v>
      </c>
      <c r="HT71" s="52">
        <f t="shared" si="586"/>
        <v>0</v>
      </c>
      <c r="HU71" s="52">
        <f t="shared" si="587"/>
        <v>0</v>
      </c>
      <c r="HV71" s="52">
        <f t="shared" si="588"/>
        <v>0</v>
      </c>
      <c r="HW71" s="52">
        <f t="shared" si="589"/>
        <v>0</v>
      </c>
      <c r="HX71" s="52">
        <f t="shared" si="590"/>
        <v>0</v>
      </c>
      <c r="HY71" s="52"/>
      <c r="HZ71" s="52">
        <f t="shared" si="591"/>
        <v>0</v>
      </c>
      <c r="IA71" s="52">
        <f t="shared" si="592"/>
        <v>0</v>
      </c>
      <c r="IB71" s="52">
        <f t="shared" si="593"/>
        <v>0</v>
      </c>
      <c r="IC71" s="52">
        <f t="shared" si="594"/>
        <v>0</v>
      </c>
      <c r="ID71" s="52"/>
      <c r="IE71" s="52">
        <f t="shared" si="595"/>
        <v>0</v>
      </c>
      <c r="IF71" s="52">
        <f t="shared" si="596"/>
        <v>0</v>
      </c>
      <c r="IG71" s="52">
        <f t="shared" si="597"/>
        <v>0</v>
      </c>
      <c r="IH71" s="52">
        <f t="shared" si="598"/>
        <v>0</v>
      </c>
      <c r="II71" s="53"/>
      <c r="IJ71" s="54">
        <f t="shared" si="599"/>
        <v>0</v>
      </c>
      <c r="IK71" s="55">
        <f t="shared" si="600"/>
        <v>0</v>
      </c>
      <c r="IL71" s="55">
        <f t="shared" si="601"/>
        <v>0</v>
      </c>
      <c r="IM71" s="55">
        <f t="shared" si="602"/>
        <v>0</v>
      </c>
      <c r="IN71" s="55" t="str">
        <f t="shared" si="603"/>
        <v/>
      </c>
      <c r="IO71" s="56" t="str">
        <f t="shared" si="604"/>
        <v/>
      </c>
      <c r="IP71" s="56" t="str">
        <f t="shared" si="605"/>
        <v/>
      </c>
      <c r="IQ71" s="56" t="str">
        <f t="shared" si="606"/>
        <v/>
      </c>
      <c r="IR71" s="56" t="str">
        <f t="shared" si="607"/>
        <v/>
      </c>
      <c r="IS71" s="50" t="str">
        <f t="shared" si="608"/>
        <v/>
      </c>
      <c r="IT71" s="57"/>
      <c r="IU71" s="57"/>
      <c r="IV71" s="57"/>
    </row>
    <row r="72" spans="1:256" s="58" customFormat="1" ht="10.199999999999999" x14ac:dyDescent="0.2">
      <c r="A72" s="47">
        <v>67</v>
      </c>
      <c r="B72" s="48"/>
      <c r="C72" s="49"/>
      <c r="D72" s="160"/>
      <c r="E72" s="160"/>
      <c r="F72" s="48"/>
      <c r="G72" s="48"/>
      <c r="H72" s="48"/>
      <c r="I72" s="48"/>
      <c r="J72" s="48"/>
      <c r="K72" s="48"/>
      <c r="L72" s="50" t="str">
        <f t="shared" si="406"/>
        <v/>
      </c>
      <c r="M72" s="51"/>
      <c r="N72" s="52">
        <f t="shared" si="407"/>
        <v>0</v>
      </c>
      <c r="O72" s="52">
        <f t="shared" si="408"/>
        <v>0</v>
      </c>
      <c r="P72" s="52">
        <f t="shared" si="409"/>
        <v>0</v>
      </c>
      <c r="Q72" s="52">
        <f t="shared" si="410"/>
        <v>0</v>
      </c>
      <c r="R72" s="52">
        <f t="shared" si="411"/>
        <v>0</v>
      </c>
      <c r="S72" s="52" t="str">
        <f t="shared" si="412"/>
        <v/>
      </c>
      <c r="T72" s="52"/>
      <c r="U72" s="52">
        <f t="shared" si="413"/>
        <v>0</v>
      </c>
      <c r="V72" s="52">
        <f t="shared" si="414"/>
        <v>0</v>
      </c>
      <c r="W72" s="52"/>
      <c r="X72" s="52">
        <f t="shared" si="415"/>
        <v>0</v>
      </c>
      <c r="Y72" s="52">
        <f t="shared" si="416"/>
        <v>0</v>
      </c>
      <c r="Z72" s="52"/>
      <c r="AA72" s="52">
        <f t="shared" si="417"/>
        <v>0</v>
      </c>
      <c r="AB72" s="52">
        <f t="shared" si="418"/>
        <v>0</v>
      </c>
      <c r="AC72" s="52"/>
      <c r="AD72" s="52">
        <f t="shared" si="419"/>
        <v>0</v>
      </c>
      <c r="AE72" s="52">
        <f t="shared" si="420"/>
        <v>0</v>
      </c>
      <c r="AF72" s="52"/>
      <c r="AG72" s="52">
        <f t="shared" si="421"/>
        <v>0</v>
      </c>
      <c r="AH72" s="52">
        <f t="shared" si="422"/>
        <v>0</v>
      </c>
      <c r="AI72" s="52"/>
      <c r="AJ72" s="52">
        <f t="shared" si="423"/>
        <v>0</v>
      </c>
      <c r="AK72" s="52">
        <f t="shared" si="424"/>
        <v>0</v>
      </c>
      <c r="AL72" s="52"/>
      <c r="AM72" s="52">
        <f t="shared" si="425"/>
        <v>0</v>
      </c>
      <c r="AN72" s="52">
        <f t="shared" si="426"/>
        <v>0</v>
      </c>
      <c r="AO72" s="52"/>
      <c r="AP72" s="52">
        <f t="shared" si="427"/>
        <v>0</v>
      </c>
      <c r="AQ72" s="52">
        <f t="shared" si="428"/>
        <v>0</v>
      </c>
      <c r="AR72" s="52"/>
      <c r="AS72" s="52">
        <f t="shared" si="429"/>
        <v>0</v>
      </c>
      <c r="AT72" s="52">
        <f t="shared" si="430"/>
        <v>0</v>
      </c>
      <c r="AU72" s="52"/>
      <c r="AV72" s="52">
        <f t="shared" si="431"/>
        <v>0</v>
      </c>
      <c r="AW72" s="52">
        <f t="shared" si="432"/>
        <v>0</v>
      </c>
      <c r="AX72" s="52"/>
      <c r="AY72" s="52">
        <f t="shared" si="433"/>
        <v>0</v>
      </c>
      <c r="AZ72" s="52">
        <f t="shared" si="434"/>
        <v>0</v>
      </c>
      <c r="BA72" s="52" t="str">
        <f t="shared" si="435"/>
        <v/>
      </c>
      <c r="BB72" s="52"/>
      <c r="BC72" s="52">
        <f t="shared" si="436"/>
        <v>0</v>
      </c>
      <c r="BD72" s="52">
        <f t="shared" si="437"/>
        <v>0</v>
      </c>
      <c r="BE72" s="52"/>
      <c r="BF72" s="52">
        <f t="shared" si="438"/>
        <v>0</v>
      </c>
      <c r="BG72" s="52">
        <f t="shared" si="439"/>
        <v>0</v>
      </c>
      <c r="BH72" s="52"/>
      <c r="BI72" s="52">
        <f t="shared" si="440"/>
        <v>0</v>
      </c>
      <c r="BJ72" s="52">
        <f t="shared" si="441"/>
        <v>0</v>
      </c>
      <c r="BK72" s="52"/>
      <c r="BL72" s="52">
        <f t="shared" si="442"/>
        <v>0</v>
      </c>
      <c r="BM72" s="52">
        <f t="shared" si="443"/>
        <v>0</v>
      </c>
      <c r="BN72" s="52"/>
      <c r="BO72" s="52">
        <f t="shared" si="444"/>
        <v>0</v>
      </c>
      <c r="BP72" s="52">
        <f t="shared" si="445"/>
        <v>0</v>
      </c>
      <c r="BQ72" s="52"/>
      <c r="BR72" s="52">
        <f t="shared" si="446"/>
        <v>0</v>
      </c>
      <c r="BS72" s="52">
        <f t="shared" si="447"/>
        <v>0</v>
      </c>
      <c r="BT72" s="52"/>
      <c r="BU72" s="52">
        <f t="shared" si="448"/>
        <v>0</v>
      </c>
      <c r="BV72" s="52">
        <f t="shared" si="449"/>
        <v>0</v>
      </c>
      <c r="BW72" s="52"/>
      <c r="BX72" s="52">
        <f t="shared" si="450"/>
        <v>0</v>
      </c>
      <c r="BY72" s="52">
        <f t="shared" si="451"/>
        <v>0</v>
      </c>
      <c r="BZ72" s="52"/>
      <c r="CA72" s="52">
        <f t="shared" si="452"/>
        <v>0</v>
      </c>
      <c r="CB72" s="52">
        <f t="shared" si="453"/>
        <v>0</v>
      </c>
      <c r="CC72" s="52"/>
      <c r="CD72" s="52">
        <f t="shared" si="454"/>
        <v>0</v>
      </c>
      <c r="CE72" s="52">
        <f t="shared" si="455"/>
        <v>0</v>
      </c>
      <c r="CF72" s="52" t="str">
        <f t="shared" si="456"/>
        <v/>
      </c>
      <c r="CG72" s="52"/>
      <c r="CH72" s="52">
        <f t="shared" si="457"/>
        <v>0</v>
      </c>
      <c r="CI72" s="52">
        <f t="shared" si="458"/>
        <v>0</v>
      </c>
      <c r="CJ72" s="52" t="str">
        <f t="shared" si="459"/>
        <v/>
      </c>
      <c r="CK72" s="52"/>
      <c r="CL72" s="52">
        <f t="shared" si="460"/>
        <v>0</v>
      </c>
      <c r="CM72" s="52">
        <f t="shared" si="461"/>
        <v>0</v>
      </c>
      <c r="CN72" s="52">
        <f t="shared" si="462"/>
        <v>0</v>
      </c>
      <c r="CO72" s="52">
        <f t="shared" si="463"/>
        <v>0</v>
      </c>
      <c r="CP72" s="52">
        <f t="shared" si="464"/>
        <v>0</v>
      </c>
      <c r="CQ72" s="52">
        <f t="shared" si="465"/>
        <v>0</v>
      </c>
      <c r="CR72" s="52">
        <f t="shared" si="466"/>
        <v>0</v>
      </c>
      <c r="CS72" s="52">
        <f t="shared" si="467"/>
        <v>0</v>
      </c>
      <c r="CT72" s="52">
        <f t="shared" si="468"/>
        <v>0</v>
      </c>
      <c r="CU72" s="52">
        <f t="shared" si="469"/>
        <v>0</v>
      </c>
      <c r="CV72" s="52">
        <f t="shared" si="470"/>
        <v>0</v>
      </c>
      <c r="CW72" s="52">
        <f t="shared" si="471"/>
        <v>0</v>
      </c>
      <c r="CX72" s="52">
        <f t="shared" si="472"/>
        <v>0</v>
      </c>
      <c r="CY72" s="52">
        <f t="shared" si="473"/>
        <v>0</v>
      </c>
      <c r="CZ72" s="52">
        <f t="shared" si="474"/>
        <v>0</v>
      </c>
      <c r="DA72" s="52">
        <f t="shared" si="475"/>
        <v>0</v>
      </c>
      <c r="DB72" s="52">
        <f t="shared" si="476"/>
        <v>0</v>
      </c>
      <c r="DC72" s="52">
        <f t="shared" si="477"/>
        <v>0</v>
      </c>
      <c r="DD72" s="52">
        <f t="shared" si="478"/>
        <v>0</v>
      </c>
      <c r="DE72" s="52">
        <f t="shared" si="479"/>
        <v>0</v>
      </c>
      <c r="DF72" s="52">
        <f t="shared" si="480"/>
        <v>0</v>
      </c>
      <c r="DG72" s="52">
        <f t="shared" si="481"/>
        <v>0</v>
      </c>
      <c r="DH72" s="52">
        <f t="shared" si="482"/>
        <v>0</v>
      </c>
      <c r="DI72" s="52">
        <f t="shared" si="483"/>
        <v>0</v>
      </c>
      <c r="DJ72" s="52" t="str">
        <f t="shared" si="484"/>
        <v/>
      </c>
      <c r="DK72" s="52"/>
      <c r="DL72" s="52">
        <f t="shared" si="485"/>
        <v>0</v>
      </c>
      <c r="DM72" s="52">
        <f t="shared" si="486"/>
        <v>0</v>
      </c>
      <c r="DN72" s="52" t="str">
        <f t="shared" si="487"/>
        <v/>
      </c>
      <c r="DO72" s="52"/>
      <c r="DP72" s="52">
        <f t="shared" si="488"/>
        <v>0</v>
      </c>
      <c r="DQ72" s="52">
        <f t="shared" si="489"/>
        <v>0</v>
      </c>
      <c r="DR72" s="52"/>
      <c r="DS72" s="52">
        <f t="shared" si="490"/>
        <v>0</v>
      </c>
      <c r="DT72" s="52">
        <f t="shared" si="491"/>
        <v>0</v>
      </c>
      <c r="DU72" s="52">
        <f t="shared" si="492"/>
        <v>0</v>
      </c>
      <c r="DV72" s="52">
        <f t="shared" si="493"/>
        <v>0</v>
      </c>
      <c r="DW72" s="52">
        <f t="shared" si="494"/>
        <v>0</v>
      </c>
      <c r="DX72" s="52">
        <f t="shared" si="495"/>
        <v>0</v>
      </c>
      <c r="DY72" s="52">
        <f t="shared" si="496"/>
        <v>0</v>
      </c>
      <c r="DZ72" s="52">
        <f t="shared" si="497"/>
        <v>0</v>
      </c>
      <c r="EA72" s="52">
        <f t="shared" si="498"/>
        <v>0</v>
      </c>
      <c r="EB72" s="52">
        <f t="shared" si="499"/>
        <v>0</v>
      </c>
      <c r="EC72" s="52">
        <f t="shared" si="500"/>
        <v>0</v>
      </c>
      <c r="ED72" s="52">
        <f t="shared" si="501"/>
        <v>0</v>
      </c>
      <c r="EE72" s="52">
        <f t="shared" si="502"/>
        <v>0</v>
      </c>
      <c r="EF72" s="52">
        <f t="shared" si="503"/>
        <v>0</v>
      </c>
      <c r="EG72" s="52">
        <f t="shared" si="504"/>
        <v>0</v>
      </c>
      <c r="EH72" s="52">
        <f t="shared" si="505"/>
        <v>0</v>
      </c>
      <c r="EI72" s="52">
        <f t="shared" si="506"/>
        <v>0</v>
      </c>
      <c r="EJ72" s="52">
        <f t="shared" si="507"/>
        <v>0</v>
      </c>
      <c r="EK72" s="52">
        <f t="shared" si="508"/>
        <v>0</v>
      </c>
      <c r="EL72" s="52">
        <f t="shared" si="509"/>
        <v>0</v>
      </c>
      <c r="EM72" s="52"/>
      <c r="EN72" s="52">
        <f t="shared" si="510"/>
        <v>0</v>
      </c>
      <c r="EO72" s="52">
        <f t="shared" si="511"/>
        <v>0</v>
      </c>
      <c r="EP72" s="52">
        <f t="shared" si="512"/>
        <v>0</v>
      </c>
      <c r="EQ72" s="52">
        <f t="shared" si="513"/>
        <v>0</v>
      </c>
      <c r="ER72" s="52">
        <f t="shared" si="514"/>
        <v>0</v>
      </c>
      <c r="ES72" s="52">
        <f t="shared" si="515"/>
        <v>0</v>
      </c>
      <c r="ET72" s="52">
        <f t="shared" si="516"/>
        <v>0</v>
      </c>
      <c r="EU72" s="52">
        <f t="shared" si="517"/>
        <v>0</v>
      </c>
      <c r="EV72" s="52">
        <f t="shared" si="518"/>
        <v>0</v>
      </c>
      <c r="EW72" s="52">
        <f t="shared" si="519"/>
        <v>0</v>
      </c>
      <c r="EX72" s="52">
        <f t="shared" si="520"/>
        <v>0</v>
      </c>
      <c r="EY72" s="52">
        <f t="shared" si="521"/>
        <v>0</v>
      </c>
      <c r="EZ72" s="52">
        <f t="shared" si="522"/>
        <v>0</v>
      </c>
      <c r="FA72" s="52">
        <f t="shared" si="523"/>
        <v>0</v>
      </c>
      <c r="FB72" s="52">
        <f t="shared" si="524"/>
        <v>0</v>
      </c>
      <c r="FC72" s="52">
        <f t="shared" si="525"/>
        <v>0</v>
      </c>
      <c r="FD72" s="52"/>
      <c r="FE72" s="52">
        <f t="shared" si="526"/>
        <v>0</v>
      </c>
      <c r="FF72" s="52">
        <f t="shared" si="527"/>
        <v>0</v>
      </c>
      <c r="FG72" s="52">
        <f t="shared" si="528"/>
        <v>0</v>
      </c>
      <c r="FH72" s="52">
        <f t="shared" si="529"/>
        <v>0</v>
      </c>
      <c r="FI72" s="52"/>
      <c r="FJ72" s="52">
        <f t="shared" si="530"/>
        <v>0</v>
      </c>
      <c r="FK72" s="52">
        <f t="shared" si="531"/>
        <v>0</v>
      </c>
      <c r="FL72" s="52">
        <f t="shared" si="532"/>
        <v>0</v>
      </c>
      <c r="FM72" s="52">
        <f t="shared" si="533"/>
        <v>0</v>
      </c>
      <c r="FN72" s="52">
        <f t="shared" si="534"/>
        <v>0</v>
      </c>
      <c r="FO72" s="52">
        <f t="shared" si="535"/>
        <v>0</v>
      </c>
      <c r="FP72" s="52">
        <f t="shared" si="536"/>
        <v>0</v>
      </c>
      <c r="FQ72" s="52">
        <f t="shared" si="537"/>
        <v>0</v>
      </c>
      <c r="FR72" s="52">
        <f t="shared" si="538"/>
        <v>0</v>
      </c>
      <c r="FS72" s="52">
        <f t="shared" si="539"/>
        <v>0</v>
      </c>
      <c r="FT72" s="52">
        <f t="shared" si="540"/>
        <v>0</v>
      </c>
      <c r="FU72" s="52">
        <f t="shared" si="541"/>
        <v>0</v>
      </c>
      <c r="FV72" s="52">
        <f t="shared" si="542"/>
        <v>0</v>
      </c>
      <c r="FW72" s="52">
        <f t="shared" si="543"/>
        <v>0</v>
      </c>
      <c r="FX72" s="52">
        <f t="shared" si="544"/>
        <v>0</v>
      </c>
      <c r="FY72" s="52">
        <f t="shared" si="545"/>
        <v>0</v>
      </c>
      <c r="FZ72" s="52">
        <f t="shared" si="546"/>
        <v>0</v>
      </c>
      <c r="GA72" s="52">
        <f t="shared" si="547"/>
        <v>0</v>
      </c>
      <c r="GB72" s="52">
        <f t="shared" si="548"/>
        <v>0</v>
      </c>
      <c r="GC72" s="52">
        <f t="shared" si="549"/>
        <v>0</v>
      </c>
      <c r="GD72" s="52"/>
      <c r="GE72" s="52">
        <f t="shared" si="550"/>
        <v>0</v>
      </c>
      <c r="GF72" s="52">
        <f t="shared" si="551"/>
        <v>0</v>
      </c>
      <c r="GG72" s="52">
        <f t="shared" si="552"/>
        <v>0</v>
      </c>
      <c r="GH72" s="52">
        <f t="shared" si="553"/>
        <v>0</v>
      </c>
      <c r="GI72" s="52">
        <f t="shared" si="554"/>
        <v>0</v>
      </c>
      <c r="GJ72" s="52">
        <f t="shared" si="555"/>
        <v>0</v>
      </c>
      <c r="GK72" s="52">
        <f t="shared" si="556"/>
        <v>0</v>
      </c>
      <c r="GL72" s="52">
        <f t="shared" si="557"/>
        <v>0</v>
      </c>
      <c r="GM72" s="52">
        <f t="shared" si="558"/>
        <v>0</v>
      </c>
      <c r="GN72" s="52">
        <f t="shared" si="559"/>
        <v>0</v>
      </c>
      <c r="GO72" s="52">
        <f t="shared" si="560"/>
        <v>0</v>
      </c>
      <c r="GP72" s="52">
        <f t="shared" si="561"/>
        <v>0</v>
      </c>
      <c r="GQ72" s="52"/>
      <c r="GR72" s="52">
        <f t="shared" si="562"/>
        <v>0</v>
      </c>
      <c r="GS72" s="52">
        <f t="shared" si="563"/>
        <v>0</v>
      </c>
      <c r="GT72" s="52">
        <f t="shared" si="564"/>
        <v>0</v>
      </c>
      <c r="GU72" s="52">
        <f t="shared" si="565"/>
        <v>0</v>
      </c>
      <c r="GV72" s="52"/>
      <c r="GW72" s="52">
        <f t="shared" si="566"/>
        <v>0</v>
      </c>
      <c r="GX72" s="52">
        <f t="shared" si="567"/>
        <v>0</v>
      </c>
      <c r="GY72" s="52">
        <f t="shared" si="568"/>
        <v>0</v>
      </c>
      <c r="GZ72" s="52">
        <f t="shared" si="569"/>
        <v>0</v>
      </c>
      <c r="HA72" s="52"/>
      <c r="HB72" s="52">
        <f t="shared" si="570"/>
        <v>0</v>
      </c>
      <c r="HC72" s="52">
        <f t="shared" si="571"/>
        <v>0</v>
      </c>
      <c r="HD72" s="52">
        <f t="shared" si="572"/>
        <v>0</v>
      </c>
      <c r="HE72" s="52">
        <f t="shared" si="573"/>
        <v>0</v>
      </c>
      <c r="HF72" s="52"/>
      <c r="HG72" s="52">
        <f t="shared" si="574"/>
        <v>0</v>
      </c>
      <c r="HH72" s="52">
        <f t="shared" si="575"/>
        <v>0</v>
      </c>
      <c r="HI72" s="52">
        <f t="shared" si="576"/>
        <v>0</v>
      </c>
      <c r="HJ72" s="52">
        <f t="shared" si="577"/>
        <v>0</v>
      </c>
      <c r="HK72" s="52"/>
      <c r="HL72" s="52" t="str">
        <f t="shared" si="578"/>
        <v/>
      </c>
      <c r="HM72" s="52">
        <f t="shared" si="579"/>
        <v>0</v>
      </c>
      <c r="HN72" s="52">
        <f t="shared" si="580"/>
        <v>0</v>
      </c>
      <c r="HO72" s="52">
        <f t="shared" si="581"/>
        <v>0</v>
      </c>
      <c r="HP72" s="52">
        <f t="shared" si="582"/>
        <v>0</v>
      </c>
      <c r="HQ72" s="52">
        <f t="shared" si="583"/>
        <v>0</v>
      </c>
      <c r="HR72" s="52">
        <f t="shared" si="584"/>
        <v>0</v>
      </c>
      <c r="HS72" s="52">
        <f t="shared" si="585"/>
        <v>0</v>
      </c>
      <c r="HT72" s="52">
        <f t="shared" si="586"/>
        <v>0</v>
      </c>
      <c r="HU72" s="52">
        <f t="shared" si="587"/>
        <v>0</v>
      </c>
      <c r="HV72" s="52">
        <f t="shared" si="588"/>
        <v>0</v>
      </c>
      <c r="HW72" s="52">
        <f t="shared" si="589"/>
        <v>0</v>
      </c>
      <c r="HX72" s="52">
        <f t="shared" si="590"/>
        <v>0</v>
      </c>
      <c r="HY72" s="52"/>
      <c r="HZ72" s="52">
        <f t="shared" si="591"/>
        <v>0</v>
      </c>
      <c r="IA72" s="52">
        <f t="shared" si="592"/>
        <v>0</v>
      </c>
      <c r="IB72" s="52">
        <f t="shared" si="593"/>
        <v>0</v>
      </c>
      <c r="IC72" s="52">
        <f t="shared" si="594"/>
        <v>0</v>
      </c>
      <c r="ID72" s="52"/>
      <c r="IE72" s="52">
        <f t="shared" si="595"/>
        <v>0</v>
      </c>
      <c r="IF72" s="52">
        <f t="shared" si="596"/>
        <v>0</v>
      </c>
      <c r="IG72" s="52">
        <f t="shared" si="597"/>
        <v>0</v>
      </c>
      <c r="IH72" s="52">
        <f t="shared" si="598"/>
        <v>0</v>
      </c>
      <c r="II72" s="53"/>
      <c r="IJ72" s="54">
        <f t="shared" si="599"/>
        <v>0</v>
      </c>
      <c r="IK72" s="55">
        <f t="shared" si="600"/>
        <v>0</v>
      </c>
      <c r="IL72" s="55">
        <f t="shared" si="601"/>
        <v>0</v>
      </c>
      <c r="IM72" s="55">
        <f t="shared" si="602"/>
        <v>0</v>
      </c>
      <c r="IN72" s="55" t="str">
        <f t="shared" si="603"/>
        <v/>
      </c>
      <c r="IO72" s="56" t="str">
        <f t="shared" si="604"/>
        <v/>
      </c>
      <c r="IP72" s="56" t="str">
        <f t="shared" si="605"/>
        <v/>
      </c>
      <c r="IQ72" s="56" t="str">
        <f t="shared" si="606"/>
        <v/>
      </c>
      <c r="IR72" s="56" t="str">
        <f t="shared" si="607"/>
        <v/>
      </c>
      <c r="IS72" s="50" t="str">
        <f t="shared" si="608"/>
        <v/>
      </c>
      <c r="IT72" s="57"/>
      <c r="IU72" s="57"/>
      <c r="IV72" s="57"/>
    </row>
    <row r="73" spans="1:256" s="58" customFormat="1" ht="10.199999999999999" x14ac:dyDescent="0.2">
      <c r="A73" s="47">
        <v>68</v>
      </c>
      <c r="B73" s="48"/>
      <c r="C73" s="49"/>
      <c r="D73" s="160"/>
      <c r="E73" s="160"/>
      <c r="F73" s="48"/>
      <c r="G73" s="48"/>
      <c r="H73" s="48"/>
      <c r="I73" s="48"/>
      <c r="J73" s="48"/>
      <c r="K73" s="48"/>
      <c r="L73" s="50" t="str">
        <f t="shared" si="406"/>
        <v/>
      </c>
      <c r="M73" s="51"/>
      <c r="N73" s="52">
        <f t="shared" si="407"/>
        <v>0</v>
      </c>
      <c r="O73" s="52">
        <f t="shared" si="408"/>
        <v>0</v>
      </c>
      <c r="P73" s="52">
        <f t="shared" si="409"/>
        <v>0</v>
      </c>
      <c r="Q73" s="52">
        <f t="shared" si="410"/>
        <v>0</v>
      </c>
      <c r="R73" s="52">
        <f t="shared" si="411"/>
        <v>0</v>
      </c>
      <c r="S73" s="52" t="str">
        <f t="shared" si="412"/>
        <v/>
      </c>
      <c r="T73" s="52"/>
      <c r="U73" s="52">
        <f t="shared" si="413"/>
        <v>0</v>
      </c>
      <c r="V73" s="52">
        <f t="shared" si="414"/>
        <v>0</v>
      </c>
      <c r="W73" s="52"/>
      <c r="X73" s="52">
        <f t="shared" si="415"/>
        <v>0</v>
      </c>
      <c r="Y73" s="52">
        <f t="shared" si="416"/>
        <v>0</v>
      </c>
      <c r="Z73" s="52"/>
      <c r="AA73" s="52">
        <f t="shared" si="417"/>
        <v>0</v>
      </c>
      <c r="AB73" s="52">
        <f t="shared" si="418"/>
        <v>0</v>
      </c>
      <c r="AC73" s="52"/>
      <c r="AD73" s="52">
        <f t="shared" si="419"/>
        <v>0</v>
      </c>
      <c r="AE73" s="52">
        <f t="shared" si="420"/>
        <v>0</v>
      </c>
      <c r="AF73" s="52"/>
      <c r="AG73" s="52">
        <f t="shared" si="421"/>
        <v>0</v>
      </c>
      <c r="AH73" s="52">
        <f t="shared" si="422"/>
        <v>0</v>
      </c>
      <c r="AI73" s="52"/>
      <c r="AJ73" s="52">
        <f t="shared" si="423"/>
        <v>0</v>
      </c>
      <c r="AK73" s="52">
        <f t="shared" si="424"/>
        <v>0</v>
      </c>
      <c r="AL73" s="52"/>
      <c r="AM73" s="52">
        <f t="shared" si="425"/>
        <v>0</v>
      </c>
      <c r="AN73" s="52">
        <f t="shared" si="426"/>
        <v>0</v>
      </c>
      <c r="AO73" s="52"/>
      <c r="AP73" s="52">
        <f t="shared" si="427"/>
        <v>0</v>
      </c>
      <c r="AQ73" s="52">
        <f t="shared" si="428"/>
        <v>0</v>
      </c>
      <c r="AR73" s="52"/>
      <c r="AS73" s="52">
        <f t="shared" si="429"/>
        <v>0</v>
      </c>
      <c r="AT73" s="52">
        <f t="shared" si="430"/>
        <v>0</v>
      </c>
      <c r="AU73" s="52"/>
      <c r="AV73" s="52">
        <f t="shared" si="431"/>
        <v>0</v>
      </c>
      <c r="AW73" s="52">
        <f t="shared" si="432"/>
        <v>0</v>
      </c>
      <c r="AX73" s="52"/>
      <c r="AY73" s="52">
        <f t="shared" si="433"/>
        <v>0</v>
      </c>
      <c r="AZ73" s="52">
        <f t="shared" si="434"/>
        <v>0</v>
      </c>
      <c r="BA73" s="52" t="str">
        <f t="shared" si="435"/>
        <v/>
      </c>
      <c r="BB73" s="52"/>
      <c r="BC73" s="52">
        <f t="shared" si="436"/>
        <v>0</v>
      </c>
      <c r="BD73" s="52">
        <f t="shared" si="437"/>
        <v>0</v>
      </c>
      <c r="BE73" s="52"/>
      <c r="BF73" s="52">
        <f t="shared" si="438"/>
        <v>0</v>
      </c>
      <c r="BG73" s="52">
        <f t="shared" si="439"/>
        <v>0</v>
      </c>
      <c r="BH73" s="52"/>
      <c r="BI73" s="52">
        <f t="shared" si="440"/>
        <v>0</v>
      </c>
      <c r="BJ73" s="52">
        <f t="shared" si="441"/>
        <v>0</v>
      </c>
      <c r="BK73" s="52"/>
      <c r="BL73" s="52">
        <f t="shared" si="442"/>
        <v>0</v>
      </c>
      <c r="BM73" s="52">
        <f t="shared" si="443"/>
        <v>0</v>
      </c>
      <c r="BN73" s="52"/>
      <c r="BO73" s="52">
        <f t="shared" si="444"/>
        <v>0</v>
      </c>
      <c r="BP73" s="52">
        <f t="shared" si="445"/>
        <v>0</v>
      </c>
      <c r="BQ73" s="52"/>
      <c r="BR73" s="52">
        <f t="shared" si="446"/>
        <v>0</v>
      </c>
      <c r="BS73" s="52">
        <f t="shared" si="447"/>
        <v>0</v>
      </c>
      <c r="BT73" s="52"/>
      <c r="BU73" s="52">
        <f t="shared" si="448"/>
        <v>0</v>
      </c>
      <c r="BV73" s="52">
        <f t="shared" si="449"/>
        <v>0</v>
      </c>
      <c r="BW73" s="52"/>
      <c r="BX73" s="52">
        <f t="shared" si="450"/>
        <v>0</v>
      </c>
      <c r="BY73" s="52">
        <f t="shared" si="451"/>
        <v>0</v>
      </c>
      <c r="BZ73" s="52"/>
      <c r="CA73" s="52">
        <f t="shared" si="452"/>
        <v>0</v>
      </c>
      <c r="CB73" s="52">
        <f t="shared" si="453"/>
        <v>0</v>
      </c>
      <c r="CC73" s="52"/>
      <c r="CD73" s="52">
        <f t="shared" si="454"/>
        <v>0</v>
      </c>
      <c r="CE73" s="52">
        <f t="shared" si="455"/>
        <v>0</v>
      </c>
      <c r="CF73" s="52" t="str">
        <f t="shared" si="456"/>
        <v/>
      </c>
      <c r="CG73" s="52"/>
      <c r="CH73" s="52">
        <f t="shared" si="457"/>
        <v>0</v>
      </c>
      <c r="CI73" s="52">
        <f t="shared" si="458"/>
        <v>0</v>
      </c>
      <c r="CJ73" s="52" t="str">
        <f t="shared" si="459"/>
        <v/>
      </c>
      <c r="CK73" s="52"/>
      <c r="CL73" s="52">
        <f t="shared" si="460"/>
        <v>0</v>
      </c>
      <c r="CM73" s="52">
        <f t="shared" si="461"/>
        <v>0</v>
      </c>
      <c r="CN73" s="52">
        <f t="shared" si="462"/>
        <v>0</v>
      </c>
      <c r="CO73" s="52">
        <f t="shared" si="463"/>
        <v>0</v>
      </c>
      <c r="CP73" s="52">
        <f t="shared" si="464"/>
        <v>0</v>
      </c>
      <c r="CQ73" s="52">
        <f t="shared" si="465"/>
        <v>0</v>
      </c>
      <c r="CR73" s="52">
        <f t="shared" si="466"/>
        <v>0</v>
      </c>
      <c r="CS73" s="52">
        <f t="shared" si="467"/>
        <v>0</v>
      </c>
      <c r="CT73" s="52">
        <f t="shared" si="468"/>
        <v>0</v>
      </c>
      <c r="CU73" s="52">
        <f t="shared" si="469"/>
        <v>0</v>
      </c>
      <c r="CV73" s="52">
        <f t="shared" si="470"/>
        <v>0</v>
      </c>
      <c r="CW73" s="52">
        <f t="shared" si="471"/>
        <v>0</v>
      </c>
      <c r="CX73" s="52">
        <f t="shared" si="472"/>
        <v>0</v>
      </c>
      <c r="CY73" s="52">
        <f t="shared" si="473"/>
        <v>0</v>
      </c>
      <c r="CZ73" s="52">
        <f t="shared" si="474"/>
        <v>0</v>
      </c>
      <c r="DA73" s="52">
        <f t="shared" si="475"/>
        <v>0</v>
      </c>
      <c r="DB73" s="52">
        <f t="shared" si="476"/>
        <v>0</v>
      </c>
      <c r="DC73" s="52">
        <f t="shared" si="477"/>
        <v>0</v>
      </c>
      <c r="DD73" s="52">
        <f t="shared" si="478"/>
        <v>0</v>
      </c>
      <c r="DE73" s="52">
        <f t="shared" si="479"/>
        <v>0</v>
      </c>
      <c r="DF73" s="52">
        <f t="shared" si="480"/>
        <v>0</v>
      </c>
      <c r="DG73" s="52">
        <f t="shared" si="481"/>
        <v>0</v>
      </c>
      <c r="DH73" s="52">
        <f t="shared" si="482"/>
        <v>0</v>
      </c>
      <c r="DI73" s="52">
        <f t="shared" si="483"/>
        <v>0</v>
      </c>
      <c r="DJ73" s="52" t="str">
        <f t="shared" si="484"/>
        <v/>
      </c>
      <c r="DK73" s="52"/>
      <c r="DL73" s="52">
        <f t="shared" si="485"/>
        <v>0</v>
      </c>
      <c r="DM73" s="52">
        <f t="shared" si="486"/>
        <v>0</v>
      </c>
      <c r="DN73" s="52" t="str">
        <f t="shared" si="487"/>
        <v/>
      </c>
      <c r="DO73" s="52"/>
      <c r="DP73" s="52">
        <f t="shared" si="488"/>
        <v>0</v>
      </c>
      <c r="DQ73" s="52">
        <f t="shared" si="489"/>
        <v>0</v>
      </c>
      <c r="DR73" s="52"/>
      <c r="DS73" s="52">
        <f t="shared" si="490"/>
        <v>0</v>
      </c>
      <c r="DT73" s="52">
        <f t="shared" si="491"/>
        <v>0</v>
      </c>
      <c r="DU73" s="52">
        <f t="shared" si="492"/>
        <v>0</v>
      </c>
      <c r="DV73" s="52">
        <f t="shared" si="493"/>
        <v>0</v>
      </c>
      <c r="DW73" s="52">
        <f t="shared" si="494"/>
        <v>0</v>
      </c>
      <c r="DX73" s="52">
        <f t="shared" si="495"/>
        <v>0</v>
      </c>
      <c r="DY73" s="52">
        <f t="shared" si="496"/>
        <v>0</v>
      </c>
      <c r="DZ73" s="52">
        <f t="shared" si="497"/>
        <v>0</v>
      </c>
      <c r="EA73" s="52">
        <f t="shared" si="498"/>
        <v>0</v>
      </c>
      <c r="EB73" s="52">
        <f t="shared" si="499"/>
        <v>0</v>
      </c>
      <c r="EC73" s="52">
        <f t="shared" si="500"/>
        <v>0</v>
      </c>
      <c r="ED73" s="52">
        <f t="shared" si="501"/>
        <v>0</v>
      </c>
      <c r="EE73" s="52">
        <f t="shared" si="502"/>
        <v>0</v>
      </c>
      <c r="EF73" s="52">
        <f t="shared" si="503"/>
        <v>0</v>
      </c>
      <c r="EG73" s="52">
        <f t="shared" si="504"/>
        <v>0</v>
      </c>
      <c r="EH73" s="52">
        <f t="shared" si="505"/>
        <v>0</v>
      </c>
      <c r="EI73" s="52">
        <f t="shared" si="506"/>
        <v>0</v>
      </c>
      <c r="EJ73" s="52">
        <f t="shared" si="507"/>
        <v>0</v>
      </c>
      <c r="EK73" s="52">
        <f t="shared" si="508"/>
        <v>0</v>
      </c>
      <c r="EL73" s="52">
        <f t="shared" si="509"/>
        <v>0</v>
      </c>
      <c r="EM73" s="52"/>
      <c r="EN73" s="52">
        <f t="shared" si="510"/>
        <v>0</v>
      </c>
      <c r="EO73" s="52">
        <f t="shared" si="511"/>
        <v>0</v>
      </c>
      <c r="EP73" s="52">
        <f t="shared" si="512"/>
        <v>0</v>
      </c>
      <c r="EQ73" s="52">
        <f t="shared" si="513"/>
        <v>0</v>
      </c>
      <c r="ER73" s="52">
        <f t="shared" si="514"/>
        <v>0</v>
      </c>
      <c r="ES73" s="52">
        <f t="shared" si="515"/>
        <v>0</v>
      </c>
      <c r="ET73" s="52">
        <f t="shared" si="516"/>
        <v>0</v>
      </c>
      <c r="EU73" s="52">
        <f t="shared" si="517"/>
        <v>0</v>
      </c>
      <c r="EV73" s="52">
        <f t="shared" si="518"/>
        <v>0</v>
      </c>
      <c r="EW73" s="52">
        <f t="shared" si="519"/>
        <v>0</v>
      </c>
      <c r="EX73" s="52">
        <f t="shared" si="520"/>
        <v>0</v>
      </c>
      <c r="EY73" s="52">
        <f t="shared" si="521"/>
        <v>0</v>
      </c>
      <c r="EZ73" s="52">
        <f t="shared" si="522"/>
        <v>0</v>
      </c>
      <c r="FA73" s="52">
        <f t="shared" si="523"/>
        <v>0</v>
      </c>
      <c r="FB73" s="52">
        <f t="shared" si="524"/>
        <v>0</v>
      </c>
      <c r="FC73" s="52">
        <f t="shared" si="525"/>
        <v>0</v>
      </c>
      <c r="FD73" s="52"/>
      <c r="FE73" s="52">
        <f t="shared" si="526"/>
        <v>0</v>
      </c>
      <c r="FF73" s="52">
        <f t="shared" si="527"/>
        <v>0</v>
      </c>
      <c r="FG73" s="52">
        <f t="shared" si="528"/>
        <v>0</v>
      </c>
      <c r="FH73" s="52">
        <f t="shared" si="529"/>
        <v>0</v>
      </c>
      <c r="FI73" s="52"/>
      <c r="FJ73" s="52">
        <f t="shared" si="530"/>
        <v>0</v>
      </c>
      <c r="FK73" s="52">
        <f t="shared" si="531"/>
        <v>0</v>
      </c>
      <c r="FL73" s="52">
        <f t="shared" si="532"/>
        <v>0</v>
      </c>
      <c r="FM73" s="52">
        <f t="shared" si="533"/>
        <v>0</v>
      </c>
      <c r="FN73" s="52">
        <f t="shared" si="534"/>
        <v>0</v>
      </c>
      <c r="FO73" s="52">
        <f t="shared" si="535"/>
        <v>0</v>
      </c>
      <c r="FP73" s="52">
        <f t="shared" si="536"/>
        <v>0</v>
      </c>
      <c r="FQ73" s="52">
        <f t="shared" si="537"/>
        <v>0</v>
      </c>
      <c r="FR73" s="52">
        <f t="shared" si="538"/>
        <v>0</v>
      </c>
      <c r="FS73" s="52">
        <f t="shared" si="539"/>
        <v>0</v>
      </c>
      <c r="FT73" s="52">
        <f t="shared" si="540"/>
        <v>0</v>
      </c>
      <c r="FU73" s="52">
        <f t="shared" si="541"/>
        <v>0</v>
      </c>
      <c r="FV73" s="52">
        <f t="shared" si="542"/>
        <v>0</v>
      </c>
      <c r="FW73" s="52">
        <f t="shared" si="543"/>
        <v>0</v>
      </c>
      <c r="FX73" s="52">
        <f t="shared" si="544"/>
        <v>0</v>
      </c>
      <c r="FY73" s="52">
        <f t="shared" si="545"/>
        <v>0</v>
      </c>
      <c r="FZ73" s="52">
        <f t="shared" si="546"/>
        <v>0</v>
      </c>
      <c r="GA73" s="52">
        <f t="shared" si="547"/>
        <v>0</v>
      </c>
      <c r="GB73" s="52">
        <f t="shared" si="548"/>
        <v>0</v>
      </c>
      <c r="GC73" s="52">
        <f t="shared" si="549"/>
        <v>0</v>
      </c>
      <c r="GD73" s="52"/>
      <c r="GE73" s="52">
        <f t="shared" si="550"/>
        <v>0</v>
      </c>
      <c r="GF73" s="52">
        <f t="shared" si="551"/>
        <v>0</v>
      </c>
      <c r="GG73" s="52">
        <f t="shared" si="552"/>
        <v>0</v>
      </c>
      <c r="GH73" s="52">
        <f t="shared" si="553"/>
        <v>0</v>
      </c>
      <c r="GI73" s="52">
        <f t="shared" si="554"/>
        <v>0</v>
      </c>
      <c r="GJ73" s="52">
        <f t="shared" si="555"/>
        <v>0</v>
      </c>
      <c r="GK73" s="52">
        <f t="shared" si="556"/>
        <v>0</v>
      </c>
      <c r="GL73" s="52">
        <f t="shared" si="557"/>
        <v>0</v>
      </c>
      <c r="GM73" s="52">
        <f t="shared" si="558"/>
        <v>0</v>
      </c>
      <c r="GN73" s="52">
        <f t="shared" si="559"/>
        <v>0</v>
      </c>
      <c r="GO73" s="52">
        <f t="shared" si="560"/>
        <v>0</v>
      </c>
      <c r="GP73" s="52">
        <f t="shared" si="561"/>
        <v>0</v>
      </c>
      <c r="GQ73" s="52"/>
      <c r="GR73" s="52">
        <f t="shared" si="562"/>
        <v>0</v>
      </c>
      <c r="GS73" s="52">
        <f t="shared" si="563"/>
        <v>0</v>
      </c>
      <c r="GT73" s="52">
        <f t="shared" si="564"/>
        <v>0</v>
      </c>
      <c r="GU73" s="52">
        <f t="shared" si="565"/>
        <v>0</v>
      </c>
      <c r="GV73" s="52"/>
      <c r="GW73" s="52">
        <f t="shared" si="566"/>
        <v>0</v>
      </c>
      <c r="GX73" s="52">
        <f t="shared" si="567"/>
        <v>0</v>
      </c>
      <c r="GY73" s="52">
        <f t="shared" si="568"/>
        <v>0</v>
      </c>
      <c r="GZ73" s="52">
        <f t="shared" si="569"/>
        <v>0</v>
      </c>
      <c r="HA73" s="52"/>
      <c r="HB73" s="52">
        <f t="shared" si="570"/>
        <v>0</v>
      </c>
      <c r="HC73" s="52">
        <f t="shared" si="571"/>
        <v>0</v>
      </c>
      <c r="HD73" s="52">
        <f t="shared" si="572"/>
        <v>0</v>
      </c>
      <c r="HE73" s="52">
        <f t="shared" si="573"/>
        <v>0</v>
      </c>
      <c r="HF73" s="52"/>
      <c r="HG73" s="52">
        <f t="shared" si="574"/>
        <v>0</v>
      </c>
      <c r="HH73" s="52">
        <f t="shared" si="575"/>
        <v>0</v>
      </c>
      <c r="HI73" s="52">
        <f t="shared" si="576"/>
        <v>0</v>
      </c>
      <c r="HJ73" s="52">
        <f t="shared" si="577"/>
        <v>0</v>
      </c>
      <c r="HK73" s="52"/>
      <c r="HL73" s="52" t="str">
        <f t="shared" si="578"/>
        <v/>
      </c>
      <c r="HM73" s="52">
        <f t="shared" si="579"/>
        <v>0</v>
      </c>
      <c r="HN73" s="52">
        <f t="shared" si="580"/>
        <v>0</v>
      </c>
      <c r="HO73" s="52">
        <f t="shared" si="581"/>
        <v>0</v>
      </c>
      <c r="HP73" s="52">
        <f t="shared" si="582"/>
        <v>0</v>
      </c>
      <c r="HQ73" s="52">
        <f t="shared" si="583"/>
        <v>0</v>
      </c>
      <c r="HR73" s="52">
        <f t="shared" si="584"/>
        <v>0</v>
      </c>
      <c r="HS73" s="52">
        <f t="shared" si="585"/>
        <v>0</v>
      </c>
      <c r="HT73" s="52">
        <f t="shared" si="586"/>
        <v>0</v>
      </c>
      <c r="HU73" s="52">
        <f t="shared" si="587"/>
        <v>0</v>
      </c>
      <c r="HV73" s="52">
        <f t="shared" si="588"/>
        <v>0</v>
      </c>
      <c r="HW73" s="52">
        <f t="shared" si="589"/>
        <v>0</v>
      </c>
      <c r="HX73" s="52">
        <f t="shared" si="590"/>
        <v>0</v>
      </c>
      <c r="HY73" s="52"/>
      <c r="HZ73" s="52">
        <f t="shared" si="591"/>
        <v>0</v>
      </c>
      <c r="IA73" s="52">
        <f t="shared" si="592"/>
        <v>0</v>
      </c>
      <c r="IB73" s="52">
        <f t="shared" si="593"/>
        <v>0</v>
      </c>
      <c r="IC73" s="52">
        <f t="shared" si="594"/>
        <v>0</v>
      </c>
      <c r="ID73" s="52"/>
      <c r="IE73" s="52">
        <f t="shared" si="595"/>
        <v>0</v>
      </c>
      <c r="IF73" s="52">
        <f t="shared" si="596"/>
        <v>0</v>
      </c>
      <c r="IG73" s="52">
        <f t="shared" si="597"/>
        <v>0</v>
      </c>
      <c r="IH73" s="52">
        <f t="shared" si="598"/>
        <v>0</v>
      </c>
      <c r="II73" s="53"/>
      <c r="IJ73" s="54">
        <f t="shared" si="599"/>
        <v>0</v>
      </c>
      <c r="IK73" s="55">
        <f t="shared" si="600"/>
        <v>0</v>
      </c>
      <c r="IL73" s="55">
        <f t="shared" si="601"/>
        <v>0</v>
      </c>
      <c r="IM73" s="55">
        <f t="shared" si="602"/>
        <v>0</v>
      </c>
      <c r="IN73" s="55" t="str">
        <f t="shared" si="603"/>
        <v/>
      </c>
      <c r="IO73" s="56" t="str">
        <f t="shared" si="604"/>
        <v/>
      </c>
      <c r="IP73" s="56" t="str">
        <f t="shared" si="605"/>
        <v/>
      </c>
      <c r="IQ73" s="56" t="str">
        <f t="shared" si="606"/>
        <v/>
      </c>
      <c r="IR73" s="56" t="str">
        <f t="shared" si="607"/>
        <v/>
      </c>
      <c r="IS73" s="50" t="str">
        <f t="shared" si="608"/>
        <v/>
      </c>
      <c r="IT73" s="57"/>
      <c r="IU73" s="57"/>
      <c r="IV73" s="57"/>
    </row>
    <row r="74" spans="1:256" s="58" customFormat="1" ht="10.199999999999999" x14ac:dyDescent="0.2">
      <c r="A74" s="47">
        <v>69</v>
      </c>
      <c r="B74" s="48"/>
      <c r="C74" s="49"/>
      <c r="D74" s="160"/>
      <c r="E74" s="160"/>
      <c r="F74" s="48"/>
      <c r="G74" s="48"/>
      <c r="H74" s="48"/>
      <c r="I74" s="48"/>
      <c r="J74" s="48"/>
      <c r="K74" s="48"/>
      <c r="L74" s="50" t="str">
        <f t="shared" si="406"/>
        <v/>
      </c>
      <c r="M74" s="51"/>
      <c r="N74" s="52">
        <f t="shared" si="407"/>
        <v>0</v>
      </c>
      <c r="O74" s="52">
        <f t="shared" si="408"/>
        <v>0</v>
      </c>
      <c r="P74" s="52">
        <f t="shared" si="409"/>
        <v>0</v>
      </c>
      <c r="Q74" s="52">
        <f t="shared" si="410"/>
        <v>0</v>
      </c>
      <c r="R74" s="52">
        <f t="shared" si="411"/>
        <v>0</v>
      </c>
      <c r="S74" s="52" t="str">
        <f t="shared" si="412"/>
        <v/>
      </c>
      <c r="T74" s="52"/>
      <c r="U74" s="52">
        <f t="shared" si="413"/>
        <v>0</v>
      </c>
      <c r="V74" s="52">
        <f t="shared" si="414"/>
        <v>0</v>
      </c>
      <c r="W74" s="52"/>
      <c r="X74" s="52">
        <f t="shared" si="415"/>
        <v>0</v>
      </c>
      <c r="Y74" s="52">
        <f t="shared" si="416"/>
        <v>0</v>
      </c>
      <c r="Z74" s="52"/>
      <c r="AA74" s="52">
        <f t="shared" si="417"/>
        <v>0</v>
      </c>
      <c r="AB74" s="52">
        <f t="shared" si="418"/>
        <v>0</v>
      </c>
      <c r="AC74" s="52"/>
      <c r="AD74" s="52">
        <f t="shared" si="419"/>
        <v>0</v>
      </c>
      <c r="AE74" s="52">
        <f t="shared" si="420"/>
        <v>0</v>
      </c>
      <c r="AF74" s="52"/>
      <c r="AG74" s="52">
        <f t="shared" si="421"/>
        <v>0</v>
      </c>
      <c r="AH74" s="52">
        <f t="shared" si="422"/>
        <v>0</v>
      </c>
      <c r="AI74" s="52"/>
      <c r="AJ74" s="52">
        <f t="shared" si="423"/>
        <v>0</v>
      </c>
      <c r="AK74" s="52">
        <f t="shared" si="424"/>
        <v>0</v>
      </c>
      <c r="AL74" s="52"/>
      <c r="AM74" s="52">
        <f t="shared" si="425"/>
        <v>0</v>
      </c>
      <c r="AN74" s="52">
        <f t="shared" si="426"/>
        <v>0</v>
      </c>
      <c r="AO74" s="52"/>
      <c r="AP74" s="52">
        <f t="shared" si="427"/>
        <v>0</v>
      </c>
      <c r="AQ74" s="52">
        <f t="shared" si="428"/>
        <v>0</v>
      </c>
      <c r="AR74" s="52"/>
      <c r="AS74" s="52">
        <f t="shared" si="429"/>
        <v>0</v>
      </c>
      <c r="AT74" s="52">
        <f t="shared" si="430"/>
        <v>0</v>
      </c>
      <c r="AU74" s="52"/>
      <c r="AV74" s="52">
        <f t="shared" si="431"/>
        <v>0</v>
      </c>
      <c r="AW74" s="52">
        <f t="shared" si="432"/>
        <v>0</v>
      </c>
      <c r="AX74" s="52"/>
      <c r="AY74" s="52">
        <f t="shared" si="433"/>
        <v>0</v>
      </c>
      <c r="AZ74" s="52">
        <f t="shared" si="434"/>
        <v>0</v>
      </c>
      <c r="BA74" s="52" t="str">
        <f t="shared" si="435"/>
        <v/>
      </c>
      <c r="BB74" s="52"/>
      <c r="BC74" s="52">
        <f t="shared" si="436"/>
        <v>0</v>
      </c>
      <c r="BD74" s="52">
        <f t="shared" si="437"/>
        <v>0</v>
      </c>
      <c r="BE74" s="52"/>
      <c r="BF74" s="52">
        <f t="shared" si="438"/>
        <v>0</v>
      </c>
      <c r="BG74" s="52">
        <f t="shared" si="439"/>
        <v>0</v>
      </c>
      <c r="BH74" s="52"/>
      <c r="BI74" s="52">
        <f t="shared" si="440"/>
        <v>0</v>
      </c>
      <c r="BJ74" s="52">
        <f t="shared" si="441"/>
        <v>0</v>
      </c>
      <c r="BK74" s="52"/>
      <c r="BL74" s="52">
        <f t="shared" si="442"/>
        <v>0</v>
      </c>
      <c r="BM74" s="52">
        <f t="shared" si="443"/>
        <v>0</v>
      </c>
      <c r="BN74" s="52"/>
      <c r="BO74" s="52">
        <f t="shared" si="444"/>
        <v>0</v>
      </c>
      <c r="BP74" s="52">
        <f t="shared" si="445"/>
        <v>0</v>
      </c>
      <c r="BQ74" s="52"/>
      <c r="BR74" s="52">
        <f t="shared" si="446"/>
        <v>0</v>
      </c>
      <c r="BS74" s="52">
        <f t="shared" si="447"/>
        <v>0</v>
      </c>
      <c r="BT74" s="52"/>
      <c r="BU74" s="52">
        <f t="shared" si="448"/>
        <v>0</v>
      </c>
      <c r="BV74" s="52">
        <f t="shared" si="449"/>
        <v>0</v>
      </c>
      <c r="BW74" s="52"/>
      <c r="BX74" s="52">
        <f t="shared" si="450"/>
        <v>0</v>
      </c>
      <c r="BY74" s="52">
        <f t="shared" si="451"/>
        <v>0</v>
      </c>
      <c r="BZ74" s="52"/>
      <c r="CA74" s="52">
        <f t="shared" si="452"/>
        <v>0</v>
      </c>
      <c r="CB74" s="52">
        <f t="shared" si="453"/>
        <v>0</v>
      </c>
      <c r="CC74" s="52"/>
      <c r="CD74" s="52">
        <f t="shared" si="454"/>
        <v>0</v>
      </c>
      <c r="CE74" s="52">
        <f t="shared" si="455"/>
        <v>0</v>
      </c>
      <c r="CF74" s="52" t="str">
        <f t="shared" si="456"/>
        <v/>
      </c>
      <c r="CG74" s="52"/>
      <c r="CH74" s="52">
        <f t="shared" si="457"/>
        <v>0</v>
      </c>
      <c r="CI74" s="52">
        <f t="shared" si="458"/>
        <v>0</v>
      </c>
      <c r="CJ74" s="52" t="str">
        <f t="shared" si="459"/>
        <v/>
      </c>
      <c r="CK74" s="52"/>
      <c r="CL74" s="52">
        <f t="shared" si="460"/>
        <v>0</v>
      </c>
      <c r="CM74" s="52">
        <f t="shared" si="461"/>
        <v>0</v>
      </c>
      <c r="CN74" s="52">
        <f t="shared" si="462"/>
        <v>0</v>
      </c>
      <c r="CO74" s="52">
        <f t="shared" si="463"/>
        <v>0</v>
      </c>
      <c r="CP74" s="52">
        <f t="shared" si="464"/>
        <v>0</v>
      </c>
      <c r="CQ74" s="52">
        <f t="shared" si="465"/>
        <v>0</v>
      </c>
      <c r="CR74" s="52">
        <f t="shared" si="466"/>
        <v>0</v>
      </c>
      <c r="CS74" s="52">
        <f t="shared" si="467"/>
        <v>0</v>
      </c>
      <c r="CT74" s="52">
        <f t="shared" si="468"/>
        <v>0</v>
      </c>
      <c r="CU74" s="52">
        <f t="shared" si="469"/>
        <v>0</v>
      </c>
      <c r="CV74" s="52">
        <f t="shared" si="470"/>
        <v>0</v>
      </c>
      <c r="CW74" s="52">
        <f t="shared" si="471"/>
        <v>0</v>
      </c>
      <c r="CX74" s="52">
        <f t="shared" si="472"/>
        <v>0</v>
      </c>
      <c r="CY74" s="52">
        <f t="shared" si="473"/>
        <v>0</v>
      </c>
      <c r="CZ74" s="52">
        <f t="shared" si="474"/>
        <v>0</v>
      </c>
      <c r="DA74" s="52">
        <f t="shared" si="475"/>
        <v>0</v>
      </c>
      <c r="DB74" s="52">
        <f t="shared" si="476"/>
        <v>0</v>
      </c>
      <c r="DC74" s="52">
        <f t="shared" si="477"/>
        <v>0</v>
      </c>
      <c r="DD74" s="52">
        <f t="shared" si="478"/>
        <v>0</v>
      </c>
      <c r="DE74" s="52">
        <f t="shared" si="479"/>
        <v>0</v>
      </c>
      <c r="DF74" s="52">
        <f t="shared" si="480"/>
        <v>0</v>
      </c>
      <c r="DG74" s="52">
        <f t="shared" si="481"/>
        <v>0</v>
      </c>
      <c r="DH74" s="52">
        <f t="shared" si="482"/>
        <v>0</v>
      </c>
      <c r="DI74" s="52">
        <f t="shared" si="483"/>
        <v>0</v>
      </c>
      <c r="DJ74" s="52" t="str">
        <f t="shared" si="484"/>
        <v/>
      </c>
      <c r="DK74" s="52"/>
      <c r="DL74" s="52">
        <f t="shared" si="485"/>
        <v>0</v>
      </c>
      <c r="DM74" s="52">
        <f t="shared" si="486"/>
        <v>0</v>
      </c>
      <c r="DN74" s="52" t="str">
        <f t="shared" si="487"/>
        <v/>
      </c>
      <c r="DO74" s="52"/>
      <c r="DP74" s="52">
        <f t="shared" si="488"/>
        <v>0</v>
      </c>
      <c r="DQ74" s="52">
        <f t="shared" si="489"/>
        <v>0</v>
      </c>
      <c r="DR74" s="52"/>
      <c r="DS74" s="52">
        <f t="shared" si="490"/>
        <v>0</v>
      </c>
      <c r="DT74" s="52">
        <f t="shared" si="491"/>
        <v>0</v>
      </c>
      <c r="DU74" s="52">
        <f t="shared" si="492"/>
        <v>0</v>
      </c>
      <c r="DV74" s="52">
        <f t="shared" si="493"/>
        <v>0</v>
      </c>
      <c r="DW74" s="52">
        <f t="shared" si="494"/>
        <v>0</v>
      </c>
      <c r="DX74" s="52">
        <f t="shared" si="495"/>
        <v>0</v>
      </c>
      <c r="DY74" s="52">
        <f t="shared" si="496"/>
        <v>0</v>
      </c>
      <c r="DZ74" s="52">
        <f t="shared" si="497"/>
        <v>0</v>
      </c>
      <c r="EA74" s="52">
        <f t="shared" si="498"/>
        <v>0</v>
      </c>
      <c r="EB74" s="52">
        <f t="shared" si="499"/>
        <v>0</v>
      </c>
      <c r="EC74" s="52">
        <f t="shared" si="500"/>
        <v>0</v>
      </c>
      <c r="ED74" s="52">
        <f t="shared" si="501"/>
        <v>0</v>
      </c>
      <c r="EE74" s="52">
        <f t="shared" si="502"/>
        <v>0</v>
      </c>
      <c r="EF74" s="52">
        <f t="shared" si="503"/>
        <v>0</v>
      </c>
      <c r="EG74" s="52">
        <f t="shared" si="504"/>
        <v>0</v>
      </c>
      <c r="EH74" s="52">
        <f t="shared" si="505"/>
        <v>0</v>
      </c>
      <c r="EI74" s="52">
        <f t="shared" si="506"/>
        <v>0</v>
      </c>
      <c r="EJ74" s="52">
        <f t="shared" si="507"/>
        <v>0</v>
      </c>
      <c r="EK74" s="52">
        <f t="shared" si="508"/>
        <v>0</v>
      </c>
      <c r="EL74" s="52">
        <f t="shared" si="509"/>
        <v>0</v>
      </c>
      <c r="EM74" s="52"/>
      <c r="EN74" s="52">
        <f t="shared" si="510"/>
        <v>0</v>
      </c>
      <c r="EO74" s="52">
        <f t="shared" si="511"/>
        <v>0</v>
      </c>
      <c r="EP74" s="52">
        <f t="shared" si="512"/>
        <v>0</v>
      </c>
      <c r="EQ74" s="52">
        <f t="shared" si="513"/>
        <v>0</v>
      </c>
      <c r="ER74" s="52">
        <f t="shared" si="514"/>
        <v>0</v>
      </c>
      <c r="ES74" s="52">
        <f t="shared" si="515"/>
        <v>0</v>
      </c>
      <c r="ET74" s="52">
        <f t="shared" si="516"/>
        <v>0</v>
      </c>
      <c r="EU74" s="52">
        <f t="shared" si="517"/>
        <v>0</v>
      </c>
      <c r="EV74" s="52">
        <f t="shared" si="518"/>
        <v>0</v>
      </c>
      <c r="EW74" s="52">
        <f t="shared" si="519"/>
        <v>0</v>
      </c>
      <c r="EX74" s="52">
        <f t="shared" si="520"/>
        <v>0</v>
      </c>
      <c r="EY74" s="52">
        <f t="shared" si="521"/>
        <v>0</v>
      </c>
      <c r="EZ74" s="52">
        <f t="shared" si="522"/>
        <v>0</v>
      </c>
      <c r="FA74" s="52">
        <f t="shared" si="523"/>
        <v>0</v>
      </c>
      <c r="FB74" s="52">
        <f t="shared" si="524"/>
        <v>0</v>
      </c>
      <c r="FC74" s="52">
        <f t="shared" si="525"/>
        <v>0</v>
      </c>
      <c r="FD74" s="52"/>
      <c r="FE74" s="52">
        <f t="shared" si="526"/>
        <v>0</v>
      </c>
      <c r="FF74" s="52">
        <f t="shared" si="527"/>
        <v>0</v>
      </c>
      <c r="FG74" s="52">
        <f t="shared" si="528"/>
        <v>0</v>
      </c>
      <c r="FH74" s="52">
        <f t="shared" si="529"/>
        <v>0</v>
      </c>
      <c r="FI74" s="52"/>
      <c r="FJ74" s="52">
        <f t="shared" si="530"/>
        <v>0</v>
      </c>
      <c r="FK74" s="52">
        <f t="shared" si="531"/>
        <v>0</v>
      </c>
      <c r="FL74" s="52">
        <f t="shared" si="532"/>
        <v>0</v>
      </c>
      <c r="FM74" s="52">
        <f t="shared" si="533"/>
        <v>0</v>
      </c>
      <c r="FN74" s="52">
        <f t="shared" si="534"/>
        <v>0</v>
      </c>
      <c r="FO74" s="52">
        <f t="shared" si="535"/>
        <v>0</v>
      </c>
      <c r="FP74" s="52">
        <f t="shared" si="536"/>
        <v>0</v>
      </c>
      <c r="FQ74" s="52">
        <f t="shared" si="537"/>
        <v>0</v>
      </c>
      <c r="FR74" s="52">
        <f t="shared" si="538"/>
        <v>0</v>
      </c>
      <c r="FS74" s="52">
        <f t="shared" si="539"/>
        <v>0</v>
      </c>
      <c r="FT74" s="52">
        <f t="shared" si="540"/>
        <v>0</v>
      </c>
      <c r="FU74" s="52">
        <f t="shared" si="541"/>
        <v>0</v>
      </c>
      <c r="FV74" s="52">
        <f t="shared" si="542"/>
        <v>0</v>
      </c>
      <c r="FW74" s="52">
        <f t="shared" si="543"/>
        <v>0</v>
      </c>
      <c r="FX74" s="52">
        <f t="shared" si="544"/>
        <v>0</v>
      </c>
      <c r="FY74" s="52">
        <f t="shared" si="545"/>
        <v>0</v>
      </c>
      <c r="FZ74" s="52">
        <f t="shared" si="546"/>
        <v>0</v>
      </c>
      <c r="GA74" s="52">
        <f t="shared" si="547"/>
        <v>0</v>
      </c>
      <c r="GB74" s="52">
        <f t="shared" si="548"/>
        <v>0</v>
      </c>
      <c r="GC74" s="52">
        <f t="shared" si="549"/>
        <v>0</v>
      </c>
      <c r="GD74" s="52"/>
      <c r="GE74" s="52">
        <f t="shared" si="550"/>
        <v>0</v>
      </c>
      <c r="GF74" s="52">
        <f t="shared" si="551"/>
        <v>0</v>
      </c>
      <c r="GG74" s="52">
        <f t="shared" si="552"/>
        <v>0</v>
      </c>
      <c r="GH74" s="52">
        <f t="shared" si="553"/>
        <v>0</v>
      </c>
      <c r="GI74" s="52">
        <f t="shared" si="554"/>
        <v>0</v>
      </c>
      <c r="GJ74" s="52">
        <f t="shared" si="555"/>
        <v>0</v>
      </c>
      <c r="GK74" s="52">
        <f t="shared" si="556"/>
        <v>0</v>
      </c>
      <c r="GL74" s="52">
        <f t="shared" si="557"/>
        <v>0</v>
      </c>
      <c r="GM74" s="52">
        <f t="shared" si="558"/>
        <v>0</v>
      </c>
      <c r="GN74" s="52">
        <f t="shared" si="559"/>
        <v>0</v>
      </c>
      <c r="GO74" s="52">
        <f t="shared" si="560"/>
        <v>0</v>
      </c>
      <c r="GP74" s="52">
        <f t="shared" si="561"/>
        <v>0</v>
      </c>
      <c r="GQ74" s="52"/>
      <c r="GR74" s="52">
        <f t="shared" si="562"/>
        <v>0</v>
      </c>
      <c r="GS74" s="52">
        <f t="shared" si="563"/>
        <v>0</v>
      </c>
      <c r="GT74" s="52">
        <f t="shared" si="564"/>
        <v>0</v>
      </c>
      <c r="GU74" s="52">
        <f t="shared" si="565"/>
        <v>0</v>
      </c>
      <c r="GV74" s="52"/>
      <c r="GW74" s="52">
        <f t="shared" si="566"/>
        <v>0</v>
      </c>
      <c r="GX74" s="52">
        <f t="shared" si="567"/>
        <v>0</v>
      </c>
      <c r="GY74" s="52">
        <f t="shared" si="568"/>
        <v>0</v>
      </c>
      <c r="GZ74" s="52">
        <f t="shared" si="569"/>
        <v>0</v>
      </c>
      <c r="HA74" s="52"/>
      <c r="HB74" s="52">
        <f t="shared" si="570"/>
        <v>0</v>
      </c>
      <c r="HC74" s="52">
        <f t="shared" si="571"/>
        <v>0</v>
      </c>
      <c r="HD74" s="52">
        <f t="shared" si="572"/>
        <v>0</v>
      </c>
      <c r="HE74" s="52">
        <f t="shared" si="573"/>
        <v>0</v>
      </c>
      <c r="HF74" s="52"/>
      <c r="HG74" s="52">
        <f t="shared" si="574"/>
        <v>0</v>
      </c>
      <c r="HH74" s="52">
        <f t="shared" si="575"/>
        <v>0</v>
      </c>
      <c r="HI74" s="52">
        <f t="shared" si="576"/>
        <v>0</v>
      </c>
      <c r="HJ74" s="52">
        <f t="shared" si="577"/>
        <v>0</v>
      </c>
      <c r="HK74" s="52"/>
      <c r="HL74" s="52" t="str">
        <f t="shared" si="578"/>
        <v/>
      </c>
      <c r="HM74" s="52">
        <f t="shared" si="579"/>
        <v>0</v>
      </c>
      <c r="HN74" s="52">
        <f t="shared" si="580"/>
        <v>0</v>
      </c>
      <c r="HO74" s="52">
        <f t="shared" si="581"/>
        <v>0</v>
      </c>
      <c r="HP74" s="52">
        <f t="shared" si="582"/>
        <v>0</v>
      </c>
      <c r="HQ74" s="52">
        <f t="shared" si="583"/>
        <v>0</v>
      </c>
      <c r="HR74" s="52">
        <f t="shared" si="584"/>
        <v>0</v>
      </c>
      <c r="HS74" s="52">
        <f t="shared" si="585"/>
        <v>0</v>
      </c>
      <c r="HT74" s="52">
        <f t="shared" si="586"/>
        <v>0</v>
      </c>
      <c r="HU74" s="52">
        <f t="shared" si="587"/>
        <v>0</v>
      </c>
      <c r="HV74" s="52">
        <f t="shared" si="588"/>
        <v>0</v>
      </c>
      <c r="HW74" s="52">
        <f t="shared" si="589"/>
        <v>0</v>
      </c>
      <c r="HX74" s="52">
        <f t="shared" si="590"/>
        <v>0</v>
      </c>
      <c r="HY74" s="52"/>
      <c r="HZ74" s="52">
        <f t="shared" si="591"/>
        <v>0</v>
      </c>
      <c r="IA74" s="52">
        <f t="shared" si="592"/>
        <v>0</v>
      </c>
      <c r="IB74" s="52">
        <f t="shared" si="593"/>
        <v>0</v>
      </c>
      <c r="IC74" s="52">
        <f t="shared" si="594"/>
        <v>0</v>
      </c>
      <c r="ID74" s="52"/>
      <c r="IE74" s="52">
        <f t="shared" si="595"/>
        <v>0</v>
      </c>
      <c r="IF74" s="52">
        <f t="shared" si="596"/>
        <v>0</v>
      </c>
      <c r="IG74" s="52">
        <f t="shared" si="597"/>
        <v>0</v>
      </c>
      <c r="IH74" s="52">
        <f t="shared" si="598"/>
        <v>0</v>
      </c>
      <c r="II74" s="53"/>
      <c r="IJ74" s="54">
        <f t="shared" si="599"/>
        <v>0</v>
      </c>
      <c r="IK74" s="55">
        <f t="shared" si="600"/>
        <v>0</v>
      </c>
      <c r="IL74" s="55">
        <f t="shared" si="601"/>
        <v>0</v>
      </c>
      <c r="IM74" s="55">
        <f t="shared" si="602"/>
        <v>0</v>
      </c>
      <c r="IN74" s="55" t="str">
        <f t="shared" si="603"/>
        <v/>
      </c>
      <c r="IO74" s="56" t="str">
        <f t="shared" si="604"/>
        <v/>
      </c>
      <c r="IP74" s="56" t="str">
        <f t="shared" si="605"/>
        <v/>
      </c>
      <c r="IQ74" s="56" t="str">
        <f t="shared" si="606"/>
        <v/>
      </c>
      <c r="IR74" s="56" t="str">
        <f t="shared" si="607"/>
        <v/>
      </c>
      <c r="IS74" s="50" t="str">
        <f t="shared" si="608"/>
        <v/>
      </c>
      <c r="IT74" s="57"/>
      <c r="IU74" s="57"/>
      <c r="IV74" s="57"/>
    </row>
    <row r="75" spans="1:256" s="58" customFormat="1" ht="10.199999999999999" x14ac:dyDescent="0.2">
      <c r="A75" s="47">
        <v>70</v>
      </c>
      <c r="B75" s="48"/>
      <c r="C75" s="49"/>
      <c r="D75" s="160"/>
      <c r="E75" s="160"/>
      <c r="F75" s="48"/>
      <c r="G75" s="48"/>
      <c r="H75" s="48"/>
      <c r="I75" s="48"/>
      <c r="J75" s="48"/>
      <c r="K75" s="48"/>
      <c r="L75" s="50" t="str">
        <f t="shared" si="406"/>
        <v/>
      </c>
      <c r="M75" s="51"/>
      <c r="N75" s="52">
        <f t="shared" si="407"/>
        <v>0</v>
      </c>
      <c r="O75" s="52">
        <f t="shared" si="408"/>
        <v>0</v>
      </c>
      <c r="P75" s="52">
        <f t="shared" si="409"/>
        <v>0</v>
      </c>
      <c r="Q75" s="52">
        <f t="shared" si="410"/>
        <v>0</v>
      </c>
      <c r="R75" s="52">
        <f t="shared" si="411"/>
        <v>0</v>
      </c>
      <c r="S75" s="52" t="str">
        <f t="shared" si="412"/>
        <v/>
      </c>
      <c r="T75" s="52"/>
      <c r="U75" s="52">
        <f t="shared" si="413"/>
        <v>0</v>
      </c>
      <c r="V75" s="52">
        <f t="shared" si="414"/>
        <v>0</v>
      </c>
      <c r="W75" s="52"/>
      <c r="X75" s="52">
        <f t="shared" si="415"/>
        <v>0</v>
      </c>
      <c r="Y75" s="52">
        <f t="shared" si="416"/>
        <v>0</v>
      </c>
      <c r="Z75" s="52"/>
      <c r="AA75" s="52">
        <f t="shared" si="417"/>
        <v>0</v>
      </c>
      <c r="AB75" s="52">
        <f t="shared" si="418"/>
        <v>0</v>
      </c>
      <c r="AC75" s="52"/>
      <c r="AD75" s="52">
        <f t="shared" si="419"/>
        <v>0</v>
      </c>
      <c r="AE75" s="52">
        <f t="shared" si="420"/>
        <v>0</v>
      </c>
      <c r="AF75" s="52"/>
      <c r="AG75" s="52">
        <f t="shared" si="421"/>
        <v>0</v>
      </c>
      <c r="AH75" s="52">
        <f t="shared" si="422"/>
        <v>0</v>
      </c>
      <c r="AI75" s="52"/>
      <c r="AJ75" s="52">
        <f t="shared" si="423"/>
        <v>0</v>
      </c>
      <c r="AK75" s="52">
        <f t="shared" si="424"/>
        <v>0</v>
      </c>
      <c r="AL75" s="52"/>
      <c r="AM75" s="52">
        <f t="shared" si="425"/>
        <v>0</v>
      </c>
      <c r="AN75" s="52">
        <f t="shared" si="426"/>
        <v>0</v>
      </c>
      <c r="AO75" s="52"/>
      <c r="AP75" s="52">
        <f t="shared" si="427"/>
        <v>0</v>
      </c>
      <c r="AQ75" s="52">
        <f t="shared" si="428"/>
        <v>0</v>
      </c>
      <c r="AR75" s="52"/>
      <c r="AS75" s="52">
        <f t="shared" si="429"/>
        <v>0</v>
      </c>
      <c r="AT75" s="52">
        <f t="shared" si="430"/>
        <v>0</v>
      </c>
      <c r="AU75" s="52"/>
      <c r="AV75" s="52">
        <f t="shared" si="431"/>
        <v>0</v>
      </c>
      <c r="AW75" s="52">
        <f t="shared" si="432"/>
        <v>0</v>
      </c>
      <c r="AX75" s="52"/>
      <c r="AY75" s="52">
        <f t="shared" si="433"/>
        <v>0</v>
      </c>
      <c r="AZ75" s="52">
        <f t="shared" si="434"/>
        <v>0</v>
      </c>
      <c r="BA75" s="52" t="str">
        <f t="shared" si="435"/>
        <v/>
      </c>
      <c r="BB75" s="52"/>
      <c r="BC75" s="52">
        <f t="shared" si="436"/>
        <v>0</v>
      </c>
      <c r="BD75" s="52">
        <f t="shared" si="437"/>
        <v>0</v>
      </c>
      <c r="BE75" s="52"/>
      <c r="BF75" s="52">
        <f t="shared" si="438"/>
        <v>0</v>
      </c>
      <c r="BG75" s="52">
        <f t="shared" si="439"/>
        <v>0</v>
      </c>
      <c r="BH75" s="52"/>
      <c r="BI75" s="52">
        <f t="shared" si="440"/>
        <v>0</v>
      </c>
      <c r="BJ75" s="52">
        <f t="shared" si="441"/>
        <v>0</v>
      </c>
      <c r="BK75" s="52"/>
      <c r="BL75" s="52">
        <f t="shared" si="442"/>
        <v>0</v>
      </c>
      <c r="BM75" s="52">
        <f t="shared" si="443"/>
        <v>0</v>
      </c>
      <c r="BN75" s="52"/>
      <c r="BO75" s="52">
        <f t="shared" si="444"/>
        <v>0</v>
      </c>
      <c r="BP75" s="52">
        <f t="shared" si="445"/>
        <v>0</v>
      </c>
      <c r="BQ75" s="52"/>
      <c r="BR75" s="52">
        <f t="shared" si="446"/>
        <v>0</v>
      </c>
      <c r="BS75" s="52">
        <f t="shared" si="447"/>
        <v>0</v>
      </c>
      <c r="BT75" s="52"/>
      <c r="BU75" s="52">
        <f t="shared" si="448"/>
        <v>0</v>
      </c>
      <c r="BV75" s="52">
        <f t="shared" si="449"/>
        <v>0</v>
      </c>
      <c r="BW75" s="52"/>
      <c r="BX75" s="52">
        <f t="shared" si="450"/>
        <v>0</v>
      </c>
      <c r="BY75" s="52">
        <f t="shared" si="451"/>
        <v>0</v>
      </c>
      <c r="BZ75" s="52"/>
      <c r="CA75" s="52">
        <f t="shared" si="452"/>
        <v>0</v>
      </c>
      <c r="CB75" s="52">
        <f t="shared" si="453"/>
        <v>0</v>
      </c>
      <c r="CC75" s="52"/>
      <c r="CD75" s="52">
        <f t="shared" si="454"/>
        <v>0</v>
      </c>
      <c r="CE75" s="52">
        <f t="shared" si="455"/>
        <v>0</v>
      </c>
      <c r="CF75" s="52" t="str">
        <f t="shared" si="456"/>
        <v/>
      </c>
      <c r="CG75" s="52"/>
      <c r="CH75" s="52">
        <f t="shared" si="457"/>
        <v>0</v>
      </c>
      <c r="CI75" s="52">
        <f t="shared" si="458"/>
        <v>0</v>
      </c>
      <c r="CJ75" s="52" t="str">
        <f t="shared" si="459"/>
        <v/>
      </c>
      <c r="CK75" s="52"/>
      <c r="CL75" s="52">
        <f t="shared" si="460"/>
        <v>0</v>
      </c>
      <c r="CM75" s="52">
        <f t="shared" si="461"/>
        <v>0</v>
      </c>
      <c r="CN75" s="52">
        <f t="shared" si="462"/>
        <v>0</v>
      </c>
      <c r="CO75" s="52">
        <f t="shared" si="463"/>
        <v>0</v>
      </c>
      <c r="CP75" s="52">
        <f t="shared" si="464"/>
        <v>0</v>
      </c>
      <c r="CQ75" s="52">
        <f t="shared" si="465"/>
        <v>0</v>
      </c>
      <c r="CR75" s="52">
        <f t="shared" si="466"/>
        <v>0</v>
      </c>
      <c r="CS75" s="52">
        <f t="shared" si="467"/>
        <v>0</v>
      </c>
      <c r="CT75" s="52">
        <f t="shared" si="468"/>
        <v>0</v>
      </c>
      <c r="CU75" s="52">
        <f t="shared" si="469"/>
        <v>0</v>
      </c>
      <c r="CV75" s="52">
        <f t="shared" si="470"/>
        <v>0</v>
      </c>
      <c r="CW75" s="52">
        <f t="shared" si="471"/>
        <v>0</v>
      </c>
      <c r="CX75" s="52">
        <f t="shared" si="472"/>
        <v>0</v>
      </c>
      <c r="CY75" s="52">
        <f t="shared" si="473"/>
        <v>0</v>
      </c>
      <c r="CZ75" s="52">
        <f t="shared" si="474"/>
        <v>0</v>
      </c>
      <c r="DA75" s="52">
        <f t="shared" si="475"/>
        <v>0</v>
      </c>
      <c r="DB75" s="52">
        <f t="shared" si="476"/>
        <v>0</v>
      </c>
      <c r="DC75" s="52">
        <f t="shared" si="477"/>
        <v>0</v>
      </c>
      <c r="DD75" s="52">
        <f t="shared" si="478"/>
        <v>0</v>
      </c>
      <c r="DE75" s="52">
        <f t="shared" si="479"/>
        <v>0</v>
      </c>
      <c r="DF75" s="52">
        <f t="shared" si="480"/>
        <v>0</v>
      </c>
      <c r="DG75" s="52">
        <f t="shared" si="481"/>
        <v>0</v>
      </c>
      <c r="DH75" s="52">
        <f t="shared" si="482"/>
        <v>0</v>
      </c>
      <c r="DI75" s="52">
        <f t="shared" si="483"/>
        <v>0</v>
      </c>
      <c r="DJ75" s="52" t="str">
        <f t="shared" si="484"/>
        <v/>
      </c>
      <c r="DK75" s="52"/>
      <c r="DL75" s="52">
        <f t="shared" si="485"/>
        <v>0</v>
      </c>
      <c r="DM75" s="52">
        <f t="shared" si="486"/>
        <v>0</v>
      </c>
      <c r="DN75" s="52" t="str">
        <f t="shared" si="487"/>
        <v/>
      </c>
      <c r="DO75" s="52"/>
      <c r="DP75" s="52">
        <f t="shared" si="488"/>
        <v>0</v>
      </c>
      <c r="DQ75" s="52">
        <f t="shared" si="489"/>
        <v>0</v>
      </c>
      <c r="DR75" s="52"/>
      <c r="DS75" s="52">
        <f t="shared" si="490"/>
        <v>0</v>
      </c>
      <c r="DT75" s="52">
        <f t="shared" si="491"/>
        <v>0</v>
      </c>
      <c r="DU75" s="52">
        <f t="shared" si="492"/>
        <v>0</v>
      </c>
      <c r="DV75" s="52">
        <f t="shared" si="493"/>
        <v>0</v>
      </c>
      <c r="DW75" s="52">
        <f t="shared" si="494"/>
        <v>0</v>
      </c>
      <c r="DX75" s="52">
        <f t="shared" si="495"/>
        <v>0</v>
      </c>
      <c r="DY75" s="52">
        <f t="shared" si="496"/>
        <v>0</v>
      </c>
      <c r="DZ75" s="52">
        <f t="shared" si="497"/>
        <v>0</v>
      </c>
      <c r="EA75" s="52">
        <f t="shared" si="498"/>
        <v>0</v>
      </c>
      <c r="EB75" s="52">
        <f t="shared" si="499"/>
        <v>0</v>
      </c>
      <c r="EC75" s="52">
        <f t="shared" si="500"/>
        <v>0</v>
      </c>
      <c r="ED75" s="52">
        <f t="shared" si="501"/>
        <v>0</v>
      </c>
      <c r="EE75" s="52">
        <f t="shared" si="502"/>
        <v>0</v>
      </c>
      <c r="EF75" s="52">
        <f t="shared" si="503"/>
        <v>0</v>
      </c>
      <c r="EG75" s="52">
        <f t="shared" si="504"/>
        <v>0</v>
      </c>
      <c r="EH75" s="52">
        <f t="shared" si="505"/>
        <v>0</v>
      </c>
      <c r="EI75" s="52">
        <f t="shared" si="506"/>
        <v>0</v>
      </c>
      <c r="EJ75" s="52">
        <f t="shared" si="507"/>
        <v>0</v>
      </c>
      <c r="EK75" s="52">
        <f t="shared" si="508"/>
        <v>0</v>
      </c>
      <c r="EL75" s="52">
        <f t="shared" si="509"/>
        <v>0</v>
      </c>
      <c r="EM75" s="52"/>
      <c r="EN75" s="52">
        <f t="shared" si="510"/>
        <v>0</v>
      </c>
      <c r="EO75" s="52">
        <f t="shared" si="511"/>
        <v>0</v>
      </c>
      <c r="EP75" s="52">
        <f t="shared" si="512"/>
        <v>0</v>
      </c>
      <c r="EQ75" s="52">
        <f t="shared" si="513"/>
        <v>0</v>
      </c>
      <c r="ER75" s="52">
        <f t="shared" si="514"/>
        <v>0</v>
      </c>
      <c r="ES75" s="52">
        <f t="shared" si="515"/>
        <v>0</v>
      </c>
      <c r="ET75" s="52">
        <f t="shared" si="516"/>
        <v>0</v>
      </c>
      <c r="EU75" s="52">
        <f t="shared" si="517"/>
        <v>0</v>
      </c>
      <c r="EV75" s="52">
        <f t="shared" si="518"/>
        <v>0</v>
      </c>
      <c r="EW75" s="52">
        <f t="shared" si="519"/>
        <v>0</v>
      </c>
      <c r="EX75" s="52">
        <f t="shared" si="520"/>
        <v>0</v>
      </c>
      <c r="EY75" s="52">
        <f t="shared" si="521"/>
        <v>0</v>
      </c>
      <c r="EZ75" s="52">
        <f t="shared" si="522"/>
        <v>0</v>
      </c>
      <c r="FA75" s="52">
        <f t="shared" si="523"/>
        <v>0</v>
      </c>
      <c r="FB75" s="52">
        <f t="shared" si="524"/>
        <v>0</v>
      </c>
      <c r="FC75" s="52">
        <f t="shared" si="525"/>
        <v>0</v>
      </c>
      <c r="FD75" s="52"/>
      <c r="FE75" s="52">
        <f t="shared" si="526"/>
        <v>0</v>
      </c>
      <c r="FF75" s="52">
        <f t="shared" si="527"/>
        <v>0</v>
      </c>
      <c r="FG75" s="52">
        <f t="shared" si="528"/>
        <v>0</v>
      </c>
      <c r="FH75" s="52">
        <f t="shared" si="529"/>
        <v>0</v>
      </c>
      <c r="FI75" s="52"/>
      <c r="FJ75" s="52">
        <f t="shared" si="530"/>
        <v>0</v>
      </c>
      <c r="FK75" s="52">
        <f t="shared" si="531"/>
        <v>0</v>
      </c>
      <c r="FL75" s="52">
        <f t="shared" si="532"/>
        <v>0</v>
      </c>
      <c r="FM75" s="52">
        <f t="shared" si="533"/>
        <v>0</v>
      </c>
      <c r="FN75" s="52">
        <f t="shared" si="534"/>
        <v>0</v>
      </c>
      <c r="FO75" s="52">
        <f t="shared" si="535"/>
        <v>0</v>
      </c>
      <c r="FP75" s="52">
        <f t="shared" si="536"/>
        <v>0</v>
      </c>
      <c r="FQ75" s="52">
        <f t="shared" si="537"/>
        <v>0</v>
      </c>
      <c r="FR75" s="52">
        <f t="shared" si="538"/>
        <v>0</v>
      </c>
      <c r="FS75" s="52">
        <f t="shared" si="539"/>
        <v>0</v>
      </c>
      <c r="FT75" s="52">
        <f t="shared" si="540"/>
        <v>0</v>
      </c>
      <c r="FU75" s="52">
        <f t="shared" si="541"/>
        <v>0</v>
      </c>
      <c r="FV75" s="52">
        <f t="shared" si="542"/>
        <v>0</v>
      </c>
      <c r="FW75" s="52">
        <f t="shared" si="543"/>
        <v>0</v>
      </c>
      <c r="FX75" s="52">
        <f t="shared" si="544"/>
        <v>0</v>
      </c>
      <c r="FY75" s="52">
        <f t="shared" si="545"/>
        <v>0</v>
      </c>
      <c r="FZ75" s="52">
        <f t="shared" si="546"/>
        <v>0</v>
      </c>
      <c r="GA75" s="52">
        <f t="shared" si="547"/>
        <v>0</v>
      </c>
      <c r="GB75" s="52">
        <f t="shared" si="548"/>
        <v>0</v>
      </c>
      <c r="GC75" s="52">
        <f t="shared" si="549"/>
        <v>0</v>
      </c>
      <c r="GD75" s="52"/>
      <c r="GE75" s="52">
        <f t="shared" si="550"/>
        <v>0</v>
      </c>
      <c r="GF75" s="52">
        <f t="shared" si="551"/>
        <v>0</v>
      </c>
      <c r="GG75" s="52">
        <f t="shared" si="552"/>
        <v>0</v>
      </c>
      <c r="GH75" s="52">
        <f t="shared" si="553"/>
        <v>0</v>
      </c>
      <c r="GI75" s="52">
        <f t="shared" si="554"/>
        <v>0</v>
      </c>
      <c r="GJ75" s="52">
        <f t="shared" si="555"/>
        <v>0</v>
      </c>
      <c r="GK75" s="52">
        <f t="shared" si="556"/>
        <v>0</v>
      </c>
      <c r="GL75" s="52">
        <f t="shared" si="557"/>
        <v>0</v>
      </c>
      <c r="GM75" s="52">
        <f t="shared" si="558"/>
        <v>0</v>
      </c>
      <c r="GN75" s="52">
        <f t="shared" si="559"/>
        <v>0</v>
      </c>
      <c r="GO75" s="52">
        <f t="shared" si="560"/>
        <v>0</v>
      </c>
      <c r="GP75" s="52">
        <f t="shared" si="561"/>
        <v>0</v>
      </c>
      <c r="GQ75" s="52"/>
      <c r="GR75" s="52">
        <f t="shared" si="562"/>
        <v>0</v>
      </c>
      <c r="GS75" s="52">
        <f t="shared" si="563"/>
        <v>0</v>
      </c>
      <c r="GT75" s="52">
        <f t="shared" si="564"/>
        <v>0</v>
      </c>
      <c r="GU75" s="52">
        <f t="shared" si="565"/>
        <v>0</v>
      </c>
      <c r="GV75" s="52"/>
      <c r="GW75" s="52">
        <f t="shared" si="566"/>
        <v>0</v>
      </c>
      <c r="GX75" s="52">
        <f t="shared" si="567"/>
        <v>0</v>
      </c>
      <c r="GY75" s="52">
        <f t="shared" si="568"/>
        <v>0</v>
      </c>
      <c r="GZ75" s="52">
        <f t="shared" si="569"/>
        <v>0</v>
      </c>
      <c r="HA75" s="52"/>
      <c r="HB75" s="52">
        <f t="shared" si="570"/>
        <v>0</v>
      </c>
      <c r="HC75" s="52">
        <f t="shared" si="571"/>
        <v>0</v>
      </c>
      <c r="HD75" s="52">
        <f t="shared" si="572"/>
        <v>0</v>
      </c>
      <c r="HE75" s="52">
        <f t="shared" si="573"/>
        <v>0</v>
      </c>
      <c r="HF75" s="52"/>
      <c r="HG75" s="52">
        <f t="shared" si="574"/>
        <v>0</v>
      </c>
      <c r="HH75" s="52">
        <f t="shared" si="575"/>
        <v>0</v>
      </c>
      <c r="HI75" s="52">
        <f t="shared" si="576"/>
        <v>0</v>
      </c>
      <c r="HJ75" s="52">
        <f t="shared" si="577"/>
        <v>0</v>
      </c>
      <c r="HK75" s="52"/>
      <c r="HL75" s="52" t="str">
        <f t="shared" si="578"/>
        <v/>
      </c>
      <c r="HM75" s="52">
        <f t="shared" si="579"/>
        <v>0</v>
      </c>
      <c r="HN75" s="52">
        <f t="shared" si="580"/>
        <v>0</v>
      </c>
      <c r="HO75" s="52">
        <f t="shared" si="581"/>
        <v>0</v>
      </c>
      <c r="HP75" s="52">
        <f t="shared" si="582"/>
        <v>0</v>
      </c>
      <c r="HQ75" s="52">
        <f t="shared" si="583"/>
        <v>0</v>
      </c>
      <c r="HR75" s="52">
        <f t="shared" si="584"/>
        <v>0</v>
      </c>
      <c r="HS75" s="52">
        <f t="shared" si="585"/>
        <v>0</v>
      </c>
      <c r="HT75" s="52">
        <f t="shared" si="586"/>
        <v>0</v>
      </c>
      <c r="HU75" s="52">
        <f t="shared" si="587"/>
        <v>0</v>
      </c>
      <c r="HV75" s="52">
        <f t="shared" si="588"/>
        <v>0</v>
      </c>
      <c r="HW75" s="52">
        <f t="shared" si="589"/>
        <v>0</v>
      </c>
      <c r="HX75" s="52">
        <f t="shared" si="590"/>
        <v>0</v>
      </c>
      <c r="HY75" s="52"/>
      <c r="HZ75" s="52">
        <f t="shared" si="591"/>
        <v>0</v>
      </c>
      <c r="IA75" s="52">
        <f t="shared" si="592"/>
        <v>0</v>
      </c>
      <c r="IB75" s="52">
        <f t="shared" si="593"/>
        <v>0</v>
      </c>
      <c r="IC75" s="52">
        <f t="shared" si="594"/>
        <v>0</v>
      </c>
      <c r="ID75" s="52"/>
      <c r="IE75" s="52">
        <f t="shared" si="595"/>
        <v>0</v>
      </c>
      <c r="IF75" s="52">
        <f t="shared" si="596"/>
        <v>0</v>
      </c>
      <c r="IG75" s="52">
        <f t="shared" si="597"/>
        <v>0</v>
      </c>
      <c r="IH75" s="52">
        <f t="shared" si="598"/>
        <v>0</v>
      </c>
      <c r="II75" s="53"/>
      <c r="IJ75" s="54">
        <f t="shared" si="599"/>
        <v>0</v>
      </c>
      <c r="IK75" s="55">
        <f t="shared" si="600"/>
        <v>0</v>
      </c>
      <c r="IL75" s="55">
        <f t="shared" si="601"/>
        <v>0</v>
      </c>
      <c r="IM75" s="55">
        <f t="shared" si="602"/>
        <v>0</v>
      </c>
      <c r="IN75" s="55" t="str">
        <f t="shared" si="603"/>
        <v/>
      </c>
      <c r="IO75" s="56" t="str">
        <f t="shared" si="604"/>
        <v/>
      </c>
      <c r="IP75" s="56" t="str">
        <f t="shared" si="605"/>
        <v/>
      </c>
      <c r="IQ75" s="56" t="str">
        <f t="shared" si="606"/>
        <v/>
      </c>
      <c r="IR75" s="56" t="str">
        <f t="shared" si="607"/>
        <v/>
      </c>
      <c r="IS75" s="50" t="str">
        <f t="shared" si="608"/>
        <v/>
      </c>
      <c r="IT75" s="57"/>
      <c r="IU75" s="57"/>
      <c r="IV75" s="57"/>
    </row>
    <row r="76" spans="1:256" s="58" customFormat="1" ht="10.199999999999999" x14ac:dyDescent="0.2">
      <c r="A76" s="47">
        <v>71</v>
      </c>
      <c r="B76" s="48"/>
      <c r="C76" s="49"/>
      <c r="D76" s="160"/>
      <c r="E76" s="160"/>
      <c r="F76" s="48"/>
      <c r="G76" s="48"/>
      <c r="H76" s="48"/>
      <c r="I76" s="48"/>
      <c r="J76" s="48"/>
      <c r="K76" s="48"/>
      <c r="L76" s="50" t="str">
        <f t="shared" si="406"/>
        <v/>
      </c>
      <c r="M76" s="51"/>
      <c r="N76" s="52">
        <f t="shared" si="407"/>
        <v>0</v>
      </c>
      <c r="O76" s="52">
        <f t="shared" si="408"/>
        <v>0</v>
      </c>
      <c r="P76" s="52">
        <f t="shared" si="409"/>
        <v>0</v>
      </c>
      <c r="Q76" s="52">
        <f t="shared" si="410"/>
        <v>0</v>
      </c>
      <c r="R76" s="52">
        <f t="shared" si="411"/>
        <v>0</v>
      </c>
      <c r="S76" s="52" t="str">
        <f t="shared" si="412"/>
        <v/>
      </c>
      <c r="T76" s="52"/>
      <c r="U76" s="52">
        <f t="shared" si="413"/>
        <v>0</v>
      </c>
      <c r="V76" s="52">
        <f t="shared" si="414"/>
        <v>0</v>
      </c>
      <c r="W76" s="52"/>
      <c r="X76" s="52">
        <f t="shared" si="415"/>
        <v>0</v>
      </c>
      <c r="Y76" s="52">
        <f t="shared" si="416"/>
        <v>0</v>
      </c>
      <c r="Z76" s="52"/>
      <c r="AA76" s="52">
        <f t="shared" si="417"/>
        <v>0</v>
      </c>
      <c r="AB76" s="52">
        <f t="shared" si="418"/>
        <v>0</v>
      </c>
      <c r="AC76" s="52"/>
      <c r="AD76" s="52">
        <f t="shared" si="419"/>
        <v>0</v>
      </c>
      <c r="AE76" s="52">
        <f t="shared" si="420"/>
        <v>0</v>
      </c>
      <c r="AF76" s="52"/>
      <c r="AG76" s="52">
        <f t="shared" si="421"/>
        <v>0</v>
      </c>
      <c r="AH76" s="52">
        <f t="shared" si="422"/>
        <v>0</v>
      </c>
      <c r="AI76" s="52"/>
      <c r="AJ76" s="52">
        <f t="shared" si="423"/>
        <v>0</v>
      </c>
      <c r="AK76" s="52">
        <f t="shared" si="424"/>
        <v>0</v>
      </c>
      <c r="AL76" s="52"/>
      <c r="AM76" s="52">
        <f t="shared" si="425"/>
        <v>0</v>
      </c>
      <c r="AN76" s="52">
        <f t="shared" si="426"/>
        <v>0</v>
      </c>
      <c r="AO76" s="52"/>
      <c r="AP76" s="52">
        <f t="shared" si="427"/>
        <v>0</v>
      </c>
      <c r="AQ76" s="52">
        <f t="shared" si="428"/>
        <v>0</v>
      </c>
      <c r="AR76" s="52"/>
      <c r="AS76" s="52">
        <f t="shared" si="429"/>
        <v>0</v>
      </c>
      <c r="AT76" s="52">
        <f t="shared" si="430"/>
        <v>0</v>
      </c>
      <c r="AU76" s="52"/>
      <c r="AV76" s="52">
        <f t="shared" si="431"/>
        <v>0</v>
      </c>
      <c r="AW76" s="52">
        <f t="shared" si="432"/>
        <v>0</v>
      </c>
      <c r="AX76" s="52"/>
      <c r="AY76" s="52">
        <f t="shared" si="433"/>
        <v>0</v>
      </c>
      <c r="AZ76" s="52">
        <f t="shared" si="434"/>
        <v>0</v>
      </c>
      <c r="BA76" s="52" t="str">
        <f t="shared" si="435"/>
        <v/>
      </c>
      <c r="BB76" s="52"/>
      <c r="BC76" s="52">
        <f t="shared" si="436"/>
        <v>0</v>
      </c>
      <c r="BD76" s="52">
        <f t="shared" si="437"/>
        <v>0</v>
      </c>
      <c r="BE76" s="52"/>
      <c r="BF76" s="52">
        <f t="shared" si="438"/>
        <v>0</v>
      </c>
      <c r="BG76" s="52">
        <f t="shared" si="439"/>
        <v>0</v>
      </c>
      <c r="BH76" s="52"/>
      <c r="BI76" s="52">
        <f t="shared" si="440"/>
        <v>0</v>
      </c>
      <c r="BJ76" s="52">
        <f t="shared" si="441"/>
        <v>0</v>
      </c>
      <c r="BK76" s="52"/>
      <c r="BL76" s="52">
        <f t="shared" si="442"/>
        <v>0</v>
      </c>
      <c r="BM76" s="52">
        <f t="shared" si="443"/>
        <v>0</v>
      </c>
      <c r="BN76" s="52"/>
      <c r="BO76" s="52">
        <f t="shared" si="444"/>
        <v>0</v>
      </c>
      <c r="BP76" s="52">
        <f t="shared" si="445"/>
        <v>0</v>
      </c>
      <c r="BQ76" s="52"/>
      <c r="BR76" s="52">
        <f t="shared" si="446"/>
        <v>0</v>
      </c>
      <c r="BS76" s="52">
        <f t="shared" si="447"/>
        <v>0</v>
      </c>
      <c r="BT76" s="52"/>
      <c r="BU76" s="52">
        <f t="shared" si="448"/>
        <v>0</v>
      </c>
      <c r="BV76" s="52">
        <f t="shared" si="449"/>
        <v>0</v>
      </c>
      <c r="BW76" s="52"/>
      <c r="BX76" s="52">
        <f t="shared" si="450"/>
        <v>0</v>
      </c>
      <c r="BY76" s="52">
        <f t="shared" si="451"/>
        <v>0</v>
      </c>
      <c r="BZ76" s="52"/>
      <c r="CA76" s="52">
        <f t="shared" si="452"/>
        <v>0</v>
      </c>
      <c r="CB76" s="52">
        <f t="shared" si="453"/>
        <v>0</v>
      </c>
      <c r="CC76" s="52"/>
      <c r="CD76" s="52">
        <f t="shared" si="454"/>
        <v>0</v>
      </c>
      <c r="CE76" s="52">
        <f t="shared" si="455"/>
        <v>0</v>
      </c>
      <c r="CF76" s="52" t="str">
        <f t="shared" si="456"/>
        <v/>
      </c>
      <c r="CG76" s="52"/>
      <c r="CH76" s="52">
        <f t="shared" si="457"/>
        <v>0</v>
      </c>
      <c r="CI76" s="52">
        <f t="shared" si="458"/>
        <v>0</v>
      </c>
      <c r="CJ76" s="52" t="str">
        <f t="shared" si="459"/>
        <v/>
      </c>
      <c r="CK76" s="52"/>
      <c r="CL76" s="52">
        <f t="shared" si="460"/>
        <v>0</v>
      </c>
      <c r="CM76" s="52">
        <f t="shared" si="461"/>
        <v>0</v>
      </c>
      <c r="CN76" s="52">
        <f t="shared" si="462"/>
        <v>0</v>
      </c>
      <c r="CO76" s="52">
        <f t="shared" si="463"/>
        <v>0</v>
      </c>
      <c r="CP76" s="52">
        <f t="shared" si="464"/>
        <v>0</v>
      </c>
      <c r="CQ76" s="52">
        <f t="shared" si="465"/>
        <v>0</v>
      </c>
      <c r="CR76" s="52">
        <f t="shared" si="466"/>
        <v>0</v>
      </c>
      <c r="CS76" s="52">
        <f t="shared" si="467"/>
        <v>0</v>
      </c>
      <c r="CT76" s="52">
        <f t="shared" si="468"/>
        <v>0</v>
      </c>
      <c r="CU76" s="52">
        <f t="shared" si="469"/>
        <v>0</v>
      </c>
      <c r="CV76" s="52">
        <f t="shared" si="470"/>
        <v>0</v>
      </c>
      <c r="CW76" s="52">
        <f t="shared" si="471"/>
        <v>0</v>
      </c>
      <c r="CX76" s="52">
        <f t="shared" si="472"/>
        <v>0</v>
      </c>
      <c r="CY76" s="52">
        <f t="shared" si="473"/>
        <v>0</v>
      </c>
      <c r="CZ76" s="52">
        <f t="shared" si="474"/>
        <v>0</v>
      </c>
      <c r="DA76" s="52">
        <f t="shared" si="475"/>
        <v>0</v>
      </c>
      <c r="DB76" s="52">
        <f t="shared" si="476"/>
        <v>0</v>
      </c>
      <c r="DC76" s="52">
        <f t="shared" si="477"/>
        <v>0</v>
      </c>
      <c r="DD76" s="52">
        <f t="shared" si="478"/>
        <v>0</v>
      </c>
      <c r="DE76" s="52">
        <f t="shared" si="479"/>
        <v>0</v>
      </c>
      <c r="DF76" s="52">
        <f t="shared" si="480"/>
        <v>0</v>
      </c>
      <c r="DG76" s="52">
        <f t="shared" si="481"/>
        <v>0</v>
      </c>
      <c r="DH76" s="52">
        <f t="shared" si="482"/>
        <v>0</v>
      </c>
      <c r="DI76" s="52">
        <f t="shared" si="483"/>
        <v>0</v>
      </c>
      <c r="DJ76" s="52" t="str">
        <f t="shared" si="484"/>
        <v/>
      </c>
      <c r="DK76" s="52"/>
      <c r="DL76" s="52">
        <f t="shared" si="485"/>
        <v>0</v>
      </c>
      <c r="DM76" s="52">
        <f t="shared" si="486"/>
        <v>0</v>
      </c>
      <c r="DN76" s="52" t="str">
        <f t="shared" si="487"/>
        <v/>
      </c>
      <c r="DO76" s="52"/>
      <c r="DP76" s="52">
        <f t="shared" si="488"/>
        <v>0</v>
      </c>
      <c r="DQ76" s="52">
        <f t="shared" si="489"/>
        <v>0</v>
      </c>
      <c r="DR76" s="52"/>
      <c r="DS76" s="52">
        <f t="shared" si="490"/>
        <v>0</v>
      </c>
      <c r="DT76" s="52">
        <f t="shared" si="491"/>
        <v>0</v>
      </c>
      <c r="DU76" s="52">
        <f t="shared" si="492"/>
        <v>0</v>
      </c>
      <c r="DV76" s="52">
        <f t="shared" si="493"/>
        <v>0</v>
      </c>
      <c r="DW76" s="52">
        <f t="shared" si="494"/>
        <v>0</v>
      </c>
      <c r="DX76" s="52">
        <f t="shared" si="495"/>
        <v>0</v>
      </c>
      <c r="DY76" s="52">
        <f t="shared" si="496"/>
        <v>0</v>
      </c>
      <c r="DZ76" s="52">
        <f t="shared" si="497"/>
        <v>0</v>
      </c>
      <c r="EA76" s="52">
        <f t="shared" si="498"/>
        <v>0</v>
      </c>
      <c r="EB76" s="52">
        <f t="shared" si="499"/>
        <v>0</v>
      </c>
      <c r="EC76" s="52">
        <f t="shared" si="500"/>
        <v>0</v>
      </c>
      <c r="ED76" s="52">
        <f t="shared" si="501"/>
        <v>0</v>
      </c>
      <c r="EE76" s="52">
        <f t="shared" si="502"/>
        <v>0</v>
      </c>
      <c r="EF76" s="52">
        <f t="shared" si="503"/>
        <v>0</v>
      </c>
      <c r="EG76" s="52">
        <f t="shared" si="504"/>
        <v>0</v>
      </c>
      <c r="EH76" s="52">
        <f t="shared" si="505"/>
        <v>0</v>
      </c>
      <c r="EI76" s="52">
        <f t="shared" si="506"/>
        <v>0</v>
      </c>
      <c r="EJ76" s="52">
        <f t="shared" si="507"/>
        <v>0</v>
      </c>
      <c r="EK76" s="52">
        <f t="shared" si="508"/>
        <v>0</v>
      </c>
      <c r="EL76" s="52">
        <f t="shared" si="509"/>
        <v>0</v>
      </c>
      <c r="EM76" s="52"/>
      <c r="EN76" s="52">
        <f t="shared" si="510"/>
        <v>0</v>
      </c>
      <c r="EO76" s="52">
        <f t="shared" si="511"/>
        <v>0</v>
      </c>
      <c r="EP76" s="52">
        <f t="shared" si="512"/>
        <v>0</v>
      </c>
      <c r="EQ76" s="52">
        <f t="shared" si="513"/>
        <v>0</v>
      </c>
      <c r="ER76" s="52">
        <f t="shared" si="514"/>
        <v>0</v>
      </c>
      <c r="ES76" s="52">
        <f t="shared" si="515"/>
        <v>0</v>
      </c>
      <c r="ET76" s="52">
        <f t="shared" si="516"/>
        <v>0</v>
      </c>
      <c r="EU76" s="52">
        <f t="shared" si="517"/>
        <v>0</v>
      </c>
      <c r="EV76" s="52">
        <f t="shared" si="518"/>
        <v>0</v>
      </c>
      <c r="EW76" s="52">
        <f t="shared" si="519"/>
        <v>0</v>
      </c>
      <c r="EX76" s="52">
        <f t="shared" si="520"/>
        <v>0</v>
      </c>
      <c r="EY76" s="52">
        <f t="shared" si="521"/>
        <v>0</v>
      </c>
      <c r="EZ76" s="52">
        <f t="shared" si="522"/>
        <v>0</v>
      </c>
      <c r="FA76" s="52">
        <f t="shared" si="523"/>
        <v>0</v>
      </c>
      <c r="FB76" s="52">
        <f t="shared" si="524"/>
        <v>0</v>
      </c>
      <c r="FC76" s="52">
        <f t="shared" si="525"/>
        <v>0</v>
      </c>
      <c r="FD76" s="52"/>
      <c r="FE76" s="52">
        <f t="shared" si="526"/>
        <v>0</v>
      </c>
      <c r="FF76" s="52">
        <f t="shared" si="527"/>
        <v>0</v>
      </c>
      <c r="FG76" s="52">
        <f t="shared" si="528"/>
        <v>0</v>
      </c>
      <c r="FH76" s="52">
        <f t="shared" si="529"/>
        <v>0</v>
      </c>
      <c r="FI76" s="52"/>
      <c r="FJ76" s="52">
        <f t="shared" si="530"/>
        <v>0</v>
      </c>
      <c r="FK76" s="52">
        <f t="shared" si="531"/>
        <v>0</v>
      </c>
      <c r="FL76" s="52">
        <f t="shared" si="532"/>
        <v>0</v>
      </c>
      <c r="FM76" s="52">
        <f t="shared" si="533"/>
        <v>0</v>
      </c>
      <c r="FN76" s="52">
        <f t="shared" si="534"/>
        <v>0</v>
      </c>
      <c r="FO76" s="52">
        <f t="shared" si="535"/>
        <v>0</v>
      </c>
      <c r="FP76" s="52">
        <f t="shared" si="536"/>
        <v>0</v>
      </c>
      <c r="FQ76" s="52">
        <f t="shared" si="537"/>
        <v>0</v>
      </c>
      <c r="FR76" s="52">
        <f t="shared" si="538"/>
        <v>0</v>
      </c>
      <c r="FS76" s="52">
        <f t="shared" si="539"/>
        <v>0</v>
      </c>
      <c r="FT76" s="52">
        <f t="shared" si="540"/>
        <v>0</v>
      </c>
      <c r="FU76" s="52">
        <f t="shared" si="541"/>
        <v>0</v>
      </c>
      <c r="FV76" s="52">
        <f t="shared" si="542"/>
        <v>0</v>
      </c>
      <c r="FW76" s="52">
        <f t="shared" si="543"/>
        <v>0</v>
      </c>
      <c r="FX76" s="52">
        <f t="shared" si="544"/>
        <v>0</v>
      </c>
      <c r="FY76" s="52">
        <f t="shared" si="545"/>
        <v>0</v>
      </c>
      <c r="FZ76" s="52">
        <f t="shared" si="546"/>
        <v>0</v>
      </c>
      <c r="GA76" s="52">
        <f t="shared" si="547"/>
        <v>0</v>
      </c>
      <c r="GB76" s="52">
        <f t="shared" si="548"/>
        <v>0</v>
      </c>
      <c r="GC76" s="52">
        <f t="shared" si="549"/>
        <v>0</v>
      </c>
      <c r="GD76" s="52"/>
      <c r="GE76" s="52">
        <f t="shared" si="550"/>
        <v>0</v>
      </c>
      <c r="GF76" s="52">
        <f t="shared" si="551"/>
        <v>0</v>
      </c>
      <c r="GG76" s="52">
        <f t="shared" si="552"/>
        <v>0</v>
      </c>
      <c r="GH76" s="52">
        <f t="shared" si="553"/>
        <v>0</v>
      </c>
      <c r="GI76" s="52">
        <f t="shared" si="554"/>
        <v>0</v>
      </c>
      <c r="GJ76" s="52">
        <f t="shared" si="555"/>
        <v>0</v>
      </c>
      <c r="GK76" s="52">
        <f t="shared" si="556"/>
        <v>0</v>
      </c>
      <c r="GL76" s="52">
        <f t="shared" si="557"/>
        <v>0</v>
      </c>
      <c r="GM76" s="52">
        <f t="shared" si="558"/>
        <v>0</v>
      </c>
      <c r="GN76" s="52">
        <f t="shared" si="559"/>
        <v>0</v>
      </c>
      <c r="GO76" s="52">
        <f t="shared" si="560"/>
        <v>0</v>
      </c>
      <c r="GP76" s="52">
        <f t="shared" si="561"/>
        <v>0</v>
      </c>
      <c r="GQ76" s="52"/>
      <c r="GR76" s="52">
        <f t="shared" si="562"/>
        <v>0</v>
      </c>
      <c r="GS76" s="52">
        <f t="shared" si="563"/>
        <v>0</v>
      </c>
      <c r="GT76" s="52">
        <f t="shared" si="564"/>
        <v>0</v>
      </c>
      <c r="GU76" s="52">
        <f t="shared" si="565"/>
        <v>0</v>
      </c>
      <c r="GV76" s="52"/>
      <c r="GW76" s="52">
        <f t="shared" si="566"/>
        <v>0</v>
      </c>
      <c r="GX76" s="52">
        <f t="shared" si="567"/>
        <v>0</v>
      </c>
      <c r="GY76" s="52">
        <f t="shared" si="568"/>
        <v>0</v>
      </c>
      <c r="GZ76" s="52">
        <f t="shared" si="569"/>
        <v>0</v>
      </c>
      <c r="HA76" s="52"/>
      <c r="HB76" s="52">
        <f t="shared" si="570"/>
        <v>0</v>
      </c>
      <c r="HC76" s="52">
        <f t="shared" si="571"/>
        <v>0</v>
      </c>
      <c r="HD76" s="52">
        <f t="shared" si="572"/>
        <v>0</v>
      </c>
      <c r="HE76" s="52">
        <f t="shared" si="573"/>
        <v>0</v>
      </c>
      <c r="HF76" s="52"/>
      <c r="HG76" s="52">
        <f t="shared" si="574"/>
        <v>0</v>
      </c>
      <c r="HH76" s="52">
        <f t="shared" si="575"/>
        <v>0</v>
      </c>
      <c r="HI76" s="52">
        <f t="shared" si="576"/>
        <v>0</v>
      </c>
      <c r="HJ76" s="52">
        <f t="shared" si="577"/>
        <v>0</v>
      </c>
      <c r="HK76" s="52"/>
      <c r="HL76" s="52" t="str">
        <f t="shared" si="578"/>
        <v/>
      </c>
      <c r="HM76" s="52">
        <f t="shared" si="579"/>
        <v>0</v>
      </c>
      <c r="HN76" s="52">
        <f t="shared" si="580"/>
        <v>0</v>
      </c>
      <c r="HO76" s="52">
        <f t="shared" si="581"/>
        <v>0</v>
      </c>
      <c r="HP76" s="52">
        <f t="shared" si="582"/>
        <v>0</v>
      </c>
      <c r="HQ76" s="52">
        <f t="shared" si="583"/>
        <v>0</v>
      </c>
      <c r="HR76" s="52">
        <f t="shared" si="584"/>
        <v>0</v>
      </c>
      <c r="HS76" s="52">
        <f t="shared" si="585"/>
        <v>0</v>
      </c>
      <c r="HT76" s="52">
        <f t="shared" si="586"/>
        <v>0</v>
      </c>
      <c r="HU76" s="52">
        <f t="shared" si="587"/>
        <v>0</v>
      </c>
      <c r="HV76" s="52">
        <f t="shared" si="588"/>
        <v>0</v>
      </c>
      <c r="HW76" s="52">
        <f t="shared" si="589"/>
        <v>0</v>
      </c>
      <c r="HX76" s="52">
        <f t="shared" si="590"/>
        <v>0</v>
      </c>
      <c r="HY76" s="52"/>
      <c r="HZ76" s="52">
        <f t="shared" si="591"/>
        <v>0</v>
      </c>
      <c r="IA76" s="52">
        <f t="shared" si="592"/>
        <v>0</v>
      </c>
      <c r="IB76" s="52">
        <f t="shared" si="593"/>
        <v>0</v>
      </c>
      <c r="IC76" s="52">
        <f t="shared" si="594"/>
        <v>0</v>
      </c>
      <c r="ID76" s="52"/>
      <c r="IE76" s="52">
        <f t="shared" si="595"/>
        <v>0</v>
      </c>
      <c r="IF76" s="52">
        <f t="shared" si="596"/>
        <v>0</v>
      </c>
      <c r="IG76" s="52">
        <f t="shared" si="597"/>
        <v>0</v>
      </c>
      <c r="IH76" s="52">
        <f t="shared" si="598"/>
        <v>0</v>
      </c>
      <c r="II76" s="53"/>
      <c r="IJ76" s="54">
        <f t="shared" si="599"/>
        <v>0</v>
      </c>
      <c r="IK76" s="55">
        <f t="shared" si="600"/>
        <v>0</v>
      </c>
      <c r="IL76" s="55">
        <f t="shared" si="601"/>
        <v>0</v>
      </c>
      <c r="IM76" s="55">
        <f t="shared" si="602"/>
        <v>0</v>
      </c>
      <c r="IN76" s="55" t="str">
        <f t="shared" si="603"/>
        <v/>
      </c>
      <c r="IO76" s="56" t="str">
        <f t="shared" si="604"/>
        <v/>
      </c>
      <c r="IP76" s="56" t="str">
        <f t="shared" si="605"/>
        <v/>
      </c>
      <c r="IQ76" s="56" t="str">
        <f t="shared" si="606"/>
        <v/>
      </c>
      <c r="IR76" s="56" t="str">
        <f t="shared" si="607"/>
        <v/>
      </c>
      <c r="IS76" s="50" t="str">
        <f t="shared" si="608"/>
        <v/>
      </c>
      <c r="IT76" s="57"/>
      <c r="IU76" s="57"/>
      <c r="IV76" s="57"/>
    </row>
    <row r="77" spans="1:256" s="58" customFormat="1" ht="10.199999999999999" x14ac:dyDescent="0.2">
      <c r="A77" s="47">
        <v>72</v>
      </c>
      <c r="B77" s="48"/>
      <c r="C77" s="49"/>
      <c r="D77" s="160"/>
      <c r="E77" s="160"/>
      <c r="F77" s="48"/>
      <c r="G77" s="48"/>
      <c r="H77" s="48"/>
      <c r="I77" s="48"/>
      <c r="J77" s="48"/>
      <c r="K77" s="48"/>
      <c r="L77" s="50" t="str">
        <f t="shared" si="406"/>
        <v/>
      </c>
      <c r="M77" s="51"/>
      <c r="N77" s="52">
        <f t="shared" si="407"/>
        <v>0</v>
      </c>
      <c r="O77" s="52">
        <f t="shared" si="408"/>
        <v>0</v>
      </c>
      <c r="P77" s="52">
        <f t="shared" si="409"/>
        <v>0</v>
      </c>
      <c r="Q77" s="52">
        <f t="shared" si="410"/>
        <v>0</v>
      </c>
      <c r="R77" s="52">
        <f t="shared" si="411"/>
        <v>0</v>
      </c>
      <c r="S77" s="52" t="str">
        <f t="shared" si="412"/>
        <v/>
      </c>
      <c r="T77" s="52"/>
      <c r="U77" s="52">
        <f t="shared" si="413"/>
        <v>0</v>
      </c>
      <c r="V77" s="52">
        <f t="shared" si="414"/>
        <v>0</v>
      </c>
      <c r="W77" s="52"/>
      <c r="X77" s="52">
        <f t="shared" si="415"/>
        <v>0</v>
      </c>
      <c r="Y77" s="52">
        <f t="shared" si="416"/>
        <v>0</v>
      </c>
      <c r="Z77" s="52"/>
      <c r="AA77" s="52">
        <f t="shared" si="417"/>
        <v>0</v>
      </c>
      <c r="AB77" s="52">
        <f t="shared" si="418"/>
        <v>0</v>
      </c>
      <c r="AC77" s="52"/>
      <c r="AD77" s="52">
        <f t="shared" si="419"/>
        <v>0</v>
      </c>
      <c r="AE77" s="52">
        <f t="shared" si="420"/>
        <v>0</v>
      </c>
      <c r="AF77" s="52"/>
      <c r="AG77" s="52">
        <f t="shared" si="421"/>
        <v>0</v>
      </c>
      <c r="AH77" s="52">
        <f t="shared" si="422"/>
        <v>0</v>
      </c>
      <c r="AI77" s="52"/>
      <c r="AJ77" s="52">
        <f t="shared" si="423"/>
        <v>0</v>
      </c>
      <c r="AK77" s="52">
        <f t="shared" si="424"/>
        <v>0</v>
      </c>
      <c r="AL77" s="52"/>
      <c r="AM77" s="52">
        <f t="shared" si="425"/>
        <v>0</v>
      </c>
      <c r="AN77" s="52">
        <f t="shared" si="426"/>
        <v>0</v>
      </c>
      <c r="AO77" s="52"/>
      <c r="AP77" s="52">
        <f t="shared" si="427"/>
        <v>0</v>
      </c>
      <c r="AQ77" s="52">
        <f t="shared" si="428"/>
        <v>0</v>
      </c>
      <c r="AR77" s="52"/>
      <c r="AS77" s="52">
        <f t="shared" si="429"/>
        <v>0</v>
      </c>
      <c r="AT77" s="52">
        <f t="shared" si="430"/>
        <v>0</v>
      </c>
      <c r="AU77" s="52"/>
      <c r="AV77" s="52">
        <f t="shared" si="431"/>
        <v>0</v>
      </c>
      <c r="AW77" s="52">
        <f t="shared" si="432"/>
        <v>0</v>
      </c>
      <c r="AX77" s="52"/>
      <c r="AY77" s="52">
        <f t="shared" si="433"/>
        <v>0</v>
      </c>
      <c r="AZ77" s="52">
        <f t="shared" si="434"/>
        <v>0</v>
      </c>
      <c r="BA77" s="52" t="str">
        <f t="shared" si="435"/>
        <v/>
      </c>
      <c r="BB77" s="52"/>
      <c r="BC77" s="52">
        <f t="shared" si="436"/>
        <v>0</v>
      </c>
      <c r="BD77" s="52">
        <f t="shared" si="437"/>
        <v>0</v>
      </c>
      <c r="BE77" s="52"/>
      <c r="BF77" s="52">
        <f t="shared" si="438"/>
        <v>0</v>
      </c>
      <c r="BG77" s="52">
        <f t="shared" si="439"/>
        <v>0</v>
      </c>
      <c r="BH77" s="52"/>
      <c r="BI77" s="52">
        <f t="shared" si="440"/>
        <v>0</v>
      </c>
      <c r="BJ77" s="52">
        <f t="shared" si="441"/>
        <v>0</v>
      </c>
      <c r="BK77" s="52"/>
      <c r="BL77" s="52">
        <f t="shared" si="442"/>
        <v>0</v>
      </c>
      <c r="BM77" s="52">
        <f t="shared" si="443"/>
        <v>0</v>
      </c>
      <c r="BN77" s="52"/>
      <c r="BO77" s="52">
        <f t="shared" si="444"/>
        <v>0</v>
      </c>
      <c r="BP77" s="52">
        <f t="shared" si="445"/>
        <v>0</v>
      </c>
      <c r="BQ77" s="52"/>
      <c r="BR77" s="52">
        <f t="shared" si="446"/>
        <v>0</v>
      </c>
      <c r="BS77" s="52">
        <f t="shared" si="447"/>
        <v>0</v>
      </c>
      <c r="BT77" s="52"/>
      <c r="BU77" s="52">
        <f t="shared" si="448"/>
        <v>0</v>
      </c>
      <c r="BV77" s="52">
        <f t="shared" si="449"/>
        <v>0</v>
      </c>
      <c r="BW77" s="52"/>
      <c r="BX77" s="52">
        <f t="shared" si="450"/>
        <v>0</v>
      </c>
      <c r="BY77" s="52">
        <f t="shared" si="451"/>
        <v>0</v>
      </c>
      <c r="BZ77" s="52"/>
      <c r="CA77" s="52">
        <f t="shared" si="452"/>
        <v>0</v>
      </c>
      <c r="CB77" s="52">
        <f t="shared" si="453"/>
        <v>0</v>
      </c>
      <c r="CC77" s="52"/>
      <c r="CD77" s="52">
        <f t="shared" si="454"/>
        <v>0</v>
      </c>
      <c r="CE77" s="52">
        <f t="shared" si="455"/>
        <v>0</v>
      </c>
      <c r="CF77" s="52" t="str">
        <f t="shared" si="456"/>
        <v/>
      </c>
      <c r="CG77" s="52"/>
      <c r="CH77" s="52">
        <f t="shared" si="457"/>
        <v>0</v>
      </c>
      <c r="CI77" s="52">
        <f t="shared" si="458"/>
        <v>0</v>
      </c>
      <c r="CJ77" s="52" t="str">
        <f t="shared" si="459"/>
        <v/>
      </c>
      <c r="CK77" s="52"/>
      <c r="CL77" s="52">
        <f t="shared" si="460"/>
        <v>0</v>
      </c>
      <c r="CM77" s="52">
        <f t="shared" si="461"/>
        <v>0</v>
      </c>
      <c r="CN77" s="52">
        <f t="shared" si="462"/>
        <v>0</v>
      </c>
      <c r="CO77" s="52">
        <f t="shared" si="463"/>
        <v>0</v>
      </c>
      <c r="CP77" s="52">
        <f t="shared" si="464"/>
        <v>0</v>
      </c>
      <c r="CQ77" s="52">
        <f t="shared" si="465"/>
        <v>0</v>
      </c>
      <c r="CR77" s="52">
        <f t="shared" si="466"/>
        <v>0</v>
      </c>
      <c r="CS77" s="52">
        <f t="shared" si="467"/>
        <v>0</v>
      </c>
      <c r="CT77" s="52">
        <f t="shared" si="468"/>
        <v>0</v>
      </c>
      <c r="CU77" s="52">
        <f t="shared" si="469"/>
        <v>0</v>
      </c>
      <c r="CV77" s="52">
        <f t="shared" si="470"/>
        <v>0</v>
      </c>
      <c r="CW77" s="52">
        <f t="shared" si="471"/>
        <v>0</v>
      </c>
      <c r="CX77" s="52">
        <f t="shared" si="472"/>
        <v>0</v>
      </c>
      <c r="CY77" s="52">
        <f t="shared" si="473"/>
        <v>0</v>
      </c>
      <c r="CZ77" s="52">
        <f t="shared" si="474"/>
        <v>0</v>
      </c>
      <c r="DA77" s="52">
        <f t="shared" si="475"/>
        <v>0</v>
      </c>
      <c r="DB77" s="52">
        <f t="shared" si="476"/>
        <v>0</v>
      </c>
      <c r="DC77" s="52">
        <f t="shared" si="477"/>
        <v>0</v>
      </c>
      <c r="DD77" s="52">
        <f t="shared" si="478"/>
        <v>0</v>
      </c>
      <c r="DE77" s="52">
        <f t="shared" si="479"/>
        <v>0</v>
      </c>
      <c r="DF77" s="52">
        <f t="shared" si="480"/>
        <v>0</v>
      </c>
      <c r="DG77" s="52">
        <f t="shared" si="481"/>
        <v>0</v>
      </c>
      <c r="DH77" s="52">
        <f t="shared" si="482"/>
        <v>0</v>
      </c>
      <c r="DI77" s="52">
        <f t="shared" si="483"/>
        <v>0</v>
      </c>
      <c r="DJ77" s="52" t="str">
        <f t="shared" si="484"/>
        <v/>
      </c>
      <c r="DK77" s="52"/>
      <c r="DL77" s="52">
        <f t="shared" si="485"/>
        <v>0</v>
      </c>
      <c r="DM77" s="52">
        <f t="shared" si="486"/>
        <v>0</v>
      </c>
      <c r="DN77" s="52" t="str">
        <f t="shared" si="487"/>
        <v/>
      </c>
      <c r="DO77" s="52"/>
      <c r="DP77" s="52">
        <f t="shared" si="488"/>
        <v>0</v>
      </c>
      <c r="DQ77" s="52">
        <f t="shared" si="489"/>
        <v>0</v>
      </c>
      <c r="DR77" s="52"/>
      <c r="DS77" s="52">
        <f t="shared" si="490"/>
        <v>0</v>
      </c>
      <c r="DT77" s="52">
        <f t="shared" si="491"/>
        <v>0</v>
      </c>
      <c r="DU77" s="52">
        <f t="shared" si="492"/>
        <v>0</v>
      </c>
      <c r="DV77" s="52">
        <f t="shared" si="493"/>
        <v>0</v>
      </c>
      <c r="DW77" s="52">
        <f t="shared" si="494"/>
        <v>0</v>
      </c>
      <c r="DX77" s="52">
        <f t="shared" si="495"/>
        <v>0</v>
      </c>
      <c r="DY77" s="52">
        <f t="shared" si="496"/>
        <v>0</v>
      </c>
      <c r="DZ77" s="52">
        <f t="shared" si="497"/>
        <v>0</v>
      </c>
      <c r="EA77" s="52">
        <f t="shared" si="498"/>
        <v>0</v>
      </c>
      <c r="EB77" s="52">
        <f t="shared" si="499"/>
        <v>0</v>
      </c>
      <c r="EC77" s="52">
        <f t="shared" si="500"/>
        <v>0</v>
      </c>
      <c r="ED77" s="52">
        <f t="shared" si="501"/>
        <v>0</v>
      </c>
      <c r="EE77" s="52">
        <f t="shared" si="502"/>
        <v>0</v>
      </c>
      <c r="EF77" s="52">
        <f t="shared" si="503"/>
        <v>0</v>
      </c>
      <c r="EG77" s="52">
        <f t="shared" si="504"/>
        <v>0</v>
      </c>
      <c r="EH77" s="52">
        <f t="shared" si="505"/>
        <v>0</v>
      </c>
      <c r="EI77" s="52">
        <f t="shared" si="506"/>
        <v>0</v>
      </c>
      <c r="EJ77" s="52">
        <f t="shared" si="507"/>
        <v>0</v>
      </c>
      <c r="EK77" s="52">
        <f t="shared" si="508"/>
        <v>0</v>
      </c>
      <c r="EL77" s="52">
        <f t="shared" si="509"/>
        <v>0</v>
      </c>
      <c r="EM77" s="52"/>
      <c r="EN77" s="52">
        <f t="shared" si="510"/>
        <v>0</v>
      </c>
      <c r="EO77" s="52">
        <f t="shared" si="511"/>
        <v>0</v>
      </c>
      <c r="EP77" s="52">
        <f t="shared" si="512"/>
        <v>0</v>
      </c>
      <c r="EQ77" s="52">
        <f t="shared" si="513"/>
        <v>0</v>
      </c>
      <c r="ER77" s="52">
        <f t="shared" si="514"/>
        <v>0</v>
      </c>
      <c r="ES77" s="52">
        <f t="shared" si="515"/>
        <v>0</v>
      </c>
      <c r="ET77" s="52">
        <f t="shared" si="516"/>
        <v>0</v>
      </c>
      <c r="EU77" s="52">
        <f t="shared" si="517"/>
        <v>0</v>
      </c>
      <c r="EV77" s="52">
        <f t="shared" si="518"/>
        <v>0</v>
      </c>
      <c r="EW77" s="52">
        <f t="shared" si="519"/>
        <v>0</v>
      </c>
      <c r="EX77" s="52">
        <f t="shared" si="520"/>
        <v>0</v>
      </c>
      <c r="EY77" s="52">
        <f t="shared" si="521"/>
        <v>0</v>
      </c>
      <c r="EZ77" s="52">
        <f t="shared" si="522"/>
        <v>0</v>
      </c>
      <c r="FA77" s="52">
        <f t="shared" si="523"/>
        <v>0</v>
      </c>
      <c r="FB77" s="52">
        <f t="shared" si="524"/>
        <v>0</v>
      </c>
      <c r="FC77" s="52">
        <f t="shared" si="525"/>
        <v>0</v>
      </c>
      <c r="FD77" s="52"/>
      <c r="FE77" s="52">
        <f t="shared" si="526"/>
        <v>0</v>
      </c>
      <c r="FF77" s="52">
        <f t="shared" si="527"/>
        <v>0</v>
      </c>
      <c r="FG77" s="52">
        <f t="shared" si="528"/>
        <v>0</v>
      </c>
      <c r="FH77" s="52">
        <f t="shared" si="529"/>
        <v>0</v>
      </c>
      <c r="FI77" s="52"/>
      <c r="FJ77" s="52">
        <f t="shared" si="530"/>
        <v>0</v>
      </c>
      <c r="FK77" s="52">
        <f t="shared" si="531"/>
        <v>0</v>
      </c>
      <c r="FL77" s="52">
        <f t="shared" si="532"/>
        <v>0</v>
      </c>
      <c r="FM77" s="52">
        <f t="shared" si="533"/>
        <v>0</v>
      </c>
      <c r="FN77" s="52">
        <f t="shared" si="534"/>
        <v>0</v>
      </c>
      <c r="FO77" s="52">
        <f t="shared" si="535"/>
        <v>0</v>
      </c>
      <c r="FP77" s="52">
        <f t="shared" si="536"/>
        <v>0</v>
      </c>
      <c r="FQ77" s="52">
        <f t="shared" si="537"/>
        <v>0</v>
      </c>
      <c r="FR77" s="52">
        <f t="shared" si="538"/>
        <v>0</v>
      </c>
      <c r="FS77" s="52">
        <f t="shared" si="539"/>
        <v>0</v>
      </c>
      <c r="FT77" s="52">
        <f t="shared" si="540"/>
        <v>0</v>
      </c>
      <c r="FU77" s="52">
        <f t="shared" si="541"/>
        <v>0</v>
      </c>
      <c r="FV77" s="52">
        <f t="shared" si="542"/>
        <v>0</v>
      </c>
      <c r="FW77" s="52">
        <f t="shared" si="543"/>
        <v>0</v>
      </c>
      <c r="FX77" s="52">
        <f t="shared" si="544"/>
        <v>0</v>
      </c>
      <c r="FY77" s="52">
        <f t="shared" si="545"/>
        <v>0</v>
      </c>
      <c r="FZ77" s="52">
        <f t="shared" si="546"/>
        <v>0</v>
      </c>
      <c r="GA77" s="52">
        <f t="shared" si="547"/>
        <v>0</v>
      </c>
      <c r="GB77" s="52">
        <f t="shared" si="548"/>
        <v>0</v>
      </c>
      <c r="GC77" s="52">
        <f t="shared" si="549"/>
        <v>0</v>
      </c>
      <c r="GD77" s="52"/>
      <c r="GE77" s="52">
        <f t="shared" si="550"/>
        <v>0</v>
      </c>
      <c r="GF77" s="52">
        <f t="shared" si="551"/>
        <v>0</v>
      </c>
      <c r="GG77" s="52">
        <f t="shared" si="552"/>
        <v>0</v>
      </c>
      <c r="GH77" s="52">
        <f t="shared" si="553"/>
        <v>0</v>
      </c>
      <c r="GI77" s="52">
        <f t="shared" si="554"/>
        <v>0</v>
      </c>
      <c r="GJ77" s="52">
        <f t="shared" si="555"/>
        <v>0</v>
      </c>
      <c r="GK77" s="52">
        <f t="shared" si="556"/>
        <v>0</v>
      </c>
      <c r="GL77" s="52">
        <f t="shared" si="557"/>
        <v>0</v>
      </c>
      <c r="GM77" s="52">
        <f t="shared" si="558"/>
        <v>0</v>
      </c>
      <c r="GN77" s="52">
        <f t="shared" si="559"/>
        <v>0</v>
      </c>
      <c r="GO77" s="52">
        <f t="shared" si="560"/>
        <v>0</v>
      </c>
      <c r="GP77" s="52">
        <f t="shared" si="561"/>
        <v>0</v>
      </c>
      <c r="GQ77" s="52"/>
      <c r="GR77" s="52">
        <f t="shared" si="562"/>
        <v>0</v>
      </c>
      <c r="GS77" s="52">
        <f t="shared" si="563"/>
        <v>0</v>
      </c>
      <c r="GT77" s="52">
        <f t="shared" si="564"/>
        <v>0</v>
      </c>
      <c r="GU77" s="52">
        <f t="shared" si="565"/>
        <v>0</v>
      </c>
      <c r="GV77" s="52"/>
      <c r="GW77" s="52">
        <f t="shared" si="566"/>
        <v>0</v>
      </c>
      <c r="GX77" s="52">
        <f t="shared" si="567"/>
        <v>0</v>
      </c>
      <c r="GY77" s="52">
        <f t="shared" si="568"/>
        <v>0</v>
      </c>
      <c r="GZ77" s="52">
        <f t="shared" si="569"/>
        <v>0</v>
      </c>
      <c r="HA77" s="52"/>
      <c r="HB77" s="52">
        <f t="shared" si="570"/>
        <v>0</v>
      </c>
      <c r="HC77" s="52">
        <f t="shared" si="571"/>
        <v>0</v>
      </c>
      <c r="HD77" s="52">
        <f t="shared" si="572"/>
        <v>0</v>
      </c>
      <c r="HE77" s="52">
        <f t="shared" si="573"/>
        <v>0</v>
      </c>
      <c r="HF77" s="52"/>
      <c r="HG77" s="52">
        <f t="shared" si="574"/>
        <v>0</v>
      </c>
      <c r="HH77" s="52">
        <f t="shared" si="575"/>
        <v>0</v>
      </c>
      <c r="HI77" s="52">
        <f t="shared" si="576"/>
        <v>0</v>
      </c>
      <c r="HJ77" s="52">
        <f t="shared" si="577"/>
        <v>0</v>
      </c>
      <c r="HK77" s="52"/>
      <c r="HL77" s="52" t="str">
        <f t="shared" si="578"/>
        <v/>
      </c>
      <c r="HM77" s="52">
        <f t="shared" si="579"/>
        <v>0</v>
      </c>
      <c r="HN77" s="52">
        <f t="shared" si="580"/>
        <v>0</v>
      </c>
      <c r="HO77" s="52">
        <f t="shared" si="581"/>
        <v>0</v>
      </c>
      <c r="HP77" s="52">
        <f t="shared" si="582"/>
        <v>0</v>
      </c>
      <c r="HQ77" s="52">
        <f t="shared" si="583"/>
        <v>0</v>
      </c>
      <c r="HR77" s="52">
        <f t="shared" si="584"/>
        <v>0</v>
      </c>
      <c r="HS77" s="52">
        <f t="shared" si="585"/>
        <v>0</v>
      </c>
      <c r="HT77" s="52">
        <f t="shared" si="586"/>
        <v>0</v>
      </c>
      <c r="HU77" s="52">
        <f t="shared" si="587"/>
        <v>0</v>
      </c>
      <c r="HV77" s="52">
        <f t="shared" si="588"/>
        <v>0</v>
      </c>
      <c r="HW77" s="52">
        <f t="shared" si="589"/>
        <v>0</v>
      </c>
      <c r="HX77" s="52">
        <f t="shared" si="590"/>
        <v>0</v>
      </c>
      <c r="HY77" s="52"/>
      <c r="HZ77" s="52">
        <f t="shared" si="591"/>
        <v>0</v>
      </c>
      <c r="IA77" s="52">
        <f t="shared" si="592"/>
        <v>0</v>
      </c>
      <c r="IB77" s="52">
        <f t="shared" si="593"/>
        <v>0</v>
      </c>
      <c r="IC77" s="52">
        <f t="shared" si="594"/>
        <v>0</v>
      </c>
      <c r="ID77" s="52"/>
      <c r="IE77" s="52">
        <f t="shared" si="595"/>
        <v>0</v>
      </c>
      <c r="IF77" s="52">
        <f t="shared" si="596"/>
        <v>0</v>
      </c>
      <c r="IG77" s="52">
        <f t="shared" si="597"/>
        <v>0</v>
      </c>
      <c r="IH77" s="52">
        <f t="shared" si="598"/>
        <v>0</v>
      </c>
      <c r="II77" s="53"/>
      <c r="IJ77" s="54">
        <f t="shared" si="599"/>
        <v>0</v>
      </c>
      <c r="IK77" s="55">
        <f t="shared" si="600"/>
        <v>0</v>
      </c>
      <c r="IL77" s="55">
        <f t="shared" si="601"/>
        <v>0</v>
      </c>
      <c r="IM77" s="55">
        <f t="shared" si="602"/>
        <v>0</v>
      </c>
      <c r="IN77" s="55" t="str">
        <f t="shared" si="603"/>
        <v/>
      </c>
      <c r="IO77" s="56" t="str">
        <f t="shared" si="604"/>
        <v/>
      </c>
      <c r="IP77" s="56" t="str">
        <f t="shared" si="605"/>
        <v/>
      </c>
      <c r="IQ77" s="56" t="str">
        <f t="shared" si="606"/>
        <v/>
      </c>
      <c r="IR77" s="56" t="str">
        <f t="shared" si="607"/>
        <v/>
      </c>
      <c r="IS77" s="50" t="str">
        <f t="shared" si="608"/>
        <v/>
      </c>
      <c r="IT77" s="57"/>
      <c r="IU77" s="57"/>
      <c r="IV77" s="57"/>
    </row>
    <row r="78" spans="1:256" s="58" customFormat="1" ht="10.199999999999999" x14ac:dyDescent="0.2">
      <c r="A78" s="47">
        <v>73</v>
      </c>
      <c r="B78" s="48"/>
      <c r="C78" s="49"/>
      <c r="D78" s="160"/>
      <c r="E78" s="160"/>
      <c r="F78" s="48"/>
      <c r="G78" s="48"/>
      <c r="H78" s="48"/>
      <c r="I78" s="48"/>
      <c r="J78" s="48"/>
      <c r="K78" s="48"/>
      <c r="L78" s="50" t="str">
        <f t="shared" si="406"/>
        <v/>
      </c>
      <c r="M78" s="51"/>
      <c r="N78" s="52">
        <f t="shared" si="407"/>
        <v>0</v>
      </c>
      <c r="O78" s="52">
        <f t="shared" si="408"/>
        <v>0</v>
      </c>
      <c r="P78" s="52">
        <f t="shared" si="409"/>
        <v>0</v>
      </c>
      <c r="Q78" s="52">
        <f t="shared" si="410"/>
        <v>0</v>
      </c>
      <c r="R78" s="52">
        <f t="shared" si="411"/>
        <v>0</v>
      </c>
      <c r="S78" s="52" t="str">
        <f t="shared" si="412"/>
        <v/>
      </c>
      <c r="T78" s="52"/>
      <c r="U78" s="52">
        <f t="shared" si="413"/>
        <v>0</v>
      </c>
      <c r="V78" s="52">
        <f t="shared" si="414"/>
        <v>0</v>
      </c>
      <c r="W78" s="52"/>
      <c r="X78" s="52">
        <f t="shared" si="415"/>
        <v>0</v>
      </c>
      <c r="Y78" s="52">
        <f t="shared" si="416"/>
        <v>0</v>
      </c>
      <c r="Z78" s="52"/>
      <c r="AA78" s="52">
        <f t="shared" si="417"/>
        <v>0</v>
      </c>
      <c r="AB78" s="52">
        <f t="shared" si="418"/>
        <v>0</v>
      </c>
      <c r="AC78" s="52"/>
      <c r="AD78" s="52">
        <f t="shared" si="419"/>
        <v>0</v>
      </c>
      <c r="AE78" s="52">
        <f t="shared" si="420"/>
        <v>0</v>
      </c>
      <c r="AF78" s="52"/>
      <c r="AG78" s="52">
        <f t="shared" si="421"/>
        <v>0</v>
      </c>
      <c r="AH78" s="52">
        <f t="shared" si="422"/>
        <v>0</v>
      </c>
      <c r="AI78" s="52"/>
      <c r="AJ78" s="52">
        <f t="shared" si="423"/>
        <v>0</v>
      </c>
      <c r="AK78" s="52">
        <f t="shared" si="424"/>
        <v>0</v>
      </c>
      <c r="AL78" s="52"/>
      <c r="AM78" s="52">
        <f t="shared" si="425"/>
        <v>0</v>
      </c>
      <c r="AN78" s="52">
        <f t="shared" si="426"/>
        <v>0</v>
      </c>
      <c r="AO78" s="52"/>
      <c r="AP78" s="52">
        <f t="shared" si="427"/>
        <v>0</v>
      </c>
      <c r="AQ78" s="52">
        <f t="shared" si="428"/>
        <v>0</v>
      </c>
      <c r="AR78" s="52"/>
      <c r="AS78" s="52">
        <f t="shared" si="429"/>
        <v>0</v>
      </c>
      <c r="AT78" s="52">
        <f t="shared" si="430"/>
        <v>0</v>
      </c>
      <c r="AU78" s="52"/>
      <c r="AV78" s="52">
        <f t="shared" si="431"/>
        <v>0</v>
      </c>
      <c r="AW78" s="52">
        <f t="shared" si="432"/>
        <v>0</v>
      </c>
      <c r="AX78" s="52"/>
      <c r="AY78" s="52">
        <f t="shared" si="433"/>
        <v>0</v>
      </c>
      <c r="AZ78" s="52">
        <f t="shared" si="434"/>
        <v>0</v>
      </c>
      <c r="BA78" s="52" t="str">
        <f t="shared" si="435"/>
        <v/>
      </c>
      <c r="BB78" s="52"/>
      <c r="BC78" s="52">
        <f t="shared" si="436"/>
        <v>0</v>
      </c>
      <c r="BD78" s="52">
        <f t="shared" si="437"/>
        <v>0</v>
      </c>
      <c r="BE78" s="52"/>
      <c r="BF78" s="52">
        <f t="shared" si="438"/>
        <v>0</v>
      </c>
      <c r="BG78" s="52">
        <f t="shared" si="439"/>
        <v>0</v>
      </c>
      <c r="BH78" s="52"/>
      <c r="BI78" s="52">
        <f t="shared" si="440"/>
        <v>0</v>
      </c>
      <c r="BJ78" s="52">
        <f t="shared" si="441"/>
        <v>0</v>
      </c>
      <c r="BK78" s="52"/>
      <c r="BL78" s="52">
        <f t="shared" si="442"/>
        <v>0</v>
      </c>
      <c r="BM78" s="52">
        <f t="shared" si="443"/>
        <v>0</v>
      </c>
      <c r="BN78" s="52"/>
      <c r="BO78" s="52">
        <f t="shared" si="444"/>
        <v>0</v>
      </c>
      <c r="BP78" s="52">
        <f t="shared" si="445"/>
        <v>0</v>
      </c>
      <c r="BQ78" s="52"/>
      <c r="BR78" s="52">
        <f t="shared" si="446"/>
        <v>0</v>
      </c>
      <c r="BS78" s="52">
        <f t="shared" si="447"/>
        <v>0</v>
      </c>
      <c r="BT78" s="52"/>
      <c r="BU78" s="52">
        <f t="shared" si="448"/>
        <v>0</v>
      </c>
      <c r="BV78" s="52">
        <f t="shared" si="449"/>
        <v>0</v>
      </c>
      <c r="BW78" s="52"/>
      <c r="BX78" s="52">
        <f t="shared" si="450"/>
        <v>0</v>
      </c>
      <c r="BY78" s="52">
        <f t="shared" si="451"/>
        <v>0</v>
      </c>
      <c r="BZ78" s="52"/>
      <c r="CA78" s="52">
        <f t="shared" si="452"/>
        <v>0</v>
      </c>
      <c r="CB78" s="52">
        <f t="shared" si="453"/>
        <v>0</v>
      </c>
      <c r="CC78" s="52"/>
      <c r="CD78" s="52">
        <f t="shared" si="454"/>
        <v>0</v>
      </c>
      <c r="CE78" s="52">
        <f t="shared" si="455"/>
        <v>0</v>
      </c>
      <c r="CF78" s="52" t="str">
        <f t="shared" si="456"/>
        <v/>
      </c>
      <c r="CG78" s="52"/>
      <c r="CH78" s="52">
        <f t="shared" si="457"/>
        <v>0</v>
      </c>
      <c r="CI78" s="52">
        <f t="shared" si="458"/>
        <v>0</v>
      </c>
      <c r="CJ78" s="52" t="str">
        <f t="shared" si="459"/>
        <v/>
      </c>
      <c r="CK78" s="52"/>
      <c r="CL78" s="52">
        <f t="shared" si="460"/>
        <v>0</v>
      </c>
      <c r="CM78" s="52">
        <f t="shared" si="461"/>
        <v>0</v>
      </c>
      <c r="CN78" s="52">
        <f t="shared" si="462"/>
        <v>0</v>
      </c>
      <c r="CO78" s="52">
        <f t="shared" si="463"/>
        <v>0</v>
      </c>
      <c r="CP78" s="52">
        <f t="shared" si="464"/>
        <v>0</v>
      </c>
      <c r="CQ78" s="52">
        <f t="shared" si="465"/>
        <v>0</v>
      </c>
      <c r="CR78" s="52">
        <f t="shared" si="466"/>
        <v>0</v>
      </c>
      <c r="CS78" s="52">
        <f t="shared" si="467"/>
        <v>0</v>
      </c>
      <c r="CT78" s="52">
        <f t="shared" si="468"/>
        <v>0</v>
      </c>
      <c r="CU78" s="52">
        <f t="shared" si="469"/>
        <v>0</v>
      </c>
      <c r="CV78" s="52">
        <f t="shared" si="470"/>
        <v>0</v>
      </c>
      <c r="CW78" s="52">
        <f t="shared" si="471"/>
        <v>0</v>
      </c>
      <c r="CX78" s="52">
        <f t="shared" si="472"/>
        <v>0</v>
      </c>
      <c r="CY78" s="52">
        <f t="shared" si="473"/>
        <v>0</v>
      </c>
      <c r="CZ78" s="52">
        <f t="shared" si="474"/>
        <v>0</v>
      </c>
      <c r="DA78" s="52">
        <f t="shared" si="475"/>
        <v>0</v>
      </c>
      <c r="DB78" s="52">
        <f t="shared" si="476"/>
        <v>0</v>
      </c>
      <c r="DC78" s="52">
        <f t="shared" si="477"/>
        <v>0</v>
      </c>
      <c r="DD78" s="52">
        <f t="shared" si="478"/>
        <v>0</v>
      </c>
      <c r="DE78" s="52">
        <f t="shared" si="479"/>
        <v>0</v>
      </c>
      <c r="DF78" s="52">
        <f t="shared" si="480"/>
        <v>0</v>
      </c>
      <c r="DG78" s="52">
        <f t="shared" si="481"/>
        <v>0</v>
      </c>
      <c r="DH78" s="52">
        <f t="shared" si="482"/>
        <v>0</v>
      </c>
      <c r="DI78" s="52">
        <f t="shared" si="483"/>
        <v>0</v>
      </c>
      <c r="DJ78" s="52" t="str">
        <f t="shared" si="484"/>
        <v/>
      </c>
      <c r="DK78" s="52"/>
      <c r="DL78" s="52">
        <f t="shared" si="485"/>
        <v>0</v>
      </c>
      <c r="DM78" s="52">
        <f t="shared" si="486"/>
        <v>0</v>
      </c>
      <c r="DN78" s="52" t="str">
        <f t="shared" si="487"/>
        <v/>
      </c>
      <c r="DO78" s="52"/>
      <c r="DP78" s="52">
        <f t="shared" si="488"/>
        <v>0</v>
      </c>
      <c r="DQ78" s="52">
        <f t="shared" si="489"/>
        <v>0</v>
      </c>
      <c r="DR78" s="52"/>
      <c r="DS78" s="52">
        <f t="shared" si="490"/>
        <v>0</v>
      </c>
      <c r="DT78" s="52">
        <f t="shared" si="491"/>
        <v>0</v>
      </c>
      <c r="DU78" s="52">
        <f t="shared" si="492"/>
        <v>0</v>
      </c>
      <c r="DV78" s="52">
        <f t="shared" si="493"/>
        <v>0</v>
      </c>
      <c r="DW78" s="52">
        <f t="shared" si="494"/>
        <v>0</v>
      </c>
      <c r="DX78" s="52">
        <f t="shared" si="495"/>
        <v>0</v>
      </c>
      <c r="DY78" s="52">
        <f t="shared" si="496"/>
        <v>0</v>
      </c>
      <c r="DZ78" s="52">
        <f t="shared" si="497"/>
        <v>0</v>
      </c>
      <c r="EA78" s="52">
        <f t="shared" si="498"/>
        <v>0</v>
      </c>
      <c r="EB78" s="52">
        <f t="shared" si="499"/>
        <v>0</v>
      </c>
      <c r="EC78" s="52">
        <f t="shared" si="500"/>
        <v>0</v>
      </c>
      <c r="ED78" s="52">
        <f t="shared" si="501"/>
        <v>0</v>
      </c>
      <c r="EE78" s="52">
        <f t="shared" si="502"/>
        <v>0</v>
      </c>
      <c r="EF78" s="52">
        <f t="shared" si="503"/>
        <v>0</v>
      </c>
      <c r="EG78" s="52">
        <f t="shared" si="504"/>
        <v>0</v>
      </c>
      <c r="EH78" s="52">
        <f t="shared" si="505"/>
        <v>0</v>
      </c>
      <c r="EI78" s="52">
        <f t="shared" si="506"/>
        <v>0</v>
      </c>
      <c r="EJ78" s="52">
        <f t="shared" si="507"/>
        <v>0</v>
      </c>
      <c r="EK78" s="52">
        <f t="shared" si="508"/>
        <v>0</v>
      </c>
      <c r="EL78" s="52">
        <f t="shared" si="509"/>
        <v>0</v>
      </c>
      <c r="EM78" s="52"/>
      <c r="EN78" s="52">
        <f t="shared" si="510"/>
        <v>0</v>
      </c>
      <c r="EO78" s="52">
        <f t="shared" si="511"/>
        <v>0</v>
      </c>
      <c r="EP78" s="52">
        <f t="shared" si="512"/>
        <v>0</v>
      </c>
      <c r="EQ78" s="52">
        <f t="shared" si="513"/>
        <v>0</v>
      </c>
      <c r="ER78" s="52">
        <f t="shared" si="514"/>
        <v>0</v>
      </c>
      <c r="ES78" s="52">
        <f t="shared" si="515"/>
        <v>0</v>
      </c>
      <c r="ET78" s="52">
        <f t="shared" si="516"/>
        <v>0</v>
      </c>
      <c r="EU78" s="52">
        <f t="shared" si="517"/>
        <v>0</v>
      </c>
      <c r="EV78" s="52">
        <f t="shared" si="518"/>
        <v>0</v>
      </c>
      <c r="EW78" s="52">
        <f t="shared" si="519"/>
        <v>0</v>
      </c>
      <c r="EX78" s="52">
        <f t="shared" si="520"/>
        <v>0</v>
      </c>
      <c r="EY78" s="52">
        <f t="shared" si="521"/>
        <v>0</v>
      </c>
      <c r="EZ78" s="52">
        <f t="shared" si="522"/>
        <v>0</v>
      </c>
      <c r="FA78" s="52">
        <f t="shared" si="523"/>
        <v>0</v>
      </c>
      <c r="FB78" s="52">
        <f t="shared" si="524"/>
        <v>0</v>
      </c>
      <c r="FC78" s="52">
        <f t="shared" si="525"/>
        <v>0</v>
      </c>
      <c r="FD78" s="52"/>
      <c r="FE78" s="52">
        <f t="shared" si="526"/>
        <v>0</v>
      </c>
      <c r="FF78" s="52">
        <f t="shared" si="527"/>
        <v>0</v>
      </c>
      <c r="FG78" s="52">
        <f t="shared" si="528"/>
        <v>0</v>
      </c>
      <c r="FH78" s="52">
        <f t="shared" si="529"/>
        <v>0</v>
      </c>
      <c r="FI78" s="52"/>
      <c r="FJ78" s="52">
        <f t="shared" si="530"/>
        <v>0</v>
      </c>
      <c r="FK78" s="52">
        <f t="shared" si="531"/>
        <v>0</v>
      </c>
      <c r="FL78" s="52">
        <f t="shared" si="532"/>
        <v>0</v>
      </c>
      <c r="FM78" s="52">
        <f t="shared" si="533"/>
        <v>0</v>
      </c>
      <c r="FN78" s="52">
        <f t="shared" si="534"/>
        <v>0</v>
      </c>
      <c r="FO78" s="52">
        <f t="shared" si="535"/>
        <v>0</v>
      </c>
      <c r="FP78" s="52">
        <f t="shared" si="536"/>
        <v>0</v>
      </c>
      <c r="FQ78" s="52">
        <f t="shared" si="537"/>
        <v>0</v>
      </c>
      <c r="FR78" s="52">
        <f t="shared" si="538"/>
        <v>0</v>
      </c>
      <c r="FS78" s="52">
        <f t="shared" si="539"/>
        <v>0</v>
      </c>
      <c r="FT78" s="52">
        <f t="shared" si="540"/>
        <v>0</v>
      </c>
      <c r="FU78" s="52">
        <f t="shared" si="541"/>
        <v>0</v>
      </c>
      <c r="FV78" s="52">
        <f t="shared" si="542"/>
        <v>0</v>
      </c>
      <c r="FW78" s="52">
        <f t="shared" si="543"/>
        <v>0</v>
      </c>
      <c r="FX78" s="52">
        <f t="shared" si="544"/>
        <v>0</v>
      </c>
      <c r="FY78" s="52">
        <f t="shared" si="545"/>
        <v>0</v>
      </c>
      <c r="FZ78" s="52">
        <f t="shared" si="546"/>
        <v>0</v>
      </c>
      <c r="GA78" s="52">
        <f t="shared" si="547"/>
        <v>0</v>
      </c>
      <c r="GB78" s="52">
        <f t="shared" si="548"/>
        <v>0</v>
      </c>
      <c r="GC78" s="52">
        <f t="shared" si="549"/>
        <v>0</v>
      </c>
      <c r="GD78" s="52"/>
      <c r="GE78" s="52">
        <f t="shared" si="550"/>
        <v>0</v>
      </c>
      <c r="GF78" s="52">
        <f t="shared" si="551"/>
        <v>0</v>
      </c>
      <c r="GG78" s="52">
        <f t="shared" si="552"/>
        <v>0</v>
      </c>
      <c r="GH78" s="52">
        <f t="shared" si="553"/>
        <v>0</v>
      </c>
      <c r="GI78" s="52">
        <f t="shared" si="554"/>
        <v>0</v>
      </c>
      <c r="GJ78" s="52">
        <f t="shared" si="555"/>
        <v>0</v>
      </c>
      <c r="GK78" s="52">
        <f t="shared" si="556"/>
        <v>0</v>
      </c>
      <c r="GL78" s="52">
        <f t="shared" si="557"/>
        <v>0</v>
      </c>
      <c r="GM78" s="52">
        <f t="shared" si="558"/>
        <v>0</v>
      </c>
      <c r="GN78" s="52">
        <f t="shared" si="559"/>
        <v>0</v>
      </c>
      <c r="GO78" s="52">
        <f t="shared" si="560"/>
        <v>0</v>
      </c>
      <c r="GP78" s="52">
        <f t="shared" si="561"/>
        <v>0</v>
      </c>
      <c r="GQ78" s="52"/>
      <c r="GR78" s="52">
        <f t="shared" si="562"/>
        <v>0</v>
      </c>
      <c r="GS78" s="52">
        <f t="shared" si="563"/>
        <v>0</v>
      </c>
      <c r="GT78" s="52">
        <f t="shared" si="564"/>
        <v>0</v>
      </c>
      <c r="GU78" s="52">
        <f t="shared" si="565"/>
        <v>0</v>
      </c>
      <c r="GV78" s="52"/>
      <c r="GW78" s="52">
        <f t="shared" si="566"/>
        <v>0</v>
      </c>
      <c r="GX78" s="52">
        <f t="shared" si="567"/>
        <v>0</v>
      </c>
      <c r="GY78" s="52">
        <f t="shared" si="568"/>
        <v>0</v>
      </c>
      <c r="GZ78" s="52">
        <f t="shared" si="569"/>
        <v>0</v>
      </c>
      <c r="HA78" s="52"/>
      <c r="HB78" s="52">
        <f t="shared" si="570"/>
        <v>0</v>
      </c>
      <c r="HC78" s="52">
        <f t="shared" si="571"/>
        <v>0</v>
      </c>
      <c r="HD78" s="52">
        <f t="shared" si="572"/>
        <v>0</v>
      </c>
      <c r="HE78" s="52">
        <f t="shared" si="573"/>
        <v>0</v>
      </c>
      <c r="HF78" s="52"/>
      <c r="HG78" s="52">
        <f t="shared" si="574"/>
        <v>0</v>
      </c>
      <c r="HH78" s="52">
        <f t="shared" si="575"/>
        <v>0</v>
      </c>
      <c r="HI78" s="52">
        <f t="shared" si="576"/>
        <v>0</v>
      </c>
      <c r="HJ78" s="52">
        <f t="shared" si="577"/>
        <v>0</v>
      </c>
      <c r="HK78" s="52"/>
      <c r="HL78" s="52" t="str">
        <f t="shared" si="578"/>
        <v/>
      </c>
      <c r="HM78" s="52">
        <f t="shared" si="579"/>
        <v>0</v>
      </c>
      <c r="HN78" s="52">
        <f t="shared" si="580"/>
        <v>0</v>
      </c>
      <c r="HO78" s="52">
        <f t="shared" si="581"/>
        <v>0</v>
      </c>
      <c r="HP78" s="52">
        <f t="shared" si="582"/>
        <v>0</v>
      </c>
      <c r="HQ78" s="52">
        <f t="shared" si="583"/>
        <v>0</v>
      </c>
      <c r="HR78" s="52">
        <f t="shared" si="584"/>
        <v>0</v>
      </c>
      <c r="HS78" s="52">
        <f t="shared" si="585"/>
        <v>0</v>
      </c>
      <c r="HT78" s="52">
        <f t="shared" si="586"/>
        <v>0</v>
      </c>
      <c r="HU78" s="52">
        <f t="shared" si="587"/>
        <v>0</v>
      </c>
      <c r="HV78" s="52">
        <f t="shared" si="588"/>
        <v>0</v>
      </c>
      <c r="HW78" s="52">
        <f t="shared" si="589"/>
        <v>0</v>
      </c>
      <c r="HX78" s="52">
        <f t="shared" si="590"/>
        <v>0</v>
      </c>
      <c r="HY78" s="52"/>
      <c r="HZ78" s="52">
        <f t="shared" si="591"/>
        <v>0</v>
      </c>
      <c r="IA78" s="52">
        <f t="shared" si="592"/>
        <v>0</v>
      </c>
      <c r="IB78" s="52">
        <f t="shared" si="593"/>
        <v>0</v>
      </c>
      <c r="IC78" s="52">
        <f t="shared" si="594"/>
        <v>0</v>
      </c>
      <c r="ID78" s="52"/>
      <c r="IE78" s="52">
        <f t="shared" si="595"/>
        <v>0</v>
      </c>
      <c r="IF78" s="52">
        <f t="shared" si="596"/>
        <v>0</v>
      </c>
      <c r="IG78" s="52">
        <f t="shared" si="597"/>
        <v>0</v>
      </c>
      <c r="IH78" s="52">
        <f t="shared" si="598"/>
        <v>0</v>
      </c>
      <c r="II78" s="53"/>
      <c r="IJ78" s="54">
        <f t="shared" si="599"/>
        <v>0</v>
      </c>
      <c r="IK78" s="55">
        <f t="shared" si="600"/>
        <v>0</v>
      </c>
      <c r="IL78" s="55">
        <f t="shared" si="601"/>
        <v>0</v>
      </c>
      <c r="IM78" s="55">
        <f t="shared" si="602"/>
        <v>0</v>
      </c>
      <c r="IN78" s="55" t="str">
        <f t="shared" si="603"/>
        <v/>
      </c>
      <c r="IO78" s="56" t="str">
        <f t="shared" si="604"/>
        <v/>
      </c>
      <c r="IP78" s="56" t="str">
        <f t="shared" si="605"/>
        <v/>
      </c>
      <c r="IQ78" s="56" t="str">
        <f t="shared" si="606"/>
        <v/>
      </c>
      <c r="IR78" s="56" t="str">
        <f t="shared" si="607"/>
        <v/>
      </c>
      <c r="IS78" s="50" t="str">
        <f t="shared" si="608"/>
        <v/>
      </c>
      <c r="IT78" s="57"/>
      <c r="IU78" s="57"/>
      <c r="IV78" s="57"/>
    </row>
    <row r="79" spans="1:256" s="58" customFormat="1" ht="10.199999999999999" x14ac:dyDescent="0.2">
      <c r="A79" s="47">
        <v>74</v>
      </c>
      <c r="B79" s="48"/>
      <c r="C79" s="49"/>
      <c r="D79" s="160"/>
      <c r="E79" s="160"/>
      <c r="F79" s="48"/>
      <c r="G79" s="48"/>
      <c r="H79" s="48"/>
      <c r="I79" s="48"/>
      <c r="J79" s="48"/>
      <c r="K79" s="48"/>
      <c r="L79" s="50" t="str">
        <f t="shared" si="406"/>
        <v/>
      </c>
      <c r="M79" s="51"/>
      <c r="N79" s="52">
        <f t="shared" si="407"/>
        <v>0</v>
      </c>
      <c r="O79" s="52">
        <f t="shared" si="408"/>
        <v>0</v>
      </c>
      <c r="P79" s="52">
        <f t="shared" si="409"/>
        <v>0</v>
      </c>
      <c r="Q79" s="52">
        <f t="shared" si="410"/>
        <v>0</v>
      </c>
      <c r="R79" s="52">
        <f t="shared" si="411"/>
        <v>0</v>
      </c>
      <c r="S79" s="52" t="str">
        <f t="shared" si="412"/>
        <v/>
      </c>
      <c r="T79" s="52"/>
      <c r="U79" s="52">
        <f t="shared" si="413"/>
        <v>0</v>
      </c>
      <c r="V79" s="52">
        <f t="shared" si="414"/>
        <v>0</v>
      </c>
      <c r="W79" s="52"/>
      <c r="X79" s="52">
        <f t="shared" si="415"/>
        <v>0</v>
      </c>
      <c r="Y79" s="52">
        <f t="shared" si="416"/>
        <v>0</v>
      </c>
      <c r="Z79" s="52"/>
      <c r="AA79" s="52">
        <f t="shared" si="417"/>
        <v>0</v>
      </c>
      <c r="AB79" s="52">
        <f t="shared" si="418"/>
        <v>0</v>
      </c>
      <c r="AC79" s="52"/>
      <c r="AD79" s="52">
        <f t="shared" si="419"/>
        <v>0</v>
      </c>
      <c r="AE79" s="52">
        <f t="shared" si="420"/>
        <v>0</v>
      </c>
      <c r="AF79" s="52"/>
      <c r="AG79" s="52">
        <f t="shared" si="421"/>
        <v>0</v>
      </c>
      <c r="AH79" s="52">
        <f t="shared" si="422"/>
        <v>0</v>
      </c>
      <c r="AI79" s="52"/>
      <c r="AJ79" s="52">
        <f t="shared" si="423"/>
        <v>0</v>
      </c>
      <c r="AK79" s="52">
        <f t="shared" si="424"/>
        <v>0</v>
      </c>
      <c r="AL79" s="52"/>
      <c r="AM79" s="52">
        <f t="shared" si="425"/>
        <v>0</v>
      </c>
      <c r="AN79" s="52">
        <f t="shared" si="426"/>
        <v>0</v>
      </c>
      <c r="AO79" s="52"/>
      <c r="AP79" s="52">
        <f t="shared" si="427"/>
        <v>0</v>
      </c>
      <c r="AQ79" s="52">
        <f t="shared" si="428"/>
        <v>0</v>
      </c>
      <c r="AR79" s="52"/>
      <c r="AS79" s="52">
        <f t="shared" si="429"/>
        <v>0</v>
      </c>
      <c r="AT79" s="52">
        <f t="shared" si="430"/>
        <v>0</v>
      </c>
      <c r="AU79" s="52"/>
      <c r="AV79" s="52">
        <f t="shared" si="431"/>
        <v>0</v>
      </c>
      <c r="AW79" s="52">
        <f t="shared" si="432"/>
        <v>0</v>
      </c>
      <c r="AX79" s="52"/>
      <c r="AY79" s="52">
        <f t="shared" si="433"/>
        <v>0</v>
      </c>
      <c r="AZ79" s="52">
        <f t="shared" si="434"/>
        <v>0</v>
      </c>
      <c r="BA79" s="52" t="str">
        <f t="shared" si="435"/>
        <v/>
      </c>
      <c r="BB79" s="52"/>
      <c r="BC79" s="52">
        <f t="shared" si="436"/>
        <v>0</v>
      </c>
      <c r="BD79" s="52">
        <f t="shared" si="437"/>
        <v>0</v>
      </c>
      <c r="BE79" s="52"/>
      <c r="BF79" s="52">
        <f t="shared" si="438"/>
        <v>0</v>
      </c>
      <c r="BG79" s="52">
        <f t="shared" si="439"/>
        <v>0</v>
      </c>
      <c r="BH79" s="52"/>
      <c r="BI79" s="52">
        <f t="shared" si="440"/>
        <v>0</v>
      </c>
      <c r="BJ79" s="52">
        <f t="shared" si="441"/>
        <v>0</v>
      </c>
      <c r="BK79" s="52"/>
      <c r="BL79" s="52">
        <f t="shared" si="442"/>
        <v>0</v>
      </c>
      <c r="BM79" s="52">
        <f t="shared" si="443"/>
        <v>0</v>
      </c>
      <c r="BN79" s="52"/>
      <c r="BO79" s="52">
        <f t="shared" si="444"/>
        <v>0</v>
      </c>
      <c r="BP79" s="52">
        <f t="shared" si="445"/>
        <v>0</v>
      </c>
      <c r="BQ79" s="52"/>
      <c r="BR79" s="52">
        <f t="shared" si="446"/>
        <v>0</v>
      </c>
      <c r="BS79" s="52">
        <f t="shared" si="447"/>
        <v>0</v>
      </c>
      <c r="BT79" s="52"/>
      <c r="BU79" s="52">
        <f t="shared" si="448"/>
        <v>0</v>
      </c>
      <c r="BV79" s="52">
        <f t="shared" si="449"/>
        <v>0</v>
      </c>
      <c r="BW79" s="52"/>
      <c r="BX79" s="52">
        <f t="shared" si="450"/>
        <v>0</v>
      </c>
      <c r="BY79" s="52">
        <f t="shared" si="451"/>
        <v>0</v>
      </c>
      <c r="BZ79" s="52"/>
      <c r="CA79" s="52">
        <f t="shared" si="452"/>
        <v>0</v>
      </c>
      <c r="CB79" s="52">
        <f t="shared" si="453"/>
        <v>0</v>
      </c>
      <c r="CC79" s="52"/>
      <c r="CD79" s="52">
        <f t="shared" si="454"/>
        <v>0</v>
      </c>
      <c r="CE79" s="52">
        <f t="shared" si="455"/>
        <v>0</v>
      </c>
      <c r="CF79" s="52" t="str">
        <f t="shared" si="456"/>
        <v/>
      </c>
      <c r="CG79" s="52"/>
      <c r="CH79" s="52">
        <f t="shared" si="457"/>
        <v>0</v>
      </c>
      <c r="CI79" s="52">
        <f t="shared" si="458"/>
        <v>0</v>
      </c>
      <c r="CJ79" s="52" t="str">
        <f t="shared" si="459"/>
        <v/>
      </c>
      <c r="CK79" s="52"/>
      <c r="CL79" s="52">
        <f t="shared" si="460"/>
        <v>0</v>
      </c>
      <c r="CM79" s="52">
        <f t="shared" si="461"/>
        <v>0</v>
      </c>
      <c r="CN79" s="52">
        <f t="shared" si="462"/>
        <v>0</v>
      </c>
      <c r="CO79" s="52">
        <f t="shared" si="463"/>
        <v>0</v>
      </c>
      <c r="CP79" s="52">
        <f t="shared" si="464"/>
        <v>0</v>
      </c>
      <c r="CQ79" s="52">
        <f t="shared" si="465"/>
        <v>0</v>
      </c>
      <c r="CR79" s="52">
        <f t="shared" si="466"/>
        <v>0</v>
      </c>
      <c r="CS79" s="52">
        <f t="shared" si="467"/>
        <v>0</v>
      </c>
      <c r="CT79" s="52">
        <f t="shared" si="468"/>
        <v>0</v>
      </c>
      <c r="CU79" s="52">
        <f t="shared" si="469"/>
        <v>0</v>
      </c>
      <c r="CV79" s="52">
        <f t="shared" si="470"/>
        <v>0</v>
      </c>
      <c r="CW79" s="52">
        <f t="shared" si="471"/>
        <v>0</v>
      </c>
      <c r="CX79" s="52">
        <f t="shared" si="472"/>
        <v>0</v>
      </c>
      <c r="CY79" s="52">
        <f t="shared" si="473"/>
        <v>0</v>
      </c>
      <c r="CZ79" s="52">
        <f t="shared" si="474"/>
        <v>0</v>
      </c>
      <c r="DA79" s="52">
        <f t="shared" si="475"/>
        <v>0</v>
      </c>
      <c r="DB79" s="52">
        <f t="shared" si="476"/>
        <v>0</v>
      </c>
      <c r="DC79" s="52">
        <f t="shared" si="477"/>
        <v>0</v>
      </c>
      <c r="DD79" s="52">
        <f t="shared" si="478"/>
        <v>0</v>
      </c>
      <c r="DE79" s="52">
        <f t="shared" si="479"/>
        <v>0</v>
      </c>
      <c r="DF79" s="52">
        <f t="shared" si="480"/>
        <v>0</v>
      </c>
      <c r="DG79" s="52">
        <f t="shared" si="481"/>
        <v>0</v>
      </c>
      <c r="DH79" s="52">
        <f t="shared" si="482"/>
        <v>0</v>
      </c>
      <c r="DI79" s="52">
        <f t="shared" si="483"/>
        <v>0</v>
      </c>
      <c r="DJ79" s="52" t="str">
        <f t="shared" si="484"/>
        <v/>
      </c>
      <c r="DK79" s="52"/>
      <c r="DL79" s="52">
        <f t="shared" si="485"/>
        <v>0</v>
      </c>
      <c r="DM79" s="52">
        <f t="shared" si="486"/>
        <v>0</v>
      </c>
      <c r="DN79" s="52" t="str">
        <f t="shared" si="487"/>
        <v/>
      </c>
      <c r="DO79" s="52"/>
      <c r="DP79" s="52">
        <f t="shared" si="488"/>
        <v>0</v>
      </c>
      <c r="DQ79" s="52">
        <f t="shared" si="489"/>
        <v>0</v>
      </c>
      <c r="DR79" s="52"/>
      <c r="DS79" s="52">
        <f t="shared" si="490"/>
        <v>0</v>
      </c>
      <c r="DT79" s="52">
        <f t="shared" si="491"/>
        <v>0</v>
      </c>
      <c r="DU79" s="52">
        <f t="shared" si="492"/>
        <v>0</v>
      </c>
      <c r="DV79" s="52">
        <f t="shared" si="493"/>
        <v>0</v>
      </c>
      <c r="DW79" s="52">
        <f t="shared" si="494"/>
        <v>0</v>
      </c>
      <c r="DX79" s="52">
        <f t="shared" si="495"/>
        <v>0</v>
      </c>
      <c r="DY79" s="52">
        <f t="shared" si="496"/>
        <v>0</v>
      </c>
      <c r="DZ79" s="52">
        <f t="shared" si="497"/>
        <v>0</v>
      </c>
      <c r="EA79" s="52">
        <f t="shared" si="498"/>
        <v>0</v>
      </c>
      <c r="EB79" s="52">
        <f t="shared" si="499"/>
        <v>0</v>
      </c>
      <c r="EC79" s="52">
        <f t="shared" si="500"/>
        <v>0</v>
      </c>
      <c r="ED79" s="52">
        <f t="shared" si="501"/>
        <v>0</v>
      </c>
      <c r="EE79" s="52">
        <f t="shared" si="502"/>
        <v>0</v>
      </c>
      <c r="EF79" s="52">
        <f t="shared" si="503"/>
        <v>0</v>
      </c>
      <c r="EG79" s="52">
        <f t="shared" si="504"/>
        <v>0</v>
      </c>
      <c r="EH79" s="52">
        <f t="shared" si="505"/>
        <v>0</v>
      </c>
      <c r="EI79" s="52">
        <f t="shared" si="506"/>
        <v>0</v>
      </c>
      <c r="EJ79" s="52">
        <f t="shared" si="507"/>
        <v>0</v>
      </c>
      <c r="EK79" s="52">
        <f t="shared" si="508"/>
        <v>0</v>
      </c>
      <c r="EL79" s="52">
        <f t="shared" si="509"/>
        <v>0</v>
      </c>
      <c r="EM79" s="52"/>
      <c r="EN79" s="52">
        <f t="shared" si="510"/>
        <v>0</v>
      </c>
      <c r="EO79" s="52">
        <f t="shared" si="511"/>
        <v>0</v>
      </c>
      <c r="EP79" s="52">
        <f t="shared" si="512"/>
        <v>0</v>
      </c>
      <c r="EQ79" s="52">
        <f t="shared" si="513"/>
        <v>0</v>
      </c>
      <c r="ER79" s="52">
        <f t="shared" si="514"/>
        <v>0</v>
      </c>
      <c r="ES79" s="52">
        <f t="shared" si="515"/>
        <v>0</v>
      </c>
      <c r="ET79" s="52">
        <f t="shared" si="516"/>
        <v>0</v>
      </c>
      <c r="EU79" s="52">
        <f t="shared" si="517"/>
        <v>0</v>
      </c>
      <c r="EV79" s="52">
        <f t="shared" si="518"/>
        <v>0</v>
      </c>
      <c r="EW79" s="52">
        <f t="shared" si="519"/>
        <v>0</v>
      </c>
      <c r="EX79" s="52">
        <f t="shared" si="520"/>
        <v>0</v>
      </c>
      <c r="EY79" s="52">
        <f t="shared" si="521"/>
        <v>0</v>
      </c>
      <c r="EZ79" s="52">
        <f t="shared" si="522"/>
        <v>0</v>
      </c>
      <c r="FA79" s="52">
        <f t="shared" si="523"/>
        <v>0</v>
      </c>
      <c r="FB79" s="52">
        <f t="shared" si="524"/>
        <v>0</v>
      </c>
      <c r="FC79" s="52">
        <f t="shared" si="525"/>
        <v>0</v>
      </c>
      <c r="FD79" s="52"/>
      <c r="FE79" s="52">
        <f t="shared" si="526"/>
        <v>0</v>
      </c>
      <c r="FF79" s="52">
        <f t="shared" si="527"/>
        <v>0</v>
      </c>
      <c r="FG79" s="52">
        <f t="shared" si="528"/>
        <v>0</v>
      </c>
      <c r="FH79" s="52">
        <f t="shared" si="529"/>
        <v>0</v>
      </c>
      <c r="FI79" s="52"/>
      <c r="FJ79" s="52">
        <f t="shared" si="530"/>
        <v>0</v>
      </c>
      <c r="FK79" s="52">
        <f t="shared" si="531"/>
        <v>0</v>
      </c>
      <c r="FL79" s="52">
        <f t="shared" si="532"/>
        <v>0</v>
      </c>
      <c r="FM79" s="52">
        <f t="shared" si="533"/>
        <v>0</v>
      </c>
      <c r="FN79" s="52">
        <f t="shared" si="534"/>
        <v>0</v>
      </c>
      <c r="FO79" s="52">
        <f t="shared" si="535"/>
        <v>0</v>
      </c>
      <c r="FP79" s="52">
        <f t="shared" si="536"/>
        <v>0</v>
      </c>
      <c r="FQ79" s="52">
        <f t="shared" si="537"/>
        <v>0</v>
      </c>
      <c r="FR79" s="52">
        <f t="shared" si="538"/>
        <v>0</v>
      </c>
      <c r="FS79" s="52">
        <f t="shared" si="539"/>
        <v>0</v>
      </c>
      <c r="FT79" s="52">
        <f t="shared" si="540"/>
        <v>0</v>
      </c>
      <c r="FU79" s="52">
        <f t="shared" si="541"/>
        <v>0</v>
      </c>
      <c r="FV79" s="52">
        <f t="shared" si="542"/>
        <v>0</v>
      </c>
      <c r="FW79" s="52">
        <f t="shared" si="543"/>
        <v>0</v>
      </c>
      <c r="FX79" s="52">
        <f t="shared" si="544"/>
        <v>0</v>
      </c>
      <c r="FY79" s="52">
        <f t="shared" si="545"/>
        <v>0</v>
      </c>
      <c r="FZ79" s="52">
        <f t="shared" si="546"/>
        <v>0</v>
      </c>
      <c r="GA79" s="52">
        <f t="shared" si="547"/>
        <v>0</v>
      </c>
      <c r="GB79" s="52">
        <f t="shared" si="548"/>
        <v>0</v>
      </c>
      <c r="GC79" s="52">
        <f t="shared" si="549"/>
        <v>0</v>
      </c>
      <c r="GD79" s="52"/>
      <c r="GE79" s="52">
        <f t="shared" si="550"/>
        <v>0</v>
      </c>
      <c r="GF79" s="52">
        <f t="shared" si="551"/>
        <v>0</v>
      </c>
      <c r="GG79" s="52">
        <f t="shared" si="552"/>
        <v>0</v>
      </c>
      <c r="GH79" s="52">
        <f t="shared" si="553"/>
        <v>0</v>
      </c>
      <c r="GI79" s="52">
        <f t="shared" si="554"/>
        <v>0</v>
      </c>
      <c r="GJ79" s="52">
        <f t="shared" si="555"/>
        <v>0</v>
      </c>
      <c r="GK79" s="52">
        <f t="shared" si="556"/>
        <v>0</v>
      </c>
      <c r="GL79" s="52">
        <f t="shared" si="557"/>
        <v>0</v>
      </c>
      <c r="GM79" s="52">
        <f t="shared" si="558"/>
        <v>0</v>
      </c>
      <c r="GN79" s="52">
        <f t="shared" si="559"/>
        <v>0</v>
      </c>
      <c r="GO79" s="52">
        <f t="shared" si="560"/>
        <v>0</v>
      </c>
      <c r="GP79" s="52">
        <f t="shared" si="561"/>
        <v>0</v>
      </c>
      <c r="GQ79" s="52"/>
      <c r="GR79" s="52">
        <f t="shared" si="562"/>
        <v>0</v>
      </c>
      <c r="GS79" s="52">
        <f t="shared" si="563"/>
        <v>0</v>
      </c>
      <c r="GT79" s="52">
        <f t="shared" si="564"/>
        <v>0</v>
      </c>
      <c r="GU79" s="52">
        <f t="shared" si="565"/>
        <v>0</v>
      </c>
      <c r="GV79" s="52"/>
      <c r="GW79" s="52">
        <f t="shared" si="566"/>
        <v>0</v>
      </c>
      <c r="GX79" s="52">
        <f t="shared" si="567"/>
        <v>0</v>
      </c>
      <c r="GY79" s="52">
        <f t="shared" si="568"/>
        <v>0</v>
      </c>
      <c r="GZ79" s="52">
        <f t="shared" si="569"/>
        <v>0</v>
      </c>
      <c r="HA79" s="52"/>
      <c r="HB79" s="52">
        <f t="shared" si="570"/>
        <v>0</v>
      </c>
      <c r="HC79" s="52">
        <f t="shared" si="571"/>
        <v>0</v>
      </c>
      <c r="HD79" s="52">
        <f t="shared" si="572"/>
        <v>0</v>
      </c>
      <c r="HE79" s="52">
        <f t="shared" si="573"/>
        <v>0</v>
      </c>
      <c r="HF79" s="52"/>
      <c r="HG79" s="52">
        <f t="shared" si="574"/>
        <v>0</v>
      </c>
      <c r="HH79" s="52">
        <f t="shared" si="575"/>
        <v>0</v>
      </c>
      <c r="HI79" s="52">
        <f t="shared" si="576"/>
        <v>0</v>
      </c>
      <c r="HJ79" s="52">
        <f t="shared" si="577"/>
        <v>0</v>
      </c>
      <c r="HK79" s="52"/>
      <c r="HL79" s="52" t="str">
        <f t="shared" si="578"/>
        <v/>
      </c>
      <c r="HM79" s="52">
        <f t="shared" si="579"/>
        <v>0</v>
      </c>
      <c r="HN79" s="52">
        <f t="shared" si="580"/>
        <v>0</v>
      </c>
      <c r="HO79" s="52">
        <f t="shared" si="581"/>
        <v>0</v>
      </c>
      <c r="HP79" s="52">
        <f t="shared" si="582"/>
        <v>0</v>
      </c>
      <c r="HQ79" s="52">
        <f t="shared" si="583"/>
        <v>0</v>
      </c>
      <c r="HR79" s="52">
        <f t="shared" si="584"/>
        <v>0</v>
      </c>
      <c r="HS79" s="52">
        <f t="shared" si="585"/>
        <v>0</v>
      </c>
      <c r="HT79" s="52">
        <f t="shared" si="586"/>
        <v>0</v>
      </c>
      <c r="HU79" s="52">
        <f t="shared" si="587"/>
        <v>0</v>
      </c>
      <c r="HV79" s="52">
        <f t="shared" si="588"/>
        <v>0</v>
      </c>
      <c r="HW79" s="52">
        <f t="shared" si="589"/>
        <v>0</v>
      </c>
      <c r="HX79" s="52">
        <f t="shared" si="590"/>
        <v>0</v>
      </c>
      <c r="HY79" s="52"/>
      <c r="HZ79" s="52">
        <f t="shared" si="591"/>
        <v>0</v>
      </c>
      <c r="IA79" s="52">
        <f t="shared" si="592"/>
        <v>0</v>
      </c>
      <c r="IB79" s="52">
        <f t="shared" si="593"/>
        <v>0</v>
      </c>
      <c r="IC79" s="52">
        <f t="shared" si="594"/>
        <v>0</v>
      </c>
      <c r="ID79" s="52"/>
      <c r="IE79" s="52">
        <f t="shared" si="595"/>
        <v>0</v>
      </c>
      <c r="IF79" s="52">
        <f t="shared" si="596"/>
        <v>0</v>
      </c>
      <c r="IG79" s="52">
        <f t="shared" si="597"/>
        <v>0</v>
      </c>
      <c r="IH79" s="52">
        <f t="shared" si="598"/>
        <v>0</v>
      </c>
      <c r="II79" s="53"/>
      <c r="IJ79" s="54">
        <f t="shared" si="599"/>
        <v>0</v>
      </c>
      <c r="IK79" s="55">
        <f t="shared" si="600"/>
        <v>0</v>
      </c>
      <c r="IL79" s="55">
        <f t="shared" si="601"/>
        <v>0</v>
      </c>
      <c r="IM79" s="55">
        <f t="shared" si="602"/>
        <v>0</v>
      </c>
      <c r="IN79" s="55" t="str">
        <f t="shared" si="603"/>
        <v/>
      </c>
      <c r="IO79" s="56" t="str">
        <f t="shared" si="604"/>
        <v/>
      </c>
      <c r="IP79" s="56" t="str">
        <f t="shared" si="605"/>
        <v/>
      </c>
      <c r="IQ79" s="56" t="str">
        <f t="shared" si="606"/>
        <v/>
      </c>
      <c r="IR79" s="56" t="str">
        <f t="shared" si="607"/>
        <v/>
      </c>
      <c r="IS79" s="50" t="str">
        <f t="shared" si="608"/>
        <v/>
      </c>
      <c r="IT79" s="57"/>
      <c r="IU79" s="57"/>
      <c r="IV79" s="57"/>
    </row>
    <row r="80" spans="1:256" s="58" customFormat="1" ht="10.199999999999999" x14ac:dyDescent="0.2">
      <c r="A80" s="47">
        <v>75</v>
      </c>
      <c r="B80" s="48"/>
      <c r="C80" s="49"/>
      <c r="D80" s="160"/>
      <c r="E80" s="160"/>
      <c r="F80" s="48"/>
      <c r="G80" s="48"/>
      <c r="H80" s="48"/>
      <c r="I80" s="48"/>
      <c r="J80" s="48"/>
      <c r="K80" s="48"/>
      <c r="L80" s="50" t="str">
        <f t="shared" si="406"/>
        <v/>
      </c>
      <c r="M80" s="51"/>
      <c r="N80" s="52">
        <f t="shared" si="407"/>
        <v>0</v>
      </c>
      <c r="O80" s="52">
        <f t="shared" si="408"/>
        <v>0</v>
      </c>
      <c r="P80" s="52">
        <f t="shared" si="409"/>
        <v>0</v>
      </c>
      <c r="Q80" s="52">
        <f t="shared" si="410"/>
        <v>0</v>
      </c>
      <c r="R80" s="52">
        <f t="shared" si="411"/>
        <v>0</v>
      </c>
      <c r="S80" s="52" t="str">
        <f t="shared" si="412"/>
        <v/>
      </c>
      <c r="T80" s="52"/>
      <c r="U80" s="52">
        <f t="shared" si="413"/>
        <v>0</v>
      </c>
      <c r="V80" s="52">
        <f t="shared" si="414"/>
        <v>0</v>
      </c>
      <c r="W80" s="52"/>
      <c r="X80" s="52">
        <f t="shared" si="415"/>
        <v>0</v>
      </c>
      <c r="Y80" s="52">
        <f t="shared" si="416"/>
        <v>0</v>
      </c>
      <c r="Z80" s="52"/>
      <c r="AA80" s="52">
        <f t="shared" si="417"/>
        <v>0</v>
      </c>
      <c r="AB80" s="52">
        <f t="shared" si="418"/>
        <v>0</v>
      </c>
      <c r="AC80" s="52"/>
      <c r="AD80" s="52">
        <f t="shared" si="419"/>
        <v>0</v>
      </c>
      <c r="AE80" s="52">
        <f t="shared" si="420"/>
        <v>0</v>
      </c>
      <c r="AF80" s="52"/>
      <c r="AG80" s="52">
        <f t="shared" si="421"/>
        <v>0</v>
      </c>
      <c r="AH80" s="52">
        <f t="shared" si="422"/>
        <v>0</v>
      </c>
      <c r="AI80" s="52"/>
      <c r="AJ80" s="52">
        <f t="shared" si="423"/>
        <v>0</v>
      </c>
      <c r="AK80" s="52">
        <f t="shared" si="424"/>
        <v>0</v>
      </c>
      <c r="AL80" s="52"/>
      <c r="AM80" s="52">
        <f t="shared" si="425"/>
        <v>0</v>
      </c>
      <c r="AN80" s="52">
        <f t="shared" si="426"/>
        <v>0</v>
      </c>
      <c r="AO80" s="52"/>
      <c r="AP80" s="52">
        <f t="shared" si="427"/>
        <v>0</v>
      </c>
      <c r="AQ80" s="52">
        <f t="shared" si="428"/>
        <v>0</v>
      </c>
      <c r="AR80" s="52"/>
      <c r="AS80" s="52">
        <f t="shared" si="429"/>
        <v>0</v>
      </c>
      <c r="AT80" s="52">
        <f t="shared" si="430"/>
        <v>0</v>
      </c>
      <c r="AU80" s="52"/>
      <c r="AV80" s="52">
        <f t="shared" si="431"/>
        <v>0</v>
      </c>
      <c r="AW80" s="52">
        <f t="shared" si="432"/>
        <v>0</v>
      </c>
      <c r="AX80" s="52"/>
      <c r="AY80" s="52">
        <f t="shared" si="433"/>
        <v>0</v>
      </c>
      <c r="AZ80" s="52">
        <f t="shared" si="434"/>
        <v>0</v>
      </c>
      <c r="BA80" s="52" t="str">
        <f t="shared" si="435"/>
        <v/>
      </c>
      <c r="BB80" s="52"/>
      <c r="BC80" s="52">
        <f t="shared" si="436"/>
        <v>0</v>
      </c>
      <c r="BD80" s="52">
        <f t="shared" si="437"/>
        <v>0</v>
      </c>
      <c r="BE80" s="52"/>
      <c r="BF80" s="52">
        <f t="shared" si="438"/>
        <v>0</v>
      </c>
      <c r="BG80" s="52">
        <f t="shared" si="439"/>
        <v>0</v>
      </c>
      <c r="BH80" s="52"/>
      <c r="BI80" s="52">
        <f t="shared" si="440"/>
        <v>0</v>
      </c>
      <c r="BJ80" s="52">
        <f t="shared" si="441"/>
        <v>0</v>
      </c>
      <c r="BK80" s="52"/>
      <c r="BL80" s="52">
        <f t="shared" si="442"/>
        <v>0</v>
      </c>
      <c r="BM80" s="52">
        <f t="shared" si="443"/>
        <v>0</v>
      </c>
      <c r="BN80" s="52"/>
      <c r="BO80" s="52">
        <f t="shared" si="444"/>
        <v>0</v>
      </c>
      <c r="BP80" s="52">
        <f t="shared" si="445"/>
        <v>0</v>
      </c>
      <c r="BQ80" s="52"/>
      <c r="BR80" s="52">
        <f t="shared" si="446"/>
        <v>0</v>
      </c>
      <c r="BS80" s="52">
        <f t="shared" si="447"/>
        <v>0</v>
      </c>
      <c r="BT80" s="52"/>
      <c r="BU80" s="52">
        <f t="shared" si="448"/>
        <v>0</v>
      </c>
      <c r="BV80" s="52">
        <f t="shared" si="449"/>
        <v>0</v>
      </c>
      <c r="BW80" s="52"/>
      <c r="BX80" s="52">
        <f t="shared" si="450"/>
        <v>0</v>
      </c>
      <c r="BY80" s="52">
        <f t="shared" si="451"/>
        <v>0</v>
      </c>
      <c r="BZ80" s="52"/>
      <c r="CA80" s="52">
        <f t="shared" si="452"/>
        <v>0</v>
      </c>
      <c r="CB80" s="52">
        <f t="shared" si="453"/>
        <v>0</v>
      </c>
      <c r="CC80" s="52"/>
      <c r="CD80" s="52">
        <f t="shared" si="454"/>
        <v>0</v>
      </c>
      <c r="CE80" s="52">
        <f t="shared" si="455"/>
        <v>0</v>
      </c>
      <c r="CF80" s="52" t="str">
        <f t="shared" si="456"/>
        <v/>
      </c>
      <c r="CG80" s="52"/>
      <c r="CH80" s="52">
        <f t="shared" si="457"/>
        <v>0</v>
      </c>
      <c r="CI80" s="52">
        <f t="shared" si="458"/>
        <v>0</v>
      </c>
      <c r="CJ80" s="52" t="str">
        <f t="shared" si="459"/>
        <v/>
      </c>
      <c r="CK80" s="52"/>
      <c r="CL80" s="52">
        <f t="shared" si="460"/>
        <v>0</v>
      </c>
      <c r="CM80" s="52">
        <f t="shared" si="461"/>
        <v>0</v>
      </c>
      <c r="CN80" s="52">
        <f t="shared" si="462"/>
        <v>0</v>
      </c>
      <c r="CO80" s="52">
        <f t="shared" si="463"/>
        <v>0</v>
      </c>
      <c r="CP80" s="52">
        <f t="shared" si="464"/>
        <v>0</v>
      </c>
      <c r="CQ80" s="52">
        <f t="shared" si="465"/>
        <v>0</v>
      </c>
      <c r="CR80" s="52">
        <f t="shared" si="466"/>
        <v>0</v>
      </c>
      <c r="CS80" s="52">
        <f t="shared" si="467"/>
        <v>0</v>
      </c>
      <c r="CT80" s="52">
        <f t="shared" si="468"/>
        <v>0</v>
      </c>
      <c r="CU80" s="52">
        <f t="shared" si="469"/>
        <v>0</v>
      </c>
      <c r="CV80" s="52">
        <f t="shared" si="470"/>
        <v>0</v>
      </c>
      <c r="CW80" s="52">
        <f t="shared" si="471"/>
        <v>0</v>
      </c>
      <c r="CX80" s="52">
        <f t="shared" si="472"/>
        <v>0</v>
      </c>
      <c r="CY80" s="52">
        <f t="shared" si="473"/>
        <v>0</v>
      </c>
      <c r="CZ80" s="52">
        <f t="shared" si="474"/>
        <v>0</v>
      </c>
      <c r="DA80" s="52">
        <f t="shared" si="475"/>
        <v>0</v>
      </c>
      <c r="DB80" s="52">
        <f t="shared" si="476"/>
        <v>0</v>
      </c>
      <c r="DC80" s="52">
        <f t="shared" si="477"/>
        <v>0</v>
      </c>
      <c r="DD80" s="52">
        <f t="shared" si="478"/>
        <v>0</v>
      </c>
      <c r="DE80" s="52">
        <f t="shared" si="479"/>
        <v>0</v>
      </c>
      <c r="DF80" s="52">
        <f t="shared" si="480"/>
        <v>0</v>
      </c>
      <c r="DG80" s="52">
        <f t="shared" si="481"/>
        <v>0</v>
      </c>
      <c r="DH80" s="52">
        <f t="shared" si="482"/>
        <v>0</v>
      </c>
      <c r="DI80" s="52">
        <f t="shared" si="483"/>
        <v>0</v>
      </c>
      <c r="DJ80" s="52" t="str">
        <f t="shared" si="484"/>
        <v/>
      </c>
      <c r="DK80" s="52"/>
      <c r="DL80" s="52">
        <f t="shared" si="485"/>
        <v>0</v>
      </c>
      <c r="DM80" s="52">
        <f t="shared" si="486"/>
        <v>0</v>
      </c>
      <c r="DN80" s="52" t="str">
        <f t="shared" si="487"/>
        <v/>
      </c>
      <c r="DO80" s="52"/>
      <c r="DP80" s="52">
        <f t="shared" si="488"/>
        <v>0</v>
      </c>
      <c r="DQ80" s="52">
        <f t="shared" si="489"/>
        <v>0</v>
      </c>
      <c r="DR80" s="52"/>
      <c r="DS80" s="52">
        <f t="shared" si="490"/>
        <v>0</v>
      </c>
      <c r="DT80" s="52">
        <f t="shared" si="491"/>
        <v>0</v>
      </c>
      <c r="DU80" s="52">
        <f t="shared" si="492"/>
        <v>0</v>
      </c>
      <c r="DV80" s="52">
        <f t="shared" si="493"/>
        <v>0</v>
      </c>
      <c r="DW80" s="52">
        <f t="shared" si="494"/>
        <v>0</v>
      </c>
      <c r="DX80" s="52">
        <f t="shared" si="495"/>
        <v>0</v>
      </c>
      <c r="DY80" s="52">
        <f t="shared" si="496"/>
        <v>0</v>
      </c>
      <c r="DZ80" s="52">
        <f t="shared" si="497"/>
        <v>0</v>
      </c>
      <c r="EA80" s="52">
        <f t="shared" si="498"/>
        <v>0</v>
      </c>
      <c r="EB80" s="52">
        <f t="shared" si="499"/>
        <v>0</v>
      </c>
      <c r="EC80" s="52">
        <f t="shared" si="500"/>
        <v>0</v>
      </c>
      <c r="ED80" s="52">
        <f t="shared" si="501"/>
        <v>0</v>
      </c>
      <c r="EE80" s="52">
        <f t="shared" si="502"/>
        <v>0</v>
      </c>
      <c r="EF80" s="52">
        <f t="shared" si="503"/>
        <v>0</v>
      </c>
      <c r="EG80" s="52">
        <f t="shared" si="504"/>
        <v>0</v>
      </c>
      <c r="EH80" s="52">
        <f t="shared" si="505"/>
        <v>0</v>
      </c>
      <c r="EI80" s="52">
        <f t="shared" si="506"/>
        <v>0</v>
      </c>
      <c r="EJ80" s="52">
        <f t="shared" si="507"/>
        <v>0</v>
      </c>
      <c r="EK80" s="52">
        <f t="shared" si="508"/>
        <v>0</v>
      </c>
      <c r="EL80" s="52">
        <f t="shared" si="509"/>
        <v>0</v>
      </c>
      <c r="EM80" s="52"/>
      <c r="EN80" s="52">
        <f t="shared" si="510"/>
        <v>0</v>
      </c>
      <c r="EO80" s="52">
        <f t="shared" si="511"/>
        <v>0</v>
      </c>
      <c r="EP80" s="52">
        <f t="shared" si="512"/>
        <v>0</v>
      </c>
      <c r="EQ80" s="52">
        <f t="shared" si="513"/>
        <v>0</v>
      </c>
      <c r="ER80" s="52">
        <f t="shared" si="514"/>
        <v>0</v>
      </c>
      <c r="ES80" s="52">
        <f t="shared" si="515"/>
        <v>0</v>
      </c>
      <c r="ET80" s="52">
        <f t="shared" si="516"/>
        <v>0</v>
      </c>
      <c r="EU80" s="52">
        <f t="shared" si="517"/>
        <v>0</v>
      </c>
      <c r="EV80" s="52">
        <f t="shared" si="518"/>
        <v>0</v>
      </c>
      <c r="EW80" s="52">
        <f t="shared" si="519"/>
        <v>0</v>
      </c>
      <c r="EX80" s="52">
        <f t="shared" si="520"/>
        <v>0</v>
      </c>
      <c r="EY80" s="52">
        <f t="shared" si="521"/>
        <v>0</v>
      </c>
      <c r="EZ80" s="52">
        <f t="shared" si="522"/>
        <v>0</v>
      </c>
      <c r="FA80" s="52">
        <f t="shared" si="523"/>
        <v>0</v>
      </c>
      <c r="FB80" s="52">
        <f t="shared" si="524"/>
        <v>0</v>
      </c>
      <c r="FC80" s="52">
        <f t="shared" si="525"/>
        <v>0</v>
      </c>
      <c r="FD80" s="52"/>
      <c r="FE80" s="52">
        <f t="shared" si="526"/>
        <v>0</v>
      </c>
      <c r="FF80" s="52">
        <f t="shared" si="527"/>
        <v>0</v>
      </c>
      <c r="FG80" s="52">
        <f t="shared" si="528"/>
        <v>0</v>
      </c>
      <c r="FH80" s="52">
        <f t="shared" si="529"/>
        <v>0</v>
      </c>
      <c r="FI80" s="52"/>
      <c r="FJ80" s="52">
        <f t="shared" si="530"/>
        <v>0</v>
      </c>
      <c r="FK80" s="52">
        <f t="shared" si="531"/>
        <v>0</v>
      </c>
      <c r="FL80" s="52">
        <f t="shared" si="532"/>
        <v>0</v>
      </c>
      <c r="FM80" s="52">
        <f t="shared" si="533"/>
        <v>0</v>
      </c>
      <c r="FN80" s="52">
        <f t="shared" si="534"/>
        <v>0</v>
      </c>
      <c r="FO80" s="52">
        <f t="shared" si="535"/>
        <v>0</v>
      </c>
      <c r="FP80" s="52">
        <f t="shared" si="536"/>
        <v>0</v>
      </c>
      <c r="FQ80" s="52">
        <f t="shared" si="537"/>
        <v>0</v>
      </c>
      <c r="FR80" s="52">
        <f t="shared" si="538"/>
        <v>0</v>
      </c>
      <c r="FS80" s="52">
        <f t="shared" si="539"/>
        <v>0</v>
      </c>
      <c r="FT80" s="52">
        <f t="shared" si="540"/>
        <v>0</v>
      </c>
      <c r="FU80" s="52">
        <f t="shared" si="541"/>
        <v>0</v>
      </c>
      <c r="FV80" s="52">
        <f t="shared" si="542"/>
        <v>0</v>
      </c>
      <c r="FW80" s="52">
        <f t="shared" si="543"/>
        <v>0</v>
      </c>
      <c r="FX80" s="52">
        <f t="shared" si="544"/>
        <v>0</v>
      </c>
      <c r="FY80" s="52">
        <f t="shared" si="545"/>
        <v>0</v>
      </c>
      <c r="FZ80" s="52">
        <f t="shared" si="546"/>
        <v>0</v>
      </c>
      <c r="GA80" s="52">
        <f t="shared" si="547"/>
        <v>0</v>
      </c>
      <c r="GB80" s="52">
        <f t="shared" si="548"/>
        <v>0</v>
      </c>
      <c r="GC80" s="52">
        <f t="shared" si="549"/>
        <v>0</v>
      </c>
      <c r="GD80" s="52"/>
      <c r="GE80" s="52">
        <f t="shared" si="550"/>
        <v>0</v>
      </c>
      <c r="GF80" s="52">
        <f t="shared" si="551"/>
        <v>0</v>
      </c>
      <c r="GG80" s="52">
        <f t="shared" si="552"/>
        <v>0</v>
      </c>
      <c r="GH80" s="52">
        <f t="shared" si="553"/>
        <v>0</v>
      </c>
      <c r="GI80" s="52">
        <f t="shared" si="554"/>
        <v>0</v>
      </c>
      <c r="GJ80" s="52">
        <f t="shared" si="555"/>
        <v>0</v>
      </c>
      <c r="GK80" s="52">
        <f t="shared" si="556"/>
        <v>0</v>
      </c>
      <c r="GL80" s="52">
        <f t="shared" si="557"/>
        <v>0</v>
      </c>
      <c r="GM80" s="52">
        <f t="shared" si="558"/>
        <v>0</v>
      </c>
      <c r="GN80" s="52">
        <f t="shared" si="559"/>
        <v>0</v>
      </c>
      <c r="GO80" s="52">
        <f t="shared" si="560"/>
        <v>0</v>
      </c>
      <c r="GP80" s="52">
        <f t="shared" si="561"/>
        <v>0</v>
      </c>
      <c r="GQ80" s="52"/>
      <c r="GR80" s="52">
        <f t="shared" si="562"/>
        <v>0</v>
      </c>
      <c r="GS80" s="52">
        <f t="shared" si="563"/>
        <v>0</v>
      </c>
      <c r="GT80" s="52">
        <f t="shared" si="564"/>
        <v>0</v>
      </c>
      <c r="GU80" s="52">
        <f t="shared" si="565"/>
        <v>0</v>
      </c>
      <c r="GV80" s="52"/>
      <c r="GW80" s="52">
        <f t="shared" si="566"/>
        <v>0</v>
      </c>
      <c r="GX80" s="52">
        <f t="shared" si="567"/>
        <v>0</v>
      </c>
      <c r="GY80" s="52">
        <f t="shared" si="568"/>
        <v>0</v>
      </c>
      <c r="GZ80" s="52">
        <f t="shared" si="569"/>
        <v>0</v>
      </c>
      <c r="HA80" s="52"/>
      <c r="HB80" s="52">
        <f t="shared" si="570"/>
        <v>0</v>
      </c>
      <c r="HC80" s="52">
        <f t="shared" si="571"/>
        <v>0</v>
      </c>
      <c r="HD80" s="52">
        <f t="shared" si="572"/>
        <v>0</v>
      </c>
      <c r="HE80" s="52">
        <f t="shared" si="573"/>
        <v>0</v>
      </c>
      <c r="HF80" s="52"/>
      <c r="HG80" s="52">
        <f t="shared" si="574"/>
        <v>0</v>
      </c>
      <c r="HH80" s="52">
        <f t="shared" si="575"/>
        <v>0</v>
      </c>
      <c r="HI80" s="52">
        <f t="shared" si="576"/>
        <v>0</v>
      </c>
      <c r="HJ80" s="52">
        <f t="shared" si="577"/>
        <v>0</v>
      </c>
      <c r="HK80" s="52"/>
      <c r="HL80" s="52" t="str">
        <f t="shared" si="578"/>
        <v/>
      </c>
      <c r="HM80" s="52">
        <f t="shared" si="579"/>
        <v>0</v>
      </c>
      <c r="HN80" s="52">
        <f t="shared" si="580"/>
        <v>0</v>
      </c>
      <c r="HO80" s="52">
        <f t="shared" si="581"/>
        <v>0</v>
      </c>
      <c r="HP80" s="52">
        <f t="shared" si="582"/>
        <v>0</v>
      </c>
      <c r="HQ80" s="52">
        <f t="shared" si="583"/>
        <v>0</v>
      </c>
      <c r="HR80" s="52">
        <f t="shared" si="584"/>
        <v>0</v>
      </c>
      <c r="HS80" s="52">
        <f t="shared" si="585"/>
        <v>0</v>
      </c>
      <c r="HT80" s="52">
        <f t="shared" si="586"/>
        <v>0</v>
      </c>
      <c r="HU80" s="52">
        <f t="shared" si="587"/>
        <v>0</v>
      </c>
      <c r="HV80" s="52">
        <f t="shared" si="588"/>
        <v>0</v>
      </c>
      <c r="HW80" s="52">
        <f t="shared" si="589"/>
        <v>0</v>
      </c>
      <c r="HX80" s="52">
        <f t="shared" si="590"/>
        <v>0</v>
      </c>
      <c r="HY80" s="52"/>
      <c r="HZ80" s="52">
        <f t="shared" si="591"/>
        <v>0</v>
      </c>
      <c r="IA80" s="52">
        <f t="shared" si="592"/>
        <v>0</v>
      </c>
      <c r="IB80" s="52">
        <f t="shared" si="593"/>
        <v>0</v>
      </c>
      <c r="IC80" s="52">
        <f t="shared" si="594"/>
        <v>0</v>
      </c>
      <c r="ID80" s="52"/>
      <c r="IE80" s="52">
        <f t="shared" si="595"/>
        <v>0</v>
      </c>
      <c r="IF80" s="52">
        <f t="shared" si="596"/>
        <v>0</v>
      </c>
      <c r="IG80" s="52">
        <f t="shared" si="597"/>
        <v>0</v>
      </c>
      <c r="IH80" s="52">
        <f t="shared" si="598"/>
        <v>0</v>
      </c>
      <c r="II80" s="53"/>
      <c r="IJ80" s="54">
        <f t="shared" si="599"/>
        <v>0</v>
      </c>
      <c r="IK80" s="55">
        <f t="shared" si="600"/>
        <v>0</v>
      </c>
      <c r="IL80" s="55">
        <f t="shared" si="601"/>
        <v>0</v>
      </c>
      <c r="IM80" s="55">
        <f t="shared" si="602"/>
        <v>0</v>
      </c>
      <c r="IN80" s="55" t="str">
        <f t="shared" si="603"/>
        <v/>
      </c>
      <c r="IO80" s="56" t="str">
        <f t="shared" si="604"/>
        <v/>
      </c>
      <c r="IP80" s="56" t="str">
        <f t="shared" si="605"/>
        <v/>
      </c>
      <c r="IQ80" s="56" t="str">
        <f t="shared" si="606"/>
        <v/>
      </c>
      <c r="IR80" s="56" t="str">
        <f t="shared" si="607"/>
        <v/>
      </c>
      <c r="IS80" s="50" t="str">
        <f t="shared" si="608"/>
        <v/>
      </c>
      <c r="IT80" s="57"/>
      <c r="IU80" s="57"/>
      <c r="IV80" s="57"/>
    </row>
    <row r="81" spans="1:256" s="58" customFormat="1" ht="10.199999999999999" x14ac:dyDescent="0.2">
      <c r="A81" s="47">
        <v>76</v>
      </c>
      <c r="B81" s="48"/>
      <c r="C81" s="49"/>
      <c r="D81" s="160"/>
      <c r="E81" s="160"/>
      <c r="F81" s="48"/>
      <c r="G81" s="48"/>
      <c r="H81" s="48"/>
      <c r="I81" s="48"/>
      <c r="J81" s="48"/>
      <c r="K81" s="48"/>
      <c r="L81" s="50" t="str">
        <f t="shared" si="406"/>
        <v/>
      </c>
      <c r="M81" s="51"/>
      <c r="N81" s="52">
        <f t="shared" si="407"/>
        <v>0</v>
      </c>
      <c r="O81" s="52">
        <f t="shared" si="408"/>
        <v>0</v>
      </c>
      <c r="P81" s="52">
        <f t="shared" si="409"/>
        <v>0</v>
      </c>
      <c r="Q81" s="52">
        <f t="shared" si="410"/>
        <v>0</v>
      </c>
      <c r="R81" s="52">
        <f t="shared" si="411"/>
        <v>0</v>
      </c>
      <c r="S81" s="52" t="str">
        <f t="shared" si="412"/>
        <v/>
      </c>
      <c r="T81" s="52"/>
      <c r="U81" s="52">
        <f t="shared" si="413"/>
        <v>0</v>
      </c>
      <c r="V81" s="52">
        <f t="shared" si="414"/>
        <v>0</v>
      </c>
      <c r="W81" s="52"/>
      <c r="X81" s="52">
        <f t="shared" si="415"/>
        <v>0</v>
      </c>
      <c r="Y81" s="52">
        <f t="shared" si="416"/>
        <v>0</v>
      </c>
      <c r="Z81" s="52"/>
      <c r="AA81" s="52">
        <f t="shared" si="417"/>
        <v>0</v>
      </c>
      <c r="AB81" s="52">
        <f t="shared" si="418"/>
        <v>0</v>
      </c>
      <c r="AC81" s="52"/>
      <c r="AD81" s="52">
        <f t="shared" si="419"/>
        <v>0</v>
      </c>
      <c r="AE81" s="52">
        <f t="shared" si="420"/>
        <v>0</v>
      </c>
      <c r="AF81" s="52"/>
      <c r="AG81" s="52">
        <f t="shared" si="421"/>
        <v>0</v>
      </c>
      <c r="AH81" s="52">
        <f t="shared" si="422"/>
        <v>0</v>
      </c>
      <c r="AI81" s="52"/>
      <c r="AJ81" s="52">
        <f t="shared" si="423"/>
        <v>0</v>
      </c>
      <c r="AK81" s="52">
        <f t="shared" si="424"/>
        <v>0</v>
      </c>
      <c r="AL81" s="52"/>
      <c r="AM81" s="52">
        <f t="shared" si="425"/>
        <v>0</v>
      </c>
      <c r="AN81" s="52">
        <f t="shared" si="426"/>
        <v>0</v>
      </c>
      <c r="AO81" s="52"/>
      <c r="AP81" s="52">
        <f t="shared" si="427"/>
        <v>0</v>
      </c>
      <c r="AQ81" s="52">
        <f t="shared" si="428"/>
        <v>0</v>
      </c>
      <c r="AR81" s="52"/>
      <c r="AS81" s="52">
        <f t="shared" si="429"/>
        <v>0</v>
      </c>
      <c r="AT81" s="52">
        <f t="shared" si="430"/>
        <v>0</v>
      </c>
      <c r="AU81" s="52"/>
      <c r="AV81" s="52">
        <f t="shared" si="431"/>
        <v>0</v>
      </c>
      <c r="AW81" s="52">
        <f t="shared" si="432"/>
        <v>0</v>
      </c>
      <c r="AX81" s="52"/>
      <c r="AY81" s="52">
        <f t="shared" si="433"/>
        <v>0</v>
      </c>
      <c r="AZ81" s="52">
        <f t="shared" si="434"/>
        <v>0</v>
      </c>
      <c r="BA81" s="52" t="str">
        <f t="shared" si="435"/>
        <v/>
      </c>
      <c r="BB81" s="52"/>
      <c r="BC81" s="52">
        <f t="shared" si="436"/>
        <v>0</v>
      </c>
      <c r="BD81" s="52">
        <f t="shared" si="437"/>
        <v>0</v>
      </c>
      <c r="BE81" s="52"/>
      <c r="BF81" s="52">
        <f t="shared" si="438"/>
        <v>0</v>
      </c>
      <c r="BG81" s="52">
        <f t="shared" si="439"/>
        <v>0</v>
      </c>
      <c r="BH81" s="52"/>
      <c r="BI81" s="52">
        <f t="shared" si="440"/>
        <v>0</v>
      </c>
      <c r="BJ81" s="52">
        <f t="shared" si="441"/>
        <v>0</v>
      </c>
      <c r="BK81" s="52"/>
      <c r="BL81" s="52">
        <f t="shared" si="442"/>
        <v>0</v>
      </c>
      <c r="BM81" s="52">
        <f t="shared" si="443"/>
        <v>0</v>
      </c>
      <c r="BN81" s="52"/>
      <c r="BO81" s="52">
        <f t="shared" si="444"/>
        <v>0</v>
      </c>
      <c r="BP81" s="52">
        <f t="shared" si="445"/>
        <v>0</v>
      </c>
      <c r="BQ81" s="52"/>
      <c r="BR81" s="52">
        <f t="shared" si="446"/>
        <v>0</v>
      </c>
      <c r="BS81" s="52">
        <f t="shared" si="447"/>
        <v>0</v>
      </c>
      <c r="BT81" s="52"/>
      <c r="BU81" s="52">
        <f t="shared" si="448"/>
        <v>0</v>
      </c>
      <c r="BV81" s="52">
        <f t="shared" si="449"/>
        <v>0</v>
      </c>
      <c r="BW81" s="52"/>
      <c r="BX81" s="52">
        <f t="shared" si="450"/>
        <v>0</v>
      </c>
      <c r="BY81" s="52">
        <f t="shared" si="451"/>
        <v>0</v>
      </c>
      <c r="BZ81" s="52"/>
      <c r="CA81" s="52">
        <f t="shared" si="452"/>
        <v>0</v>
      </c>
      <c r="CB81" s="52">
        <f t="shared" si="453"/>
        <v>0</v>
      </c>
      <c r="CC81" s="52"/>
      <c r="CD81" s="52">
        <f t="shared" si="454"/>
        <v>0</v>
      </c>
      <c r="CE81" s="52">
        <f t="shared" si="455"/>
        <v>0</v>
      </c>
      <c r="CF81" s="52" t="str">
        <f t="shared" si="456"/>
        <v/>
      </c>
      <c r="CG81" s="52"/>
      <c r="CH81" s="52">
        <f t="shared" si="457"/>
        <v>0</v>
      </c>
      <c r="CI81" s="52">
        <f t="shared" si="458"/>
        <v>0</v>
      </c>
      <c r="CJ81" s="52" t="str">
        <f t="shared" si="459"/>
        <v/>
      </c>
      <c r="CK81" s="52"/>
      <c r="CL81" s="52">
        <f t="shared" si="460"/>
        <v>0</v>
      </c>
      <c r="CM81" s="52">
        <f t="shared" si="461"/>
        <v>0</v>
      </c>
      <c r="CN81" s="52">
        <f t="shared" si="462"/>
        <v>0</v>
      </c>
      <c r="CO81" s="52">
        <f t="shared" si="463"/>
        <v>0</v>
      </c>
      <c r="CP81" s="52">
        <f t="shared" si="464"/>
        <v>0</v>
      </c>
      <c r="CQ81" s="52">
        <f t="shared" si="465"/>
        <v>0</v>
      </c>
      <c r="CR81" s="52">
        <f t="shared" si="466"/>
        <v>0</v>
      </c>
      <c r="CS81" s="52">
        <f t="shared" si="467"/>
        <v>0</v>
      </c>
      <c r="CT81" s="52">
        <f t="shared" si="468"/>
        <v>0</v>
      </c>
      <c r="CU81" s="52">
        <f t="shared" si="469"/>
        <v>0</v>
      </c>
      <c r="CV81" s="52">
        <f t="shared" si="470"/>
        <v>0</v>
      </c>
      <c r="CW81" s="52">
        <f t="shared" si="471"/>
        <v>0</v>
      </c>
      <c r="CX81" s="52">
        <f t="shared" si="472"/>
        <v>0</v>
      </c>
      <c r="CY81" s="52">
        <f t="shared" si="473"/>
        <v>0</v>
      </c>
      <c r="CZ81" s="52">
        <f t="shared" si="474"/>
        <v>0</v>
      </c>
      <c r="DA81" s="52">
        <f t="shared" si="475"/>
        <v>0</v>
      </c>
      <c r="DB81" s="52">
        <f t="shared" si="476"/>
        <v>0</v>
      </c>
      <c r="DC81" s="52">
        <f t="shared" si="477"/>
        <v>0</v>
      </c>
      <c r="DD81" s="52">
        <f t="shared" si="478"/>
        <v>0</v>
      </c>
      <c r="DE81" s="52">
        <f t="shared" si="479"/>
        <v>0</v>
      </c>
      <c r="DF81" s="52">
        <f t="shared" si="480"/>
        <v>0</v>
      </c>
      <c r="DG81" s="52">
        <f t="shared" si="481"/>
        <v>0</v>
      </c>
      <c r="DH81" s="52">
        <f t="shared" si="482"/>
        <v>0</v>
      </c>
      <c r="DI81" s="52">
        <f t="shared" si="483"/>
        <v>0</v>
      </c>
      <c r="DJ81" s="52" t="str">
        <f t="shared" si="484"/>
        <v/>
      </c>
      <c r="DK81" s="52"/>
      <c r="DL81" s="52">
        <f t="shared" si="485"/>
        <v>0</v>
      </c>
      <c r="DM81" s="52">
        <f t="shared" si="486"/>
        <v>0</v>
      </c>
      <c r="DN81" s="52" t="str">
        <f t="shared" si="487"/>
        <v/>
      </c>
      <c r="DO81" s="52"/>
      <c r="DP81" s="52">
        <f t="shared" si="488"/>
        <v>0</v>
      </c>
      <c r="DQ81" s="52">
        <f t="shared" si="489"/>
        <v>0</v>
      </c>
      <c r="DR81" s="52"/>
      <c r="DS81" s="52">
        <f t="shared" si="490"/>
        <v>0</v>
      </c>
      <c r="DT81" s="52">
        <f t="shared" si="491"/>
        <v>0</v>
      </c>
      <c r="DU81" s="52">
        <f t="shared" si="492"/>
        <v>0</v>
      </c>
      <c r="DV81" s="52">
        <f t="shared" si="493"/>
        <v>0</v>
      </c>
      <c r="DW81" s="52">
        <f t="shared" si="494"/>
        <v>0</v>
      </c>
      <c r="DX81" s="52">
        <f t="shared" si="495"/>
        <v>0</v>
      </c>
      <c r="DY81" s="52">
        <f t="shared" si="496"/>
        <v>0</v>
      </c>
      <c r="DZ81" s="52">
        <f t="shared" si="497"/>
        <v>0</v>
      </c>
      <c r="EA81" s="52">
        <f t="shared" si="498"/>
        <v>0</v>
      </c>
      <c r="EB81" s="52">
        <f t="shared" si="499"/>
        <v>0</v>
      </c>
      <c r="EC81" s="52">
        <f t="shared" si="500"/>
        <v>0</v>
      </c>
      <c r="ED81" s="52">
        <f t="shared" si="501"/>
        <v>0</v>
      </c>
      <c r="EE81" s="52">
        <f t="shared" si="502"/>
        <v>0</v>
      </c>
      <c r="EF81" s="52">
        <f t="shared" si="503"/>
        <v>0</v>
      </c>
      <c r="EG81" s="52">
        <f t="shared" si="504"/>
        <v>0</v>
      </c>
      <c r="EH81" s="52">
        <f t="shared" si="505"/>
        <v>0</v>
      </c>
      <c r="EI81" s="52">
        <f t="shared" si="506"/>
        <v>0</v>
      </c>
      <c r="EJ81" s="52">
        <f t="shared" si="507"/>
        <v>0</v>
      </c>
      <c r="EK81" s="52">
        <f t="shared" si="508"/>
        <v>0</v>
      </c>
      <c r="EL81" s="52">
        <f t="shared" si="509"/>
        <v>0</v>
      </c>
      <c r="EM81" s="52"/>
      <c r="EN81" s="52">
        <f t="shared" si="510"/>
        <v>0</v>
      </c>
      <c r="EO81" s="52">
        <f t="shared" si="511"/>
        <v>0</v>
      </c>
      <c r="EP81" s="52">
        <f t="shared" si="512"/>
        <v>0</v>
      </c>
      <c r="EQ81" s="52">
        <f t="shared" si="513"/>
        <v>0</v>
      </c>
      <c r="ER81" s="52">
        <f t="shared" si="514"/>
        <v>0</v>
      </c>
      <c r="ES81" s="52">
        <f t="shared" si="515"/>
        <v>0</v>
      </c>
      <c r="ET81" s="52">
        <f t="shared" si="516"/>
        <v>0</v>
      </c>
      <c r="EU81" s="52">
        <f t="shared" si="517"/>
        <v>0</v>
      </c>
      <c r="EV81" s="52">
        <f t="shared" si="518"/>
        <v>0</v>
      </c>
      <c r="EW81" s="52">
        <f t="shared" si="519"/>
        <v>0</v>
      </c>
      <c r="EX81" s="52">
        <f t="shared" si="520"/>
        <v>0</v>
      </c>
      <c r="EY81" s="52">
        <f t="shared" si="521"/>
        <v>0</v>
      </c>
      <c r="EZ81" s="52">
        <f t="shared" si="522"/>
        <v>0</v>
      </c>
      <c r="FA81" s="52">
        <f t="shared" si="523"/>
        <v>0</v>
      </c>
      <c r="FB81" s="52">
        <f t="shared" si="524"/>
        <v>0</v>
      </c>
      <c r="FC81" s="52">
        <f t="shared" si="525"/>
        <v>0</v>
      </c>
      <c r="FD81" s="52"/>
      <c r="FE81" s="52">
        <f t="shared" si="526"/>
        <v>0</v>
      </c>
      <c r="FF81" s="52">
        <f t="shared" si="527"/>
        <v>0</v>
      </c>
      <c r="FG81" s="52">
        <f t="shared" si="528"/>
        <v>0</v>
      </c>
      <c r="FH81" s="52">
        <f t="shared" si="529"/>
        <v>0</v>
      </c>
      <c r="FI81" s="52"/>
      <c r="FJ81" s="52">
        <f t="shared" si="530"/>
        <v>0</v>
      </c>
      <c r="FK81" s="52">
        <f t="shared" si="531"/>
        <v>0</v>
      </c>
      <c r="FL81" s="52">
        <f t="shared" si="532"/>
        <v>0</v>
      </c>
      <c r="FM81" s="52">
        <f t="shared" si="533"/>
        <v>0</v>
      </c>
      <c r="FN81" s="52">
        <f t="shared" si="534"/>
        <v>0</v>
      </c>
      <c r="FO81" s="52">
        <f t="shared" si="535"/>
        <v>0</v>
      </c>
      <c r="FP81" s="52">
        <f t="shared" si="536"/>
        <v>0</v>
      </c>
      <c r="FQ81" s="52">
        <f t="shared" si="537"/>
        <v>0</v>
      </c>
      <c r="FR81" s="52">
        <f t="shared" si="538"/>
        <v>0</v>
      </c>
      <c r="FS81" s="52">
        <f t="shared" si="539"/>
        <v>0</v>
      </c>
      <c r="FT81" s="52">
        <f t="shared" si="540"/>
        <v>0</v>
      </c>
      <c r="FU81" s="52">
        <f t="shared" si="541"/>
        <v>0</v>
      </c>
      <c r="FV81" s="52">
        <f t="shared" si="542"/>
        <v>0</v>
      </c>
      <c r="FW81" s="52">
        <f t="shared" si="543"/>
        <v>0</v>
      </c>
      <c r="FX81" s="52">
        <f t="shared" si="544"/>
        <v>0</v>
      </c>
      <c r="FY81" s="52">
        <f t="shared" si="545"/>
        <v>0</v>
      </c>
      <c r="FZ81" s="52">
        <f t="shared" si="546"/>
        <v>0</v>
      </c>
      <c r="GA81" s="52">
        <f t="shared" si="547"/>
        <v>0</v>
      </c>
      <c r="GB81" s="52">
        <f t="shared" si="548"/>
        <v>0</v>
      </c>
      <c r="GC81" s="52">
        <f t="shared" si="549"/>
        <v>0</v>
      </c>
      <c r="GD81" s="52"/>
      <c r="GE81" s="52">
        <f t="shared" si="550"/>
        <v>0</v>
      </c>
      <c r="GF81" s="52">
        <f t="shared" si="551"/>
        <v>0</v>
      </c>
      <c r="GG81" s="52">
        <f t="shared" si="552"/>
        <v>0</v>
      </c>
      <c r="GH81" s="52">
        <f t="shared" si="553"/>
        <v>0</v>
      </c>
      <c r="GI81" s="52">
        <f t="shared" si="554"/>
        <v>0</v>
      </c>
      <c r="GJ81" s="52">
        <f t="shared" si="555"/>
        <v>0</v>
      </c>
      <c r="GK81" s="52">
        <f t="shared" si="556"/>
        <v>0</v>
      </c>
      <c r="GL81" s="52">
        <f t="shared" si="557"/>
        <v>0</v>
      </c>
      <c r="GM81" s="52">
        <f t="shared" si="558"/>
        <v>0</v>
      </c>
      <c r="GN81" s="52">
        <f t="shared" si="559"/>
        <v>0</v>
      </c>
      <c r="GO81" s="52">
        <f t="shared" si="560"/>
        <v>0</v>
      </c>
      <c r="GP81" s="52">
        <f t="shared" si="561"/>
        <v>0</v>
      </c>
      <c r="GQ81" s="52"/>
      <c r="GR81" s="52">
        <f t="shared" si="562"/>
        <v>0</v>
      </c>
      <c r="GS81" s="52">
        <f t="shared" si="563"/>
        <v>0</v>
      </c>
      <c r="GT81" s="52">
        <f t="shared" si="564"/>
        <v>0</v>
      </c>
      <c r="GU81" s="52">
        <f t="shared" si="565"/>
        <v>0</v>
      </c>
      <c r="GV81" s="52"/>
      <c r="GW81" s="52">
        <f t="shared" si="566"/>
        <v>0</v>
      </c>
      <c r="GX81" s="52">
        <f t="shared" si="567"/>
        <v>0</v>
      </c>
      <c r="GY81" s="52">
        <f t="shared" si="568"/>
        <v>0</v>
      </c>
      <c r="GZ81" s="52">
        <f t="shared" si="569"/>
        <v>0</v>
      </c>
      <c r="HA81" s="52"/>
      <c r="HB81" s="52">
        <f t="shared" si="570"/>
        <v>0</v>
      </c>
      <c r="HC81" s="52">
        <f t="shared" si="571"/>
        <v>0</v>
      </c>
      <c r="HD81" s="52">
        <f t="shared" si="572"/>
        <v>0</v>
      </c>
      <c r="HE81" s="52">
        <f t="shared" si="573"/>
        <v>0</v>
      </c>
      <c r="HF81" s="52"/>
      <c r="HG81" s="52">
        <f t="shared" si="574"/>
        <v>0</v>
      </c>
      <c r="HH81" s="52">
        <f t="shared" si="575"/>
        <v>0</v>
      </c>
      <c r="HI81" s="52">
        <f t="shared" si="576"/>
        <v>0</v>
      </c>
      <c r="HJ81" s="52">
        <f t="shared" si="577"/>
        <v>0</v>
      </c>
      <c r="HK81" s="52"/>
      <c r="HL81" s="52" t="str">
        <f t="shared" si="578"/>
        <v/>
      </c>
      <c r="HM81" s="52">
        <f t="shared" si="579"/>
        <v>0</v>
      </c>
      <c r="HN81" s="52">
        <f t="shared" si="580"/>
        <v>0</v>
      </c>
      <c r="HO81" s="52">
        <f t="shared" si="581"/>
        <v>0</v>
      </c>
      <c r="HP81" s="52">
        <f t="shared" si="582"/>
        <v>0</v>
      </c>
      <c r="HQ81" s="52">
        <f t="shared" si="583"/>
        <v>0</v>
      </c>
      <c r="HR81" s="52">
        <f t="shared" si="584"/>
        <v>0</v>
      </c>
      <c r="HS81" s="52">
        <f t="shared" si="585"/>
        <v>0</v>
      </c>
      <c r="HT81" s="52">
        <f t="shared" si="586"/>
        <v>0</v>
      </c>
      <c r="HU81" s="52">
        <f t="shared" si="587"/>
        <v>0</v>
      </c>
      <c r="HV81" s="52">
        <f t="shared" si="588"/>
        <v>0</v>
      </c>
      <c r="HW81" s="52">
        <f t="shared" si="589"/>
        <v>0</v>
      </c>
      <c r="HX81" s="52">
        <f t="shared" si="590"/>
        <v>0</v>
      </c>
      <c r="HY81" s="52"/>
      <c r="HZ81" s="52">
        <f t="shared" si="591"/>
        <v>0</v>
      </c>
      <c r="IA81" s="52">
        <f t="shared" si="592"/>
        <v>0</v>
      </c>
      <c r="IB81" s="52">
        <f t="shared" si="593"/>
        <v>0</v>
      </c>
      <c r="IC81" s="52">
        <f t="shared" si="594"/>
        <v>0</v>
      </c>
      <c r="ID81" s="52"/>
      <c r="IE81" s="52">
        <f t="shared" si="595"/>
        <v>0</v>
      </c>
      <c r="IF81" s="52">
        <f t="shared" si="596"/>
        <v>0</v>
      </c>
      <c r="IG81" s="52">
        <f t="shared" si="597"/>
        <v>0</v>
      </c>
      <c r="IH81" s="52">
        <f t="shared" si="598"/>
        <v>0</v>
      </c>
      <c r="II81" s="53"/>
      <c r="IJ81" s="54">
        <f t="shared" si="599"/>
        <v>0</v>
      </c>
      <c r="IK81" s="55">
        <f t="shared" si="600"/>
        <v>0</v>
      </c>
      <c r="IL81" s="55">
        <f t="shared" si="601"/>
        <v>0</v>
      </c>
      <c r="IM81" s="55">
        <f t="shared" si="602"/>
        <v>0</v>
      </c>
      <c r="IN81" s="55" t="str">
        <f t="shared" si="603"/>
        <v/>
      </c>
      <c r="IO81" s="56" t="str">
        <f t="shared" si="604"/>
        <v/>
      </c>
      <c r="IP81" s="56" t="str">
        <f t="shared" si="605"/>
        <v/>
      </c>
      <c r="IQ81" s="56" t="str">
        <f t="shared" si="606"/>
        <v/>
      </c>
      <c r="IR81" s="56" t="str">
        <f t="shared" si="607"/>
        <v/>
      </c>
      <c r="IS81" s="50" t="str">
        <f t="shared" si="608"/>
        <v/>
      </c>
      <c r="IT81" s="57"/>
      <c r="IU81" s="57"/>
      <c r="IV81" s="57"/>
    </row>
    <row r="82" spans="1:256" s="58" customFormat="1" ht="10.199999999999999" x14ac:dyDescent="0.2">
      <c r="A82" s="47">
        <v>77</v>
      </c>
      <c r="B82" s="48"/>
      <c r="C82" s="49"/>
      <c r="D82" s="160"/>
      <c r="E82" s="160"/>
      <c r="F82" s="48"/>
      <c r="G82" s="48"/>
      <c r="H82" s="48"/>
      <c r="I82" s="48"/>
      <c r="J82" s="48"/>
      <c r="K82" s="48"/>
      <c r="L82" s="50" t="str">
        <f t="shared" si="406"/>
        <v/>
      </c>
      <c r="M82" s="51"/>
      <c r="N82" s="52">
        <f t="shared" si="407"/>
        <v>0</v>
      </c>
      <c r="O82" s="52">
        <f t="shared" si="408"/>
        <v>0</v>
      </c>
      <c r="P82" s="52">
        <f t="shared" si="409"/>
        <v>0</v>
      </c>
      <c r="Q82" s="52">
        <f t="shared" si="410"/>
        <v>0</v>
      </c>
      <c r="R82" s="52">
        <f t="shared" si="411"/>
        <v>0</v>
      </c>
      <c r="S82" s="52" t="str">
        <f t="shared" si="412"/>
        <v/>
      </c>
      <c r="T82" s="52"/>
      <c r="U82" s="52">
        <f t="shared" si="413"/>
        <v>0</v>
      </c>
      <c r="V82" s="52">
        <f t="shared" si="414"/>
        <v>0</v>
      </c>
      <c r="W82" s="52"/>
      <c r="X82" s="52">
        <f t="shared" si="415"/>
        <v>0</v>
      </c>
      <c r="Y82" s="52">
        <f t="shared" si="416"/>
        <v>0</v>
      </c>
      <c r="Z82" s="52"/>
      <c r="AA82" s="52">
        <f t="shared" si="417"/>
        <v>0</v>
      </c>
      <c r="AB82" s="52">
        <f t="shared" si="418"/>
        <v>0</v>
      </c>
      <c r="AC82" s="52"/>
      <c r="AD82" s="52">
        <f t="shared" si="419"/>
        <v>0</v>
      </c>
      <c r="AE82" s="52">
        <f t="shared" si="420"/>
        <v>0</v>
      </c>
      <c r="AF82" s="52"/>
      <c r="AG82" s="52">
        <f t="shared" si="421"/>
        <v>0</v>
      </c>
      <c r="AH82" s="52">
        <f t="shared" si="422"/>
        <v>0</v>
      </c>
      <c r="AI82" s="52"/>
      <c r="AJ82" s="52">
        <f t="shared" si="423"/>
        <v>0</v>
      </c>
      <c r="AK82" s="52">
        <f t="shared" si="424"/>
        <v>0</v>
      </c>
      <c r="AL82" s="52"/>
      <c r="AM82" s="52">
        <f t="shared" si="425"/>
        <v>0</v>
      </c>
      <c r="AN82" s="52">
        <f t="shared" si="426"/>
        <v>0</v>
      </c>
      <c r="AO82" s="52"/>
      <c r="AP82" s="52">
        <f t="shared" si="427"/>
        <v>0</v>
      </c>
      <c r="AQ82" s="52">
        <f t="shared" si="428"/>
        <v>0</v>
      </c>
      <c r="AR82" s="52"/>
      <c r="AS82" s="52">
        <f t="shared" si="429"/>
        <v>0</v>
      </c>
      <c r="AT82" s="52">
        <f t="shared" si="430"/>
        <v>0</v>
      </c>
      <c r="AU82" s="52"/>
      <c r="AV82" s="52">
        <f t="shared" si="431"/>
        <v>0</v>
      </c>
      <c r="AW82" s="52">
        <f t="shared" si="432"/>
        <v>0</v>
      </c>
      <c r="AX82" s="52"/>
      <c r="AY82" s="52">
        <f t="shared" si="433"/>
        <v>0</v>
      </c>
      <c r="AZ82" s="52">
        <f t="shared" si="434"/>
        <v>0</v>
      </c>
      <c r="BA82" s="52" t="str">
        <f t="shared" si="435"/>
        <v/>
      </c>
      <c r="BB82" s="52"/>
      <c r="BC82" s="52">
        <f t="shared" si="436"/>
        <v>0</v>
      </c>
      <c r="BD82" s="52">
        <f t="shared" si="437"/>
        <v>0</v>
      </c>
      <c r="BE82" s="52"/>
      <c r="BF82" s="52">
        <f t="shared" si="438"/>
        <v>0</v>
      </c>
      <c r="BG82" s="52">
        <f t="shared" si="439"/>
        <v>0</v>
      </c>
      <c r="BH82" s="52"/>
      <c r="BI82" s="52">
        <f t="shared" si="440"/>
        <v>0</v>
      </c>
      <c r="BJ82" s="52">
        <f t="shared" si="441"/>
        <v>0</v>
      </c>
      <c r="BK82" s="52"/>
      <c r="BL82" s="52">
        <f t="shared" si="442"/>
        <v>0</v>
      </c>
      <c r="BM82" s="52">
        <f t="shared" si="443"/>
        <v>0</v>
      </c>
      <c r="BN82" s="52"/>
      <c r="BO82" s="52">
        <f t="shared" si="444"/>
        <v>0</v>
      </c>
      <c r="BP82" s="52">
        <f t="shared" si="445"/>
        <v>0</v>
      </c>
      <c r="BQ82" s="52"/>
      <c r="BR82" s="52">
        <f t="shared" si="446"/>
        <v>0</v>
      </c>
      <c r="BS82" s="52">
        <f t="shared" si="447"/>
        <v>0</v>
      </c>
      <c r="BT82" s="52"/>
      <c r="BU82" s="52">
        <f t="shared" si="448"/>
        <v>0</v>
      </c>
      <c r="BV82" s="52">
        <f t="shared" si="449"/>
        <v>0</v>
      </c>
      <c r="BW82" s="52"/>
      <c r="BX82" s="52">
        <f t="shared" si="450"/>
        <v>0</v>
      </c>
      <c r="BY82" s="52">
        <f t="shared" si="451"/>
        <v>0</v>
      </c>
      <c r="BZ82" s="52"/>
      <c r="CA82" s="52">
        <f t="shared" si="452"/>
        <v>0</v>
      </c>
      <c r="CB82" s="52">
        <f t="shared" si="453"/>
        <v>0</v>
      </c>
      <c r="CC82" s="52"/>
      <c r="CD82" s="52">
        <f t="shared" si="454"/>
        <v>0</v>
      </c>
      <c r="CE82" s="52">
        <f t="shared" si="455"/>
        <v>0</v>
      </c>
      <c r="CF82" s="52" t="str">
        <f t="shared" si="456"/>
        <v/>
      </c>
      <c r="CG82" s="52"/>
      <c r="CH82" s="52">
        <f t="shared" si="457"/>
        <v>0</v>
      </c>
      <c r="CI82" s="52">
        <f t="shared" si="458"/>
        <v>0</v>
      </c>
      <c r="CJ82" s="52" t="str">
        <f t="shared" si="459"/>
        <v/>
      </c>
      <c r="CK82" s="52"/>
      <c r="CL82" s="52">
        <f t="shared" si="460"/>
        <v>0</v>
      </c>
      <c r="CM82" s="52">
        <f t="shared" si="461"/>
        <v>0</v>
      </c>
      <c r="CN82" s="52">
        <f t="shared" si="462"/>
        <v>0</v>
      </c>
      <c r="CO82" s="52">
        <f t="shared" si="463"/>
        <v>0</v>
      </c>
      <c r="CP82" s="52">
        <f t="shared" si="464"/>
        <v>0</v>
      </c>
      <c r="CQ82" s="52">
        <f t="shared" si="465"/>
        <v>0</v>
      </c>
      <c r="CR82" s="52">
        <f t="shared" si="466"/>
        <v>0</v>
      </c>
      <c r="CS82" s="52">
        <f t="shared" si="467"/>
        <v>0</v>
      </c>
      <c r="CT82" s="52">
        <f t="shared" si="468"/>
        <v>0</v>
      </c>
      <c r="CU82" s="52">
        <f t="shared" si="469"/>
        <v>0</v>
      </c>
      <c r="CV82" s="52">
        <f t="shared" si="470"/>
        <v>0</v>
      </c>
      <c r="CW82" s="52">
        <f t="shared" si="471"/>
        <v>0</v>
      </c>
      <c r="CX82" s="52">
        <f t="shared" si="472"/>
        <v>0</v>
      </c>
      <c r="CY82" s="52">
        <f t="shared" si="473"/>
        <v>0</v>
      </c>
      <c r="CZ82" s="52">
        <f t="shared" si="474"/>
        <v>0</v>
      </c>
      <c r="DA82" s="52">
        <f t="shared" si="475"/>
        <v>0</v>
      </c>
      <c r="DB82" s="52">
        <f t="shared" si="476"/>
        <v>0</v>
      </c>
      <c r="DC82" s="52">
        <f t="shared" si="477"/>
        <v>0</v>
      </c>
      <c r="DD82" s="52">
        <f t="shared" si="478"/>
        <v>0</v>
      </c>
      <c r="DE82" s="52">
        <f t="shared" si="479"/>
        <v>0</v>
      </c>
      <c r="DF82" s="52">
        <f t="shared" si="480"/>
        <v>0</v>
      </c>
      <c r="DG82" s="52">
        <f t="shared" si="481"/>
        <v>0</v>
      </c>
      <c r="DH82" s="52">
        <f t="shared" si="482"/>
        <v>0</v>
      </c>
      <c r="DI82" s="52">
        <f t="shared" si="483"/>
        <v>0</v>
      </c>
      <c r="DJ82" s="52" t="str">
        <f t="shared" si="484"/>
        <v/>
      </c>
      <c r="DK82" s="52"/>
      <c r="DL82" s="52">
        <f t="shared" si="485"/>
        <v>0</v>
      </c>
      <c r="DM82" s="52">
        <f t="shared" si="486"/>
        <v>0</v>
      </c>
      <c r="DN82" s="52" t="str">
        <f t="shared" si="487"/>
        <v/>
      </c>
      <c r="DO82" s="52"/>
      <c r="DP82" s="52">
        <f t="shared" si="488"/>
        <v>0</v>
      </c>
      <c r="DQ82" s="52">
        <f t="shared" si="489"/>
        <v>0</v>
      </c>
      <c r="DR82" s="52"/>
      <c r="DS82" s="52">
        <f t="shared" si="490"/>
        <v>0</v>
      </c>
      <c r="DT82" s="52">
        <f t="shared" si="491"/>
        <v>0</v>
      </c>
      <c r="DU82" s="52">
        <f t="shared" si="492"/>
        <v>0</v>
      </c>
      <c r="DV82" s="52">
        <f t="shared" si="493"/>
        <v>0</v>
      </c>
      <c r="DW82" s="52">
        <f t="shared" si="494"/>
        <v>0</v>
      </c>
      <c r="DX82" s="52">
        <f t="shared" si="495"/>
        <v>0</v>
      </c>
      <c r="DY82" s="52">
        <f t="shared" si="496"/>
        <v>0</v>
      </c>
      <c r="DZ82" s="52">
        <f t="shared" si="497"/>
        <v>0</v>
      </c>
      <c r="EA82" s="52">
        <f t="shared" si="498"/>
        <v>0</v>
      </c>
      <c r="EB82" s="52">
        <f t="shared" si="499"/>
        <v>0</v>
      </c>
      <c r="EC82" s="52">
        <f t="shared" si="500"/>
        <v>0</v>
      </c>
      <c r="ED82" s="52">
        <f t="shared" si="501"/>
        <v>0</v>
      </c>
      <c r="EE82" s="52">
        <f t="shared" si="502"/>
        <v>0</v>
      </c>
      <c r="EF82" s="52">
        <f t="shared" si="503"/>
        <v>0</v>
      </c>
      <c r="EG82" s="52">
        <f t="shared" si="504"/>
        <v>0</v>
      </c>
      <c r="EH82" s="52">
        <f t="shared" si="505"/>
        <v>0</v>
      </c>
      <c r="EI82" s="52">
        <f t="shared" si="506"/>
        <v>0</v>
      </c>
      <c r="EJ82" s="52">
        <f t="shared" si="507"/>
        <v>0</v>
      </c>
      <c r="EK82" s="52">
        <f t="shared" si="508"/>
        <v>0</v>
      </c>
      <c r="EL82" s="52">
        <f t="shared" si="509"/>
        <v>0</v>
      </c>
      <c r="EM82" s="52"/>
      <c r="EN82" s="52">
        <f t="shared" si="510"/>
        <v>0</v>
      </c>
      <c r="EO82" s="52">
        <f t="shared" si="511"/>
        <v>0</v>
      </c>
      <c r="EP82" s="52">
        <f t="shared" si="512"/>
        <v>0</v>
      </c>
      <c r="EQ82" s="52">
        <f t="shared" si="513"/>
        <v>0</v>
      </c>
      <c r="ER82" s="52">
        <f t="shared" si="514"/>
        <v>0</v>
      </c>
      <c r="ES82" s="52">
        <f t="shared" si="515"/>
        <v>0</v>
      </c>
      <c r="ET82" s="52">
        <f t="shared" si="516"/>
        <v>0</v>
      </c>
      <c r="EU82" s="52">
        <f t="shared" si="517"/>
        <v>0</v>
      </c>
      <c r="EV82" s="52">
        <f t="shared" si="518"/>
        <v>0</v>
      </c>
      <c r="EW82" s="52">
        <f t="shared" si="519"/>
        <v>0</v>
      </c>
      <c r="EX82" s="52">
        <f t="shared" si="520"/>
        <v>0</v>
      </c>
      <c r="EY82" s="52">
        <f t="shared" si="521"/>
        <v>0</v>
      </c>
      <c r="EZ82" s="52">
        <f t="shared" si="522"/>
        <v>0</v>
      </c>
      <c r="FA82" s="52">
        <f t="shared" si="523"/>
        <v>0</v>
      </c>
      <c r="FB82" s="52">
        <f t="shared" si="524"/>
        <v>0</v>
      </c>
      <c r="FC82" s="52">
        <f t="shared" si="525"/>
        <v>0</v>
      </c>
      <c r="FD82" s="52"/>
      <c r="FE82" s="52">
        <f t="shared" si="526"/>
        <v>0</v>
      </c>
      <c r="FF82" s="52">
        <f t="shared" si="527"/>
        <v>0</v>
      </c>
      <c r="FG82" s="52">
        <f t="shared" si="528"/>
        <v>0</v>
      </c>
      <c r="FH82" s="52">
        <f t="shared" si="529"/>
        <v>0</v>
      </c>
      <c r="FI82" s="52"/>
      <c r="FJ82" s="52">
        <f t="shared" si="530"/>
        <v>0</v>
      </c>
      <c r="FK82" s="52">
        <f t="shared" si="531"/>
        <v>0</v>
      </c>
      <c r="FL82" s="52">
        <f t="shared" si="532"/>
        <v>0</v>
      </c>
      <c r="FM82" s="52">
        <f t="shared" si="533"/>
        <v>0</v>
      </c>
      <c r="FN82" s="52">
        <f t="shared" si="534"/>
        <v>0</v>
      </c>
      <c r="FO82" s="52">
        <f t="shared" si="535"/>
        <v>0</v>
      </c>
      <c r="FP82" s="52">
        <f t="shared" si="536"/>
        <v>0</v>
      </c>
      <c r="FQ82" s="52">
        <f t="shared" si="537"/>
        <v>0</v>
      </c>
      <c r="FR82" s="52">
        <f t="shared" si="538"/>
        <v>0</v>
      </c>
      <c r="FS82" s="52">
        <f t="shared" si="539"/>
        <v>0</v>
      </c>
      <c r="FT82" s="52">
        <f t="shared" si="540"/>
        <v>0</v>
      </c>
      <c r="FU82" s="52">
        <f t="shared" si="541"/>
        <v>0</v>
      </c>
      <c r="FV82" s="52">
        <f t="shared" si="542"/>
        <v>0</v>
      </c>
      <c r="FW82" s="52">
        <f t="shared" si="543"/>
        <v>0</v>
      </c>
      <c r="FX82" s="52">
        <f t="shared" si="544"/>
        <v>0</v>
      </c>
      <c r="FY82" s="52">
        <f t="shared" si="545"/>
        <v>0</v>
      </c>
      <c r="FZ82" s="52">
        <f t="shared" si="546"/>
        <v>0</v>
      </c>
      <c r="GA82" s="52">
        <f t="shared" si="547"/>
        <v>0</v>
      </c>
      <c r="GB82" s="52">
        <f t="shared" si="548"/>
        <v>0</v>
      </c>
      <c r="GC82" s="52">
        <f t="shared" si="549"/>
        <v>0</v>
      </c>
      <c r="GD82" s="52"/>
      <c r="GE82" s="52">
        <f t="shared" si="550"/>
        <v>0</v>
      </c>
      <c r="GF82" s="52">
        <f t="shared" si="551"/>
        <v>0</v>
      </c>
      <c r="GG82" s="52">
        <f t="shared" si="552"/>
        <v>0</v>
      </c>
      <c r="GH82" s="52">
        <f t="shared" si="553"/>
        <v>0</v>
      </c>
      <c r="GI82" s="52">
        <f t="shared" si="554"/>
        <v>0</v>
      </c>
      <c r="GJ82" s="52">
        <f t="shared" si="555"/>
        <v>0</v>
      </c>
      <c r="GK82" s="52">
        <f t="shared" si="556"/>
        <v>0</v>
      </c>
      <c r="GL82" s="52">
        <f t="shared" si="557"/>
        <v>0</v>
      </c>
      <c r="GM82" s="52">
        <f t="shared" si="558"/>
        <v>0</v>
      </c>
      <c r="GN82" s="52">
        <f t="shared" si="559"/>
        <v>0</v>
      </c>
      <c r="GO82" s="52">
        <f t="shared" si="560"/>
        <v>0</v>
      </c>
      <c r="GP82" s="52">
        <f t="shared" si="561"/>
        <v>0</v>
      </c>
      <c r="GQ82" s="52"/>
      <c r="GR82" s="52">
        <f t="shared" si="562"/>
        <v>0</v>
      </c>
      <c r="GS82" s="52">
        <f t="shared" si="563"/>
        <v>0</v>
      </c>
      <c r="GT82" s="52">
        <f t="shared" si="564"/>
        <v>0</v>
      </c>
      <c r="GU82" s="52">
        <f t="shared" si="565"/>
        <v>0</v>
      </c>
      <c r="GV82" s="52"/>
      <c r="GW82" s="52">
        <f t="shared" si="566"/>
        <v>0</v>
      </c>
      <c r="GX82" s="52">
        <f t="shared" si="567"/>
        <v>0</v>
      </c>
      <c r="GY82" s="52">
        <f t="shared" si="568"/>
        <v>0</v>
      </c>
      <c r="GZ82" s="52">
        <f t="shared" si="569"/>
        <v>0</v>
      </c>
      <c r="HA82" s="52"/>
      <c r="HB82" s="52">
        <f t="shared" si="570"/>
        <v>0</v>
      </c>
      <c r="HC82" s="52">
        <f t="shared" si="571"/>
        <v>0</v>
      </c>
      <c r="HD82" s="52">
        <f t="shared" si="572"/>
        <v>0</v>
      </c>
      <c r="HE82" s="52">
        <f t="shared" si="573"/>
        <v>0</v>
      </c>
      <c r="HF82" s="52"/>
      <c r="HG82" s="52">
        <f t="shared" si="574"/>
        <v>0</v>
      </c>
      <c r="HH82" s="52">
        <f t="shared" si="575"/>
        <v>0</v>
      </c>
      <c r="HI82" s="52">
        <f t="shared" si="576"/>
        <v>0</v>
      </c>
      <c r="HJ82" s="52">
        <f t="shared" si="577"/>
        <v>0</v>
      </c>
      <c r="HK82" s="52"/>
      <c r="HL82" s="52" t="str">
        <f t="shared" si="578"/>
        <v/>
      </c>
      <c r="HM82" s="52">
        <f t="shared" si="579"/>
        <v>0</v>
      </c>
      <c r="HN82" s="52">
        <f t="shared" si="580"/>
        <v>0</v>
      </c>
      <c r="HO82" s="52">
        <f t="shared" si="581"/>
        <v>0</v>
      </c>
      <c r="HP82" s="52">
        <f t="shared" si="582"/>
        <v>0</v>
      </c>
      <c r="HQ82" s="52">
        <f t="shared" si="583"/>
        <v>0</v>
      </c>
      <c r="HR82" s="52">
        <f t="shared" si="584"/>
        <v>0</v>
      </c>
      <c r="HS82" s="52">
        <f t="shared" si="585"/>
        <v>0</v>
      </c>
      <c r="HT82" s="52">
        <f t="shared" si="586"/>
        <v>0</v>
      </c>
      <c r="HU82" s="52">
        <f t="shared" si="587"/>
        <v>0</v>
      </c>
      <c r="HV82" s="52">
        <f t="shared" si="588"/>
        <v>0</v>
      </c>
      <c r="HW82" s="52">
        <f t="shared" si="589"/>
        <v>0</v>
      </c>
      <c r="HX82" s="52">
        <f t="shared" si="590"/>
        <v>0</v>
      </c>
      <c r="HY82" s="52"/>
      <c r="HZ82" s="52">
        <f t="shared" si="591"/>
        <v>0</v>
      </c>
      <c r="IA82" s="52">
        <f t="shared" si="592"/>
        <v>0</v>
      </c>
      <c r="IB82" s="52">
        <f t="shared" si="593"/>
        <v>0</v>
      </c>
      <c r="IC82" s="52">
        <f t="shared" si="594"/>
        <v>0</v>
      </c>
      <c r="ID82" s="52"/>
      <c r="IE82" s="52">
        <f t="shared" si="595"/>
        <v>0</v>
      </c>
      <c r="IF82" s="52">
        <f t="shared" si="596"/>
        <v>0</v>
      </c>
      <c r="IG82" s="52">
        <f t="shared" si="597"/>
        <v>0</v>
      </c>
      <c r="IH82" s="52">
        <f t="shared" si="598"/>
        <v>0</v>
      </c>
      <c r="II82" s="53"/>
      <c r="IJ82" s="54">
        <f t="shared" si="599"/>
        <v>0</v>
      </c>
      <c r="IK82" s="55">
        <f t="shared" si="600"/>
        <v>0</v>
      </c>
      <c r="IL82" s="55">
        <f t="shared" si="601"/>
        <v>0</v>
      </c>
      <c r="IM82" s="55">
        <f t="shared" si="602"/>
        <v>0</v>
      </c>
      <c r="IN82" s="55" t="str">
        <f t="shared" si="603"/>
        <v/>
      </c>
      <c r="IO82" s="56" t="str">
        <f t="shared" si="604"/>
        <v/>
      </c>
      <c r="IP82" s="56" t="str">
        <f t="shared" si="605"/>
        <v/>
      </c>
      <c r="IQ82" s="56" t="str">
        <f t="shared" si="606"/>
        <v/>
      </c>
      <c r="IR82" s="56" t="str">
        <f t="shared" si="607"/>
        <v/>
      </c>
      <c r="IS82" s="50" t="str">
        <f t="shared" si="608"/>
        <v/>
      </c>
      <c r="IT82" s="57"/>
      <c r="IU82" s="57"/>
      <c r="IV82" s="57"/>
    </row>
    <row r="83" spans="1:256" s="58" customFormat="1" ht="10.199999999999999" x14ac:dyDescent="0.2">
      <c r="A83" s="47">
        <v>78</v>
      </c>
      <c r="B83" s="48"/>
      <c r="C83" s="49"/>
      <c r="D83" s="160"/>
      <c r="E83" s="160"/>
      <c r="F83" s="48"/>
      <c r="G83" s="48"/>
      <c r="H83" s="48"/>
      <c r="I83" s="48"/>
      <c r="J83" s="48"/>
      <c r="K83" s="48"/>
      <c r="L83" s="50" t="str">
        <f t="shared" si="406"/>
        <v/>
      </c>
      <c r="M83" s="51"/>
      <c r="N83" s="52">
        <f t="shared" si="407"/>
        <v>0</v>
      </c>
      <c r="O83" s="52">
        <f t="shared" si="408"/>
        <v>0</v>
      </c>
      <c r="P83" s="52">
        <f t="shared" si="409"/>
        <v>0</v>
      </c>
      <c r="Q83" s="52">
        <f t="shared" si="410"/>
        <v>0</v>
      </c>
      <c r="R83" s="52">
        <f t="shared" si="411"/>
        <v>0</v>
      </c>
      <c r="S83" s="52" t="str">
        <f t="shared" si="412"/>
        <v/>
      </c>
      <c r="T83" s="52"/>
      <c r="U83" s="52">
        <f t="shared" si="413"/>
        <v>0</v>
      </c>
      <c r="V83" s="52">
        <f t="shared" si="414"/>
        <v>0</v>
      </c>
      <c r="W83" s="52"/>
      <c r="X83" s="52">
        <f t="shared" si="415"/>
        <v>0</v>
      </c>
      <c r="Y83" s="52">
        <f t="shared" si="416"/>
        <v>0</v>
      </c>
      <c r="Z83" s="52"/>
      <c r="AA83" s="52">
        <f t="shared" si="417"/>
        <v>0</v>
      </c>
      <c r="AB83" s="52">
        <f t="shared" si="418"/>
        <v>0</v>
      </c>
      <c r="AC83" s="52"/>
      <c r="AD83" s="52">
        <f t="shared" si="419"/>
        <v>0</v>
      </c>
      <c r="AE83" s="52">
        <f t="shared" si="420"/>
        <v>0</v>
      </c>
      <c r="AF83" s="52"/>
      <c r="AG83" s="52">
        <f t="shared" si="421"/>
        <v>0</v>
      </c>
      <c r="AH83" s="52">
        <f t="shared" si="422"/>
        <v>0</v>
      </c>
      <c r="AI83" s="52"/>
      <c r="AJ83" s="52">
        <f t="shared" si="423"/>
        <v>0</v>
      </c>
      <c r="AK83" s="52">
        <f t="shared" si="424"/>
        <v>0</v>
      </c>
      <c r="AL83" s="52"/>
      <c r="AM83" s="52">
        <f t="shared" si="425"/>
        <v>0</v>
      </c>
      <c r="AN83" s="52">
        <f t="shared" si="426"/>
        <v>0</v>
      </c>
      <c r="AO83" s="52"/>
      <c r="AP83" s="52">
        <f t="shared" si="427"/>
        <v>0</v>
      </c>
      <c r="AQ83" s="52">
        <f t="shared" si="428"/>
        <v>0</v>
      </c>
      <c r="AR83" s="52"/>
      <c r="AS83" s="52">
        <f t="shared" si="429"/>
        <v>0</v>
      </c>
      <c r="AT83" s="52">
        <f t="shared" si="430"/>
        <v>0</v>
      </c>
      <c r="AU83" s="52"/>
      <c r="AV83" s="52">
        <f t="shared" si="431"/>
        <v>0</v>
      </c>
      <c r="AW83" s="52">
        <f t="shared" si="432"/>
        <v>0</v>
      </c>
      <c r="AX83" s="52"/>
      <c r="AY83" s="52">
        <f t="shared" si="433"/>
        <v>0</v>
      </c>
      <c r="AZ83" s="52">
        <f t="shared" si="434"/>
        <v>0</v>
      </c>
      <c r="BA83" s="52" t="str">
        <f t="shared" si="435"/>
        <v/>
      </c>
      <c r="BB83" s="52"/>
      <c r="BC83" s="52">
        <f t="shared" si="436"/>
        <v>0</v>
      </c>
      <c r="BD83" s="52">
        <f t="shared" si="437"/>
        <v>0</v>
      </c>
      <c r="BE83" s="52"/>
      <c r="BF83" s="52">
        <f t="shared" si="438"/>
        <v>0</v>
      </c>
      <c r="BG83" s="52">
        <f t="shared" si="439"/>
        <v>0</v>
      </c>
      <c r="BH83" s="52"/>
      <c r="BI83" s="52">
        <f t="shared" si="440"/>
        <v>0</v>
      </c>
      <c r="BJ83" s="52">
        <f t="shared" si="441"/>
        <v>0</v>
      </c>
      <c r="BK83" s="52"/>
      <c r="BL83" s="52">
        <f t="shared" si="442"/>
        <v>0</v>
      </c>
      <c r="BM83" s="52">
        <f t="shared" si="443"/>
        <v>0</v>
      </c>
      <c r="BN83" s="52"/>
      <c r="BO83" s="52">
        <f t="shared" si="444"/>
        <v>0</v>
      </c>
      <c r="BP83" s="52">
        <f t="shared" si="445"/>
        <v>0</v>
      </c>
      <c r="BQ83" s="52"/>
      <c r="BR83" s="52">
        <f t="shared" si="446"/>
        <v>0</v>
      </c>
      <c r="BS83" s="52">
        <f t="shared" si="447"/>
        <v>0</v>
      </c>
      <c r="BT83" s="52"/>
      <c r="BU83" s="52">
        <f t="shared" si="448"/>
        <v>0</v>
      </c>
      <c r="BV83" s="52">
        <f t="shared" si="449"/>
        <v>0</v>
      </c>
      <c r="BW83" s="52"/>
      <c r="BX83" s="52">
        <f t="shared" si="450"/>
        <v>0</v>
      </c>
      <c r="BY83" s="52">
        <f t="shared" si="451"/>
        <v>0</v>
      </c>
      <c r="BZ83" s="52"/>
      <c r="CA83" s="52">
        <f t="shared" si="452"/>
        <v>0</v>
      </c>
      <c r="CB83" s="52">
        <f t="shared" si="453"/>
        <v>0</v>
      </c>
      <c r="CC83" s="52"/>
      <c r="CD83" s="52">
        <f t="shared" si="454"/>
        <v>0</v>
      </c>
      <c r="CE83" s="52">
        <f t="shared" si="455"/>
        <v>0</v>
      </c>
      <c r="CF83" s="52" t="str">
        <f t="shared" si="456"/>
        <v/>
      </c>
      <c r="CG83" s="52"/>
      <c r="CH83" s="52">
        <f t="shared" si="457"/>
        <v>0</v>
      </c>
      <c r="CI83" s="52">
        <f t="shared" si="458"/>
        <v>0</v>
      </c>
      <c r="CJ83" s="52" t="str">
        <f t="shared" si="459"/>
        <v/>
      </c>
      <c r="CK83" s="52"/>
      <c r="CL83" s="52">
        <f t="shared" si="460"/>
        <v>0</v>
      </c>
      <c r="CM83" s="52">
        <f t="shared" si="461"/>
        <v>0</v>
      </c>
      <c r="CN83" s="52">
        <f t="shared" si="462"/>
        <v>0</v>
      </c>
      <c r="CO83" s="52">
        <f t="shared" si="463"/>
        <v>0</v>
      </c>
      <c r="CP83" s="52">
        <f t="shared" si="464"/>
        <v>0</v>
      </c>
      <c r="CQ83" s="52">
        <f t="shared" si="465"/>
        <v>0</v>
      </c>
      <c r="CR83" s="52">
        <f t="shared" si="466"/>
        <v>0</v>
      </c>
      <c r="CS83" s="52">
        <f t="shared" si="467"/>
        <v>0</v>
      </c>
      <c r="CT83" s="52">
        <f t="shared" si="468"/>
        <v>0</v>
      </c>
      <c r="CU83" s="52">
        <f t="shared" si="469"/>
        <v>0</v>
      </c>
      <c r="CV83" s="52">
        <f t="shared" si="470"/>
        <v>0</v>
      </c>
      <c r="CW83" s="52">
        <f t="shared" si="471"/>
        <v>0</v>
      </c>
      <c r="CX83" s="52">
        <f t="shared" si="472"/>
        <v>0</v>
      </c>
      <c r="CY83" s="52">
        <f t="shared" si="473"/>
        <v>0</v>
      </c>
      <c r="CZ83" s="52">
        <f t="shared" si="474"/>
        <v>0</v>
      </c>
      <c r="DA83" s="52">
        <f t="shared" si="475"/>
        <v>0</v>
      </c>
      <c r="DB83" s="52">
        <f t="shared" si="476"/>
        <v>0</v>
      </c>
      <c r="DC83" s="52">
        <f t="shared" si="477"/>
        <v>0</v>
      </c>
      <c r="DD83" s="52">
        <f t="shared" si="478"/>
        <v>0</v>
      </c>
      <c r="DE83" s="52">
        <f t="shared" si="479"/>
        <v>0</v>
      </c>
      <c r="DF83" s="52">
        <f t="shared" si="480"/>
        <v>0</v>
      </c>
      <c r="DG83" s="52">
        <f t="shared" si="481"/>
        <v>0</v>
      </c>
      <c r="DH83" s="52">
        <f t="shared" si="482"/>
        <v>0</v>
      </c>
      <c r="DI83" s="52">
        <f t="shared" si="483"/>
        <v>0</v>
      </c>
      <c r="DJ83" s="52" t="str">
        <f t="shared" si="484"/>
        <v/>
      </c>
      <c r="DK83" s="52"/>
      <c r="DL83" s="52">
        <f t="shared" si="485"/>
        <v>0</v>
      </c>
      <c r="DM83" s="52">
        <f t="shared" si="486"/>
        <v>0</v>
      </c>
      <c r="DN83" s="52" t="str">
        <f t="shared" si="487"/>
        <v/>
      </c>
      <c r="DO83" s="52"/>
      <c r="DP83" s="52">
        <f t="shared" si="488"/>
        <v>0</v>
      </c>
      <c r="DQ83" s="52">
        <f t="shared" si="489"/>
        <v>0</v>
      </c>
      <c r="DR83" s="52"/>
      <c r="DS83" s="52">
        <f t="shared" si="490"/>
        <v>0</v>
      </c>
      <c r="DT83" s="52">
        <f t="shared" si="491"/>
        <v>0</v>
      </c>
      <c r="DU83" s="52">
        <f t="shared" si="492"/>
        <v>0</v>
      </c>
      <c r="DV83" s="52">
        <f t="shared" si="493"/>
        <v>0</v>
      </c>
      <c r="DW83" s="52">
        <f t="shared" si="494"/>
        <v>0</v>
      </c>
      <c r="DX83" s="52">
        <f t="shared" si="495"/>
        <v>0</v>
      </c>
      <c r="DY83" s="52">
        <f t="shared" si="496"/>
        <v>0</v>
      </c>
      <c r="DZ83" s="52">
        <f t="shared" si="497"/>
        <v>0</v>
      </c>
      <c r="EA83" s="52">
        <f t="shared" si="498"/>
        <v>0</v>
      </c>
      <c r="EB83" s="52">
        <f t="shared" si="499"/>
        <v>0</v>
      </c>
      <c r="EC83" s="52">
        <f t="shared" si="500"/>
        <v>0</v>
      </c>
      <c r="ED83" s="52">
        <f t="shared" si="501"/>
        <v>0</v>
      </c>
      <c r="EE83" s="52">
        <f t="shared" si="502"/>
        <v>0</v>
      </c>
      <c r="EF83" s="52">
        <f t="shared" si="503"/>
        <v>0</v>
      </c>
      <c r="EG83" s="52">
        <f t="shared" si="504"/>
        <v>0</v>
      </c>
      <c r="EH83" s="52">
        <f t="shared" si="505"/>
        <v>0</v>
      </c>
      <c r="EI83" s="52">
        <f t="shared" si="506"/>
        <v>0</v>
      </c>
      <c r="EJ83" s="52">
        <f t="shared" si="507"/>
        <v>0</v>
      </c>
      <c r="EK83" s="52">
        <f t="shared" si="508"/>
        <v>0</v>
      </c>
      <c r="EL83" s="52">
        <f t="shared" si="509"/>
        <v>0</v>
      </c>
      <c r="EM83" s="52"/>
      <c r="EN83" s="52">
        <f t="shared" si="510"/>
        <v>0</v>
      </c>
      <c r="EO83" s="52">
        <f t="shared" si="511"/>
        <v>0</v>
      </c>
      <c r="EP83" s="52">
        <f t="shared" si="512"/>
        <v>0</v>
      </c>
      <c r="EQ83" s="52">
        <f t="shared" si="513"/>
        <v>0</v>
      </c>
      <c r="ER83" s="52">
        <f t="shared" si="514"/>
        <v>0</v>
      </c>
      <c r="ES83" s="52">
        <f t="shared" si="515"/>
        <v>0</v>
      </c>
      <c r="ET83" s="52">
        <f t="shared" si="516"/>
        <v>0</v>
      </c>
      <c r="EU83" s="52">
        <f t="shared" si="517"/>
        <v>0</v>
      </c>
      <c r="EV83" s="52">
        <f t="shared" si="518"/>
        <v>0</v>
      </c>
      <c r="EW83" s="52">
        <f t="shared" si="519"/>
        <v>0</v>
      </c>
      <c r="EX83" s="52">
        <f t="shared" si="520"/>
        <v>0</v>
      </c>
      <c r="EY83" s="52">
        <f t="shared" si="521"/>
        <v>0</v>
      </c>
      <c r="EZ83" s="52">
        <f t="shared" si="522"/>
        <v>0</v>
      </c>
      <c r="FA83" s="52">
        <f t="shared" si="523"/>
        <v>0</v>
      </c>
      <c r="FB83" s="52">
        <f t="shared" si="524"/>
        <v>0</v>
      </c>
      <c r="FC83" s="52">
        <f t="shared" si="525"/>
        <v>0</v>
      </c>
      <c r="FD83" s="52"/>
      <c r="FE83" s="52">
        <f t="shared" si="526"/>
        <v>0</v>
      </c>
      <c r="FF83" s="52">
        <f t="shared" si="527"/>
        <v>0</v>
      </c>
      <c r="FG83" s="52">
        <f t="shared" si="528"/>
        <v>0</v>
      </c>
      <c r="FH83" s="52">
        <f t="shared" si="529"/>
        <v>0</v>
      </c>
      <c r="FI83" s="52"/>
      <c r="FJ83" s="52">
        <f t="shared" si="530"/>
        <v>0</v>
      </c>
      <c r="FK83" s="52">
        <f t="shared" si="531"/>
        <v>0</v>
      </c>
      <c r="FL83" s="52">
        <f t="shared" si="532"/>
        <v>0</v>
      </c>
      <c r="FM83" s="52">
        <f t="shared" si="533"/>
        <v>0</v>
      </c>
      <c r="FN83" s="52">
        <f t="shared" si="534"/>
        <v>0</v>
      </c>
      <c r="FO83" s="52">
        <f t="shared" si="535"/>
        <v>0</v>
      </c>
      <c r="FP83" s="52">
        <f t="shared" si="536"/>
        <v>0</v>
      </c>
      <c r="FQ83" s="52">
        <f t="shared" si="537"/>
        <v>0</v>
      </c>
      <c r="FR83" s="52">
        <f t="shared" si="538"/>
        <v>0</v>
      </c>
      <c r="FS83" s="52">
        <f t="shared" si="539"/>
        <v>0</v>
      </c>
      <c r="FT83" s="52">
        <f t="shared" si="540"/>
        <v>0</v>
      </c>
      <c r="FU83" s="52">
        <f t="shared" si="541"/>
        <v>0</v>
      </c>
      <c r="FV83" s="52">
        <f t="shared" si="542"/>
        <v>0</v>
      </c>
      <c r="FW83" s="52">
        <f t="shared" si="543"/>
        <v>0</v>
      </c>
      <c r="FX83" s="52">
        <f t="shared" si="544"/>
        <v>0</v>
      </c>
      <c r="FY83" s="52">
        <f t="shared" si="545"/>
        <v>0</v>
      </c>
      <c r="FZ83" s="52">
        <f t="shared" si="546"/>
        <v>0</v>
      </c>
      <c r="GA83" s="52">
        <f t="shared" si="547"/>
        <v>0</v>
      </c>
      <c r="GB83" s="52">
        <f t="shared" si="548"/>
        <v>0</v>
      </c>
      <c r="GC83" s="52">
        <f t="shared" si="549"/>
        <v>0</v>
      </c>
      <c r="GD83" s="52"/>
      <c r="GE83" s="52">
        <f t="shared" si="550"/>
        <v>0</v>
      </c>
      <c r="GF83" s="52">
        <f t="shared" si="551"/>
        <v>0</v>
      </c>
      <c r="GG83" s="52">
        <f t="shared" si="552"/>
        <v>0</v>
      </c>
      <c r="GH83" s="52">
        <f t="shared" si="553"/>
        <v>0</v>
      </c>
      <c r="GI83" s="52">
        <f t="shared" si="554"/>
        <v>0</v>
      </c>
      <c r="GJ83" s="52">
        <f t="shared" si="555"/>
        <v>0</v>
      </c>
      <c r="GK83" s="52">
        <f t="shared" si="556"/>
        <v>0</v>
      </c>
      <c r="GL83" s="52">
        <f t="shared" si="557"/>
        <v>0</v>
      </c>
      <c r="GM83" s="52">
        <f t="shared" si="558"/>
        <v>0</v>
      </c>
      <c r="GN83" s="52">
        <f t="shared" si="559"/>
        <v>0</v>
      </c>
      <c r="GO83" s="52">
        <f t="shared" si="560"/>
        <v>0</v>
      </c>
      <c r="GP83" s="52">
        <f t="shared" si="561"/>
        <v>0</v>
      </c>
      <c r="GQ83" s="52"/>
      <c r="GR83" s="52">
        <f t="shared" si="562"/>
        <v>0</v>
      </c>
      <c r="GS83" s="52">
        <f t="shared" si="563"/>
        <v>0</v>
      </c>
      <c r="GT83" s="52">
        <f t="shared" si="564"/>
        <v>0</v>
      </c>
      <c r="GU83" s="52">
        <f t="shared" si="565"/>
        <v>0</v>
      </c>
      <c r="GV83" s="52"/>
      <c r="GW83" s="52">
        <f t="shared" si="566"/>
        <v>0</v>
      </c>
      <c r="GX83" s="52">
        <f t="shared" si="567"/>
        <v>0</v>
      </c>
      <c r="GY83" s="52">
        <f t="shared" si="568"/>
        <v>0</v>
      </c>
      <c r="GZ83" s="52">
        <f t="shared" si="569"/>
        <v>0</v>
      </c>
      <c r="HA83" s="52"/>
      <c r="HB83" s="52">
        <f t="shared" si="570"/>
        <v>0</v>
      </c>
      <c r="HC83" s="52">
        <f t="shared" si="571"/>
        <v>0</v>
      </c>
      <c r="HD83" s="52">
        <f t="shared" si="572"/>
        <v>0</v>
      </c>
      <c r="HE83" s="52">
        <f t="shared" si="573"/>
        <v>0</v>
      </c>
      <c r="HF83" s="52"/>
      <c r="HG83" s="52">
        <f t="shared" si="574"/>
        <v>0</v>
      </c>
      <c r="HH83" s="52">
        <f t="shared" si="575"/>
        <v>0</v>
      </c>
      <c r="HI83" s="52">
        <f t="shared" si="576"/>
        <v>0</v>
      </c>
      <c r="HJ83" s="52">
        <f t="shared" si="577"/>
        <v>0</v>
      </c>
      <c r="HK83" s="52"/>
      <c r="HL83" s="52" t="str">
        <f t="shared" si="578"/>
        <v/>
      </c>
      <c r="HM83" s="52">
        <f t="shared" si="579"/>
        <v>0</v>
      </c>
      <c r="HN83" s="52">
        <f t="shared" si="580"/>
        <v>0</v>
      </c>
      <c r="HO83" s="52">
        <f t="shared" si="581"/>
        <v>0</v>
      </c>
      <c r="HP83" s="52">
        <f t="shared" si="582"/>
        <v>0</v>
      </c>
      <c r="HQ83" s="52">
        <f t="shared" si="583"/>
        <v>0</v>
      </c>
      <c r="HR83" s="52">
        <f t="shared" si="584"/>
        <v>0</v>
      </c>
      <c r="HS83" s="52">
        <f t="shared" si="585"/>
        <v>0</v>
      </c>
      <c r="HT83" s="52">
        <f t="shared" si="586"/>
        <v>0</v>
      </c>
      <c r="HU83" s="52">
        <f t="shared" si="587"/>
        <v>0</v>
      </c>
      <c r="HV83" s="52">
        <f t="shared" si="588"/>
        <v>0</v>
      </c>
      <c r="HW83" s="52">
        <f t="shared" si="589"/>
        <v>0</v>
      </c>
      <c r="HX83" s="52">
        <f t="shared" si="590"/>
        <v>0</v>
      </c>
      <c r="HY83" s="52"/>
      <c r="HZ83" s="52">
        <f t="shared" si="591"/>
        <v>0</v>
      </c>
      <c r="IA83" s="52">
        <f t="shared" si="592"/>
        <v>0</v>
      </c>
      <c r="IB83" s="52">
        <f t="shared" si="593"/>
        <v>0</v>
      </c>
      <c r="IC83" s="52">
        <f t="shared" si="594"/>
        <v>0</v>
      </c>
      <c r="ID83" s="52"/>
      <c r="IE83" s="52">
        <f t="shared" si="595"/>
        <v>0</v>
      </c>
      <c r="IF83" s="52">
        <f t="shared" si="596"/>
        <v>0</v>
      </c>
      <c r="IG83" s="52">
        <f t="shared" si="597"/>
        <v>0</v>
      </c>
      <c r="IH83" s="52">
        <f t="shared" si="598"/>
        <v>0</v>
      </c>
      <c r="II83" s="53"/>
      <c r="IJ83" s="54">
        <f t="shared" si="599"/>
        <v>0</v>
      </c>
      <c r="IK83" s="55">
        <f t="shared" si="600"/>
        <v>0</v>
      </c>
      <c r="IL83" s="55">
        <f t="shared" si="601"/>
        <v>0</v>
      </c>
      <c r="IM83" s="55">
        <f t="shared" si="602"/>
        <v>0</v>
      </c>
      <c r="IN83" s="55" t="str">
        <f t="shared" si="603"/>
        <v/>
      </c>
      <c r="IO83" s="56" t="str">
        <f t="shared" si="604"/>
        <v/>
      </c>
      <c r="IP83" s="56" t="str">
        <f t="shared" si="605"/>
        <v/>
      </c>
      <c r="IQ83" s="56" t="str">
        <f t="shared" si="606"/>
        <v/>
      </c>
      <c r="IR83" s="56" t="str">
        <f t="shared" si="607"/>
        <v/>
      </c>
      <c r="IS83" s="50" t="str">
        <f t="shared" si="608"/>
        <v/>
      </c>
      <c r="IT83" s="57"/>
      <c r="IU83" s="57"/>
      <c r="IV83" s="57"/>
    </row>
    <row r="84" spans="1:256" s="58" customFormat="1" ht="10.199999999999999" x14ac:dyDescent="0.2">
      <c r="A84" s="47">
        <v>79</v>
      </c>
      <c r="B84" s="48"/>
      <c r="C84" s="49"/>
      <c r="D84" s="160"/>
      <c r="E84" s="160"/>
      <c r="F84" s="48"/>
      <c r="G84" s="48"/>
      <c r="H84" s="48"/>
      <c r="I84" s="48"/>
      <c r="J84" s="48"/>
      <c r="K84" s="48"/>
      <c r="L84" s="50" t="str">
        <f t="shared" si="406"/>
        <v/>
      </c>
      <c r="M84" s="51"/>
      <c r="N84" s="52">
        <f t="shared" si="407"/>
        <v>0</v>
      </c>
      <c r="O84" s="52">
        <f t="shared" si="408"/>
        <v>0</v>
      </c>
      <c r="P84" s="52">
        <f t="shared" si="409"/>
        <v>0</v>
      </c>
      <c r="Q84" s="52">
        <f t="shared" si="410"/>
        <v>0</v>
      </c>
      <c r="R84" s="52">
        <f t="shared" si="411"/>
        <v>0</v>
      </c>
      <c r="S84" s="52" t="str">
        <f t="shared" si="412"/>
        <v/>
      </c>
      <c r="T84" s="52"/>
      <c r="U84" s="52">
        <f t="shared" si="413"/>
        <v>0</v>
      </c>
      <c r="V84" s="52">
        <f t="shared" si="414"/>
        <v>0</v>
      </c>
      <c r="W84" s="52"/>
      <c r="X84" s="52">
        <f t="shared" si="415"/>
        <v>0</v>
      </c>
      <c r="Y84" s="52">
        <f t="shared" si="416"/>
        <v>0</v>
      </c>
      <c r="Z84" s="52"/>
      <c r="AA84" s="52">
        <f t="shared" si="417"/>
        <v>0</v>
      </c>
      <c r="AB84" s="52">
        <f t="shared" si="418"/>
        <v>0</v>
      </c>
      <c r="AC84" s="52"/>
      <c r="AD84" s="52">
        <f t="shared" si="419"/>
        <v>0</v>
      </c>
      <c r="AE84" s="52">
        <f t="shared" si="420"/>
        <v>0</v>
      </c>
      <c r="AF84" s="52"/>
      <c r="AG84" s="52">
        <f t="shared" si="421"/>
        <v>0</v>
      </c>
      <c r="AH84" s="52">
        <f t="shared" si="422"/>
        <v>0</v>
      </c>
      <c r="AI84" s="52"/>
      <c r="AJ84" s="52">
        <f t="shared" si="423"/>
        <v>0</v>
      </c>
      <c r="AK84" s="52">
        <f t="shared" si="424"/>
        <v>0</v>
      </c>
      <c r="AL84" s="52"/>
      <c r="AM84" s="52">
        <f t="shared" si="425"/>
        <v>0</v>
      </c>
      <c r="AN84" s="52">
        <f t="shared" si="426"/>
        <v>0</v>
      </c>
      <c r="AO84" s="52"/>
      <c r="AP84" s="52">
        <f t="shared" si="427"/>
        <v>0</v>
      </c>
      <c r="AQ84" s="52">
        <f t="shared" si="428"/>
        <v>0</v>
      </c>
      <c r="AR84" s="52"/>
      <c r="AS84" s="52">
        <f t="shared" si="429"/>
        <v>0</v>
      </c>
      <c r="AT84" s="52">
        <f t="shared" si="430"/>
        <v>0</v>
      </c>
      <c r="AU84" s="52"/>
      <c r="AV84" s="52">
        <f t="shared" si="431"/>
        <v>0</v>
      </c>
      <c r="AW84" s="52">
        <f t="shared" si="432"/>
        <v>0</v>
      </c>
      <c r="AX84" s="52"/>
      <c r="AY84" s="52">
        <f t="shared" si="433"/>
        <v>0</v>
      </c>
      <c r="AZ84" s="52">
        <f t="shared" si="434"/>
        <v>0</v>
      </c>
      <c r="BA84" s="52" t="str">
        <f t="shared" si="435"/>
        <v/>
      </c>
      <c r="BB84" s="52"/>
      <c r="BC84" s="52">
        <f t="shared" si="436"/>
        <v>0</v>
      </c>
      <c r="BD84" s="52">
        <f t="shared" si="437"/>
        <v>0</v>
      </c>
      <c r="BE84" s="52"/>
      <c r="BF84" s="52">
        <f t="shared" si="438"/>
        <v>0</v>
      </c>
      <c r="BG84" s="52">
        <f t="shared" si="439"/>
        <v>0</v>
      </c>
      <c r="BH84" s="52"/>
      <c r="BI84" s="52">
        <f t="shared" si="440"/>
        <v>0</v>
      </c>
      <c r="BJ84" s="52">
        <f t="shared" si="441"/>
        <v>0</v>
      </c>
      <c r="BK84" s="52"/>
      <c r="BL84" s="52">
        <f t="shared" si="442"/>
        <v>0</v>
      </c>
      <c r="BM84" s="52">
        <f t="shared" si="443"/>
        <v>0</v>
      </c>
      <c r="BN84" s="52"/>
      <c r="BO84" s="52">
        <f t="shared" si="444"/>
        <v>0</v>
      </c>
      <c r="BP84" s="52">
        <f t="shared" si="445"/>
        <v>0</v>
      </c>
      <c r="BQ84" s="52"/>
      <c r="BR84" s="52">
        <f t="shared" si="446"/>
        <v>0</v>
      </c>
      <c r="BS84" s="52">
        <f t="shared" si="447"/>
        <v>0</v>
      </c>
      <c r="BT84" s="52"/>
      <c r="BU84" s="52">
        <f t="shared" si="448"/>
        <v>0</v>
      </c>
      <c r="BV84" s="52">
        <f t="shared" si="449"/>
        <v>0</v>
      </c>
      <c r="BW84" s="52"/>
      <c r="BX84" s="52">
        <f t="shared" si="450"/>
        <v>0</v>
      </c>
      <c r="BY84" s="52">
        <f t="shared" si="451"/>
        <v>0</v>
      </c>
      <c r="BZ84" s="52"/>
      <c r="CA84" s="52">
        <f t="shared" si="452"/>
        <v>0</v>
      </c>
      <c r="CB84" s="52">
        <f t="shared" si="453"/>
        <v>0</v>
      </c>
      <c r="CC84" s="52"/>
      <c r="CD84" s="52">
        <f t="shared" si="454"/>
        <v>0</v>
      </c>
      <c r="CE84" s="52">
        <f t="shared" si="455"/>
        <v>0</v>
      </c>
      <c r="CF84" s="52" t="str">
        <f t="shared" si="456"/>
        <v/>
      </c>
      <c r="CG84" s="52"/>
      <c r="CH84" s="52">
        <f t="shared" si="457"/>
        <v>0</v>
      </c>
      <c r="CI84" s="52">
        <f t="shared" si="458"/>
        <v>0</v>
      </c>
      <c r="CJ84" s="52" t="str">
        <f t="shared" si="459"/>
        <v/>
      </c>
      <c r="CK84" s="52"/>
      <c r="CL84" s="52">
        <f t="shared" si="460"/>
        <v>0</v>
      </c>
      <c r="CM84" s="52">
        <f t="shared" si="461"/>
        <v>0</v>
      </c>
      <c r="CN84" s="52">
        <f t="shared" si="462"/>
        <v>0</v>
      </c>
      <c r="CO84" s="52">
        <f t="shared" si="463"/>
        <v>0</v>
      </c>
      <c r="CP84" s="52">
        <f t="shared" si="464"/>
        <v>0</v>
      </c>
      <c r="CQ84" s="52">
        <f t="shared" si="465"/>
        <v>0</v>
      </c>
      <c r="CR84" s="52">
        <f t="shared" si="466"/>
        <v>0</v>
      </c>
      <c r="CS84" s="52">
        <f t="shared" si="467"/>
        <v>0</v>
      </c>
      <c r="CT84" s="52">
        <f t="shared" si="468"/>
        <v>0</v>
      </c>
      <c r="CU84" s="52">
        <f t="shared" si="469"/>
        <v>0</v>
      </c>
      <c r="CV84" s="52">
        <f t="shared" si="470"/>
        <v>0</v>
      </c>
      <c r="CW84" s="52">
        <f t="shared" si="471"/>
        <v>0</v>
      </c>
      <c r="CX84" s="52">
        <f t="shared" si="472"/>
        <v>0</v>
      </c>
      <c r="CY84" s="52">
        <f t="shared" si="473"/>
        <v>0</v>
      </c>
      <c r="CZ84" s="52">
        <f t="shared" si="474"/>
        <v>0</v>
      </c>
      <c r="DA84" s="52">
        <f t="shared" si="475"/>
        <v>0</v>
      </c>
      <c r="DB84" s="52">
        <f t="shared" si="476"/>
        <v>0</v>
      </c>
      <c r="DC84" s="52">
        <f t="shared" si="477"/>
        <v>0</v>
      </c>
      <c r="DD84" s="52">
        <f t="shared" si="478"/>
        <v>0</v>
      </c>
      <c r="DE84" s="52">
        <f t="shared" si="479"/>
        <v>0</v>
      </c>
      <c r="DF84" s="52">
        <f t="shared" si="480"/>
        <v>0</v>
      </c>
      <c r="DG84" s="52">
        <f t="shared" si="481"/>
        <v>0</v>
      </c>
      <c r="DH84" s="52">
        <f t="shared" si="482"/>
        <v>0</v>
      </c>
      <c r="DI84" s="52">
        <f t="shared" si="483"/>
        <v>0</v>
      </c>
      <c r="DJ84" s="52" t="str">
        <f t="shared" si="484"/>
        <v/>
      </c>
      <c r="DK84" s="52"/>
      <c r="DL84" s="52">
        <f t="shared" si="485"/>
        <v>0</v>
      </c>
      <c r="DM84" s="52">
        <f t="shared" si="486"/>
        <v>0</v>
      </c>
      <c r="DN84" s="52" t="str">
        <f t="shared" si="487"/>
        <v/>
      </c>
      <c r="DO84" s="52"/>
      <c r="DP84" s="52">
        <f t="shared" si="488"/>
        <v>0</v>
      </c>
      <c r="DQ84" s="52">
        <f t="shared" si="489"/>
        <v>0</v>
      </c>
      <c r="DR84" s="52"/>
      <c r="DS84" s="52">
        <f t="shared" si="490"/>
        <v>0</v>
      </c>
      <c r="DT84" s="52">
        <f t="shared" si="491"/>
        <v>0</v>
      </c>
      <c r="DU84" s="52">
        <f t="shared" si="492"/>
        <v>0</v>
      </c>
      <c r="DV84" s="52">
        <f t="shared" si="493"/>
        <v>0</v>
      </c>
      <c r="DW84" s="52">
        <f t="shared" si="494"/>
        <v>0</v>
      </c>
      <c r="DX84" s="52">
        <f t="shared" si="495"/>
        <v>0</v>
      </c>
      <c r="DY84" s="52">
        <f t="shared" si="496"/>
        <v>0</v>
      </c>
      <c r="DZ84" s="52">
        <f t="shared" si="497"/>
        <v>0</v>
      </c>
      <c r="EA84" s="52">
        <f t="shared" si="498"/>
        <v>0</v>
      </c>
      <c r="EB84" s="52">
        <f t="shared" si="499"/>
        <v>0</v>
      </c>
      <c r="EC84" s="52">
        <f t="shared" si="500"/>
        <v>0</v>
      </c>
      <c r="ED84" s="52">
        <f t="shared" si="501"/>
        <v>0</v>
      </c>
      <c r="EE84" s="52">
        <f t="shared" si="502"/>
        <v>0</v>
      </c>
      <c r="EF84" s="52">
        <f t="shared" si="503"/>
        <v>0</v>
      </c>
      <c r="EG84" s="52">
        <f t="shared" si="504"/>
        <v>0</v>
      </c>
      <c r="EH84" s="52">
        <f t="shared" si="505"/>
        <v>0</v>
      </c>
      <c r="EI84" s="52">
        <f t="shared" si="506"/>
        <v>0</v>
      </c>
      <c r="EJ84" s="52">
        <f t="shared" si="507"/>
        <v>0</v>
      </c>
      <c r="EK84" s="52">
        <f t="shared" si="508"/>
        <v>0</v>
      </c>
      <c r="EL84" s="52">
        <f t="shared" si="509"/>
        <v>0</v>
      </c>
      <c r="EM84" s="52"/>
      <c r="EN84" s="52">
        <f t="shared" si="510"/>
        <v>0</v>
      </c>
      <c r="EO84" s="52">
        <f t="shared" si="511"/>
        <v>0</v>
      </c>
      <c r="EP84" s="52">
        <f t="shared" si="512"/>
        <v>0</v>
      </c>
      <c r="EQ84" s="52">
        <f t="shared" si="513"/>
        <v>0</v>
      </c>
      <c r="ER84" s="52">
        <f t="shared" si="514"/>
        <v>0</v>
      </c>
      <c r="ES84" s="52">
        <f t="shared" si="515"/>
        <v>0</v>
      </c>
      <c r="ET84" s="52">
        <f t="shared" si="516"/>
        <v>0</v>
      </c>
      <c r="EU84" s="52">
        <f t="shared" si="517"/>
        <v>0</v>
      </c>
      <c r="EV84" s="52">
        <f t="shared" si="518"/>
        <v>0</v>
      </c>
      <c r="EW84" s="52">
        <f t="shared" si="519"/>
        <v>0</v>
      </c>
      <c r="EX84" s="52">
        <f t="shared" si="520"/>
        <v>0</v>
      </c>
      <c r="EY84" s="52">
        <f t="shared" si="521"/>
        <v>0</v>
      </c>
      <c r="EZ84" s="52">
        <f t="shared" si="522"/>
        <v>0</v>
      </c>
      <c r="FA84" s="52">
        <f t="shared" si="523"/>
        <v>0</v>
      </c>
      <c r="FB84" s="52">
        <f t="shared" si="524"/>
        <v>0</v>
      </c>
      <c r="FC84" s="52">
        <f t="shared" si="525"/>
        <v>0</v>
      </c>
      <c r="FD84" s="52"/>
      <c r="FE84" s="52">
        <f t="shared" si="526"/>
        <v>0</v>
      </c>
      <c r="FF84" s="52">
        <f t="shared" si="527"/>
        <v>0</v>
      </c>
      <c r="FG84" s="52">
        <f t="shared" si="528"/>
        <v>0</v>
      </c>
      <c r="FH84" s="52">
        <f t="shared" si="529"/>
        <v>0</v>
      </c>
      <c r="FI84" s="52"/>
      <c r="FJ84" s="52">
        <f t="shared" si="530"/>
        <v>0</v>
      </c>
      <c r="FK84" s="52">
        <f t="shared" si="531"/>
        <v>0</v>
      </c>
      <c r="FL84" s="52">
        <f t="shared" si="532"/>
        <v>0</v>
      </c>
      <c r="FM84" s="52">
        <f t="shared" si="533"/>
        <v>0</v>
      </c>
      <c r="FN84" s="52">
        <f t="shared" si="534"/>
        <v>0</v>
      </c>
      <c r="FO84" s="52">
        <f t="shared" si="535"/>
        <v>0</v>
      </c>
      <c r="FP84" s="52">
        <f t="shared" si="536"/>
        <v>0</v>
      </c>
      <c r="FQ84" s="52">
        <f t="shared" si="537"/>
        <v>0</v>
      </c>
      <c r="FR84" s="52">
        <f t="shared" si="538"/>
        <v>0</v>
      </c>
      <c r="FS84" s="52">
        <f t="shared" si="539"/>
        <v>0</v>
      </c>
      <c r="FT84" s="52">
        <f t="shared" si="540"/>
        <v>0</v>
      </c>
      <c r="FU84" s="52">
        <f t="shared" si="541"/>
        <v>0</v>
      </c>
      <c r="FV84" s="52">
        <f t="shared" si="542"/>
        <v>0</v>
      </c>
      <c r="FW84" s="52">
        <f t="shared" si="543"/>
        <v>0</v>
      </c>
      <c r="FX84" s="52">
        <f t="shared" si="544"/>
        <v>0</v>
      </c>
      <c r="FY84" s="52">
        <f t="shared" si="545"/>
        <v>0</v>
      </c>
      <c r="FZ84" s="52">
        <f t="shared" si="546"/>
        <v>0</v>
      </c>
      <c r="GA84" s="52">
        <f t="shared" si="547"/>
        <v>0</v>
      </c>
      <c r="GB84" s="52">
        <f t="shared" si="548"/>
        <v>0</v>
      </c>
      <c r="GC84" s="52">
        <f t="shared" si="549"/>
        <v>0</v>
      </c>
      <c r="GD84" s="52"/>
      <c r="GE84" s="52">
        <f t="shared" si="550"/>
        <v>0</v>
      </c>
      <c r="GF84" s="52">
        <f t="shared" si="551"/>
        <v>0</v>
      </c>
      <c r="GG84" s="52">
        <f t="shared" si="552"/>
        <v>0</v>
      </c>
      <c r="GH84" s="52">
        <f t="shared" si="553"/>
        <v>0</v>
      </c>
      <c r="GI84" s="52">
        <f t="shared" si="554"/>
        <v>0</v>
      </c>
      <c r="GJ84" s="52">
        <f t="shared" si="555"/>
        <v>0</v>
      </c>
      <c r="GK84" s="52">
        <f t="shared" si="556"/>
        <v>0</v>
      </c>
      <c r="GL84" s="52">
        <f t="shared" si="557"/>
        <v>0</v>
      </c>
      <c r="GM84" s="52">
        <f t="shared" si="558"/>
        <v>0</v>
      </c>
      <c r="GN84" s="52">
        <f t="shared" si="559"/>
        <v>0</v>
      </c>
      <c r="GO84" s="52">
        <f t="shared" si="560"/>
        <v>0</v>
      </c>
      <c r="GP84" s="52">
        <f t="shared" si="561"/>
        <v>0</v>
      </c>
      <c r="GQ84" s="52"/>
      <c r="GR84" s="52">
        <f t="shared" si="562"/>
        <v>0</v>
      </c>
      <c r="GS84" s="52">
        <f t="shared" si="563"/>
        <v>0</v>
      </c>
      <c r="GT84" s="52">
        <f t="shared" si="564"/>
        <v>0</v>
      </c>
      <c r="GU84" s="52">
        <f t="shared" si="565"/>
        <v>0</v>
      </c>
      <c r="GV84" s="52"/>
      <c r="GW84" s="52">
        <f t="shared" si="566"/>
        <v>0</v>
      </c>
      <c r="GX84" s="52">
        <f t="shared" si="567"/>
        <v>0</v>
      </c>
      <c r="GY84" s="52">
        <f t="shared" si="568"/>
        <v>0</v>
      </c>
      <c r="GZ84" s="52">
        <f t="shared" si="569"/>
        <v>0</v>
      </c>
      <c r="HA84" s="52"/>
      <c r="HB84" s="52">
        <f t="shared" si="570"/>
        <v>0</v>
      </c>
      <c r="HC84" s="52">
        <f t="shared" si="571"/>
        <v>0</v>
      </c>
      <c r="HD84" s="52">
        <f t="shared" si="572"/>
        <v>0</v>
      </c>
      <c r="HE84" s="52">
        <f t="shared" si="573"/>
        <v>0</v>
      </c>
      <c r="HF84" s="52"/>
      <c r="HG84" s="52">
        <f t="shared" si="574"/>
        <v>0</v>
      </c>
      <c r="HH84" s="52">
        <f t="shared" si="575"/>
        <v>0</v>
      </c>
      <c r="HI84" s="52">
        <f t="shared" si="576"/>
        <v>0</v>
      </c>
      <c r="HJ84" s="52">
        <f t="shared" si="577"/>
        <v>0</v>
      </c>
      <c r="HK84" s="52"/>
      <c r="HL84" s="52" t="str">
        <f t="shared" si="578"/>
        <v/>
      </c>
      <c r="HM84" s="52">
        <f t="shared" si="579"/>
        <v>0</v>
      </c>
      <c r="HN84" s="52">
        <f t="shared" si="580"/>
        <v>0</v>
      </c>
      <c r="HO84" s="52">
        <f t="shared" si="581"/>
        <v>0</v>
      </c>
      <c r="HP84" s="52">
        <f t="shared" si="582"/>
        <v>0</v>
      </c>
      <c r="HQ84" s="52">
        <f t="shared" si="583"/>
        <v>0</v>
      </c>
      <c r="HR84" s="52">
        <f t="shared" si="584"/>
        <v>0</v>
      </c>
      <c r="HS84" s="52">
        <f t="shared" si="585"/>
        <v>0</v>
      </c>
      <c r="HT84" s="52">
        <f t="shared" si="586"/>
        <v>0</v>
      </c>
      <c r="HU84" s="52">
        <f t="shared" si="587"/>
        <v>0</v>
      </c>
      <c r="HV84" s="52">
        <f t="shared" si="588"/>
        <v>0</v>
      </c>
      <c r="HW84" s="52">
        <f t="shared" si="589"/>
        <v>0</v>
      </c>
      <c r="HX84" s="52">
        <f t="shared" si="590"/>
        <v>0</v>
      </c>
      <c r="HY84" s="52"/>
      <c r="HZ84" s="52">
        <f t="shared" si="591"/>
        <v>0</v>
      </c>
      <c r="IA84" s="52">
        <f t="shared" si="592"/>
        <v>0</v>
      </c>
      <c r="IB84" s="52">
        <f t="shared" si="593"/>
        <v>0</v>
      </c>
      <c r="IC84" s="52">
        <f t="shared" si="594"/>
        <v>0</v>
      </c>
      <c r="ID84" s="52"/>
      <c r="IE84" s="52">
        <f t="shared" si="595"/>
        <v>0</v>
      </c>
      <c r="IF84" s="52">
        <f t="shared" si="596"/>
        <v>0</v>
      </c>
      <c r="IG84" s="52">
        <f t="shared" si="597"/>
        <v>0</v>
      </c>
      <c r="IH84" s="52">
        <f t="shared" si="598"/>
        <v>0</v>
      </c>
      <c r="II84" s="53"/>
      <c r="IJ84" s="54">
        <f t="shared" si="599"/>
        <v>0</v>
      </c>
      <c r="IK84" s="55">
        <f t="shared" si="600"/>
        <v>0</v>
      </c>
      <c r="IL84" s="55">
        <f t="shared" si="601"/>
        <v>0</v>
      </c>
      <c r="IM84" s="55">
        <f t="shared" si="602"/>
        <v>0</v>
      </c>
      <c r="IN84" s="55" t="str">
        <f t="shared" si="603"/>
        <v/>
      </c>
      <c r="IO84" s="56" t="str">
        <f t="shared" si="604"/>
        <v/>
      </c>
      <c r="IP84" s="56" t="str">
        <f t="shared" si="605"/>
        <v/>
      </c>
      <c r="IQ84" s="56" t="str">
        <f t="shared" si="606"/>
        <v/>
      </c>
      <c r="IR84" s="56" t="str">
        <f t="shared" si="607"/>
        <v/>
      </c>
      <c r="IS84" s="50" t="str">
        <f t="shared" si="608"/>
        <v/>
      </c>
      <c r="IT84" s="57"/>
      <c r="IU84" s="57"/>
      <c r="IV84" s="57"/>
    </row>
    <row r="85" spans="1:256" s="58" customFormat="1" ht="10.199999999999999" x14ac:dyDescent="0.2">
      <c r="A85" s="47">
        <v>80</v>
      </c>
      <c r="B85" s="48"/>
      <c r="C85" s="49"/>
      <c r="D85" s="160"/>
      <c r="E85" s="160"/>
      <c r="F85" s="48"/>
      <c r="G85" s="48"/>
      <c r="H85" s="48"/>
      <c r="I85" s="48"/>
      <c r="J85" s="48"/>
      <c r="K85" s="48"/>
      <c r="L85" s="50" t="str">
        <f t="shared" si="406"/>
        <v/>
      </c>
      <c r="M85" s="51"/>
      <c r="N85" s="52">
        <f t="shared" si="407"/>
        <v>0</v>
      </c>
      <c r="O85" s="52">
        <f t="shared" si="408"/>
        <v>0</v>
      </c>
      <c r="P85" s="52">
        <f t="shared" si="409"/>
        <v>0</v>
      </c>
      <c r="Q85" s="52">
        <f t="shared" si="410"/>
        <v>0</v>
      </c>
      <c r="R85" s="52">
        <f t="shared" si="411"/>
        <v>0</v>
      </c>
      <c r="S85" s="52" t="str">
        <f t="shared" si="412"/>
        <v/>
      </c>
      <c r="T85" s="52"/>
      <c r="U85" s="52">
        <f t="shared" si="413"/>
        <v>0</v>
      </c>
      <c r="V85" s="52">
        <f t="shared" si="414"/>
        <v>0</v>
      </c>
      <c r="W85" s="52"/>
      <c r="X85" s="52">
        <f t="shared" si="415"/>
        <v>0</v>
      </c>
      <c r="Y85" s="52">
        <f t="shared" si="416"/>
        <v>0</v>
      </c>
      <c r="Z85" s="52"/>
      <c r="AA85" s="52">
        <f t="shared" si="417"/>
        <v>0</v>
      </c>
      <c r="AB85" s="52">
        <f t="shared" si="418"/>
        <v>0</v>
      </c>
      <c r="AC85" s="52"/>
      <c r="AD85" s="52">
        <f t="shared" si="419"/>
        <v>0</v>
      </c>
      <c r="AE85" s="52">
        <f t="shared" si="420"/>
        <v>0</v>
      </c>
      <c r="AF85" s="52"/>
      <c r="AG85" s="52">
        <f t="shared" si="421"/>
        <v>0</v>
      </c>
      <c r="AH85" s="52">
        <f t="shared" si="422"/>
        <v>0</v>
      </c>
      <c r="AI85" s="52"/>
      <c r="AJ85" s="52">
        <f t="shared" si="423"/>
        <v>0</v>
      </c>
      <c r="AK85" s="52">
        <f t="shared" si="424"/>
        <v>0</v>
      </c>
      <c r="AL85" s="52"/>
      <c r="AM85" s="52">
        <f t="shared" si="425"/>
        <v>0</v>
      </c>
      <c r="AN85" s="52">
        <f t="shared" si="426"/>
        <v>0</v>
      </c>
      <c r="AO85" s="52"/>
      <c r="AP85" s="52">
        <f t="shared" si="427"/>
        <v>0</v>
      </c>
      <c r="AQ85" s="52">
        <f t="shared" si="428"/>
        <v>0</v>
      </c>
      <c r="AR85" s="52"/>
      <c r="AS85" s="52">
        <f t="shared" si="429"/>
        <v>0</v>
      </c>
      <c r="AT85" s="52">
        <f t="shared" si="430"/>
        <v>0</v>
      </c>
      <c r="AU85" s="52"/>
      <c r="AV85" s="52">
        <f t="shared" si="431"/>
        <v>0</v>
      </c>
      <c r="AW85" s="52">
        <f t="shared" si="432"/>
        <v>0</v>
      </c>
      <c r="AX85" s="52"/>
      <c r="AY85" s="52">
        <f t="shared" si="433"/>
        <v>0</v>
      </c>
      <c r="AZ85" s="52">
        <f t="shared" si="434"/>
        <v>0</v>
      </c>
      <c r="BA85" s="52" t="str">
        <f t="shared" si="435"/>
        <v/>
      </c>
      <c r="BB85" s="52"/>
      <c r="BC85" s="52">
        <f t="shared" si="436"/>
        <v>0</v>
      </c>
      <c r="BD85" s="52">
        <f t="shared" si="437"/>
        <v>0</v>
      </c>
      <c r="BE85" s="52"/>
      <c r="BF85" s="52">
        <f t="shared" si="438"/>
        <v>0</v>
      </c>
      <c r="BG85" s="52">
        <f t="shared" si="439"/>
        <v>0</v>
      </c>
      <c r="BH85" s="52"/>
      <c r="BI85" s="52">
        <f t="shared" si="440"/>
        <v>0</v>
      </c>
      <c r="BJ85" s="52">
        <f t="shared" si="441"/>
        <v>0</v>
      </c>
      <c r="BK85" s="52"/>
      <c r="BL85" s="52">
        <f t="shared" si="442"/>
        <v>0</v>
      </c>
      <c r="BM85" s="52">
        <f t="shared" si="443"/>
        <v>0</v>
      </c>
      <c r="BN85" s="52"/>
      <c r="BO85" s="52">
        <f t="shared" si="444"/>
        <v>0</v>
      </c>
      <c r="BP85" s="52">
        <f t="shared" si="445"/>
        <v>0</v>
      </c>
      <c r="BQ85" s="52"/>
      <c r="BR85" s="52">
        <f t="shared" si="446"/>
        <v>0</v>
      </c>
      <c r="BS85" s="52">
        <f t="shared" si="447"/>
        <v>0</v>
      </c>
      <c r="BT85" s="52"/>
      <c r="BU85" s="52">
        <f t="shared" si="448"/>
        <v>0</v>
      </c>
      <c r="BV85" s="52">
        <f t="shared" si="449"/>
        <v>0</v>
      </c>
      <c r="BW85" s="52"/>
      <c r="BX85" s="52">
        <f t="shared" si="450"/>
        <v>0</v>
      </c>
      <c r="BY85" s="52">
        <f t="shared" si="451"/>
        <v>0</v>
      </c>
      <c r="BZ85" s="52"/>
      <c r="CA85" s="52">
        <f t="shared" si="452"/>
        <v>0</v>
      </c>
      <c r="CB85" s="52">
        <f t="shared" si="453"/>
        <v>0</v>
      </c>
      <c r="CC85" s="52"/>
      <c r="CD85" s="52">
        <f t="shared" si="454"/>
        <v>0</v>
      </c>
      <c r="CE85" s="52">
        <f t="shared" si="455"/>
        <v>0</v>
      </c>
      <c r="CF85" s="52" t="str">
        <f t="shared" si="456"/>
        <v/>
      </c>
      <c r="CG85" s="52"/>
      <c r="CH85" s="52">
        <f t="shared" si="457"/>
        <v>0</v>
      </c>
      <c r="CI85" s="52">
        <f t="shared" si="458"/>
        <v>0</v>
      </c>
      <c r="CJ85" s="52" t="str">
        <f t="shared" si="459"/>
        <v/>
      </c>
      <c r="CK85" s="52"/>
      <c r="CL85" s="52">
        <f t="shared" si="460"/>
        <v>0</v>
      </c>
      <c r="CM85" s="52">
        <f t="shared" si="461"/>
        <v>0</v>
      </c>
      <c r="CN85" s="52">
        <f t="shared" si="462"/>
        <v>0</v>
      </c>
      <c r="CO85" s="52">
        <f t="shared" si="463"/>
        <v>0</v>
      </c>
      <c r="CP85" s="52">
        <f t="shared" si="464"/>
        <v>0</v>
      </c>
      <c r="CQ85" s="52">
        <f t="shared" si="465"/>
        <v>0</v>
      </c>
      <c r="CR85" s="52">
        <f t="shared" si="466"/>
        <v>0</v>
      </c>
      <c r="CS85" s="52">
        <f t="shared" si="467"/>
        <v>0</v>
      </c>
      <c r="CT85" s="52">
        <f t="shared" si="468"/>
        <v>0</v>
      </c>
      <c r="CU85" s="52">
        <f t="shared" si="469"/>
        <v>0</v>
      </c>
      <c r="CV85" s="52">
        <f t="shared" si="470"/>
        <v>0</v>
      </c>
      <c r="CW85" s="52">
        <f t="shared" si="471"/>
        <v>0</v>
      </c>
      <c r="CX85" s="52">
        <f t="shared" si="472"/>
        <v>0</v>
      </c>
      <c r="CY85" s="52">
        <f t="shared" si="473"/>
        <v>0</v>
      </c>
      <c r="CZ85" s="52">
        <f t="shared" si="474"/>
        <v>0</v>
      </c>
      <c r="DA85" s="52">
        <f t="shared" si="475"/>
        <v>0</v>
      </c>
      <c r="DB85" s="52">
        <f t="shared" si="476"/>
        <v>0</v>
      </c>
      <c r="DC85" s="52">
        <f t="shared" si="477"/>
        <v>0</v>
      </c>
      <c r="DD85" s="52">
        <f t="shared" si="478"/>
        <v>0</v>
      </c>
      <c r="DE85" s="52">
        <f t="shared" si="479"/>
        <v>0</v>
      </c>
      <c r="DF85" s="52">
        <f t="shared" si="480"/>
        <v>0</v>
      </c>
      <c r="DG85" s="52">
        <f t="shared" si="481"/>
        <v>0</v>
      </c>
      <c r="DH85" s="52">
        <f t="shared" si="482"/>
        <v>0</v>
      </c>
      <c r="DI85" s="52">
        <f t="shared" si="483"/>
        <v>0</v>
      </c>
      <c r="DJ85" s="52" t="str">
        <f t="shared" si="484"/>
        <v/>
      </c>
      <c r="DK85" s="52"/>
      <c r="DL85" s="52">
        <f t="shared" si="485"/>
        <v>0</v>
      </c>
      <c r="DM85" s="52">
        <f t="shared" si="486"/>
        <v>0</v>
      </c>
      <c r="DN85" s="52" t="str">
        <f t="shared" si="487"/>
        <v/>
      </c>
      <c r="DO85" s="52"/>
      <c r="DP85" s="52">
        <f t="shared" si="488"/>
        <v>0</v>
      </c>
      <c r="DQ85" s="52">
        <f t="shared" si="489"/>
        <v>0</v>
      </c>
      <c r="DR85" s="52"/>
      <c r="DS85" s="52">
        <f t="shared" si="490"/>
        <v>0</v>
      </c>
      <c r="DT85" s="52">
        <f t="shared" si="491"/>
        <v>0</v>
      </c>
      <c r="DU85" s="52">
        <f t="shared" si="492"/>
        <v>0</v>
      </c>
      <c r="DV85" s="52">
        <f t="shared" si="493"/>
        <v>0</v>
      </c>
      <c r="DW85" s="52">
        <f t="shared" si="494"/>
        <v>0</v>
      </c>
      <c r="DX85" s="52">
        <f t="shared" si="495"/>
        <v>0</v>
      </c>
      <c r="DY85" s="52">
        <f t="shared" si="496"/>
        <v>0</v>
      </c>
      <c r="DZ85" s="52">
        <f t="shared" si="497"/>
        <v>0</v>
      </c>
      <c r="EA85" s="52">
        <f t="shared" si="498"/>
        <v>0</v>
      </c>
      <c r="EB85" s="52">
        <f t="shared" si="499"/>
        <v>0</v>
      </c>
      <c r="EC85" s="52">
        <f t="shared" si="500"/>
        <v>0</v>
      </c>
      <c r="ED85" s="52">
        <f t="shared" si="501"/>
        <v>0</v>
      </c>
      <c r="EE85" s="52">
        <f t="shared" si="502"/>
        <v>0</v>
      </c>
      <c r="EF85" s="52">
        <f t="shared" si="503"/>
        <v>0</v>
      </c>
      <c r="EG85" s="52">
        <f t="shared" si="504"/>
        <v>0</v>
      </c>
      <c r="EH85" s="52">
        <f t="shared" si="505"/>
        <v>0</v>
      </c>
      <c r="EI85" s="52">
        <f t="shared" si="506"/>
        <v>0</v>
      </c>
      <c r="EJ85" s="52">
        <f t="shared" si="507"/>
        <v>0</v>
      </c>
      <c r="EK85" s="52">
        <f t="shared" si="508"/>
        <v>0</v>
      </c>
      <c r="EL85" s="52">
        <f t="shared" si="509"/>
        <v>0</v>
      </c>
      <c r="EM85" s="52"/>
      <c r="EN85" s="52">
        <f t="shared" si="510"/>
        <v>0</v>
      </c>
      <c r="EO85" s="52">
        <f t="shared" si="511"/>
        <v>0</v>
      </c>
      <c r="EP85" s="52">
        <f t="shared" si="512"/>
        <v>0</v>
      </c>
      <c r="EQ85" s="52">
        <f t="shared" si="513"/>
        <v>0</v>
      </c>
      <c r="ER85" s="52">
        <f t="shared" si="514"/>
        <v>0</v>
      </c>
      <c r="ES85" s="52">
        <f t="shared" si="515"/>
        <v>0</v>
      </c>
      <c r="ET85" s="52">
        <f t="shared" si="516"/>
        <v>0</v>
      </c>
      <c r="EU85" s="52">
        <f t="shared" si="517"/>
        <v>0</v>
      </c>
      <c r="EV85" s="52">
        <f t="shared" si="518"/>
        <v>0</v>
      </c>
      <c r="EW85" s="52">
        <f t="shared" si="519"/>
        <v>0</v>
      </c>
      <c r="EX85" s="52">
        <f t="shared" si="520"/>
        <v>0</v>
      </c>
      <c r="EY85" s="52">
        <f t="shared" si="521"/>
        <v>0</v>
      </c>
      <c r="EZ85" s="52">
        <f t="shared" si="522"/>
        <v>0</v>
      </c>
      <c r="FA85" s="52">
        <f t="shared" si="523"/>
        <v>0</v>
      </c>
      <c r="FB85" s="52">
        <f t="shared" si="524"/>
        <v>0</v>
      </c>
      <c r="FC85" s="52">
        <f t="shared" si="525"/>
        <v>0</v>
      </c>
      <c r="FD85" s="52"/>
      <c r="FE85" s="52">
        <f t="shared" si="526"/>
        <v>0</v>
      </c>
      <c r="FF85" s="52">
        <f t="shared" si="527"/>
        <v>0</v>
      </c>
      <c r="FG85" s="52">
        <f t="shared" si="528"/>
        <v>0</v>
      </c>
      <c r="FH85" s="52">
        <f t="shared" si="529"/>
        <v>0</v>
      </c>
      <c r="FI85" s="52"/>
      <c r="FJ85" s="52">
        <f t="shared" si="530"/>
        <v>0</v>
      </c>
      <c r="FK85" s="52">
        <f t="shared" si="531"/>
        <v>0</v>
      </c>
      <c r="FL85" s="52">
        <f t="shared" si="532"/>
        <v>0</v>
      </c>
      <c r="FM85" s="52">
        <f t="shared" si="533"/>
        <v>0</v>
      </c>
      <c r="FN85" s="52">
        <f t="shared" si="534"/>
        <v>0</v>
      </c>
      <c r="FO85" s="52">
        <f t="shared" si="535"/>
        <v>0</v>
      </c>
      <c r="FP85" s="52">
        <f t="shared" si="536"/>
        <v>0</v>
      </c>
      <c r="FQ85" s="52">
        <f t="shared" si="537"/>
        <v>0</v>
      </c>
      <c r="FR85" s="52">
        <f t="shared" si="538"/>
        <v>0</v>
      </c>
      <c r="FS85" s="52">
        <f t="shared" si="539"/>
        <v>0</v>
      </c>
      <c r="FT85" s="52">
        <f t="shared" si="540"/>
        <v>0</v>
      </c>
      <c r="FU85" s="52">
        <f t="shared" si="541"/>
        <v>0</v>
      </c>
      <c r="FV85" s="52">
        <f t="shared" si="542"/>
        <v>0</v>
      </c>
      <c r="FW85" s="52">
        <f t="shared" si="543"/>
        <v>0</v>
      </c>
      <c r="FX85" s="52">
        <f t="shared" si="544"/>
        <v>0</v>
      </c>
      <c r="FY85" s="52">
        <f t="shared" si="545"/>
        <v>0</v>
      </c>
      <c r="FZ85" s="52">
        <f t="shared" si="546"/>
        <v>0</v>
      </c>
      <c r="GA85" s="52">
        <f t="shared" si="547"/>
        <v>0</v>
      </c>
      <c r="GB85" s="52">
        <f t="shared" si="548"/>
        <v>0</v>
      </c>
      <c r="GC85" s="52">
        <f t="shared" si="549"/>
        <v>0</v>
      </c>
      <c r="GD85" s="52"/>
      <c r="GE85" s="52">
        <f t="shared" si="550"/>
        <v>0</v>
      </c>
      <c r="GF85" s="52">
        <f t="shared" si="551"/>
        <v>0</v>
      </c>
      <c r="GG85" s="52">
        <f t="shared" si="552"/>
        <v>0</v>
      </c>
      <c r="GH85" s="52">
        <f t="shared" si="553"/>
        <v>0</v>
      </c>
      <c r="GI85" s="52">
        <f t="shared" si="554"/>
        <v>0</v>
      </c>
      <c r="GJ85" s="52">
        <f t="shared" si="555"/>
        <v>0</v>
      </c>
      <c r="GK85" s="52">
        <f t="shared" si="556"/>
        <v>0</v>
      </c>
      <c r="GL85" s="52">
        <f t="shared" si="557"/>
        <v>0</v>
      </c>
      <c r="GM85" s="52">
        <f t="shared" si="558"/>
        <v>0</v>
      </c>
      <c r="GN85" s="52">
        <f t="shared" si="559"/>
        <v>0</v>
      </c>
      <c r="GO85" s="52">
        <f t="shared" si="560"/>
        <v>0</v>
      </c>
      <c r="GP85" s="52">
        <f t="shared" si="561"/>
        <v>0</v>
      </c>
      <c r="GQ85" s="52"/>
      <c r="GR85" s="52">
        <f t="shared" si="562"/>
        <v>0</v>
      </c>
      <c r="GS85" s="52">
        <f t="shared" si="563"/>
        <v>0</v>
      </c>
      <c r="GT85" s="52">
        <f t="shared" si="564"/>
        <v>0</v>
      </c>
      <c r="GU85" s="52">
        <f t="shared" si="565"/>
        <v>0</v>
      </c>
      <c r="GV85" s="52"/>
      <c r="GW85" s="52">
        <f t="shared" si="566"/>
        <v>0</v>
      </c>
      <c r="GX85" s="52">
        <f t="shared" si="567"/>
        <v>0</v>
      </c>
      <c r="GY85" s="52">
        <f t="shared" si="568"/>
        <v>0</v>
      </c>
      <c r="GZ85" s="52">
        <f t="shared" si="569"/>
        <v>0</v>
      </c>
      <c r="HA85" s="52"/>
      <c r="HB85" s="52">
        <f t="shared" si="570"/>
        <v>0</v>
      </c>
      <c r="HC85" s="52">
        <f t="shared" si="571"/>
        <v>0</v>
      </c>
      <c r="HD85" s="52">
        <f t="shared" si="572"/>
        <v>0</v>
      </c>
      <c r="HE85" s="52">
        <f t="shared" si="573"/>
        <v>0</v>
      </c>
      <c r="HF85" s="52"/>
      <c r="HG85" s="52">
        <f t="shared" si="574"/>
        <v>0</v>
      </c>
      <c r="HH85" s="52">
        <f t="shared" si="575"/>
        <v>0</v>
      </c>
      <c r="HI85" s="52">
        <f t="shared" si="576"/>
        <v>0</v>
      </c>
      <c r="HJ85" s="52">
        <f t="shared" si="577"/>
        <v>0</v>
      </c>
      <c r="HK85" s="52"/>
      <c r="HL85" s="52" t="str">
        <f t="shared" si="578"/>
        <v/>
      </c>
      <c r="HM85" s="52">
        <f t="shared" si="579"/>
        <v>0</v>
      </c>
      <c r="HN85" s="52">
        <f t="shared" si="580"/>
        <v>0</v>
      </c>
      <c r="HO85" s="52">
        <f t="shared" si="581"/>
        <v>0</v>
      </c>
      <c r="HP85" s="52">
        <f t="shared" si="582"/>
        <v>0</v>
      </c>
      <c r="HQ85" s="52">
        <f t="shared" si="583"/>
        <v>0</v>
      </c>
      <c r="HR85" s="52">
        <f t="shared" si="584"/>
        <v>0</v>
      </c>
      <c r="HS85" s="52">
        <f t="shared" si="585"/>
        <v>0</v>
      </c>
      <c r="HT85" s="52">
        <f t="shared" si="586"/>
        <v>0</v>
      </c>
      <c r="HU85" s="52">
        <f t="shared" si="587"/>
        <v>0</v>
      </c>
      <c r="HV85" s="52">
        <f t="shared" si="588"/>
        <v>0</v>
      </c>
      <c r="HW85" s="52">
        <f t="shared" si="589"/>
        <v>0</v>
      </c>
      <c r="HX85" s="52">
        <f t="shared" si="590"/>
        <v>0</v>
      </c>
      <c r="HY85" s="52"/>
      <c r="HZ85" s="52">
        <f t="shared" si="591"/>
        <v>0</v>
      </c>
      <c r="IA85" s="52">
        <f t="shared" si="592"/>
        <v>0</v>
      </c>
      <c r="IB85" s="52">
        <f t="shared" si="593"/>
        <v>0</v>
      </c>
      <c r="IC85" s="52">
        <f t="shared" si="594"/>
        <v>0</v>
      </c>
      <c r="ID85" s="52"/>
      <c r="IE85" s="52">
        <f t="shared" si="595"/>
        <v>0</v>
      </c>
      <c r="IF85" s="52">
        <f t="shared" si="596"/>
        <v>0</v>
      </c>
      <c r="IG85" s="52">
        <f t="shared" si="597"/>
        <v>0</v>
      </c>
      <c r="IH85" s="52">
        <f t="shared" si="598"/>
        <v>0</v>
      </c>
      <c r="II85" s="53"/>
      <c r="IJ85" s="54">
        <f t="shared" si="599"/>
        <v>0</v>
      </c>
      <c r="IK85" s="55">
        <f t="shared" si="600"/>
        <v>0</v>
      </c>
      <c r="IL85" s="55">
        <f t="shared" si="601"/>
        <v>0</v>
      </c>
      <c r="IM85" s="55">
        <f t="shared" si="602"/>
        <v>0</v>
      </c>
      <c r="IN85" s="55" t="str">
        <f t="shared" si="603"/>
        <v/>
      </c>
      <c r="IO85" s="56" t="str">
        <f t="shared" si="604"/>
        <v/>
      </c>
      <c r="IP85" s="56" t="str">
        <f t="shared" si="605"/>
        <v/>
      </c>
      <c r="IQ85" s="56" t="str">
        <f t="shared" si="606"/>
        <v/>
      </c>
      <c r="IR85" s="56" t="str">
        <f t="shared" si="607"/>
        <v/>
      </c>
      <c r="IS85" s="50" t="str">
        <f t="shared" si="608"/>
        <v/>
      </c>
      <c r="IT85" s="57"/>
      <c r="IU85" s="57"/>
      <c r="IV85" s="57"/>
    </row>
    <row r="86" spans="1:256" s="58" customFormat="1" ht="10.199999999999999" x14ac:dyDescent="0.2">
      <c r="A86" s="47">
        <v>81</v>
      </c>
      <c r="B86" s="48"/>
      <c r="C86" s="49"/>
      <c r="D86" s="160"/>
      <c r="E86" s="160"/>
      <c r="F86" s="48"/>
      <c r="G86" s="48"/>
      <c r="H86" s="48"/>
      <c r="I86" s="48"/>
      <c r="J86" s="48"/>
      <c r="K86" s="48"/>
      <c r="L86" s="50" t="str">
        <f t="shared" si="406"/>
        <v/>
      </c>
      <c r="M86" s="51"/>
      <c r="N86" s="52">
        <f t="shared" si="407"/>
        <v>0</v>
      </c>
      <c r="O86" s="52">
        <f t="shared" si="408"/>
        <v>0</v>
      </c>
      <c r="P86" s="52">
        <f t="shared" si="409"/>
        <v>0</v>
      </c>
      <c r="Q86" s="52">
        <f t="shared" si="410"/>
        <v>0</v>
      </c>
      <c r="R86" s="52">
        <f t="shared" si="411"/>
        <v>0</v>
      </c>
      <c r="S86" s="52" t="str">
        <f t="shared" si="412"/>
        <v/>
      </c>
      <c r="T86" s="52"/>
      <c r="U86" s="52">
        <f t="shared" si="413"/>
        <v>0</v>
      </c>
      <c r="V86" s="52">
        <f t="shared" si="414"/>
        <v>0</v>
      </c>
      <c r="W86" s="52"/>
      <c r="X86" s="52">
        <f t="shared" si="415"/>
        <v>0</v>
      </c>
      <c r="Y86" s="52">
        <f t="shared" si="416"/>
        <v>0</v>
      </c>
      <c r="Z86" s="52"/>
      <c r="AA86" s="52">
        <f t="shared" si="417"/>
        <v>0</v>
      </c>
      <c r="AB86" s="52">
        <f t="shared" si="418"/>
        <v>0</v>
      </c>
      <c r="AC86" s="52"/>
      <c r="AD86" s="52">
        <f t="shared" si="419"/>
        <v>0</v>
      </c>
      <c r="AE86" s="52">
        <f t="shared" si="420"/>
        <v>0</v>
      </c>
      <c r="AF86" s="52"/>
      <c r="AG86" s="52">
        <f t="shared" si="421"/>
        <v>0</v>
      </c>
      <c r="AH86" s="52">
        <f t="shared" si="422"/>
        <v>0</v>
      </c>
      <c r="AI86" s="52"/>
      <c r="AJ86" s="52">
        <f t="shared" si="423"/>
        <v>0</v>
      </c>
      <c r="AK86" s="52">
        <f t="shared" si="424"/>
        <v>0</v>
      </c>
      <c r="AL86" s="52"/>
      <c r="AM86" s="52">
        <f t="shared" si="425"/>
        <v>0</v>
      </c>
      <c r="AN86" s="52">
        <f t="shared" si="426"/>
        <v>0</v>
      </c>
      <c r="AO86" s="52"/>
      <c r="AP86" s="52">
        <f t="shared" si="427"/>
        <v>0</v>
      </c>
      <c r="AQ86" s="52">
        <f t="shared" si="428"/>
        <v>0</v>
      </c>
      <c r="AR86" s="52"/>
      <c r="AS86" s="52">
        <f t="shared" si="429"/>
        <v>0</v>
      </c>
      <c r="AT86" s="52">
        <f t="shared" si="430"/>
        <v>0</v>
      </c>
      <c r="AU86" s="52"/>
      <c r="AV86" s="52">
        <f t="shared" si="431"/>
        <v>0</v>
      </c>
      <c r="AW86" s="52">
        <f t="shared" si="432"/>
        <v>0</v>
      </c>
      <c r="AX86" s="52"/>
      <c r="AY86" s="52">
        <f t="shared" si="433"/>
        <v>0</v>
      </c>
      <c r="AZ86" s="52">
        <f t="shared" si="434"/>
        <v>0</v>
      </c>
      <c r="BA86" s="52" t="str">
        <f t="shared" si="435"/>
        <v/>
      </c>
      <c r="BB86" s="52"/>
      <c r="BC86" s="52">
        <f t="shared" si="436"/>
        <v>0</v>
      </c>
      <c r="BD86" s="52">
        <f t="shared" si="437"/>
        <v>0</v>
      </c>
      <c r="BE86" s="52"/>
      <c r="BF86" s="52">
        <f t="shared" si="438"/>
        <v>0</v>
      </c>
      <c r="BG86" s="52">
        <f t="shared" si="439"/>
        <v>0</v>
      </c>
      <c r="BH86" s="52"/>
      <c r="BI86" s="52">
        <f t="shared" si="440"/>
        <v>0</v>
      </c>
      <c r="BJ86" s="52">
        <f t="shared" si="441"/>
        <v>0</v>
      </c>
      <c r="BK86" s="52"/>
      <c r="BL86" s="52">
        <f t="shared" si="442"/>
        <v>0</v>
      </c>
      <c r="BM86" s="52">
        <f t="shared" si="443"/>
        <v>0</v>
      </c>
      <c r="BN86" s="52"/>
      <c r="BO86" s="52">
        <f t="shared" si="444"/>
        <v>0</v>
      </c>
      <c r="BP86" s="52">
        <f t="shared" si="445"/>
        <v>0</v>
      </c>
      <c r="BQ86" s="52"/>
      <c r="BR86" s="52">
        <f t="shared" si="446"/>
        <v>0</v>
      </c>
      <c r="BS86" s="52">
        <f t="shared" si="447"/>
        <v>0</v>
      </c>
      <c r="BT86" s="52"/>
      <c r="BU86" s="52">
        <f t="shared" si="448"/>
        <v>0</v>
      </c>
      <c r="BV86" s="52">
        <f t="shared" si="449"/>
        <v>0</v>
      </c>
      <c r="BW86" s="52"/>
      <c r="BX86" s="52">
        <f t="shared" si="450"/>
        <v>0</v>
      </c>
      <c r="BY86" s="52">
        <f t="shared" si="451"/>
        <v>0</v>
      </c>
      <c r="BZ86" s="52"/>
      <c r="CA86" s="52">
        <f t="shared" si="452"/>
        <v>0</v>
      </c>
      <c r="CB86" s="52">
        <f t="shared" si="453"/>
        <v>0</v>
      </c>
      <c r="CC86" s="52"/>
      <c r="CD86" s="52">
        <f t="shared" si="454"/>
        <v>0</v>
      </c>
      <c r="CE86" s="52">
        <f t="shared" si="455"/>
        <v>0</v>
      </c>
      <c r="CF86" s="52" t="str">
        <f t="shared" si="456"/>
        <v/>
      </c>
      <c r="CG86" s="52"/>
      <c r="CH86" s="52">
        <f t="shared" si="457"/>
        <v>0</v>
      </c>
      <c r="CI86" s="52">
        <f t="shared" si="458"/>
        <v>0</v>
      </c>
      <c r="CJ86" s="52" t="str">
        <f t="shared" si="459"/>
        <v/>
      </c>
      <c r="CK86" s="52"/>
      <c r="CL86" s="52">
        <f t="shared" si="460"/>
        <v>0</v>
      </c>
      <c r="CM86" s="52">
        <f t="shared" si="461"/>
        <v>0</v>
      </c>
      <c r="CN86" s="52">
        <f t="shared" si="462"/>
        <v>0</v>
      </c>
      <c r="CO86" s="52">
        <f t="shared" si="463"/>
        <v>0</v>
      </c>
      <c r="CP86" s="52">
        <f t="shared" si="464"/>
        <v>0</v>
      </c>
      <c r="CQ86" s="52">
        <f t="shared" si="465"/>
        <v>0</v>
      </c>
      <c r="CR86" s="52">
        <f t="shared" si="466"/>
        <v>0</v>
      </c>
      <c r="CS86" s="52">
        <f t="shared" si="467"/>
        <v>0</v>
      </c>
      <c r="CT86" s="52">
        <f t="shared" si="468"/>
        <v>0</v>
      </c>
      <c r="CU86" s="52">
        <f t="shared" si="469"/>
        <v>0</v>
      </c>
      <c r="CV86" s="52">
        <f t="shared" si="470"/>
        <v>0</v>
      </c>
      <c r="CW86" s="52">
        <f t="shared" si="471"/>
        <v>0</v>
      </c>
      <c r="CX86" s="52">
        <f t="shared" si="472"/>
        <v>0</v>
      </c>
      <c r="CY86" s="52">
        <f t="shared" si="473"/>
        <v>0</v>
      </c>
      <c r="CZ86" s="52">
        <f t="shared" si="474"/>
        <v>0</v>
      </c>
      <c r="DA86" s="52">
        <f t="shared" si="475"/>
        <v>0</v>
      </c>
      <c r="DB86" s="52">
        <f t="shared" si="476"/>
        <v>0</v>
      </c>
      <c r="DC86" s="52">
        <f t="shared" si="477"/>
        <v>0</v>
      </c>
      <c r="DD86" s="52">
        <f t="shared" si="478"/>
        <v>0</v>
      </c>
      <c r="DE86" s="52">
        <f t="shared" si="479"/>
        <v>0</v>
      </c>
      <c r="DF86" s="52">
        <f t="shared" si="480"/>
        <v>0</v>
      </c>
      <c r="DG86" s="52">
        <f t="shared" si="481"/>
        <v>0</v>
      </c>
      <c r="DH86" s="52">
        <f t="shared" si="482"/>
        <v>0</v>
      </c>
      <c r="DI86" s="52">
        <f t="shared" si="483"/>
        <v>0</v>
      </c>
      <c r="DJ86" s="52" t="str">
        <f t="shared" si="484"/>
        <v/>
      </c>
      <c r="DK86" s="52"/>
      <c r="DL86" s="52">
        <f t="shared" si="485"/>
        <v>0</v>
      </c>
      <c r="DM86" s="52">
        <f t="shared" si="486"/>
        <v>0</v>
      </c>
      <c r="DN86" s="52" t="str">
        <f t="shared" si="487"/>
        <v/>
      </c>
      <c r="DO86" s="52"/>
      <c r="DP86" s="52">
        <f t="shared" si="488"/>
        <v>0</v>
      </c>
      <c r="DQ86" s="52">
        <f t="shared" si="489"/>
        <v>0</v>
      </c>
      <c r="DR86" s="52"/>
      <c r="DS86" s="52">
        <f t="shared" si="490"/>
        <v>0</v>
      </c>
      <c r="DT86" s="52">
        <f t="shared" si="491"/>
        <v>0</v>
      </c>
      <c r="DU86" s="52">
        <f t="shared" si="492"/>
        <v>0</v>
      </c>
      <c r="DV86" s="52">
        <f t="shared" si="493"/>
        <v>0</v>
      </c>
      <c r="DW86" s="52">
        <f t="shared" si="494"/>
        <v>0</v>
      </c>
      <c r="DX86" s="52">
        <f t="shared" si="495"/>
        <v>0</v>
      </c>
      <c r="DY86" s="52">
        <f t="shared" si="496"/>
        <v>0</v>
      </c>
      <c r="DZ86" s="52">
        <f t="shared" si="497"/>
        <v>0</v>
      </c>
      <c r="EA86" s="52">
        <f t="shared" si="498"/>
        <v>0</v>
      </c>
      <c r="EB86" s="52">
        <f t="shared" si="499"/>
        <v>0</v>
      </c>
      <c r="EC86" s="52">
        <f t="shared" si="500"/>
        <v>0</v>
      </c>
      <c r="ED86" s="52">
        <f t="shared" si="501"/>
        <v>0</v>
      </c>
      <c r="EE86" s="52">
        <f t="shared" si="502"/>
        <v>0</v>
      </c>
      <c r="EF86" s="52">
        <f t="shared" si="503"/>
        <v>0</v>
      </c>
      <c r="EG86" s="52">
        <f t="shared" si="504"/>
        <v>0</v>
      </c>
      <c r="EH86" s="52">
        <f t="shared" si="505"/>
        <v>0</v>
      </c>
      <c r="EI86" s="52">
        <f t="shared" si="506"/>
        <v>0</v>
      </c>
      <c r="EJ86" s="52">
        <f t="shared" si="507"/>
        <v>0</v>
      </c>
      <c r="EK86" s="52">
        <f t="shared" si="508"/>
        <v>0</v>
      </c>
      <c r="EL86" s="52">
        <f t="shared" si="509"/>
        <v>0</v>
      </c>
      <c r="EM86" s="52"/>
      <c r="EN86" s="52">
        <f t="shared" si="510"/>
        <v>0</v>
      </c>
      <c r="EO86" s="52">
        <f t="shared" si="511"/>
        <v>0</v>
      </c>
      <c r="EP86" s="52">
        <f t="shared" si="512"/>
        <v>0</v>
      </c>
      <c r="EQ86" s="52">
        <f t="shared" si="513"/>
        <v>0</v>
      </c>
      <c r="ER86" s="52">
        <f t="shared" si="514"/>
        <v>0</v>
      </c>
      <c r="ES86" s="52">
        <f t="shared" si="515"/>
        <v>0</v>
      </c>
      <c r="ET86" s="52">
        <f t="shared" si="516"/>
        <v>0</v>
      </c>
      <c r="EU86" s="52">
        <f t="shared" si="517"/>
        <v>0</v>
      </c>
      <c r="EV86" s="52">
        <f t="shared" si="518"/>
        <v>0</v>
      </c>
      <c r="EW86" s="52">
        <f t="shared" si="519"/>
        <v>0</v>
      </c>
      <c r="EX86" s="52">
        <f t="shared" si="520"/>
        <v>0</v>
      </c>
      <c r="EY86" s="52">
        <f t="shared" si="521"/>
        <v>0</v>
      </c>
      <c r="EZ86" s="52">
        <f t="shared" si="522"/>
        <v>0</v>
      </c>
      <c r="FA86" s="52">
        <f t="shared" si="523"/>
        <v>0</v>
      </c>
      <c r="FB86" s="52">
        <f t="shared" si="524"/>
        <v>0</v>
      </c>
      <c r="FC86" s="52">
        <f t="shared" si="525"/>
        <v>0</v>
      </c>
      <c r="FD86" s="52"/>
      <c r="FE86" s="52">
        <f t="shared" si="526"/>
        <v>0</v>
      </c>
      <c r="FF86" s="52">
        <f t="shared" si="527"/>
        <v>0</v>
      </c>
      <c r="FG86" s="52">
        <f t="shared" si="528"/>
        <v>0</v>
      </c>
      <c r="FH86" s="52">
        <f t="shared" si="529"/>
        <v>0</v>
      </c>
      <c r="FI86" s="52"/>
      <c r="FJ86" s="52">
        <f t="shared" si="530"/>
        <v>0</v>
      </c>
      <c r="FK86" s="52">
        <f t="shared" si="531"/>
        <v>0</v>
      </c>
      <c r="FL86" s="52">
        <f t="shared" si="532"/>
        <v>0</v>
      </c>
      <c r="FM86" s="52">
        <f t="shared" si="533"/>
        <v>0</v>
      </c>
      <c r="FN86" s="52">
        <f t="shared" si="534"/>
        <v>0</v>
      </c>
      <c r="FO86" s="52">
        <f t="shared" si="535"/>
        <v>0</v>
      </c>
      <c r="FP86" s="52">
        <f t="shared" si="536"/>
        <v>0</v>
      </c>
      <c r="FQ86" s="52">
        <f t="shared" si="537"/>
        <v>0</v>
      </c>
      <c r="FR86" s="52">
        <f t="shared" si="538"/>
        <v>0</v>
      </c>
      <c r="FS86" s="52">
        <f t="shared" si="539"/>
        <v>0</v>
      </c>
      <c r="FT86" s="52">
        <f t="shared" si="540"/>
        <v>0</v>
      </c>
      <c r="FU86" s="52">
        <f t="shared" si="541"/>
        <v>0</v>
      </c>
      <c r="FV86" s="52">
        <f t="shared" si="542"/>
        <v>0</v>
      </c>
      <c r="FW86" s="52">
        <f t="shared" si="543"/>
        <v>0</v>
      </c>
      <c r="FX86" s="52">
        <f t="shared" si="544"/>
        <v>0</v>
      </c>
      <c r="FY86" s="52">
        <f t="shared" si="545"/>
        <v>0</v>
      </c>
      <c r="FZ86" s="52">
        <f t="shared" si="546"/>
        <v>0</v>
      </c>
      <c r="GA86" s="52">
        <f t="shared" si="547"/>
        <v>0</v>
      </c>
      <c r="GB86" s="52">
        <f t="shared" si="548"/>
        <v>0</v>
      </c>
      <c r="GC86" s="52">
        <f t="shared" si="549"/>
        <v>0</v>
      </c>
      <c r="GD86" s="52"/>
      <c r="GE86" s="52">
        <f t="shared" si="550"/>
        <v>0</v>
      </c>
      <c r="GF86" s="52">
        <f t="shared" si="551"/>
        <v>0</v>
      </c>
      <c r="GG86" s="52">
        <f t="shared" si="552"/>
        <v>0</v>
      </c>
      <c r="GH86" s="52">
        <f t="shared" si="553"/>
        <v>0</v>
      </c>
      <c r="GI86" s="52">
        <f t="shared" si="554"/>
        <v>0</v>
      </c>
      <c r="GJ86" s="52">
        <f t="shared" si="555"/>
        <v>0</v>
      </c>
      <c r="GK86" s="52">
        <f t="shared" si="556"/>
        <v>0</v>
      </c>
      <c r="GL86" s="52">
        <f t="shared" si="557"/>
        <v>0</v>
      </c>
      <c r="GM86" s="52">
        <f t="shared" si="558"/>
        <v>0</v>
      </c>
      <c r="GN86" s="52">
        <f t="shared" si="559"/>
        <v>0</v>
      </c>
      <c r="GO86" s="52">
        <f t="shared" si="560"/>
        <v>0</v>
      </c>
      <c r="GP86" s="52">
        <f t="shared" si="561"/>
        <v>0</v>
      </c>
      <c r="GQ86" s="52"/>
      <c r="GR86" s="52">
        <f t="shared" si="562"/>
        <v>0</v>
      </c>
      <c r="GS86" s="52">
        <f t="shared" si="563"/>
        <v>0</v>
      </c>
      <c r="GT86" s="52">
        <f t="shared" si="564"/>
        <v>0</v>
      </c>
      <c r="GU86" s="52">
        <f t="shared" si="565"/>
        <v>0</v>
      </c>
      <c r="GV86" s="52"/>
      <c r="GW86" s="52">
        <f t="shared" si="566"/>
        <v>0</v>
      </c>
      <c r="GX86" s="52">
        <f t="shared" si="567"/>
        <v>0</v>
      </c>
      <c r="GY86" s="52">
        <f t="shared" si="568"/>
        <v>0</v>
      </c>
      <c r="GZ86" s="52">
        <f t="shared" si="569"/>
        <v>0</v>
      </c>
      <c r="HA86" s="52"/>
      <c r="HB86" s="52">
        <f t="shared" si="570"/>
        <v>0</v>
      </c>
      <c r="HC86" s="52">
        <f t="shared" si="571"/>
        <v>0</v>
      </c>
      <c r="HD86" s="52">
        <f t="shared" si="572"/>
        <v>0</v>
      </c>
      <c r="HE86" s="52">
        <f t="shared" si="573"/>
        <v>0</v>
      </c>
      <c r="HF86" s="52"/>
      <c r="HG86" s="52">
        <f t="shared" si="574"/>
        <v>0</v>
      </c>
      <c r="HH86" s="52">
        <f t="shared" si="575"/>
        <v>0</v>
      </c>
      <c r="HI86" s="52">
        <f t="shared" si="576"/>
        <v>0</v>
      </c>
      <c r="HJ86" s="52">
        <f t="shared" si="577"/>
        <v>0</v>
      </c>
      <c r="HK86" s="52"/>
      <c r="HL86" s="52" t="str">
        <f t="shared" si="578"/>
        <v/>
      </c>
      <c r="HM86" s="52">
        <f t="shared" si="579"/>
        <v>0</v>
      </c>
      <c r="HN86" s="52">
        <f t="shared" si="580"/>
        <v>0</v>
      </c>
      <c r="HO86" s="52">
        <f t="shared" si="581"/>
        <v>0</v>
      </c>
      <c r="HP86" s="52">
        <f t="shared" si="582"/>
        <v>0</v>
      </c>
      <c r="HQ86" s="52">
        <f t="shared" si="583"/>
        <v>0</v>
      </c>
      <c r="HR86" s="52">
        <f t="shared" si="584"/>
        <v>0</v>
      </c>
      <c r="HS86" s="52">
        <f t="shared" si="585"/>
        <v>0</v>
      </c>
      <c r="HT86" s="52">
        <f t="shared" si="586"/>
        <v>0</v>
      </c>
      <c r="HU86" s="52">
        <f t="shared" si="587"/>
        <v>0</v>
      </c>
      <c r="HV86" s="52">
        <f t="shared" si="588"/>
        <v>0</v>
      </c>
      <c r="HW86" s="52">
        <f t="shared" si="589"/>
        <v>0</v>
      </c>
      <c r="HX86" s="52">
        <f t="shared" si="590"/>
        <v>0</v>
      </c>
      <c r="HY86" s="52"/>
      <c r="HZ86" s="52">
        <f t="shared" si="591"/>
        <v>0</v>
      </c>
      <c r="IA86" s="52">
        <f t="shared" si="592"/>
        <v>0</v>
      </c>
      <c r="IB86" s="52">
        <f t="shared" si="593"/>
        <v>0</v>
      </c>
      <c r="IC86" s="52">
        <f t="shared" si="594"/>
        <v>0</v>
      </c>
      <c r="ID86" s="52"/>
      <c r="IE86" s="52">
        <f t="shared" si="595"/>
        <v>0</v>
      </c>
      <c r="IF86" s="52">
        <f t="shared" si="596"/>
        <v>0</v>
      </c>
      <c r="IG86" s="52">
        <f t="shared" si="597"/>
        <v>0</v>
      </c>
      <c r="IH86" s="52">
        <f t="shared" si="598"/>
        <v>0</v>
      </c>
      <c r="II86" s="53"/>
      <c r="IJ86" s="54">
        <f t="shared" si="599"/>
        <v>0</v>
      </c>
      <c r="IK86" s="55">
        <f t="shared" si="600"/>
        <v>0</v>
      </c>
      <c r="IL86" s="55">
        <f t="shared" si="601"/>
        <v>0</v>
      </c>
      <c r="IM86" s="55">
        <f t="shared" si="602"/>
        <v>0</v>
      </c>
      <c r="IN86" s="55" t="str">
        <f t="shared" si="603"/>
        <v/>
      </c>
      <c r="IO86" s="56" t="str">
        <f t="shared" si="604"/>
        <v/>
      </c>
      <c r="IP86" s="56" t="str">
        <f t="shared" si="605"/>
        <v/>
      </c>
      <c r="IQ86" s="56" t="str">
        <f t="shared" si="606"/>
        <v/>
      </c>
      <c r="IR86" s="56" t="str">
        <f t="shared" si="607"/>
        <v/>
      </c>
      <c r="IS86" s="50" t="str">
        <f t="shared" si="608"/>
        <v/>
      </c>
      <c r="IT86" s="57"/>
      <c r="IU86" s="57"/>
      <c r="IV86" s="57"/>
    </row>
    <row r="87" spans="1:256" s="58" customFormat="1" ht="10.199999999999999" x14ac:dyDescent="0.2">
      <c r="A87" s="47">
        <v>82</v>
      </c>
      <c r="B87" s="48"/>
      <c r="C87" s="49"/>
      <c r="D87" s="160"/>
      <c r="E87" s="160"/>
      <c r="F87" s="48"/>
      <c r="G87" s="48"/>
      <c r="H87" s="48"/>
      <c r="I87" s="48"/>
      <c r="J87" s="48"/>
      <c r="K87" s="48"/>
      <c r="L87" s="50" t="str">
        <f t="shared" si="406"/>
        <v/>
      </c>
      <c r="M87" s="51"/>
      <c r="N87" s="52">
        <f t="shared" si="407"/>
        <v>0</v>
      </c>
      <c r="O87" s="52">
        <f t="shared" si="408"/>
        <v>0</v>
      </c>
      <c r="P87" s="52">
        <f t="shared" si="409"/>
        <v>0</v>
      </c>
      <c r="Q87" s="52">
        <f t="shared" si="410"/>
        <v>0</v>
      </c>
      <c r="R87" s="52">
        <f t="shared" si="411"/>
        <v>0</v>
      </c>
      <c r="S87" s="52" t="str">
        <f t="shared" si="412"/>
        <v/>
      </c>
      <c r="T87" s="52"/>
      <c r="U87" s="52">
        <f t="shared" si="413"/>
        <v>0</v>
      </c>
      <c r="V87" s="52">
        <f t="shared" si="414"/>
        <v>0</v>
      </c>
      <c r="W87" s="52"/>
      <c r="X87" s="52">
        <f t="shared" si="415"/>
        <v>0</v>
      </c>
      <c r="Y87" s="52">
        <f t="shared" si="416"/>
        <v>0</v>
      </c>
      <c r="Z87" s="52"/>
      <c r="AA87" s="52">
        <f t="shared" si="417"/>
        <v>0</v>
      </c>
      <c r="AB87" s="52">
        <f t="shared" si="418"/>
        <v>0</v>
      </c>
      <c r="AC87" s="52"/>
      <c r="AD87" s="52">
        <f t="shared" si="419"/>
        <v>0</v>
      </c>
      <c r="AE87" s="52">
        <f t="shared" si="420"/>
        <v>0</v>
      </c>
      <c r="AF87" s="52"/>
      <c r="AG87" s="52">
        <f t="shared" si="421"/>
        <v>0</v>
      </c>
      <c r="AH87" s="52">
        <f t="shared" si="422"/>
        <v>0</v>
      </c>
      <c r="AI87" s="52"/>
      <c r="AJ87" s="52">
        <f t="shared" si="423"/>
        <v>0</v>
      </c>
      <c r="AK87" s="52">
        <f t="shared" si="424"/>
        <v>0</v>
      </c>
      <c r="AL87" s="52"/>
      <c r="AM87" s="52">
        <f t="shared" si="425"/>
        <v>0</v>
      </c>
      <c r="AN87" s="52">
        <f t="shared" si="426"/>
        <v>0</v>
      </c>
      <c r="AO87" s="52"/>
      <c r="AP87" s="52">
        <f t="shared" si="427"/>
        <v>0</v>
      </c>
      <c r="AQ87" s="52">
        <f t="shared" si="428"/>
        <v>0</v>
      </c>
      <c r="AR87" s="52"/>
      <c r="AS87" s="52">
        <f t="shared" si="429"/>
        <v>0</v>
      </c>
      <c r="AT87" s="52">
        <f t="shared" si="430"/>
        <v>0</v>
      </c>
      <c r="AU87" s="52"/>
      <c r="AV87" s="52">
        <f t="shared" si="431"/>
        <v>0</v>
      </c>
      <c r="AW87" s="52">
        <f t="shared" si="432"/>
        <v>0</v>
      </c>
      <c r="AX87" s="52"/>
      <c r="AY87" s="52">
        <f t="shared" si="433"/>
        <v>0</v>
      </c>
      <c r="AZ87" s="52">
        <f t="shared" si="434"/>
        <v>0</v>
      </c>
      <c r="BA87" s="52" t="str">
        <f t="shared" si="435"/>
        <v/>
      </c>
      <c r="BB87" s="52"/>
      <c r="BC87" s="52">
        <f t="shared" si="436"/>
        <v>0</v>
      </c>
      <c r="BD87" s="52">
        <f t="shared" si="437"/>
        <v>0</v>
      </c>
      <c r="BE87" s="52"/>
      <c r="BF87" s="52">
        <f t="shared" si="438"/>
        <v>0</v>
      </c>
      <c r="BG87" s="52">
        <f t="shared" si="439"/>
        <v>0</v>
      </c>
      <c r="BH87" s="52"/>
      <c r="BI87" s="52">
        <f t="shared" si="440"/>
        <v>0</v>
      </c>
      <c r="BJ87" s="52">
        <f t="shared" si="441"/>
        <v>0</v>
      </c>
      <c r="BK87" s="52"/>
      <c r="BL87" s="52">
        <f t="shared" si="442"/>
        <v>0</v>
      </c>
      <c r="BM87" s="52">
        <f t="shared" si="443"/>
        <v>0</v>
      </c>
      <c r="BN87" s="52"/>
      <c r="BO87" s="52">
        <f t="shared" si="444"/>
        <v>0</v>
      </c>
      <c r="BP87" s="52">
        <f t="shared" si="445"/>
        <v>0</v>
      </c>
      <c r="BQ87" s="52"/>
      <c r="BR87" s="52">
        <f t="shared" si="446"/>
        <v>0</v>
      </c>
      <c r="BS87" s="52">
        <f t="shared" si="447"/>
        <v>0</v>
      </c>
      <c r="BT87" s="52"/>
      <c r="BU87" s="52">
        <f t="shared" si="448"/>
        <v>0</v>
      </c>
      <c r="BV87" s="52">
        <f t="shared" si="449"/>
        <v>0</v>
      </c>
      <c r="BW87" s="52"/>
      <c r="BX87" s="52">
        <f t="shared" si="450"/>
        <v>0</v>
      </c>
      <c r="BY87" s="52">
        <f t="shared" si="451"/>
        <v>0</v>
      </c>
      <c r="BZ87" s="52"/>
      <c r="CA87" s="52">
        <f t="shared" si="452"/>
        <v>0</v>
      </c>
      <c r="CB87" s="52">
        <f t="shared" si="453"/>
        <v>0</v>
      </c>
      <c r="CC87" s="52"/>
      <c r="CD87" s="52">
        <f t="shared" si="454"/>
        <v>0</v>
      </c>
      <c r="CE87" s="52">
        <f t="shared" si="455"/>
        <v>0</v>
      </c>
      <c r="CF87" s="52" t="str">
        <f t="shared" si="456"/>
        <v/>
      </c>
      <c r="CG87" s="52"/>
      <c r="CH87" s="52">
        <f t="shared" si="457"/>
        <v>0</v>
      </c>
      <c r="CI87" s="52">
        <f t="shared" si="458"/>
        <v>0</v>
      </c>
      <c r="CJ87" s="52" t="str">
        <f t="shared" si="459"/>
        <v/>
      </c>
      <c r="CK87" s="52"/>
      <c r="CL87" s="52">
        <f t="shared" si="460"/>
        <v>0</v>
      </c>
      <c r="CM87" s="52">
        <f t="shared" si="461"/>
        <v>0</v>
      </c>
      <c r="CN87" s="52">
        <f t="shared" si="462"/>
        <v>0</v>
      </c>
      <c r="CO87" s="52">
        <f t="shared" si="463"/>
        <v>0</v>
      </c>
      <c r="CP87" s="52">
        <f t="shared" si="464"/>
        <v>0</v>
      </c>
      <c r="CQ87" s="52">
        <f t="shared" si="465"/>
        <v>0</v>
      </c>
      <c r="CR87" s="52">
        <f t="shared" si="466"/>
        <v>0</v>
      </c>
      <c r="CS87" s="52">
        <f t="shared" si="467"/>
        <v>0</v>
      </c>
      <c r="CT87" s="52">
        <f t="shared" si="468"/>
        <v>0</v>
      </c>
      <c r="CU87" s="52">
        <f t="shared" si="469"/>
        <v>0</v>
      </c>
      <c r="CV87" s="52">
        <f t="shared" si="470"/>
        <v>0</v>
      </c>
      <c r="CW87" s="52">
        <f t="shared" si="471"/>
        <v>0</v>
      </c>
      <c r="CX87" s="52">
        <f t="shared" si="472"/>
        <v>0</v>
      </c>
      <c r="CY87" s="52">
        <f t="shared" si="473"/>
        <v>0</v>
      </c>
      <c r="CZ87" s="52">
        <f t="shared" si="474"/>
        <v>0</v>
      </c>
      <c r="DA87" s="52">
        <f t="shared" si="475"/>
        <v>0</v>
      </c>
      <c r="DB87" s="52">
        <f t="shared" si="476"/>
        <v>0</v>
      </c>
      <c r="DC87" s="52">
        <f t="shared" si="477"/>
        <v>0</v>
      </c>
      <c r="DD87" s="52">
        <f t="shared" si="478"/>
        <v>0</v>
      </c>
      <c r="DE87" s="52">
        <f t="shared" si="479"/>
        <v>0</v>
      </c>
      <c r="DF87" s="52">
        <f t="shared" si="480"/>
        <v>0</v>
      </c>
      <c r="DG87" s="52">
        <f t="shared" si="481"/>
        <v>0</v>
      </c>
      <c r="DH87" s="52">
        <f t="shared" si="482"/>
        <v>0</v>
      </c>
      <c r="DI87" s="52">
        <f t="shared" si="483"/>
        <v>0</v>
      </c>
      <c r="DJ87" s="52" t="str">
        <f t="shared" si="484"/>
        <v/>
      </c>
      <c r="DK87" s="52"/>
      <c r="DL87" s="52">
        <f t="shared" si="485"/>
        <v>0</v>
      </c>
      <c r="DM87" s="52">
        <f t="shared" si="486"/>
        <v>0</v>
      </c>
      <c r="DN87" s="52" t="str">
        <f t="shared" si="487"/>
        <v/>
      </c>
      <c r="DO87" s="52"/>
      <c r="DP87" s="52">
        <f t="shared" si="488"/>
        <v>0</v>
      </c>
      <c r="DQ87" s="52">
        <f t="shared" si="489"/>
        <v>0</v>
      </c>
      <c r="DR87" s="52"/>
      <c r="DS87" s="52">
        <f t="shared" si="490"/>
        <v>0</v>
      </c>
      <c r="DT87" s="52">
        <f t="shared" si="491"/>
        <v>0</v>
      </c>
      <c r="DU87" s="52">
        <f t="shared" si="492"/>
        <v>0</v>
      </c>
      <c r="DV87" s="52">
        <f t="shared" si="493"/>
        <v>0</v>
      </c>
      <c r="DW87" s="52">
        <f t="shared" si="494"/>
        <v>0</v>
      </c>
      <c r="DX87" s="52">
        <f t="shared" si="495"/>
        <v>0</v>
      </c>
      <c r="DY87" s="52">
        <f t="shared" si="496"/>
        <v>0</v>
      </c>
      <c r="DZ87" s="52">
        <f t="shared" si="497"/>
        <v>0</v>
      </c>
      <c r="EA87" s="52">
        <f t="shared" si="498"/>
        <v>0</v>
      </c>
      <c r="EB87" s="52">
        <f t="shared" si="499"/>
        <v>0</v>
      </c>
      <c r="EC87" s="52">
        <f t="shared" si="500"/>
        <v>0</v>
      </c>
      <c r="ED87" s="52">
        <f t="shared" si="501"/>
        <v>0</v>
      </c>
      <c r="EE87" s="52">
        <f t="shared" si="502"/>
        <v>0</v>
      </c>
      <c r="EF87" s="52">
        <f t="shared" si="503"/>
        <v>0</v>
      </c>
      <c r="EG87" s="52">
        <f t="shared" si="504"/>
        <v>0</v>
      </c>
      <c r="EH87" s="52">
        <f t="shared" si="505"/>
        <v>0</v>
      </c>
      <c r="EI87" s="52">
        <f t="shared" si="506"/>
        <v>0</v>
      </c>
      <c r="EJ87" s="52">
        <f t="shared" si="507"/>
        <v>0</v>
      </c>
      <c r="EK87" s="52">
        <f t="shared" si="508"/>
        <v>0</v>
      </c>
      <c r="EL87" s="52">
        <f t="shared" si="509"/>
        <v>0</v>
      </c>
      <c r="EM87" s="52"/>
      <c r="EN87" s="52">
        <f t="shared" si="510"/>
        <v>0</v>
      </c>
      <c r="EO87" s="52">
        <f t="shared" si="511"/>
        <v>0</v>
      </c>
      <c r="EP87" s="52">
        <f t="shared" si="512"/>
        <v>0</v>
      </c>
      <c r="EQ87" s="52">
        <f t="shared" si="513"/>
        <v>0</v>
      </c>
      <c r="ER87" s="52">
        <f t="shared" si="514"/>
        <v>0</v>
      </c>
      <c r="ES87" s="52">
        <f t="shared" si="515"/>
        <v>0</v>
      </c>
      <c r="ET87" s="52">
        <f t="shared" si="516"/>
        <v>0</v>
      </c>
      <c r="EU87" s="52">
        <f t="shared" si="517"/>
        <v>0</v>
      </c>
      <c r="EV87" s="52">
        <f t="shared" si="518"/>
        <v>0</v>
      </c>
      <c r="EW87" s="52">
        <f t="shared" si="519"/>
        <v>0</v>
      </c>
      <c r="EX87" s="52">
        <f t="shared" si="520"/>
        <v>0</v>
      </c>
      <c r="EY87" s="52">
        <f t="shared" si="521"/>
        <v>0</v>
      </c>
      <c r="EZ87" s="52">
        <f t="shared" si="522"/>
        <v>0</v>
      </c>
      <c r="FA87" s="52">
        <f t="shared" si="523"/>
        <v>0</v>
      </c>
      <c r="FB87" s="52">
        <f t="shared" si="524"/>
        <v>0</v>
      </c>
      <c r="FC87" s="52">
        <f t="shared" si="525"/>
        <v>0</v>
      </c>
      <c r="FD87" s="52"/>
      <c r="FE87" s="52">
        <f t="shared" si="526"/>
        <v>0</v>
      </c>
      <c r="FF87" s="52">
        <f t="shared" si="527"/>
        <v>0</v>
      </c>
      <c r="FG87" s="52">
        <f t="shared" si="528"/>
        <v>0</v>
      </c>
      <c r="FH87" s="52">
        <f t="shared" si="529"/>
        <v>0</v>
      </c>
      <c r="FI87" s="52"/>
      <c r="FJ87" s="52">
        <f t="shared" si="530"/>
        <v>0</v>
      </c>
      <c r="FK87" s="52">
        <f t="shared" si="531"/>
        <v>0</v>
      </c>
      <c r="FL87" s="52">
        <f t="shared" si="532"/>
        <v>0</v>
      </c>
      <c r="FM87" s="52">
        <f t="shared" si="533"/>
        <v>0</v>
      </c>
      <c r="FN87" s="52">
        <f t="shared" si="534"/>
        <v>0</v>
      </c>
      <c r="FO87" s="52">
        <f t="shared" si="535"/>
        <v>0</v>
      </c>
      <c r="FP87" s="52">
        <f t="shared" si="536"/>
        <v>0</v>
      </c>
      <c r="FQ87" s="52">
        <f t="shared" si="537"/>
        <v>0</v>
      </c>
      <c r="FR87" s="52">
        <f t="shared" si="538"/>
        <v>0</v>
      </c>
      <c r="FS87" s="52">
        <f t="shared" si="539"/>
        <v>0</v>
      </c>
      <c r="FT87" s="52">
        <f t="shared" si="540"/>
        <v>0</v>
      </c>
      <c r="FU87" s="52">
        <f t="shared" si="541"/>
        <v>0</v>
      </c>
      <c r="FV87" s="52">
        <f t="shared" si="542"/>
        <v>0</v>
      </c>
      <c r="FW87" s="52">
        <f t="shared" si="543"/>
        <v>0</v>
      </c>
      <c r="FX87" s="52">
        <f t="shared" si="544"/>
        <v>0</v>
      </c>
      <c r="FY87" s="52">
        <f t="shared" si="545"/>
        <v>0</v>
      </c>
      <c r="FZ87" s="52">
        <f t="shared" si="546"/>
        <v>0</v>
      </c>
      <c r="GA87" s="52">
        <f t="shared" si="547"/>
        <v>0</v>
      </c>
      <c r="GB87" s="52">
        <f t="shared" si="548"/>
        <v>0</v>
      </c>
      <c r="GC87" s="52">
        <f t="shared" si="549"/>
        <v>0</v>
      </c>
      <c r="GD87" s="52"/>
      <c r="GE87" s="52">
        <f t="shared" si="550"/>
        <v>0</v>
      </c>
      <c r="GF87" s="52">
        <f t="shared" si="551"/>
        <v>0</v>
      </c>
      <c r="GG87" s="52">
        <f t="shared" si="552"/>
        <v>0</v>
      </c>
      <c r="GH87" s="52">
        <f t="shared" si="553"/>
        <v>0</v>
      </c>
      <c r="GI87" s="52">
        <f t="shared" si="554"/>
        <v>0</v>
      </c>
      <c r="GJ87" s="52">
        <f t="shared" si="555"/>
        <v>0</v>
      </c>
      <c r="GK87" s="52">
        <f t="shared" si="556"/>
        <v>0</v>
      </c>
      <c r="GL87" s="52">
        <f t="shared" si="557"/>
        <v>0</v>
      </c>
      <c r="GM87" s="52">
        <f t="shared" si="558"/>
        <v>0</v>
      </c>
      <c r="GN87" s="52">
        <f t="shared" si="559"/>
        <v>0</v>
      </c>
      <c r="GO87" s="52">
        <f t="shared" si="560"/>
        <v>0</v>
      </c>
      <c r="GP87" s="52">
        <f t="shared" si="561"/>
        <v>0</v>
      </c>
      <c r="GQ87" s="52"/>
      <c r="GR87" s="52">
        <f t="shared" si="562"/>
        <v>0</v>
      </c>
      <c r="GS87" s="52">
        <f t="shared" si="563"/>
        <v>0</v>
      </c>
      <c r="GT87" s="52">
        <f t="shared" si="564"/>
        <v>0</v>
      </c>
      <c r="GU87" s="52">
        <f t="shared" si="565"/>
        <v>0</v>
      </c>
      <c r="GV87" s="52"/>
      <c r="GW87" s="52">
        <f t="shared" si="566"/>
        <v>0</v>
      </c>
      <c r="GX87" s="52">
        <f t="shared" si="567"/>
        <v>0</v>
      </c>
      <c r="GY87" s="52">
        <f t="shared" si="568"/>
        <v>0</v>
      </c>
      <c r="GZ87" s="52">
        <f t="shared" si="569"/>
        <v>0</v>
      </c>
      <c r="HA87" s="52"/>
      <c r="HB87" s="52">
        <f t="shared" si="570"/>
        <v>0</v>
      </c>
      <c r="HC87" s="52">
        <f t="shared" si="571"/>
        <v>0</v>
      </c>
      <c r="HD87" s="52">
        <f t="shared" si="572"/>
        <v>0</v>
      </c>
      <c r="HE87" s="52">
        <f t="shared" si="573"/>
        <v>0</v>
      </c>
      <c r="HF87" s="52"/>
      <c r="HG87" s="52">
        <f t="shared" si="574"/>
        <v>0</v>
      </c>
      <c r="HH87" s="52">
        <f t="shared" si="575"/>
        <v>0</v>
      </c>
      <c r="HI87" s="52">
        <f t="shared" si="576"/>
        <v>0</v>
      </c>
      <c r="HJ87" s="52">
        <f t="shared" si="577"/>
        <v>0</v>
      </c>
      <c r="HK87" s="52"/>
      <c r="HL87" s="52" t="str">
        <f t="shared" si="578"/>
        <v/>
      </c>
      <c r="HM87" s="52">
        <f t="shared" si="579"/>
        <v>0</v>
      </c>
      <c r="HN87" s="52">
        <f t="shared" si="580"/>
        <v>0</v>
      </c>
      <c r="HO87" s="52">
        <f t="shared" si="581"/>
        <v>0</v>
      </c>
      <c r="HP87" s="52">
        <f t="shared" si="582"/>
        <v>0</v>
      </c>
      <c r="HQ87" s="52">
        <f t="shared" si="583"/>
        <v>0</v>
      </c>
      <c r="HR87" s="52">
        <f t="shared" si="584"/>
        <v>0</v>
      </c>
      <c r="HS87" s="52">
        <f t="shared" si="585"/>
        <v>0</v>
      </c>
      <c r="HT87" s="52">
        <f t="shared" si="586"/>
        <v>0</v>
      </c>
      <c r="HU87" s="52">
        <f t="shared" si="587"/>
        <v>0</v>
      </c>
      <c r="HV87" s="52">
        <f t="shared" si="588"/>
        <v>0</v>
      </c>
      <c r="HW87" s="52">
        <f t="shared" si="589"/>
        <v>0</v>
      </c>
      <c r="HX87" s="52">
        <f t="shared" si="590"/>
        <v>0</v>
      </c>
      <c r="HY87" s="52"/>
      <c r="HZ87" s="52">
        <f t="shared" si="591"/>
        <v>0</v>
      </c>
      <c r="IA87" s="52">
        <f t="shared" si="592"/>
        <v>0</v>
      </c>
      <c r="IB87" s="52">
        <f t="shared" si="593"/>
        <v>0</v>
      </c>
      <c r="IC87" s="52">
        <f t="shared" si="594"/>
        <v>0</v>
      </c>
      <c r="ID87" s="52"/>
      <c r="IE87" s="52">
        <f t="shared" si="595"/>
        <v>0</v>
      </c>
      <c r="IF87" s="52">
        <f t="shared" si="596"/>
        <v>0</v>
      </c>
      <c r="IG87" s="52">
        <f t="shared" si="597"/>
        <v>0</v>
      </c>
      <c r="IH87" s="52">
        <f t="shared" si="598"/>
        <v>0</v>
      </c>
      <c r="II87" s="53"/>
      <c r="IJ87" s="54">
        <f t="shared" si="599"/>
        <v>0</v>
      </c>
      <c r="IK87" s="55">
        <f t="shared" si="600"/>
        <v>0</v>
      </c>
      <c r="IL87" s="55">
        <f t="shared" si="601"/>
        <v>0</v>
      </c>
      <c r="IM87" s="55">
        <f t="shared" si="602"/>
        <v>0</v>
      </c>
      <c r="IN87" s="55" t="str">
        <f t="shared" si="603"/>
        <v/>
      </c>
      <c r="IO87" s="56" t="str">
        <f t="shared" si="604"/>
        <v/>
      </c>
      <c r="IP87" s="56" t="str">
        <f t="shared" si="605"/>
        <v/>
      </c>
      <c r="IQ87" s="56" t="str">
        <f t="shared" si="606"/>
        <v/>
      </c>
      <c r="IR87" s="56" t="str">
        <f t="shared" si="607"/>
        <v/>
      </c>
      <c r="IS87" s="50" t="str">
        <f t="shared" si="608"/>
        <v/>
      </c>
      <c r="IT87" s="57"/>
      <c r="IU87" s="57"/>
      <c r="IV87" s="57"/>
    </row>
    <row r="88" spans="1:256" s="58" customFormat="1" ht="10.199999999999999" x14ac:dyDescent="0.2">
      <c r="A88" s="47">
        <v>83</v>
      </c>
      <c r="B88" s="48"/>
      <c r="C88" s="49"/>
      <c r="D88" s="160"/>
      <c r="E88" s="160"/>
      <c r="F88" s="48"/>
      <c r="G88" s="48"/>
      <c r="H88" s="48"/>
      <c r="I88" s="48"/>
      <c r="J88" s="48"/>
      <c r="K88" s="48"/>
      <c r="L88" s="50" t="str">
        <f t="shared" si="406"/>
        <v/>
      </c>
      <c r="M88" s="51"/>
      <c r="N88" s="52">
        <f t="shared" si="407"/>
        <v>0</v>
      </c>
      <c r="O88" s="52">
        <f t="shared" si="408"/>
        <v>0</v>
      </c>
      <c r="P88" s="52">
        <f t="shared" si="409"/>
        <v>0</v>
      </c>
      <c r="Q88" s="52">
        <f t="shared" si="410"/>
        <v>0</v>
      </c>
      <c r="R88" s="52">
        <f t="shared" si="411"/>
        <v>0</v>
      </c>
      <c r="S88" s="52" t="str">
        <f t="shared" si="412"/>
        <v/>
      </c>
      <c r="T88" s="52"/>
      <c r="U88" s="52">
        <f t="shared" si="413"/>
        <v>0</v>
      </c>
      <c r="V88" s="52">
        <f t="shared" si="414"/>
        <v>0</v>
      </c>
      <c r="W88" s="52"/>
      <c r="X88" s="52">
        <f t="shared" si="415"/>
        <v>0</v>
      </c>
      <c r="Y88" s="52">
        <f t="shared" si="416"/>
        <v>0</v>
      </c>
      <c r="Z88" s="52"/>
      <c r="AA88" s="52">
        <f t="shared" si="417"/>
        <v>0</v>
      </c>
      <c r="AB88" s="52">
        <f t="shared" si="418"/>
        <v>0</v>
      </c>
      <c r="AC88" s="52"/>
      <c r="AD88" s="52">
        <f t="shared" si="419"/>
        <v>0</v>
      </c>
      <c r="AE88" s="52">
        <f t="shared" si="420"/>
        <v>0</v>
      </c>
      <c r="AF88" s="52"/>
      <c r="AG88" s="52">
        <f t="shared" si="421"/>
        <v>0</v>
      </c>
      <c r="AH88" s="52">
        <f t="shared" si="422"/>
        <v>0</v>
      </c>
      <c r="AI88" s="52"/>
      <c r="AJ88" s="52">
        <f t="shared" si="423"/>
        <v>0</v>
      </c>
      <c r="AK88" s="52">
        <f t="shared" si="424"/>
        <v>0</v>
      </c>
      <c r="AL88" s="52"/>
      <c r="AM88" s="52">
        <f t="shared" si="425"/>
        <v>0</v>
      </c>
      <c r="AN88" s="52">
        <f t="shared" si="426"/>
        <v>0</v>
      </c>
      <c r="AO88" s="52"/>
      <c r="AP88" s="52">
        <f t="shared" si="427"/>
        <v>0</v>
      </c>
      <c r="AQ88" s="52">
        <f t="shared" si="428"/>
        <v>0</v>
      </c>
      <c r="AR88" s="52"/>
      <c r="AS88" s="52">
        <f t="shared" si="429"/>
        <v>0</v>
      </c>
      <c r="AT88" s="52">
        <f t="shared" si="430"/>
        <v>0</v>
      </c>
      <c r="AU88" s="52"/>
      <c r="AV88" s="52">
        <f t="shared" si="431"/>
        <v>0</v>
      </c>
      <c r="AW88" s="52">
        <f t="shared" si="432"/>
        <v>0</v>
      </c>
      <c r="AX88" s="52"/>
      <c r="AY88" s="52">
        <f t="shared" si="433"/>
        <v>0</v>
      </c>
      <c r="AZ88" s="52">
        <f t="shared" si="434"/>
        <v>0</v>
      </c>
      <c r="BA88" s="52" t="str">
        <f t="shared" si="435"/>
        <v/>
      </c>
      <c r="BB88" s="52"/>
      <c r="BC88" s="52">
        <f t="shared" si="436"/>
        <v>0</v>
      </c>
      <c r="BD88" s="52">
        <f t="shared" si="437"/>
        <v>0</v>
      </c>
      <c r="BE88" s="52"/>
      <c r="BF88" s="52">
        <f t="shared" si="438"/>
        <v>0</v>
      </c>
      <c r="BG88" s="52">
        <f t="shared" si="439"/>
        <v>0</v>
      </c>
      <c r="BH88" s="52"/>
      <c r="BI88" s="52">
        <f t="shared" si="440"/>
        <v>0</v>
      </c>
      <c r="BJ88" s="52">
        <f t="shared" si="441"/>
        <v>0</v>
      </c>
      <c r="BK88" s="52"/>
      <c r="BL88" s="52">
        <f t="shared" si="442"/>
        <v>0</v>
      </c>
      <c r="BM88" s="52">
        <f t="shared" si="443"/>
        <v>0</v>
      </c>
      <c r="BN88" s="52"/>
      <c r="BO88" s="52">
        <f t="shared" si="444"/>
        <v>0</v>
      </c>
      <c r="BP88" s="52">
        <f t="shared" si="445"/>
        <v>0</v>
      </c>
      <c r="BQ88" s="52"/>
      <c r="BR88" s="52">
        <f t="shared" si="446"/>
        <v>0</v>
      </c>
      <c r="BS88" s="52">
        <f t="shared" si="447"/>
        <v>0</v>
      </c>
      <c r="BT88" s="52"/>
      <c r="BU88" s="52">
        <f t="shared" si="448"/>
        <v>0</v>
      </c>
      <c r="BV88" s="52">
        <f t="shared" si="449"/>
        <v>0</v>
      </c>
      <c r="BW88" s="52"/>
      <c r="BX88" s="52">
        <f t="shared" si="450"/>
        <v>0</v>
      </c>
      <c r="BY88" s="52">
        <f t="shared" si="451"/>
        <v>0</v>
      </c>
      <c r="BZ88" s="52"/>
      <c r="CA88" s="52">
        <f t="shared" si="452"/>
        <v>0</v>
      </c>
      <c r="CB88" s="52">
        <f t="shared" si="453"/>
        <v>0</v>
      </c>
      <c r="CC88" s="52"/>
      <c r="CD88" s="52">
        <f t="shared" si="454"/>
        <v>0</v>
      </c>
      <c r="CE88" s="52">
        <f t="shared" si="455"/>
        <v>0</v>
      </c>
      <c r="CF88" s="52" t="str">
        <f t="shared" si="456"/>
        <v/>
      </c>
      <c r="CG88" s="52"/>
      <c r="CH88" s="52">
        <f t="shared" si="457"/>
        <v>0</v>
      </c>
      <c r="CI88" s="52">
        <f t="shared" si="458"/>
        <v>0</v>
      </c>
      <c r="CJ88" s="52" t="str">
        <f t="shared" si="459"/>
        <v/>
      </c>
      <c r="CK88" s="52"/>
      <c r="CL88" s="52">
        <f t="shared" si="460"/>
        <v>0</v>
      </c>
      <c r="CM88" s="52">
        <f t="shared" si="461"/>
        <v>0</v>
      </c>
      <c r="CN88" s="52">
        <f t="shared" si="462"/>
        <v>0</v>
      </c>
      <c r="CO88" s="52">
        <f t="shared" si="463"/>
        <v>0</v>
      </c>
      <c r="CP88" s="52">
        <f t="shared" si="464"/>
        <v>0</v>
      </c>
      <c r="CQ88" s="52">
        <f t="shared" si="465"/>
        <v>0</v>
      </c>
      <c r="CR88" s="52">
        <f t="shared" si="466"/>
        <v>0</v>
      </c>
      <c r="CS88" s="52">
        <f t="shared" si="467"/>
        <v>0</v>
      </c>
      <c r="CT88" s="52">
        <f t="shared" si="468"/>
        <v>0</v>
      </c>
      <c r="CU88" s="52">
        <f t="shared" si="469"/>
        <v>0</v>
      </c>
      <c r="CV88" s="52">
        <f t="shared" si="470"/>
        <v>0</v>
      </c>
      <c r="CW88" s="52">
        <f t="shared" si="471"/>
        <v>0</v>
      </c>
      <c r="CX88" s="52">
        <f t="shared" si="472"/>
        <v>0</v>
      </c>
      <c r="CY88" s="52">
        <f t="shared" si="473"/>
        <v>0</v>
      </c>
      <c r="CZ88" s="52">
        <f t="shared" si="474"/>
        <v>0</v>
      </c>
      <c r="DA88" s="52">
        <f t="shared" si="475"/>
        <v>0</v>
      </c>
      <c r="DB88" s="52">
        <f t="shared" si="476"/>
        <v>0</v>
      </c>
      <c r="DC88" s="52">
        <f t="shared" si="477"/>
        <v>0</v>
      </c>
      <c r="DD88" s="52">
        <f t="shared" si="478"/>
        <v>0</v>
      </c>
      <c r="DE88" s="52">
        <f t="shared" si="479"/>
        <v>0</v>
      </c>
      <c r="DF88" s="52">
        <f t="shared" si="480"/>
        <v>0</v>
      </c>
      <c r="DG88" s="52">
        <f t="shared" si="481"/>
        <v>0</v>
      </c>
      <c r="DH88" s="52">
        <f t="shared" si="482"/>
        <v>0</v>
      </c>
      <c r="DI88" s="52">
        <f t="shared" si="483"/>
        <v>0</v>
      </c>
      <c r="DJ88" s="52" t="str">
        <f t="shared" si="484"/>
        <v/>
      </c>
      <c r="DK88" s="52"/>
      <c r="DL88" s="52">
        <f t="shared" si="485"/>
        <v>0</v>
      </c>
      <c r="DM88" s="52">
        <f t="shared" si="486"/>
        <v>0</v>
      </c>
      <c r="DN88" s="52" t="str">
        <f t="shared" si="487"/>
        <v/>
      </c>
      <c r="DO88" s="52"/>
      <c r="DP88" s="52">
        <f t="shared" si="488"/>
        <v>0</v>
      </c>
      <c r="DQ88" s="52">
        <f t="shared" si="489"/>
        <v>0</v>
      </c>
      <c r="DR88" s="52"/>
      <c r="DS88" s="52">
        <f t="shared" si="490"/>
        <v>0</v>
      </c>
      <c r="DT88" s="52">
        <f t="shared" si="491"/>
        <v>0</v>
      </c>
      <c r="DU88" s="52">
        <f t="shared" si="492"/>
        <v>0</v>
      </c>
      <c r="DV88" s="52">
        <f t="shared" si="493"/>
        <v>0</v>
      </c>
      <c r="DW88" s="52">
        <f t="shared" si="494"/>
        <v>0</v>
      </c>
      <c r="DX88" s="52">
        <f t="shared" si="495"/>
        <v>0</v>
      </c>
      <c r="DY88" s="52">
        <f t="shared" si="496"/>
        <v>0</v>
      </c>
      <c r="DZ88" s="52">
        <f t="shared" si="497"/>
        <v>0</v>
      </c>
      <c r="EA88" s="52">
        <f t="shared" si="498"/>
        <v>0</v>
      </c>
      <c r="EB88" s="52">
        <f t="shared" si="499"/>
        <v>0</v>
      </c>
      <c r="EC88" s="52">
        <f t="shared" si="500"/>
        <v>0</v>
      </c>
      <c r="ED88" s="52">
        <f t="shared" si="501"/>
        <v>0</v>
      </c>
      <c r="EE88" s="52">
        <f t="shared" si="502"/>
        <v>0</v>
      </c>
      <c r="EF88" s="52">
        <f t="shared" si="503"/>
        <v>0</v>
      </c>
      <c r="EG88" s="52">
        <f t="shared" si="504"/>
        <v>0</v>
      </c>
      <c r="EH88" s="52">
        <f t="shared" si="505"/>
        <v>0</v>
      </c>
      <c r="EI88" s="52">
        <f t="shared" si="506"/>
        <v>0</v>
      </c>
      <c r="EJ88" s="52">
        <f t="shared" si="507"/>
        <v>0</v>
      </c>
      <c r="EK88" s="52">
        <f t="shared" si="508"/>
        <v>0</v>
      </c>
      <c r="EL88" s="52">
        <f t="shared" si="509"/>
        <v>0</v>
      </c>
      <c r="EM88" s="52"/>
      <c r="EN88" s="52">
        <f t="shared" si="510"/>
        <v>0</v>
      </c>
      <c r="EO88" s="52">
        <f t="shared" si="511"/>
        <v>0</v>
      </c>
      <c r="EP88" s="52">
        <f t="shared" si="512"/>
        <v>0</v>
      </c>
      <c r="EQ88" s="52">
        <f t="shared" si="513"/>
        <v>0</v>
      </c>
      <c r="ER88" s="52">
        <f t="shared" si="514"/>
        <v>0</v>
      </c>
      <c r="ES88" s="52">
        <f t="shared" si="515"/>
        <v>0</v>
      </c>
      <c r="ET88" s="52">
        <f t="shared" si="516"/>
        <v>0</v>
      </c>
      <c r="EU88" s="52">
        <f t="shared" si="517"/>
        <v>0</v>
      </c>
      <c r="EV88" s="52">
        <f t="shared" si="518"/>
        <v>0</v>
      </c>
      <c r="EW88" s="52">
        <f t="shared" si="519"/>
        <v>0</v>
      </c>
      <c r="EX88" s="52">
        <f t="shared" si="520"/>
        <v>0</v>
      </c>
      <c r="EY88" s="52">
        <f t="shared" si="521"/>
        <v>0</v>
      </c>
      <c r="EZ88" s="52">
        <f t="shared" si="522"/>
        <v>0</v>
      </c>
      <c r="FA88" s="52">
        <f t="shared" si="523"/>
        <v>0</v>
      </c>
      <c r="FB88" s="52">
        <f t="shared" si="524"/>
        <v>0</v>
      </c>
      <c r="FC88" s="52">
        <f t="shared" si="525"/>
        <v>0</v>
      </c>
      <c r="FD88" s="52"/>
      <c r="FE88" s="52">
        <f t="shared" si="526"/>
        <v>0</v>
      </c>
      <c r="FF88" s="52">
        <f t="shared" si="527"/>
        <v>0</v>
      </c>
      <c r="FG88" s="52">
        <f t="shared" si="528"/>
        <v>0</v>
      </c>
      <c r="FH88" s="52">
        <f t="shared" si="529"/>
        <v>0</v>
      </c>
      <c r="FI88" s="52"/>
      <c r="FJ88" s="52">
        <f t="shared" si="530"/>
        <v>0</v>
      </c>
      <c r="FK88" s="52">
        <f t="shared" si="531"/>
        <v>0</v>
      </c>
      <c r="FL88" s="52">
        <f t="shared" si="532"/>
        <v>0</v>
      </c>
      <c r="FM88" s="52">
        <f t="shared" si="533"/>
        <v>0</v>
      </c>
      <c r="FN88" s="52">
        <f t="shared" si="534"/>
        <v>0</v>
      </c>
      <c r="FO88" s="52">
        <f t="shared" si="535"/>
        <v>0</v>
      </c>
      <c r="FP88" s="52">
        <f t="shared" si="536"/>
        <v>0</v>
      </c>
      <c r="FQ88" s="52">
        <f t="shared" si="537"/>
        <v>0</v>
      </c>
      <c r="FR88" s="52">
        <f t="shared" si="538"/>
        <v>0</v>
      </c>
      <c r="FS88" s="52">
        <f t="shared" si="539"/>
        <v>0</v>
      </c>
      <c r="FT88" s="52">
        <f t="shared" si="540"/>
        <v>0</v>
      </c>
      <c r="FU88" s="52">
        <f t="shared" si="541"/>
        <v>0</v>
      </c>
      <c r="FV88" s="52">
        <f t="shared" si="542"/>
        <v>0</v>
      </c>
      <c r="FW88" s="52">
        <f t="shared" si="543"/>
        <v>0</v>
      </c>
      <c r="FX88" s="52">
        <f t="shared" si="544"/>
        <v>0</v>
      </c>
      <c r="FY88" s="52">
        <f t="shared" si="545"/>
        <v>0</v>
      </c>
      <c r="FZ88" s="52">
        <f t="shared" si="546"/>
        <v>0</v>
      </c>
      <c r="GA88" s="52">
        <f t="shared" si="547"/>
        <v>0</v>
      </c>
      <c r="GB88" s="52">
        <f t="shared" si="548"/>
        <v>0</v>
      </c>
      <c r="GC88" s="52">
        <f t="shared" si="549"/>
        <v>0</v>
      </c>
      <c r="GD88" s="52"/>
      <c r="GE88" s="52">
        <f t="shared" si="550"/>
        <v>0</v>
      </c>
      <c r="GF88" s="52">
        <f t="shared" si="551"/>
        <v>0</v>
      </c>
      <c r="GG88" s="52">
        <f t="shared" si="552"/>
        <v>0</v>
      </c>
      <c r="GH88" s="52">
        <f t="shared" si="553"/>
        <v>0</v>
      </c>
      <c r="GI88" s="52">
        <f t="shared" si="554"/>
        <v>0</v>
      </c>
      <c r="GJ88" s="52">
        <f t="shared" si="555"/>
        <v>0</v>
      </c>
      <c r="GK88" s="52">
        <f t="shared" si="556"/>
        <v>0</v>
      </c>
      <c r="GL88" s="52">
        <f t="shared" si="557"/>
        <v>0</v>
      </c>
      <c r="GM88" s="52">
        <f t="shared" si="558"/>
        <v>0</v>
      </c>
      <c r="GN88" s="52">
        <f t="shared" si="559"/>
        <v>0</v>
      </c>
      <c r="GO88" s="52">
        <f t="shared" si="560"/>
        <v>0</v>
      </c>
      <c r="GP88" s="52">
        <f t="shared" si="561"/>
        <v>0</v>
      </c>
      <c r="GQ88" s="52"/>
      <c r="GR88" s="52">
        <f t="shared" si="562"/>
        <v>0</v>
      </c>
      <c r="GS88" s="52">
        <f t="shared" si="563"/>
        <v>0</v>
      </c>
      <c r="GT88" s="52">
        <f t="shared" si="564"/>
        <v>0</v>
      </c>
      <c r="GU88" s="52">
        <f t="shared" si="565"/>
        <v>0</v>
      </c>
      <c r="GV88" s="52"/>
      <c r="GW88" s="52">
        <f t="shared" si="566"/>
        <v>0</v>
      </c>
      <c r="GX88" s="52">
        <f t="shared" si="567"/>
        <v>0</v>
      </c>
      <c r="GY88" s="52">
        <f t="shared" si="568"/>
        <v>0</v>
      </c>
      <c r="GZ88" s="52">
        <f t="shared" si="569"/>
        <v>0</v>
      </c>
      <c r="HA88" s="52"/>
      <c r="HB88" s="52">
        <f t="shared" si="570"/>
        <v>0</v>
      </c>
      <c r="HC88" s="52">
        <f t="shared" si="571"/>
        <v>0</v>
      </c>
      <c r="HD88" s="52">
        <f t="shared" si="572"/>
        <v>0</v>
      </c>
      <c r="HE88" s="52">
        <f t="shared" si="573"/>
        <v>0</v>
      </c>
      <c r="HF88" s="52"/>
      <c r="HG88" s="52">
        <f t="shared" si="574"/>
        <v>0</v>
      </c>
      <c r="HH88" s="52">
        <f t="shared" si="575"/>
        <v>0</v>
      </c>
      <c r="HI88" s="52">
        <f t="shared" si="576"/>
        <v>0</v>
      </c>
      <c r="HJ88" s="52">
        <f t="shared" si="577"/>
        <v>0</v>
      </c>
      <c r="HK88" s="52"/>
      <c r="HL88" s="52" t="str">
        <f t="shared" si="578"/>
        <v/>
      </c>
      <c r="HM88" s="52">
        <f t="shared" si="579"/>
        <v>0</v>
      </c>
      <c r="HN88" s="52">
        <f t="shared" si="580"/>
        <v>0</v>
      </c>
      <c r="HO88" s="52">
        <f t="shared" si="581"/>
        <v>0</v>
      </c>
      <c r="HP88" s="52">
        <f t="shared" si="582"/>
        <v>0</v>
      </c>
      <c r="HQ88" s="52">
        <f t="shared" si="583"/>
        <v>0</v>
      </c>
      <c r="HR88" s="52">
        <f t="shared" si="584"/>
        <v>0</v>
      </c>
      <c r="HS88" s="52">
        <f t="shared" si="585"/>
        <v>0</v>
      </c>
      <c r="HT88" s="52">
        <f t="shared" si="586"/>
        <v>0</v>
      </c>
      <c r="HU88" s="52">
        <f t="shared" si="587"/>
        <v>0</v>
      </c>
      <c r="HV88" s="52">
        <f t="shared" si="588"/>
        <v>0</v>
      </c>
      <c r="HW88" s="52">
        <f t="shared" si="589"/>
        <v>0</v>
      </c>
      <c r="HX88" s="52">
        <f t="shared" si="590"/>
        <v>0</v>
      </c>
      <c r="HY88" s="52"/>
      <c r="HZ88" s="52">
        <f t="shared" si="591"/>
        <v>0</v>
      </c>
      <c r="IA88" s="52">
        <f t="shared" si="592"/>
        <v>0</v>
      </c>
      <c r="IB88" s="52">
        <f t="shared" si="593"/>
        <v>0</v>
      </c>
      <c r="IC88" s="52">
        <f t="shared" si="594"/>
        <v>0</v>
      </c>
      <c r="ID88" s="52"/>
      <c r="IE88" s="52">
        <f t="shared" si="595"/>
        <v>0</v>
      </c>
      <c r="IF88" s="52">
        <f t="shared" si="596"/>
        <v>0</v>
      </c>
      <c r="IG88" s="52">
        <f t="shared" si="597"/>
        <v>0</v>
      </c>
      <c r="IH88" s="52">
        <f t="shared" si="598"/>
        <v>0</v>
      </c>
      <c r="II88" s="53"/>
      <c r="IJ88" s="54">
        <f t="shared" si="599"/>
        <v>0</v>
      </c>
      <c r="IK88" s="55">
        <f t="shared" si="600"/>
        <v>0</v>
      </c>
      <c r="IL88" s="55">
        <f t="shared" si="601"/>
        <v>0</v>
      </c>
      <c r="IM88" s="55">
        <f t="shared" si="602"/>
        <v>0</v>
      </c>
      <c r="IN88" s="55" t="str">
        <f t="shared" si="603"/>
        <v/>
      </c>
      <c r="IO88" s="56" t="str">
        <f t="shared" si="604"/>
        <v/>
      </c>
      <c r="IP88" s="56" t="str">
        <f t="shared" si="605"/>
        <v/>
      </c>
      <c r="IQ88" s="56" t="str">
        <f t="shared" si="606"/>
        <v/>
      </c>
      <c r="IR88" s="56" t="str">
        <f t="shared" si="607"/>
        <v/>
      </c>
      <c r="IS88" s="50" t="str">
        <f t="shared" si="608"/>
        <v/>
      </c>
      <c r="IT88" s="57"/>
      <c r="IU88" s="57"/>
      <c r="IV88" s="57"/>
    </row>
    <row r="89" spans="1:256" s="58" customFormat="1" ht="10.199999999999999" x14ac:dyDescent="0.2">
      <c r="A89" s="47">
        <v>84</v>
      </c>
      <c r="B89" s="48"/>
      <c r="C89" s="49"/>
      <c r="D89" s="160"/>
      <c r="E89" s="160"/>
      <c r="F89" s="48"/>
      <c r="G89" s="48"/>
      <c r="H89" s="48"/>
      <c r="I89" s="48"/>
      <c r="J89" s="48"/>
      <c r="K89" s="48"/>
      <c r="L89" s="50" t="str">
        <f t="shared" si="406"/>
        <v/>
      </c>
      <c r="M89" s="51"/>
      <c r="N89" s="52">
        <f t="shared" si="407"/>
        <v>0</v>
      </c>
      <c r="O89" s="52">
        <f t="shared" si="408"/>
        <v>0</v>
      </c>
      <c r="P89" s="52">
        <f t="shared" si="409"/>
        <v>0</v>
      </c>
      <c r="Q89" s="52">
        <f t="shared" si="410"/>
        <v>0</v>
      </c>
      <c r="R89" s="52">
        <f t="shared" si="411"/>
        <v>0</v>
      </c>
      <c r="S89" s="52" t="str">
        <f t="shared" si="412"/>
        <v/>
      </c>
      <c r="T89" s="52"/>
      <c r="U89" s="52">
        <f t="shared" si="413"/>
        <v>0</v>
      </c>
      <c r="V89" s="52">
        <f t="shared" si="414"/>
        <v>0</v>
      </c>
      <c r="W89" s="52"/>
      <c r="X89" s="52">
        <f t="shared" si="415"/>
        <v>0</v>
      </c>
      <c r="Y89" s="52">
        <f t="shared" si="416"/>
        <v>0</v>
      </c>
      <c r="Z89" s="52"/>
      <c r="AA89" s="52">
        <f t="shared" si="417"/>
        <v>0</v>
      </c>
      <c r="AB89" s="52">
        <f t="shared" si="418"/>
        <v>0</v>
      </c>
      <c r="AC89" s="52"/>
      <c r="AD89" s="52">
        <f t="shared" si="419"/>
        <v>0</v>
      </c>
      <c r="AE89" s="52">
        <f t="shared" si="420"/>
        <v>0</v>
      </c>
      <c r="AF89" s="52"/>
      <c r="AG89" s="52">
        <f t="shared" si="421"/>
        <v>0</v>
      </c>
      <c r="AH89" s="52">
        <f t="shared" si="422"/>
        <v>0</v>
      </c>
      <c r="AI89" s="52"/>
      <c r="AJ89" s="52">
        <f t="shared" si="423"/>
        <v>0</v>
      </c>
      <c r="AK89" s="52">
        <f t="shared" si="424"/>
        <v>0</v>
      </c>
      <c r="AL89" s="52"/>
      <c r="AM89" s="52">
        <f t="shared" si="425"/>
        <v>0</v>
      </c>
      <c r="AN89" s="52">
        <f t="shared" si="426"/>
        <v>0</v>
      </c>
      <c r="AO89" s="52"/>
      <c r="AP89" s="52">
        <f t="shared" si="427"/>
        <v>0</v>
      </c>
      <c r="AQ89" s="52">
        <f t="shared" si="428"/>
        <v>0</v>
      </c>
      <c r="AR89" s="52"/>
      <c r="AS89" s="52">
        <f t="shared" si="429"/>
        <v>0</v>
      </c>
      <c r="AT89" s="52">
        <f t="shared" si="430"/>
        <v>0</v>
      </c>
      <c r="AU89" s="52"/>
      <c r="AV89" s="52">
        <f t="shared" si="431"/>
        <v>0</v>
      </c>
      <c r="AW89" s="52">
        <f t="shared" si="432"/>
        <v>0</v>
      </c>
      <c r="AX89" s="52"/>
      <c r="AY89" s="52">
        <f t="shared" si="433"/>
        <v>0</v>
      </c>
      <c r="AZ89" s="52">
        <f t="shared" si="434"/>
        <v>0</v>
      </c>
      <c r="BA89" s="52" t="str">
        <f t="shared" si="435"/>
        <v/>
      </c>
      <c r="BB89" s="52"/>
      <c r="BC89" s="52">
        <f t="shared" si="436"/>
        <v>0</v>
      </c>
      <c r="BD89" s="52">
        <f t="shared" si="437"/>
        <v>0</v>
      </c>
      <c r="BE89" s="52"/>
      <c r="BF89" s="52">
        <f t="shared" si="438"/>
        <v>0</v>
      </c>
      <c r="BG89" s="52">
        <f t="shared" si="439"/>
        <v>0</v>
      </c>
      <c r="BH89" s="52"/>
      <c r="BI89" s="52">
        <f t="shared" si="440"/>
        <v>0</v>
      </c>
      <c r="BJ89" s="52">
        <f t="shared" si="441"/>
        <v>0</v>
      </c>
      <c r="BK89" s="52"/>
      <c r="BL89" s="52">
        <f t="shared" si="442"/>
        <v>0</v>
      </c>
      <c r="BM89" s="52">
        <f t="shared" si="443"/>
        <v>0</v>
      </c>
      <c r="BN89" s="52"/>
      <c r="BO89" s="52">
        <f t="shared" si="444"/>
        <v>0</v>
      </c>
      <c r="BP89" s="52">
        <f t="shared" si="445"/>
        <v>0</v>
      </c>
      <c r="BQ89" s="52"/>
      <c r="BR89" s="52">
        <f t="shared" si="446"/>
        <v>0</v>
      </c>
      <c r="BS89" s="52">
        <f t="shared" si="447"/>
        <v>0</v>
      </c>
      <c r="BT89" s="52"/>
      <c r="BU89" s="52">
        <f t="shared" si="448"/>
        <v>0</v>
      </c>
      <c r="BV89" s="52">
        <f t="shared" si="449"/>
        <v>0</v>
      </c>
      <c r="BW89" s="52"/>
      <c r="BX89" s="52">
        <f t="shared" si="450"/>
        <v>0</v>
      </c>
      <c r="BY89" s="52">
        <f t="shared" si="451"/>
        <v>0</v>
      </c>
      <c r="BZ89" s="52"/>
      <c r="CA89" s="52">
        <f t="shared" si="452"/>
        <v>0</v>
      </c>
      <c r="CB89" s="52">
        <f t="shared" si="453"/>
        <v>0</v>
      </c>
      <c r="CC89" s="52"/>
      <c r="CD89" s="52">
        <f t="shared" si="454"/>
        <v>0</v>
      </c>
      <c r="CE89" s="52">
        <f t="shared" si="455"/>
        <v>0</v>
      </c>
      <c r="CF89" s="52" t="str">
        <f t="shared" si="456"/>
        <v/>
      </c>
      <c r="CG89" s="52"/>
      <c r="CH89" s="52">
        <f t="shared" si="457"/>
        <v>0</v>
      </c>
      <c r="CI89" s="52">
        <f t="shared" si="458"/>
        <v>0</v>
      </c>
      <c r="CJ89" s="52" t="str">
        <f t="shared" si="459"/>
        <v/>
      </c>
      <c r="CK89" s="52"/>
      <c r="CL89" s="52">
        <f t="shared" si="460"/>
        <v>0</v>
      </c>
      <c r="CM89" s="52">
        <f t="shared" si="461"/>
        <v>0</v>
      </c>
      <c r="CN89" s="52">
        <f t="shared" si="462"/>
        <v>0</v>
      </c>
      <c r="CO89" s="52">
        <f t="shared" si="463"/>
        <v>0</v>
      </c>
      <c r="CP89" s="52">
        <f t="shared" si="464"/>
        <v>0</v>
      </c>
      <c r="CQ89" s="52">
        <f t="shared" si="465"/>
        <v>0</v>
      </c>
      <c r="CR89" s="52">
        <f t="shared" si="466"/>
        <v>0</v>
      </c>
      <c r="CS89" s="52">
        <f t="shared" si="467"/>
        <v>0</v>
      </c>
      <c r="CT89" s="52">
        <f t="shared" si="468"/>
        <v>0</v>
      </c>
      <c r="CU89" s="52">
        <f t="shared" si="469"/>
        <v>0</v>
      </c>
      <c r="CV89" s="52">
        <f t="shared" si="470"/>
        <v>0</v>
      </c>
      <c r="CW89" s="52">
        <f t="shared" si="471"/>
        <v>0</v>
      </c>
      <c r="CX89" s="52">
        <f t="shared" si="472"/>
        <v>0</v>
      </c>
      <c r="CY89" s="52">
        <f t="shared" si="473"/>
        <v>0</v>
      </c>
      <c r="CZ89" s="52">
        <f t="shared" si="474"/>
        <v>0</v>
      </c>
      <c r="DA89" s="52">
        <f t="shared" si="475"/>
        <v>0</v>
      </c>
      <c r="DB89" s="52">
        <f t="shared" si="476"/>
        <v>0</v>
      </c>
      <c r="DC89" s="52">
        <f t="shared" si="477"/>
        <v>0</v>
      </c>
      <c r="DD89" s="52">
        <f t="shared" si="478"/>
        <v>0</v>
      </c>
      <c r="DE89" s="52">
        <f t="shared" si="479"/>
        <v>0</v>
      </c>
      <c r="DF89" s="52">
        <f t="shared" si="480"/>
        <v>0</v>
      </c>
      <c r="DG89" s="52">
        <f t="shared" si="481"/>
        <v>0</v>
      </c>
      <c r="DH89" s="52">
        <f t="shared" si="482"/>
        <v>0</v>
      </c>
      <c r="DI89" s="52">
        <f t="shared" si="483"/>
        <v>0</v>
      </c>
      <c r="DJ89" s="52" t="str">
        <f t="shared" si="484"/>
        <v/>
      </c>
      <c r="DK89" s="52"/>
      <c r="DL89" s="52">
        <f t="shared" si="485"/>
        <v>0</v>
      </c>
      <c r="DM89" s="52">
        <f t="shared" si="486"/>
        <v>0</v>
      </c>
      <c r="DN89" s="52" t="str">
        <f t="shared" si="487"/>
        <v/>
      </c>
      <c r="DO89" s="52"/>
      <c r="DP89" s="52">
        <f t="shared" si="488"/>
        <v>0</v>
      </c>
      <c r="DQ89" s="52">
        <f t="shared" si="489"/>
        <v>0</v>
      </c>
      <c r="DR89" s="52"/>
      <c r="DS89" s="52">
        <f t="shared" si="490"/>
        <v>0</v>
      </c>
      <c r="DT89" s="52">
        <f t="shared" si="491"/>
        <v>0</v>
      </c>
      <c r="DU89" s="52">
        <f t="shared" si="492"/>
        <v>0</v>
      </c>
      <c r="DV89" s="52">
        <f t="shared" si="493"/>
        <v>0</v>
      </c>
      <c r="DW89" s="52">
        <f t="shared" si="494"/>
        <v>0</v>
      </c>
      <c r="DX89" s="52">
        <f t="shared" si="495"/>
        <v>0</v>
      </c>
      <c r="DY89" s="52">
        <f t="shared" si="496"/>
        <v>0</v>
      </c>
      <c r="DZ89" s="52">
        <f t="shared" si="497"/>
        <v>0</v>
      </c>
      <c r="EA89" s="52">
        <f t="shared" si="498"/>
        <v>0</v>
      </c>
      <c r="EB89" s="52">
        <f t="shared" si="499"/>
        <v>0</v>
      </c>
      <c r="EC89" s="52">
        <f t="shared" si="500"/>
        <v>0</v>
      </c>
      <c r="ED89" s="52">
        <f t="shared" si="501"/>
        <v>0</v>
      </c>
      <c r="EE89" s="52">
        <f t="shared" si="502"/>
        <v>0</v>
      </c>
      <c r="EF89" s="52">
        <f t="shared" si="503"/>
        <v>0</v>
      </c>
      <c r="EG89" s="52">
        <f t="shared" si="504"/>
        <v>0</v>
      </c>
      <c r="EH89" s="52">
        <f t="shared" si="505"/>
        <v>0</v>
      </c>
      <c r="EI89" s="52">
        <f t="shared" si="506"/>
        <v>0</v>
      </c>
      <c r="EJ89" s="52">
        <f t="shared" si="507"/>
        <v>0</v>
      </c>
      <c r="EK89" s="52">
        <f t="shared" si="508"/>
        <v>0</v>
      </c>
      <c r="EL89" s="52">
        <f t="shared" si="509"/>
        <v>0</v>
      </c>
      <c r="EM89" s="52"/>
      <c r="EN89" s="52">
        <f t="shared" si="510"/>
        <v>0</v>
      </c>
      <c r="EO89" s="52">
        <f t="shared" si="511"/>
        <v>0</v>
      </c>
      <c r="EP89" s="52">
        <f t="shared" si="512"/>
        <v>0</v>
      </c>
      <c r="EQ89" s="52">
        <f t="shared" si="513"/>
        <v>0</v>
      </c>
      <c r="ER89" s="52">
        <f t="shared" si="514"/>
        <v>0</v>
      </c>
      <c r="ES89" s="52">
        <f t="shared" si="515"/>
        <v>0</v>
      </c>
      <c r="ET89" s="52">
        <f t="shared" si="516"/>
        <v>0</v>
      </c>
      <c r="EU89" s="52">
        <f t="shared" si="517"/>
        <v>0</v>
      </c>
      <c r="EV89" s="52">
        <f t="shared" si="518"/>
        <v>0</v>
      </c>
      <c r="EW89" s="52">
        <f t="shared" si="519"/>
        <v>0</v>
      </c>
      <c r="EX89" s="52">
        <f t="shared" si="520"/>
        <v>0</v>
      </c>
      <c r="EY89" s="52">
        <f t="shared" si="521"/>
        <v>0</v>
      </c>
      <c r="EZ89" s="52">
        <f t="shared" si="522"/>
        <v>0</v>
      </c>
      <c r="FA89" s="52">
        <f t="shared" si="523"/>
        <v>0</v>
      </c>
      <c r="FB89" s="52">
        <f t="shared" si="524"/>
        <v>0</v>
      </c>
      <c r="FC89" s="52">
        <f t="shared" si="525"/>
        <v>0</v>
      </c>
      <c r="FD89" s="52"/>
      <c r="FE89" s="52">
        <f t="shared" si="526"/>
        <v>0</v>
      </c>
      <c r="FF89" s="52">
        <f t="shared" si="527"/>
        <v>0</v>
      </c>
      <c r="FG89" s="52">
        <f t="shared" si="528"/>
        <v>0</v>
      </c>
      <c r="FH89" s="52">
        <f t="shared" si="529"/>
        <v>0</v>
      </c>
      <c r="FI89" s="52"/>
      <c r="FJ89" s="52">
        <f t="shared" si="530"/>
        <v>0</v>
      </c>
      <c r="FK89" s="52">
        <f t="shared" si="531"/>
        <v>0</v>
      </c>
      <c r="FL89" s="52">
        <f t="shared" si="532"/>
        <v>0</v>
      </c>
      <c r="FM89" s="52">
        <f t="shared" si="533"/>
        <v>0</v>
      </c>
      <c r="FN89" s="52">
        <f t="shared" si="534"/>
        <v>0</v>
      </c>
      <c r="FO89" s="52">
        <f t="shared" si="535"/>
        <v>0</v>
      </c>
      <c r="FP89" s="52">
        <f t="shared" si="536"/>
        <v>0</v>
      </c>
      <c r="FQ89" s="52">
        <f t="shared" si="537"/>
        <v>0</v>
      </c>
      <c r="FR89" s="52">
        <f t="shared" si="538"/>
        <v>0</v>
      </c>
      <c r="FS89" s="52">
        <f t="shared" si="539"/>
        <v>0</v>
      </c>
      <c r="FT89" s="52">
        <f t="shared" si="540"/>
        <v>0</v>
      </c>
      <c r="FU89" s="52">
        <f t="shared" si="541"/>
        <v>0</v>
      </c>
      <c r="FV89" s="52">
        <f t="shared" si="542"/>
        <v>0</v>
      </c>
      <c r="FW89" s="52">
        <f t="shared" si="543"/>
        <v>0</v>
      </c>
      <c r="FX89" s="52">
        <f t="shared" si="544"/>
        <v>0</v>
      </c>
      <c r="FY89" s="52">
        <f t="shared" si="545"/>
        <v>0</v>
      </c>
      <c r="FZ89" s="52">
        <f t="shared" si="546"/>
        <v>0</v>
      </c>
      <c r="GA89" s="52">
        <f t="shared" si="547"/>
        <v>0</v>
      </c>
      <c r="GB89" s="52">
        <f t="shared" si="548"/>
        <v>0</v>
      </c>
      <c r="GC89" s="52">
        <f t="shared" si="549"/>
        <v>0</v>
      </c>
      <c r="GD89" s="52"/>
      <c r="GE89" s="52">
        <f t="shared" si="550"/>
        <v>0</v>
      </c>
      <c r="GF89" s="52">
        <f t="shared" si="551"/>
        <v>0</v>
      </c>
      <c r="GG89" s="52">
        <f t="shared" si="552"/>
        <v>0</v>
      </c>
      <c r="GH89" s="52">
        <f t="shared" si="553"/>
        <v>0</v>
      </c>
      <c r="GI89" s="52">
        <f t="shared" si="554"/>
        <v>0</v>
      </c>
      <c r="GJ89" s="52">
        <f t="shared" si="555"/>
        <v>0</v>
      </c>
      <c r="GK89" s="52">
        <f t="shared" si="556"/>
        <v>0</v>
      </c>
      <c r="GL89" s="52">
        <f t="shared" si="557"/>
        <v>0</v>
      </c>
      <c r="GM89" s="52">
        <f t="shared" si="558"/>
        <v>0</v>
      </c>
      <c r="GN89" s="52">
        <f t="shared" si="559"/>
        <v>0</v>
      </c>
      <c r="GO89" s="52">
        <f t="shared" si="560"/>
        <v>0</v>
      </c>
      <c r="GP89" s="52">
        <f t="shared" si="561"/>
        <v>0</v>
      </c>
      <c r="GQ89" s="52"/>
      <c r="GR89" s="52">
        <f t="shared" si="562"/>
        <v>0</v>
      </c>
      <c r="GS89" s="52">
        <f t="shared" si="563"/>
        <v>0</v>
      </c>
      <c r="GT89" s="52">
        <f t="shared" si="564"/>
        <v>0</v>
      </c>
      <c r="GU89" s="52">
        <f t="shared" si="565"/>
        <v>0</v>
      </c>
      <c r="GV89" s="52"/>
      <c r="GW89" s="52">
        <f t="shared" si="566"/>
        <v>0</v>
      </c>
      <c r="GX89" s="52">
        <f t="shared" si="567"/>
        <v>0</v>
      </c>
      <c r="GY89" s="52">
        <f t="shared" si="568"/>
        <v>0</v>
      </c>
      <c r="GZ89" s="52">
        <f t="shared" si="569"/>
        <v>0</v>
      </c>
      <c r="HA89" s="52"/>
      <c r="HB89" s="52">
        <f t="shared" si="570"/>
        <v>0</v>
      </c>
      <c r="HC89" s="52">
        <f t="shared" si="571"/>
        <v>0</v>
      </c>
      <c r="HD89" s="52">
        <f t="shared" si="572"/>
        <v>0</v>
      </c>
      <c r="HE89" s="52">
        <f t="shared" si="573"/>
        <v>0</v>
      </c>
      <c r="HF89" s="52"/>
      <c r="HG89" s="52">
        <f t="shared" si="574"/>
        <v>0</v>
      </c>
      <c r="HH89" s="52">
        <f t="shared" si="575"/>
        <v>0</v>
      </c>
      <c r="HI89" s="52">
        <f t="shared" si="576"/>
        <v>0</v>
      </c>
      <c r="HJ89" s="52">
        <f t="shared" si="577"/>
        <v>0</v>
      </c>
      <c r="HK89" s="52"/>
      <c r="HL89" s="52" t="str">
        <f t="shared" si="578"/>
        <v/>
      </c>
      <c r="HM89" s="52">
        <f t="shared" si="579"/>
        <v>0</v>
      </c>
      <c r="HN89" s="52">
        <f t="shared" si="580"/>
        <v>0</v>
      </c>
      <c r="HO89" s="52">
        <f t="shared" si="581"/>
        <v>0</v>
      </c>
      <c r="HP89" s="52">
        <f t="shared" si="582"/>
        <v>0</v>
      </c>
      <c r="HQ89" s="52">
        <f t="shared" si="583"/>
        <v>0</v>
      </c>
      <c r="HR89" s="52">
        <f t="shared" si="584"/>
        <v>0</v>
      </c>
      <c r="HS89" s="52">
        <f t="shared" si="585"/>
        <v>0</v>
      </c>
      <c r="HT89" s="52">
        <f t="shared" si="586"/>
        <v>0</v>
      </c>
      <c r="HU89" s="52">
        <f t="shared" si="587"/>
        <v>0</v>
      </c>
      <c r="HV89" s="52">
        <f t="shared" si="588"/>
        <v>0</v>
      </c>
      <c r="HW89" s="52">
        <f t="shared" si="589"/>
        <v>0</v>
      </c>
      <c r="HX89" s="52">
        <f t="shared" si="590"/>
        <v>0</v>
      </c>
      <c r="HY89" s="52"/>
      <c r="HZ89" s="52">
        <f t="shared" si="591"/>
        <v>0</v>
      </c>
      <c r="IA89" s="52">
        <f t="shared" si="592"/>
        <v>0</v>
      </c>
      <c r="IB89" s="52">
        <f t="shared" si="593"/>
        <v>0</v>
      </c>
      <c r="IC89" s="52">
        <f t="shared" si="594"/>
        <v>0</v>
      </c>
      <c r="ID89" s="52"/>
      <c r="IE89" s="52">
        <f t="shared" si="595"/>
        <v>0</v>
      </c>
      <c r="IF89" s="52">
        <f t="shared" si="596"/>
        <v>0</v>
      </c>
      <c r="IG89" s="52">
        <f t="shared" si="597"/>
        <v>0</v>
      </c>
      <c r="IH89" s="52">
        <f t="shared" si="598"/>
        <v>0</v>
      </c>
      <c r="II89" s="53"/>
      <c r="IJ89" s="54">
        <f t="shared" si="599"/>
        <v>0</v>
      </c>
      <c r="IK89" s="55">
        <f t="shared" si="600"/>
        <v>0</v>
      </c>
      <c r="IL89" s="55">
        <f t="shared" si="601"/>
        <v>0</v>
      </c>
      <c r="IM89" s="55">
        <f t="shared" si="602"/>
        <v>0</v>
      </c>
      <c r="IN89" s="55" t="str">
        <f t="shared" si="603"/>
        <v/>
      </c>
      <c r="IO89" s="56" t="str">
        <f t="shared" si="604"/>
        <v/>
      </c>
      <c r="IP89" s="56" t="str">
        <f t="shared" si="605"/>
        <v/>
      </c>
      <c r="IQ89" s="56" t="str">
        <f t="shared" si="606"/>
        <v/>
      </c>
      <c r="IR89" s="56" t="str">
        <f t="shared" si="607"/>
        <v/>
      </c>
      <c r="IS89" s="50" t="str">
        <f t="shared" si="608"/>
        <v/>
      </c>
      <c r="IT89" s="57"/>
      <c r="IU89" s="57"/>
      <c r="IV89" s="57"/>
    </row>
    <row r="90" spans="1:256" s="58" customFormat="1" ht="10.199999999999999" x14ac:dyDescent="0.2">
      <c r="A90" s="47">
        <v>85</v>
      </c>
      <c r="B90" s="48"/>
      <c r="C90" s="49"/>
      <c r="D90" s="160"/>
      <c r="E90" s="160"/>
      <c r="F90" s="48"/>
      <c r="G90" s="48"/>
      <c r="H90" s="48"/>
      <c r="I90" s="48"/>
      <c r="J90" s="48"/>
      <c r="K90" s="48"/>
      <c r="L90" s="50" t="str">
        <f t="shared" si="406"/>
        <v/>
      </c>
      <c r="M90" s="51"/>
      <c r="N90" s="52">
        <f t="shared" si="407"/>
        <v>0</v>
      </c>
      <c r="O90" s="52">
        <f t="shared" si="408"/>
        <v>0</v>
      </c>
      <c r="P90" s="52">
        <f t="shared" si="409"/>
        <v>0</v>
      </c>
      <c r="Q90" s="52">
        <f t="shared" si="410"/>
        <v>0</v>
      </c>
      <c r="R90" s="52">
        <f t="shared" si="411"/>
        <v>0</v>
      </c>
      <c r="S90" s="52" t="str">
        <f t="shared" si="412"/>
        <v/>
      </c>
      <c r="T90" s="52"/>
      <c r="U90" s="52">
        <f t="shared" si="413"/>
        <v>0</v>
      </c>
      <c r="V90" s="52">
        <f t="shared" si="414"/>
        <v>0</v>
      </c>
      <c r="W90" s="52"/>
      <c r="X90" s="52">
        <f t="shared" si="415"/>
        <v>0</v>
      </c>
      <c r="Y90" s="52">
        <f t="shared" si="416"/>
        <v>0</v>
      </c>
      <c r="Z90" s="52"/>
      <c r="AA90" s="52">
        <f t="shared" si="417"/>
        <v>0</v>
      </c>
      <c r="AB90" s="52">
        <f t="shared" si="418"/>
        <v>0</v>
      </c>
      <c r="AC90" s="52"/>
      <c r="AD90" s="52">
        <f t="shared" si="419"/>
        <v>0</v>
      </c>
      <c r="AE90" s="52">
        <f t="shared" si="420"/>
        <v>0</v>
      </c>
      <c r="AF90" s="52"/>
      <c r="AG90" s="52">
        <f t="shared" si="421"/>
        <v>0</v>
      </c>
      <c r="AH90" s="52">
        <f t="shared" si="422"/>
        <v>0</v>
      </c>
      <c r="AI90" s="52"/>
      <c r="AJ90" s="52">
        <f t="shared" si="423"/>
        <v>0</v>
      </c>
      <c r="AK90" s="52">
        <f t="shared" si="424"/>
        <v>0</v>
      </c>
      <c r="AL90" s="52"/>
      <c r="AM90" s="52">
        <f t="shared" si="425"/>
        <v>0</v>
      </c>
      <c r="AN90" s="52">
        <f t="shared" si="426"/>
        <v>0</v>
      </c>
      <c r="AO90" s="52"/>
      <c r="AP90" s="52">
        <f t="shared" si="427"/>
        <v>0</v>
      </c>
      <c r="AQ90" s="52">
        <f t="shared" si="428"/>
        <v>0</v>
      </c>
      <c r="AR90" s="52"/>
      <c r="AS90" s="52">
        <f t="shared" si="429"/>
        <v>0</v>
      </c>
      <c r="AT90" s="52">
        <f t="shared" si="430"/>
        <v>0</v>
      </c>
      <c r="AU90" s="52"/>
      <c r="AV90" s="52">
        <f t="shared" si="431"/>
        <v>0</v>
      </c>
      <c r="AW90" s="52">
        <f t="shared" si="432"/>
        <v>0</v>
      </c>
      <c r="AX90" s="52"/>
      <c r="AY90" s="52">
        <f t="shared" si="433"/>
        <v>0</v>
      </c>
      <c r="AZ90" s="52">
        <f t="shared" si="434"/>
        <v>0</v>
      </c>
      <c r="BA90" s="52" t="str">
        <f t="shared" si="435"/>
        <v/>
      </c>
      <c r="BB90" s="52"/>
      <c r="BC90" s="52">
        <f t="shared" si="436"/>
        <v>0</v>
      </c>
      <c r="BD90" s="52">
        <f t="shared" si="437"/>
        <v>0</v>
      </c>
      <c r="BE90" s="52"/>
      <c r="BF90" s="52">
        <f t="shared" si="438"/>
        <v>0</v>
      </c>
      <c r="BG90" s="52">
        <f t="shared" si="439"/>
        <v>0</v>
      </c>
      <c r="BH90" s="52"/>
      <c r="BI90" s="52">
        <f t="shared" si="440"/>
        <v>0</v>
      </c>
      <c r="BJ90" s="52">
        <f t="shared" si="441"/>
        <v>0</v>
      </c>
      <c r="BK90" s="52"/>
      <c r="BL90" s="52">
        <f t="shared" si="442"/>
        <v>0</v>
      </c>
      <c r="BM90" s="52">
        <f t="shared" si="443"/>
        <v>0</v>
      </c>
      <c r="BN90" s="52"/>
      <c r="BO90" s="52">
        <f t="shared" si="444"/>
        <v>0</v>
      </c>
      <c r="BP90" s="52">
        <f t="shared" si="445"/>
        <v>0</v>
      </c>
      <c r="BQ90" s="52"/>
      <c r="BR90" s="52">
        <f t="shared" si="446"/>
        <v>0</v>
      </c>
      <c r="BS90" s="52">
        <f t="shared" si="447"/>
        <v>0</v>
      </c>
      <c r="BT90" s="52"/>
      <c r="BU90" s="52">
        <f t="shared" si="448"/>
        <v>0</v>
      </c>
      <c r="BV90" s="52">
        <f t="shared" si="449"/>
        <v>0</v>
      </c>
      <c r="BW90" s="52"/>
      <c r="BX90" s="52">
        <f t="shared" si="450"/>
        <v>0</v>
      </c>
      <c r="BY90" s="52">
        <f t="shared" si="451"/>
        <v>0</v>
      </c>
      <c r="BZ90" s="52"/>
      <c r="CA90" s="52">
        <f t="shared" si="452"/>
        <v>0</v>
      </c>
      <c r="CB90" s="52">
        <f t="shared" si="453"/>
        <v>0</v>
      </c>
      <c r="CC90" s="52"/>
      <c r="CD90" s="52">
        <f t="shared" si="454"/>
        <v>0</v>
      </c>
      <c r="CE90" s="52">
        <f t="shared" si="455"/>
        <v>0</v>
      </c>
      <c r="CF90" s="52" t="str">
        <f t="shared" si="456"/>
        <v/>
      </c>
      <c r="CG90" s="52"/>
      <c r="CH90" s="52">
        <f t="shared" si="457"/>
        <v>0</v>
      </c>
      <c r="CI90" s="52">
        <f t="shared" si="458"/>
        <v>0</v>
      </c>
      <c r="CJ90" s="52" t="str">
        <f t="shared" si="459"/>
        <v/>
      </c>
      <c r="CK90" s="52"/>
      <c r="CL90" s="52">
        <f t="shared" si="460"/>
        <v>0</v>
      </c>
      <c r="CM90" s="52">
        <f t="shared" si="461"/>
        <v>0</v>
      </c>
      <c r="CN90" s="52">
        <f t="shared" si="462"/>
        <v>0</v>
      </c>
      <c r="CO90" s="52">
        <f t="shared" si="463"/>
        <v>0</v>
      </c>
      <c r="CP90" s="52">
        <f t="shared" si="464"/>
        <v>0</v>
      </c>
      <c r="CQ90" s="52">
        <f t="shared" si="465"/>
        <v>0</v>
      </c>
      <c r="CR90" s="52">
        <f t="shared" si="466"/>
        <v>0</v>
      </c>
      <c r="CS90" s="52">
        <f t="shared" si="467"/>
        <v>0</v>
      </c>
      <c r="CT90" s="52">
        <f t="shared" si="468"/>
        <v>0</v>
      </c>
      <c r="CU90" s="52">
        <f t="shared" si="469"/>
        <v>0</v>
      </c>
      <c r="CV90" s="52">
        <f t="shared" si="470"/>
        <v>0</v>
      </c>
      <c r="CW90" s="52">
        <f t="shared" si="471"/>
        <v>0</v>
      </c>
      <c r="CX90" s="52">
        <f t="shared" si="472"/>
        <v>0</v>
      </c>
      <c r="CY90" s="52">
        <f t="shared" si="473"/>
        <v>0</v>
      </c>
      <c r="CZ90" s="52">
        <f t="shared" si="474"/>
        <v>0</v>
      </c>
      <c r="DA90" s="52">
        <f t="shared" si="475"/>
        <v>0</v>
      </c>
      <c r="DB90" s="52">
        <f t="shared" si="476"/>
        <v>0</v>
      </c>
      <c r="DC90" s="52">
        <f t="shared" si="477"/>
        <v>0</v>
      </c>
      <c r="DD90" s="52">
        <f t="shared" si="478"/>
        <v>0</v>
      </c>
      <c r="DE90" s="52">
        <f t="shared" si="479"/>
        <v>0</v>
      </c>
      <c r="DF90" s="52">
        <f t="shared" si="480"/>
        <v>0</v>
      </c>
      <c r="DG90" s="52">
        <f t="shared" si="481"/>
        <v>0</v>
      </c>
      <c r="DH90" s="52">
        <f t="shared" si="482"/>
        <v>0</v>
      </c>
      <c r="DI90" s="52">
        <f t="shared" si="483"/>
        <v>0</v>
      </c>
      <c r="DJ90" s="52" t="str">
        <f t="shared" si="484"/>
        <v/>
      </c>
      <c r="DK90" s="52"/>
      <c r="DL90" s="52">
        <f t="shared" si="485"/>
        <v>0</v>
      </c>
      <c r="DM90" s="52">
        <f t="shared" si="486"/>
        <v>0</v>
      </c>
      <c r="DN90" s="52" t="str">
        <f t="shared" si="487"/>
        <v/>
      </c>
      <c r="DO90" s="52"/>
      <c r="DP90" s="52">
        <f t="shared" si="488"/>
        <v>0</v>
      </c>
      <c r="DQ90" s="52">
        <f t="shared" si="489"/>
        <v>0</v>
      </c>
      <c r="DR90" s="52"/>
      <c r="DS90" s="52">
        <f t="shared" si="490"/>
        <v>0</v>
      </c>
      <c r="DT90" s="52">
        <f t="shared" si="491"/>
        <v>0</v>
      </c>
      <c r="DU90" s="52">
        <f t="shared" si="492"/>
        <v>0</v>
      </c>
      <c r="DV90" s="52">
        <f t="shared" si="493"/>
        <v>0</v>
      </c>
      <c r="DW90" s="52">
        <f t="shared" si="494"/>
        <v>0</v>
      </c>
      <c r="DX90" s="52">
        <f t="shared" si="495"/>
        <v>0</v>
      </c>
      <c r="DY90" s="52">
        <f t="shared" si="496"/>
        <v>0</v>
      </c>
      <c r="DZ90" s="52">
        <f t="shared" si="497"/>
        <v>0</v>
      </c>
      <c r="EA90" s="52">
        <f t="shared" si="498"/>
        <v>0</v>
      </c>
      <c r="EB90" s="52">
        <f t="shared" si="499"/>
        <v>0</v>
      </c>
      <c r="EC90" s="52">
        <f t="shared" si="500"/>
        <v>0</v>
      </c>
      <c r="ED90" s="52">
        <f t="shared" si="501"/>
        <v>0</v>
      </c>
      <c r="EE90" s="52">
        <f t="shared" si="502"/>
        <v>0</v>
      </c>
      <c r="EF90" s="52">
        <f t="shared" si="503"/>
        <v>0</v>
      </c>
      <c r="EG90" s="52">
        <f t="shared" si="504"/>
        <v>0</v>
      </c>
      <c r="EH90" s="52">
        <f t="shared" si="505"/>
        <v>0</v>
      </c>
      <c r="EI90" s="52">
        <f t="shared" si="506"/>
        <v>0</v>
      </c>
      <c r="EJ90" s="52">
        <f t="shared" si="507"/>
        <v>0</v>
      </c>
      <c r="EK90" s="52">
        <f t="shared" si="508"/>
        <v>0</v>
      </c>
      <c r="EL90" s="52">
        <f t="shared" si="509"/>
        <v>0</v>
      </c>
      <c r="EM90" s="52"/>
      <c r="EN90" s="52">
        <f t="shared" si="510"/>
        <v>0</v>
      </c>
      <c r="EO90" s="52">
        <f t="shared" si="511"/>
        <v>0</v>
      </c>
      <c r="EP90" s="52">
        <f t="shared" si="512"/>
        <v>0</v>
      </c>
      <c r="EQ90" s="52">
        <f t="shared" si="513"/>
        <v>0</v>
      </c>
      <c r="ER90" s="52">
        <f t="shared" si="514"/>
        <v>0</v>
      </c>
      <c r="ES90" s="52">
        <f t="shared" si="515"/>
        <v>0</v>
      </c>
      <c r="ET90" s="52">
        <f t="shared" si="516"/>
        <v>0</v>
      </c>
      <c r="EU90" s="52">
        <f t="shared" si="517"/>
        <v>0</v>
      </c>
      <c r="EV90" s="52">
        <f t="shared" si="518"/>
        <v>0</v>
      </c>
      <c r="EW90" s="52">
        <f t="shared" si="519"/>
        <v>0</v>
      </c>
      <c r="EX90" s="52">
        <f t="shared" si="520"/>
        <v>0</v>
      </c>
      <c r="EY90" s="52">
        <f t="shared" si="521"/>
        <v>0</v>
      </c>
      <c r="EZ90" s="52">
        <f t="shared" si="522"/>
        <v>0</v>
      </c>
      <c r="FA90" s="52">
        <f t="shared" si="523"/>
        <v>0</v>
      </c>
      <c r="FB90" s="52">
        <f t="shared" si="524"/>
        <v>0</v>
      </c>
      <c r="FC90" s="52">
        <f t="shared" si="525"/>
        <v>0</v>
      </c>
      <c r="FD90" s="52"/>
      <c r="FE90" s="52">
        <f t="shared" si="526"/>
        <v>0</v>
      </c>
      <c r="FF90" s="52">
        <f t="shared" si="527"/>
        <v>0</v>
      </c>
      <c r="FG90" s="52">
        <f t="shared" si="528"/>
        <v>0</v>
      </c>
      <c r="FH90" s="52">
        <f t="shared" si="529"/>
        <v>0</v>
      </c>
      <c r="FI90" s="52"/>
      <c r="FJ90" s="52">
        <f t="shared" si="530"/>
        <v>0</v>
      </c>
      <c r="FK90" s="52">
        <f t="shared" si="531"/>
        <v>0</v>
      </c>
      <c r="FL90" s="52">
        <f t="shared" si="532"/>
        <v>0</v>
      </c>
      <c r="FM90" s="52">
        <f t="shared" si="533"/>
        <v>0</v>
      </c>
      <c r="FN90" s="52">
        <f t="shared" si="534"/>
        <v>0</v>
      </c>
      <c r="FO90" s="52">
        <f t="shared" si="535"/>
        <v>0</v>
      </c>
      <c r="FP90" s="52">
        <f t="shared" si="536"/>
        <v>0</v>
      </c>
      <c r="FQ90" s="52">
        <f t="shared" si="537"/>
        <v>0</v>
      </c>
      <c r="FR90" s="52">
        <f t="shared" si="538"/>
        <v>0</v>
      </c>
      <c r="FS90" s="52">
        <f t="shared" si="539"/>
        <v>0</v>
      </c>
      <c r="FT90" s="52">
        <f t="shared" si="540"/>
        <v>0</v>
      </c>
      <c r="FU90" s="52">
        <f t="shared" si="541"/>
        <v>0</v>
      </c>
      <c r="FV90" s="52">
        <f t="shared" si="542"/>
        <v>0</v>
      </c>
      <c r="FW90" s="52">
        <f t="shared" si="543"/>
        <v>0</v>
      </c>
      <c r="FX90" s="52">
        <f t="shared" si="544"/>
        <v>0</v>
      </c>
      <c r="FY90" s="52">
        <f t="shared" si="545"/>
        <v>0</v>
      </c>
      <c r="FZ90" s="52">
        <f t="shared" si="546"/>
        <v>0</v>
      </c>
      <c r="GA90" s="52">
        <f t="shared" si="547"/>
        <v>0</v>
      </c>
      <c r="GB90" s="52">
        <f t="shared" si="548"/>
        <v>0</v>
      </c>
      <c r="GC90" s="52">
        <f t="shared" si="549"/>
        <v>0</v>
      </c>
      <c r="GD90" s="52"/>
      <c r="GE90" s="52">
        <f t="shared" si="550"/>
        <v>0</v>
      </c>
      <c r="GF90" s="52">
        <f t="shared" si="551"/>
        <v>0</v>
      </c>
      <c r="GG90" s="52">
        <f t="shared" si="552"/>
        <v>0</v>
      </c>
      <c r="GH90" s="52">
        <f t="shared" si="553"/>
        <v>0</v>
      </c>
      <c r="GI90" s="52">
        <f t="shared" si="554"/>
        <v>0</v>
      </c>
      <c r="GJ90" s="52">
        <f t="shared" si="555"/>
        <v>0</v>
      </c>
      <c r="GK90" s="52">
        <f t="shared" si="556"/>
        <v>0</v>
      </c>
      <c r="GL90" s="52">
        <f t="shared" si="557"/>
        <v>0</v>
      </c>
      <c r="GM90" s="52">
        <f t="shared" si="558"/>
        <v>0</v>
      </c>
      <c r="GN90" s="52">
        <f t="shared" si="559"/>
        <v>0</v>
      </c>
      <c r="GO90" s="52">
        <f t="shared" si="560"/>
        <v>0</v>
      </c>
      <c r="GP90" s="52">
        <f t="shared" si="561"/>
        <v>0</v>
      </c>
      <c r="GQ90" s="52"/>
      <c r="GR90" s="52">
        <f t="shared" si="562"/>
        <v>0</v>
      </c>
      <c r="GS90" s="52">
        <f t="shared" si="563"/>
        <v>0</v>
      </c>
      <c r="GT90" s="52">
        <f t="shared" si="564"/>
        <v>0</v>
      </c>
      <c r="GU90" s="52">
        <f t="shared" si="565"/>
        <v>0</v>
      </c>
      <c r="GV90" s="52"/>
      <c r="GW90" s="52">
        <f t="shared" si="566"/>
        <v>0</v>
      </c>
      <c r="GX90" s="52">
        <f t="shared" si="567"/>
        <v>0</v>
      </c>
      <c r="GY90" s="52">
        <f t="shared" si="568"/>
        <v>0</v>
      </c>
      <c r="GZ90" s="52">
        <f t="shared" si="569"/>
        <v>0</v>
      </c>
      <c r="HA90" s="52"/>
      <c r="HB90" s="52">
        <f t="shared" si="570"/>
        <v>0</v>
      </c>
      <c r="HC90" s="52">
        <f t="shared" si="571"/>
        <v>0</v>
      </c>
      <c r="HD90" s="52">
        <f t="shared" si="572"/>
        <v>0</v>
      </c>
      <c r="HE90" s="52">
        <f t="shared" si="573"/>
        <v>0</v>
      </c>
      <c r="HF90" s="52"/>
      <c r="HG90" s="52">
        <f t="shared" si="574"/>
        <v>0</v>
      </c>
      <c r="HH90" s="52">
        <f t="shared" si="575"/>
        <v>0</v>
      </c>
      <c r="HI90" s="52">
        <f t="shared" si="576"/>
        <v>0</v>
      </c>
      <c r="HJ90" s="52">
        <f t="shared" si="577"/>
        <v>0</v>
      </c>
      <c r="HK90" s="52"/>
      <c r="HL90" s="52" t="str">
        <f t="shared" si="578"/>
        <v/>
      </c>
      <c r="HM90" s="52">
        <f t="shared" si="579"/>
        <v>0</v>
      </c>
      <c r="HN90" s="52">
        <f t="shared" si="580"/>
        <v>0</v>
      </c>
      <c r="HO90" s="52">
        <f t="shared" si="581"/>
        <v>0</v>
      </c>
      <c r="HP90" s="52">
        <f t="shared" si="582"/>
        <v>0</v>
      </c>
      <c r="HQ90" s="52">
        <f t="shared" si="583"/>
        <v>0</v>
      </c>
      <c r="HR90" s="52">
        <f t="shared" si="584"/>
        <v>0</v>
      </c>
      <c r="HS90" s="52">
        <f t="shared" si="585"/>
        <v>0</v>
      </c>
      <c r="HT90" s="52">
        <f t="shared" si="586"/>
        <v>0</v>
      </c>
      <c r="HU90" s="52">
        <f t="shared" si="587"/>
        <v>0</v>
      </c>
      <c r="HV90" s="52">
        <f t="shared" si="588"/>
        <v>0</v>
      </c>
      <c r="HW90" s="52">
        <f t="shared" si="589"/>
        <v>0</v>
      </c>
      <c r="HX90" s="52">
        <f t="shared" si="590"/>
        <v>0</v>
      </c>
      <c r="HY90" s="52"/>
      <c r="HZ90" s="52">
        <f t="shared" si="591"/>
        <v>0</v>
      </c>
      <c r="IA90" s="52">
        <f t="shared" si="592"/>
        <v>0</v>
      </c>
      <c r="IB90" s="52">
        <f t="shared" si="593"/>
        <v>0</v>
      </c>
      <c r="IC90" s="52">
        <f t="shared" si="594"/>
        <v>0</v>
      </c>
      <c r="ID90" s="52"/>
      <c r="IE90" s="52">
        <f t="shared" si="595"/>
        <v>0</v>
      </c>
      <c r="IF90" s="52">
        <f t="shared" si="596"/>
        <v>0</v>
      </c>
      <c r="IG90" s="52">
        <f t="shared" si="597"/>
        <v>0</v>
      </c>
      <c r="IH90" s="52">
        <f t="shared" si="598"/>
        <v>0</v>
      </c>
      <c r="II90" s="53"/>
      <c r="IJ90" s="54">
        <f t="shared" si="599"/>
        <v>0</v>
      </c>
      <c r="IK90" s="55">
        <f t="shared" si="600"/>
        <v>0</v>
      </c>
      <c r="IL90" s="55">
        <f t="shared" si="601"/>
        <v>0</v>
      </c>
      <c r="IM90" s="55">
        <f t="shared" si="602"/>
        <v>0</v>
      </c>
      <c r="IN90" s="55" t="str">
        <f t="shared" si="603"/>
        <v/>
      </c>
      <c r="IO90" s="56" t="str">
        <f t="shared" si="604"/>
        <v/>
      </c>
      <c r="IP90" s="56" t="str">
        <f t="shared" si="605"/>
        <v/>
      </c>
      <c r="IQ90" s="56" t="str">
        <f t="shared" si="606"/>
        <v/>
      </c>
      <c r="IR90" s="56" t="str">
        <f t="shared" si="607"/>
        <v/>
      </c>
      <c r="IS90" s="50" t="str">
        <f t="shared" si="608"/>
        <v/>
      </c>
      <c r="IT90" s="57"/>
      <c r="IU90" s="57"/>
      <c r="IV90" s="57"/>
    </row>
    <row r="91" spans="1:256" s="58" customFormat="1" ht="10.199999999999999" x14ac:dyDescent="0.2">
      <c r="A91" s="47">
        <v>86</v>
      </c>
      <c r="B91" s="48"/>
      <c r="C91" s="49"/>
      <c r="D91" s="160"/>
      <c r="E91" s="160"/>
      <c r="F91" s="48"/>
      <c r="G91" s="48"/>
      <c r="H91" s="48"/>
      <c r="I91" s="48"/>
      <c r="J91" s="48"/>
      <c r="K91" s="48"/>
      <c r="L91" s="50" t="str">
        <f t="shared" si="406"/>
        <v/>
      </c>
      <c r="M91" s="51"/>
      <c r="N91" s="52">
        <f t="shared" si="407"/>
        <v>0</v>
      </c>
      <c r="O91" s="52">
        <f t="shared" si="408"/>
        <v>0</v>
      </c>
      <c r="P91" s="52">
        <f t="shared" si="409"/>
        <v>0</v>
      </c>
      <c r="Q91" s="52">
        <f t="shared" si="410"/>
        <v>0</v>
      </c>
      <c r="R91" s="52">
        <f t="shared" si="411"/>
        <v>0</v>
      </c>
      <c r="S91" s="52" t="str">
        <f t="shared" si="412"/>
        <v/>
      </c>
      <c r="T91" s="52"/>
      <c r="U91" s="52">
        <f t="shared" si="413"/>
        <v>0</v>
      </c>
      <c r="V91" s="52">
        <f t="shared" si="414"/>
        <v>0</v>
      </c>
      <c r="W91" s="52"/>
      <c r="X91" s="52">
        <f t="shared" si="415"/>
        <v>0</v>
      </c>
      <c r="Y91" s="52">
        <f t="shared" si="416"/>
        <v>0</v>
      </c>
      <c r="Z91" s="52"/>
      <c r="AA91" s="52">
        <f t="shared" si="417"/>
        <v>0</v>
      </c>
      <c r="AB91" s="52">
        <f t="shared" si="418"/>
        <v>0</v>
      </c>
      <c r="AC91" s="52"/>
      <c r="AD91" s="52">
        <f t="shared" si="419"/>
        <v>0</v>
      </c>
      <c r="AE91" s="52">
        <f t="shared" si="420"/>
        <v>0</v>
      </c>
      <c r="AF91" s="52"/>
      <c r="AG91" s="52">
        <f t="shared" si="421"/>
        <v>0</v>
      </c>
      <c r="AH91" s="52">
        <f t="shared" si="422"/>
        <v>0</v>
      </c>
      <c r="AI91" s="52"/>
      <c r="AJ91" s="52">
        <f t="shared" si="423"/>
        <v>0</v>
      </c>
      <c r="AK91" s="52">
        <f t="shared" si="424"/>
        <v>0</v>
      </c>
      <c r="AL91" s="52"/>
      <c r="AM91" s="52">
        <f t="shared" si="425"/>
        <v>0</v>
      </c>
      <c r="AN91" s="52">
        <f t="shared" si="426"/>
        <v>0</v>
      </c>
      <c r="AO91" s="52"/>
      <c r="AP91" s="52">
        <f t="shared" si="427"/>
        <v>0</v>
      </c>
      <c r="AQ91" s="52">
        <f t="shared" si="428"/>
        <v>0</v>
      </c>
      <c r="AR91" s="52"/>
      <c r="AS91" s="52">
        <f t="shared" si="429"/>
        <v>0</v>
      </c>
      <c r="AT91" s="52">
        <f t="shared" si="430"/>
        <v>0</v>
      </c>
      <c r="AU91" s="52"/>
      <c r="AV91" s="52">
        <f t="shared" si="431"/>
        <v>0</v>
      </c>
      <c r="AW91" s="52">
        <f t="shared" si="432"/>
        <v>0</v>
      </c>
      <c r="AX91" s="52"/>
      <c r="AY91" s="52">
        <f t="shared" si="433"/>
        <v>0</v>
      </c>
      <c r="AZ91" s="52">
        <f t="shared" si="434"/>
        <v>0</v>
      </c>
      <c r="BA91" s="52" t="str">
        <f t="shared" si="435"/>
        <v/>
      </c>
      <c r="BB91" s="52"/>
      <c r="BC91" s="52">
        <f t="shared" si="436"/>
        <v>0</v>
      </c>
      <c r="BD91" s="52">
        <f t="shared" si="437"/>
        <v>0</v>
      </c>
      <c r="BE91" s="52"/>
      <c r="BF91" s="52">
        <f t="shared" si="438"/>
        <v>0</v>
      </c>
      <c r="BG91" s="52">
        <f t="shared" si="439"/>
        <v>0</v>
      </c>
      <c r="BH91" s="52"/>
      <c r="BI91" s="52">
        <f t="shared" si="440"/>
        <v>0</v>
      </c>
      <c r="BJ91" s="52">
        <f t="shared" si="441"/>
        <v>0</v>
      </c>
      <c r="BK91" s="52"/>
      <c r="BL91" s="52">
        <f t="shared" si="442"/>
        <v>0</v>
      </c>
      <c r="BM91" s="52">
        <f t="shared" si="443"/>
        <v>0</v>
      </c>
      <c r="BN91" s="52"/>
      <c r="BO91" s="52">
        <f t="shared" si="444"/>
        <v>0</v>
      </c>
      <c r="BP91" s="52">
        <f t="shared" si="445"/>
        <v>0</v>
      </c>
      <c r="BQ91" s="52"/>
      <c r="BR91" s="52">
        <f t="shared" si="446"/>
        <v>0</v>
      </c>
      <c r="BS91" s="52">
        <f t="shared" si="447"/>
        <v>0</v>
      </c>
      <c r="BT91" s="52"/>
      <c r="BU91" s="52">
        <f t="shared" si="448"/>
        <v>0</v>
      </c>
      <c r="BV91" s="52">
        <f t="shared" si="449"/>
        <v>0</v>
      </c>
      <c r="BW91" s="52"/>
      <c r="BX91" s="52">
        <f t="shared" si="450"/>
        <v>0</v>
      </c>
      <c r="BY91" s="52">
        <f t="shared" si="451"/>
        <v>0</v>
      </c>
      <c r="BZ91" s="52"/>
      <c r="CA91" s="52">
        <f t="shared" si="452"/>
        <v>0</v>
      </c>
      <c r="CB91" s="52">
        <f t="shared" si="453"/>
        <v>0</v>
      </c>
      <c r="CC91" s="52"/>
      <c r="CD91" s="52">
        <f t="shared" si="454"/>
        <v>0</v>
      </c>
      <c r="CE91" s="52">
        <f t="shared" si="455"/>
        <v>0</v>
      </c>
      <c r="CF91" s="52" t="str">
        <f t="shared" si="456"/>
        <v/>
      </c>
      <c r="CG91" s="52"/>
      <c r="CH91" s="52">
        <f t="shared" si="457"/>
        <v>0</v>
      </c>
      <c r="CI91" s="52">
        <f t="shared" si="458"/>
        <v>0</v>
      </c>
      <c r="CJ91" s="52" t="str">
        <f t="shared" si="459"/>
        <v/>
      </c>
      <c r="CK91" s="52"/>
      <c r="CL91" s="52">
        <f t="shared" si="460"/>
        <v>0</v>
      </c>
      <c r="CM91" s="52">
        <f t="shared" si="461"/>
        <v>0</v>
      </c>
      <c r="CN91" s="52">
        <f t="shared" si="462"/>
        <v>0</v>
      </c>
      <c r="CO91" s="52">
        <f t="shared" si="463"/>
        <v>0</v>
      </c>
      <c r="CP91" s="52">
        <f t="shared" si="464"/>
        <v>0</v>
      </c>
      <c r="CQ91" s="52">
        <f t="shared" si="465"/>
        <v>0</v>
      </c>
      <c r="CR91" s="52">
        <f t="shared" si="466"/>
        <v>0</v>
      </c>
      <c r="CS91" s="52">
        <f t="shared" si="467"/>
        <v>0</v>
      </c>
      <c r="CT91" s="52">
        <f t="shared" si="468"/>
        <v>0</v>
      </c>
      <c r="CU91" s="52">
        <f t="shared" si="469"/>
        <v>0</v>
      </c>
      <c r="CV91" s="52">
        <f t="shared" si="470"/>
        <v>0</v>
      </c>
      <c r="CW91" s="52">
        <f t="shared" si="471"/>
        <v>0</v>
      </c>
      <c r="CX91" s="52">
        <f t="shared" si="472"/>
        <v>0</v>
      </c>
      <c r="CY91" s="52">
        <f t="shared" si="473"/>
        <v>0</v>
      </c>
      <c r="CZ91" s="52">
        <f t="shared" si="474"/>
        <v>0</v>
      </c>
      <c r="DA91" s="52">
        <f t="shared" si="475"/>
        <v>0</v>
      </c>
      <c r="DB91" s="52">
        <f t="shared" si="476"/>
        <v>0</v>
      </c>
      <c r="DC91" s="52">
        <f t="shared" si="477"/>
        <v>0</v>
      </c>
      <c r="DD91" s="52">
        <f t="shared" si="478"/>
        <v>0</v>
      </c>
      <c r="DE91" s="52">
        <f t="shared" si="479"/>
        <v>0</v>
      </c>
      <c r="DF91" s="52">
        <f t="shared" si="480"/>
        <v>0</v>
      </c>
      <c r="DG91" s="52">
        <f t="shared" si="481"/>
        <v>0</v>
      </c>
      <c r="DH91" s="52">
        <f t="shared" si="482"/>
        <v>0</v>
      </c>
      <c r="DI91" s="52">
        <f t="shared" si="483"/>
        <v>0</v>
      </c>
      <c r="DJ91" s="52" t="str">
        <f t="shared" si="484"/>
        <v/>
      </c>
      <c r="DK91" s="52"/>
      <c r="DL91" s="52">
        <f t="shared" si="485"/>
        <v>0</v>
      </c>
      <c r="DM91" s="52">
        <f t="shared" si="486"/>
        <v>0</v>
      </c>
      <c r="DN91" s="52" t="str">
        <f t="shared" si="487"/>
        <v/>
      </c>
      <c r="DO91" s="52"/>
      <c r="DP91" s="52">
        <f t="shared" si="488"/>
        <v>0</v>
      </c>
      <c r="DQ91" s="52">
        <f t="shared" si="489"/>
        <v>0</v>
      </c>
      <c r="DR91" s="52"/>
      <c r="DS91" s="52">
        <f t="shared" si="490"/>
        <v>0</v>
      </c>
      <c r="DT91" s="52">
        <f t="shared" si="491"/>
        <v>0</v>
      </c>
      <c r="DU91" s="52">
        <f t="shared" si="492"/>
        <v>0</v>
      </c>
      <c r="DV91" s="52">
        <f t="shared" si="493"/>
        <v>0</v>
      </c>
      <c r="DW91" s="52">
        <f t="shared" si="494"/>
        <v>0</v>
      </c>
      <c r="DX91" s="52">
        <f t="shared" si="495"/>
        <v>0</v>
      </c>
      <c r="DY91" s="52">
        <f t="shared" si="496"/>
        <v>0</v>
      </c>
      <c r="DZ91" s="52">
        <f t="shared" si="497"/>
        <v>0</v>
      </c>
      <c r="EA91" s="52">
        <f t="shared" si="498"/>
        <v>0</v>
      </c>
      <c r="EB91" s="52">
        <f t="shared" si="499"/>
        <v>0</v>
      </c>
      <c r="EC91" s="52">
        <f t="shared" si="500"/>
        <v>0</v>
      </c>
      <c r="ED91" s="52">
        <f t="shared" si="501"/>
        <v>0</v>
      </c>
      <c r="EE91" s="52">
        <f t="shared" si="502"/>
        <v>0</v>
      </c>
      <c r="EF91" s="52">
        <f t="shared" si="503"/>
        <v>0</v>
      </c>
      <c r="EG91" s="52">
        <f t="shared" si="504"/>
        <v>0</v>
      </c>
      <c r="EH91" s="52">
        <f t="shared" si="505"/>
        <v>0</v>
      </c>
      <c r="EI91" s="52">
        <f t="shared" si="506"/>
        <v>0</v>
      </c>
      <c r="EJ91" s="52">
        <f t="shared" si="507"/>
        <v>0</v>
      </c>
      <c r="EK91" s="52">
        <f t="shared" si="508"/>
        <v>0</v>
      </c>
      <c r="EL91" s="52">
        <f t="shared" si="509"/>
        <v>0</v>
      </c>
      <c r="EM91" s="52"/>
      <c r="EN91" s="52">
        <f t="shared" si="510"/>
        <v>0</v>
      </c>
      <c r="EO91" s="52">
        <f t="shared" si="511"/>
        <v>0</v>
      </c>
      <c r="EP91" s="52">
        <f t="shared" si="512"/>
        <v>0</v>
      </c>
      <c r="EQ91" s="52">
        <f t="shared" si="513"/>
        <v>0</v>
      </c>
      <c r="ER91" s="52">
        <f t="shared" si="514"/>
        <v>0</v>
      </c>
      <c r="ES91" s="52">
        <f t="shared" si="515"/>
        <v>0</v>
      </c>
      <c r="ET91" s="52">
        <f t="shared" si="516"/>
        <v>0</v>
      </c>
      <c r="EU91" s="52">
        <f t="shared" si="517"/>
        <v>0</v>
      </c>
      <c r="EV91" s="52">
        <f t="shared" si="518"/>
        <v>0</v>
      </c>
      <c r="EW91" s="52">
        <f t="shared" si="519"/>
        <v>0</v>
      </c>
      <c r="EX91" s="52">
        <f t="shared" si="520"/>
        <v>0</v>
      </c>
      <c r="EY91" s="52">
        <f t="shared" si="521"/>
        <v>0</v>
      </c>
      <c r="EZ91" s="52">
        <f t="shared" si="522"/>
        <v>0</v>
      </c>
      <c r="FA91" s="52">
        <f t="shared" si="523"/>
        <v>0</v>
      </c>
      <c r="FB91" s="52">
        <f t="shared" si="524"/>
        <v>0</v>
      </c>
      <c r="FC91" s="52">
        <f t="shared" si="525"/>
        <v>0</v>
      </c>
      <c r="FD91" s="52"/>
      <c r="FE91" s="52">
        <f t="shared" si="526"/>
        <v>0</v>
      </c>
      <c r="FF91" s="52">
        <f t="shared" si="527"/>
        <v>0</v>
      </c>
      <c r="FG91" s="52">
        <f t="shared" si="528"/>
        <v>0</v>
      </c>
      <c r="FH91" s="52">
        <f t="shared" si="529"/>
        <v>0</v>
      </c>
      <c r="FI91" s="52"/>
      <c r="FJ91" s="52">
        <f t="shared" si="530"/>
        <v>0</v>
      </c>
      <c r="FK91" s="52">
        <f t="shared" si="531"/>
        <v>0</v>
      </c>
      <c r="FL91" s="52">
        <f t="shared" si="532"/>
        <v>0</v>
      </c>
      <c r="FM91" s="52">
        <f t="shared" si="533"/>
        <v>0</v>
      </c>
      <c r="FN91" s="52">
        <f t="shared" si="534"/>
        <v>0</v>
      </c>
      <c r="FO91" s="52">
        <f t="shared" si="535"/>
        <v>0</v>
      </c>
      <c r="FP91" s="52">
        <f t="shared" si="536"/>
        <v>0</v>
      </c>
      <c r="FQ91" s="52">
        <f t="shared" si="537"/>
        <v>0</v>
      </c>
      <c r="FR91" s="52">
        <f t="shared" si="538"/>
        <v>0</v>
      </c>
      <c r="FS91" s="52">
        <f t="shared" si="539"/>
        <v>0</v>
      </c>
      <c r="FT91" s="52">
        <f t="shared" si="540"/>
        <v>0</v>
      </c>
      <c r="FU91" s="52">
        <f t="shared" si="541"/>
        <v>0</v>
      </c>
      <c r="FV91" s="52">
        <f t="shared" si="542"/>
        <v>0</v>
      </c>
      <c r="FW91" s="52">
        <f t="shared" si="543"/>
        <v>0</v>
      </c>
      <c r="FX91" s="52">
        <f t="shared" si="544"/>
        <v>0</v>
      </c>
      <c r="FY91" s="52">
        <f t="shared" si="545"/>
        <v>0</v>
      </c>
      <c r="FZ91" s="52">
        <f t="shared" si="546"/>
        <v>0</v>
      </c>
      <c r="GA91" s="52">
        <f t="shared" si="547"/>
        <v>0</v>
      </c>
      <c r="GB91" s="52">
        <f t="shared" si="548"/>
        <v>0</v>
      </c>
      <c r="GC91" s="52">
        <f t="shared" si="549"/>
        <v>0</v>
      </c>
      <c r="GD91" s="52"/>
      <c r="GE91" s="52">
        <f t="shared" si="550"/>
        <v>0</v>
      </c>
      <c r="GF91" s="52">
        <f t="shared" si="551"/>
        <v>0</v>
      </c>
      <c r="GG91" s="52">
        <f t="shared" si="552"/>
        <v>0</v>
      </c>
      <c r="GH91" s="52">
        <f t="shared" si="553"/>
        <v>0</v>
      </c>
      <c r="GI91" s="52">
        <f t="shared" si="554"/>
        <v>0</v>
      </c>
      <c r="GJ91" s="52">
        <f t="shared" si="555"/>
        <v>0</v>
      </c>
      <c r="GK91" s="52">
        <f t="shared" si="556"/>
        <v>0</v>
      </c>
      <c r="GL91" s="52">
        <f t="shared" si="557"/>
        <v>0</v>
      </c>
      <c r="GM91" s="52">
        <f t="shared" si="558"/>
        <v>0</v>
      </c>
      <c r="GN91" s="52">
        <f t="shared" si="559"/>
        <v>0</v>
      </c>
      <c r="GO91" s="52">
        <f t="shared" si="560"/>
        <v>0</v>
      </c>
      <c r="GP91" s="52">
        <f t="shared" si="561"/>
        <v>0</v>
      </c>
      <c r="GQ91" s="52"/>
      <c r="GR91" s="52">
        <f t="shared" si="562"/>
        <v>0</v>
      </c>
      <c r="GS91" s="52">
        <f t="shared" si="563"/>
        <v>0</v>
      </c>
      <c r="GT91" s="52">
        <f t="shared" si="564"/>
        <v>0</v>
      </c>
      <c r="GU91" s="52">
        <f t="shared" si="565"/>
        <v>0</v>
      </c>
      <c r="GV91" s="52"/>
      <c r="GW91" s="52">
        <f t="shared" si="566"/>
        <v>0</v>
      </c>
      <c r="GX91" s="52">
        <f t="shared" si="567"/>
        <v>0</v>
      </c>
      <c r="GY91" s="52">
        <f t="shared" si="568"/>
        <v>0</v>
      </c>
      <c r="GZ91" s="52">
        <f t="shared" si="569"/>
        <v>0</v>
      </c>
      <c r="HA91" s="52"/>
      <c r="HB91" s="52">
        <f t="shared" si="570"/>
        <v>0</v>
      </c>
      <c r="HC91" s="52">
        <f t="shared" si="571"/>
        <v>0</v>
      </c>
      <c r="HD91" s="52">
        <f t="shared" si="572"/>
        <v>0</v>
      </c>
      <c r="HE91" s="52">
        <f t="shared" si="573"/>
        <v>0</v>
      </c>
      <c r="HF91" s="52"/>
      <c r="HG91" s="52">
        <f t="shared" si="574"/>
        <v>0</v>
      </c>
      <c r="HH91" s="52">
        <f t="shared" si="575"/>
        <v>0</v>
      </c>
      <c r="HI91" s="52">
        <f t="shared" si="576"/>
        <v>0</v>
      </c>
      <c r="HJ91" s="52">
        <f t="shared" si="577"/>
        <v>0</v>
      </c>
      <c r="HK91" s="52"/>
      <c r="HL91" s="52" t="str">
        <f t="shared" si="578"/>
        <v/>
      </c>
      <c r="HM91" s="52">
        <f t="shared" si="579"/>
        <v>0</v>
      </c>
      <c r="HN91" s="52">
        <f t="shared" si="580"/>
        <v>0</v>
      </c>
      <c r="HO91" s="52">
        <f t="shared" si="581"/>
        <v>0</v>
      </c>
      <c r="HP91" s="52">
        <f t="shared" si="582"/>
        <v>0</v>
      </c>
      <c r="HQ91" s="52">
        <f t="shared" si="583"/>
        <v>0</v>
      </c>
      <c r="HR91" s="52">
        <f t="shared" si="584"/>
        <v>0</v>
      </c>
      <c r="HS91" s="52">
        <f t="shared" si="585"/>
        <v>0</v>
      </c>
      <c r="HT91" s="52">
        <f t="shared" si="586"/>
        <v>0</v>
      </c>
      <c r="HU91" s="52">
        <f t="shared" si="587"/>
        <v>0</v>
      </c>
      <c r="HV91" s="52">
        <f t="shared" si="588"/>
        <v>0</v>
      </c>
      <c r="HW91" s="52">
        <f t="shared" si="589"/>
        <v>0</v>
      </c>
      <c r="HX91" s="52">
        <f t="shared" si="590"/>
        <v>0</v>
      </c>
      <c r="HY91" s="52"/>
      <c r="HZ91" s="52">
        <f t="shared" si="591"/>
        <v>0</v>
      </c>
      <c r="IA91" s="52">
        <f t="shared" si="592"/>
        <v>0</v>
      </c>
      <c r="IB91" s="52">
        <f t="shared" si="593"/>
        <v>0</v>
      </c>
      <c r="IC91" s="52">
        <f t="shared" si="594"/>
        <v>0</v>
      </c>
      <c r="ID91" s="52"/>
      <c r="IE91" s="52">
        <f t="shared" si="595"/>
        <v>0</v>
      </c>
      <c r="IF91" s="52">
        <f t="shared" si="596"/>
        <v>0</v>
      </c>
      <c r="IG91" s="52">
        <f t="shared" si="597"/>
        <v>0</v>
      </c>
      <c r="IH91" s="52">
        <f t="shared" si="598"/>
        <v>0</v>
      </c>
      <c r="II91" s="53"/>
      <c r="IJ91" s="54">
        <f t="shared" si="599"/>
        <v>0</v>
      </c>
      <c r="IK91" s="55">
        <f t="shared" si="600"/>
        <v>0</v>
      </c>
      <c r="IL91" s="55">
        <f t="shared" si="601"/>
        <v>0</v>
      </c>
      <c r="IM91" s="55">
        <f t="shared" si="602"/>
        <v>0</v>
      </c>
      <c r="IN91" s="55" t="str">
        <f t="shared" si="603"/>
        <v/>
      </c>
      <c r="IO91" s="56" t="str">
        <f t="shared" si="604"/>
        <v/>
      </c>
      <c r="IP91" s="56" t="str">
        <f t="shared" si="605"/>
        <v/>
      </c>
      <c r="IQ91" s="56" t="str">
        <f t="shared" si="606"/>
        <v/>
      </c>
      <c r="IR91" s="56" t="str">
        <f t="shared" si="607"/>
        <v/>
      </c>
      <c r="IS91" s="50" t="str">
        <f t="shared" si="608"/>
        <v/>
      </c>
      <c r="IT91" s="57"/>
      <c r="IU91" s="57"/>
      <c r="IV91" s="57"/>
    </row>
    <row r="92" spans="1:256" s="58" customFormat="1" ht="10.199999999999999" x14ac:dyDescent="0.2">
      <c r="A92" s="47">
        <v>87</v>
      </c>
      <c r="B92" s="48"/>
      <c r="C92" s="49"/>
      <c r="D92" s="160"/>
      <c r="E92" s="160"/>
      <c r="F92" s="48"/>
      <c r="G92" s="48"/>
      <c r="H92" s="48"/>
      <c r="I92" s="48"/>
      <c r="J92" s="48"/>
      <c r="K92" s="48"/>
      <c r="L92" s="50" t="str">
        <f t="shared" si="406"/>
        <v/>
      </c>
      <c r="M92" s="51"/>
      <c r="N92" s="52">
        <f t="shared" si="407"/>
        <v>0</v>
      </c>
      <c r="O92" s="52">
        <f t="shared" si="408"/>
        <v>0</v>
      </c>
      <c r="P92" s="52">
        <f t="shared" si="409"/>
        <v>0</v>
      </c>
      <c r="Q92" s="52">
        <f t="shared" si="410"/>
        <v>0</v>
      </c>
      <c r="R92" s="52">
        <f t="shared" si="411"/>
        <v>0</v>
      </c>
      <c r="S92" s="52" t="str">
        <f t="shared" si="412"/>
        <v/>
      </c>
      <c r="T92" s="52"/>
      <c r="U92" s="52">
        <f t="shared" si="413"/>
        <v>0</v>
      </c>
      <c r="V92" s="52">
        <f t="shared" si="414"/>
        <v>0</v>
      </c>
      <c r="W92" s="52"/>
      <c r="X92" s="52">
        <f t="shared" si="415"/>
        <v>0</v>
      </c>
      <c r="Y92" s="52">
        <f t="shared" si="416"/>
        <v>0</v>
      </c>
      <c r="Z92" s="52"/>
      <c r="AA92" s="52">
        <f t="shared" si="417"/>
        <v>0</v>
      </c>
      <c r="AB92" s="52">
        <f t="shared" si="418"/>
        <v>0</v>
      </c>
      <c r="AC92" s="52"/>
      <c r="AD92" s="52">
        <f t="shared" si="419"/>
        <v>0</v>
      </c>
      <c r="AE92" s="52">
        <f t="shared" si="420"/>
        <v>0</v>
      </c>
      <c r="AF92" s="52"/>
      <c r="AG92" s="52">
        <f t="shared" si="421"/>
        <v>0</v>
      </c>
      <c r="AH92" s="52">
        <f t="shared" si="422"/>
        <v>0</v>
      </c>
      <c r="AI92" s="52"/>
      <c r="AJ92" s="52">
        <f t="shared" si="423"/>
        <v>0</v>
      </c>
      <c r="AK92" s="52">
        <f t="shared" si="424"/>
        <v>0</v>
      </c>
      <c r="AL92" s="52"/>
      <c r="AM92" s="52">
        <f t="shared" si="425"/>
        <v>0</v>
      </c>
      <c r="AN92" s="52">
        <f t="shared" si="426"/>
        <v>0</v>
      </c>
      <c r="AO92" s="52"/>
      <c r="AP92" s="52">
        <f t="shared" si="427"/>
        <v>0</v>
      </c>
      <c r="AQ92" s="52">
        <f t="shared" si="428"/>
        <v>0</v>
      </c>
      <c r="AR92" s="52"/>
      <c r="AS92" s="52">
        <f t="shared" si="429"/>
        <v>0</v>
      </c>
      <c r="AT92" s="52">
        <f t="shared" si="430"/>
        <v>0</v>
      </c>
      <c r="AU92" s="52"/>
      <c r="AV92" s="52">
        <f t="shared" si="431"/>
        <v>0</v>
      </c>
      <c r="AW92" s="52">
        <f t="shared" si="432"/>
        <v>0</v>
      </c>
      <c r="AX92" s="52"/>
      <c r="AY92" s="52">
        <f t="shared" si="433"/>
        <v>0</v>
      </c>
      <c r="AZ92" s="52">
        <f t="shared" si="434"/>
        <v>0</v>
      </c>
      <c r="BA92" s="52" t="str">
        <f t="shared" si="435"/>
        <v/>
      </c>
      <c r="BB92" s="52"/>
      <c r="BC92" s="52">
        <f t="shared" si="436"/>
        <v>0</v>
      </c>
      <c r="BD92" s="52">
        <f t="shared" si="437"/>
        <v>0</v>
      </c>
      <c r="BE92" s="52"/>
      <c r="BF92" s="52">
        <f t="shared" si="438"/>
        <v>0</v>
      </c>
      <c r="BG92" s="52">
        <f t="shared" si="439"/>
        <v>0</v>
      </c>
      <c r="BH92" s="52"/>
      <c r="BI92" s="52">
        <f t="shared" si="440"/>
        <v>0</v>
      </c>
      <c r="BJ92" s="52">
        <f t="shared" si="441"/>
        <v>0</v>
      </c>
      <c r="BK92" s="52"/>
      <c r="BL92" s="52">
        <f t="shared" si="442"/>
        <v>0</v>
      </c>
      <c r="BM92" s="52">
        <f t="shared" si="443"/>
        <v>0</v>
      </c>
      <c r="BN92" s="52"/>
      <c r="BO92" s="52">
        <f t="shared" si="444"/>
        <v>0</v>
      </c>
      <c r="BP92" s="52">
        <f t="shared" si="445"/>
        <v>0</v>
      </c>
      <c r="BQ92" s="52"/>
      <c r="BR92" s="52">
        <f t="shared" si="446"/>
        <v>0</v>
      </c>
      <c r="BS92" s="52">
        <f t="shared" si="447"/>
        <v>0</v>
      </c>
      <c r="BT92" s="52"/>
      <c r="BU92" s="52">
        <f t="shared" si="448"/>
        <v>0</v>
      </c>
      <c r="BV92" s="52">
        <f t="shared" si="449"/>
        <v>0</v>
      </c>
      <c r="BW92" s="52"/>
      <c r="BX92" s="52">
        <f t="shared" si="450"/>
        <v>0</v>
      </c>
      <c r="BY92" s="52">
        <f t="shared" si="451"/>
        <v>0</v>
      </c>
      <c r="BZ92" s="52"/>
      <c r="CA92" s="52">
        <f t="shared" si="452"/>
        <v>0</v>
      </c>
      <c r="CB92" s="52">
        <f t="shared" si="453"/>
        <v>0</v>
      </c>
      <c r="CC92" s="52"/>
      <c r="CD92" s="52">
        <f t="shared" si="454"/>
        <v>0</v>
      </c>
      <c r="CE92" s="52">
        <f t="shared" si="455"/>
        <v>0</v>
      </c>
      <c r="CF92" s="52" t="str">
        <f t="shared" si="456"/>
        <v/>
      </c>
      <c r="CG92" s="52"/>
      <c r="CH92" s="52">
        <f t="shared" si="457"/>
        <v>0</v>
      </c>
      <c r="CI92" s="52">
        <f t="shared" si="458"/>
        <v>0</v>
      </c>
      <c r="CJ92" s="52" t="str">
        <f t="shared" si="459"/>
        <v/>
      </c>
      <c r="CK92" s="52"/>
      <c r="CL92" s="52">
        <f t="shared" si="460"/>
        <v>0</v>
      </c>
      <c r="CM92" s="52">
        <f t="shared" si="461"/>
        <v>0</v>
      </c>
      <c r="CN92" s="52">
        <f t="shared" si="462"/>
        <v>0</v>
      </c>
      <c r="CO92" s="52">
        <f t="shared" si="463"/>
        <v>0</v>
      </c>
      <c r="CP92" s="52">
        <f t="shared" si="464"/>
        <v>0</v>
      </c>
      <c r="CQ92" s="52">
        <f t="shared" si="465"/>
        <v>0</v>
      </c>
      <c r="CR92" s="52">
        <f t="shared" si="466"/>
        <v>0</v>
      </c>
      <c r="CS92" s="52">
        <f t="shared" si="467"/>
        <v>0</v>
      </c>
      <c r="CT92" s="52">
        <f t="shared" si="468"/>
        <v>0</v>
      </c>
      <c r="CU92" s="52">
        <f t="shared" si="469"/>
        <v>0</v>
      </c>
      <c r="CV92" s="52">
        <f t="shared" si="470"/>
        <v>0</v>
      </c>
      <c r="CW92" s="52">
        <f t="shared" si="471"/>
        <v>0</v>
      </c>
      <c r="CX92" s="52">
        <f t="shared" si="472"/>
        <v>0</v>
      </c>
      <c r="CY92" s="52">
        <f t="shared" si="473"/>
        <v>0</v>
      </c>
      <c r="CZ92" s="52">
        <f t="shared" si="474"/>
        <v>0</v>
      </c>
      <c r="DA92" s="52">
        <f t="shared" si="475"/>
        <v>0</v>
      </c>
      <c r="DB92" s="52">
        <f t="shared" si="476"/>
        <v>0</v>
      </c>
      <c r="DC92" s="52">
        <f t="shared" si="477"/>
        <v>0</v>
      </c>
      <c r="DD92" s="52">
        <f t="shared" si="478"/>
        <v>0</v>
      </c>
      <c r="DE92" s="52">
        <f t="shared" si="479"/>
        <v>0</v>
      </c>
      <c r="DF92" s="52">
        <f t="shared" si="480"/>
        <v>0</v>
      </c>
      <c r="DG92" s="52">
        <f t="shared" si="481"/>
        <v>0</v>
      </c>
      <c r="DH92" s="52">
        <f t="shared" si="482"/>
        <v>0</v>
      </c>
      <c r="DI92" s="52">
        <f t="shared" si="483"/>
        <v>0</v>
      </c>
      <c r="DJ92" s="52" t="str">
        <f t="shared" si="484"/>
        <v/>
      </c>
      <c r="DK92" s="52"/>
      <c r="DL92" s="52">
        <f t="shared" si="485"/>
        <v>0</v>
      </c>
      <c r="DM92" s="52">
        <f t="shared" si="486"/>
        <v>0</v>
      </c>
      <c r="DN92" s="52" t="str">
        <f t="shared" si="487"/>
        <v/>
      </c>
      <c r="DO92" s="52"/>
      <c r="DP92" s="52">
        <f t="shared" si="488"/>
        <v>0</v>
      </c>
      <c r="DQ92" s="52">
        <f t="shared" si="489"/>
        <v>0</v>
      </c>
      <c r="DR92" s="52"/>
      <c r="DS92" s="52">
        <f t="shared" si="490"/>
        <v>0</v>
      </c>
      <c r="DT92" s="52">
        <f t="shared" si="491"/>
        <v>0</v>
      </c>
      <c r="DU92" s="52">
        <f t="shared" si="492"/>
        <v>0</v>
      </c>
      <c r="DV92" s="52">
        <f t="shared" si="493"/>
        <v>0</v>
      </c>
      <c r="DW92" s="52">
        <f t="shared" si="494"/>
        <v>0</v>
      </c>
      <c r="DX92" s="52">
        <f t="shared" si="495"/>
        <v>0</v>
      </c>
      <c r="DY92" s="52">
        <f t="shared" si="496"/>
        <v>0</v>
      </c>
      <c r="DZ92" s="52">
        <f t="shared" si="497"/>
        <v>0</v>
      </c>
      <c r="EA92" s="52">
        <f t="shared" si="498"/>
        <v>0</v>
      </c>
      <c r="EB92" s="52">
        <f t="shared" si="499"/>
        <v>0</v>
      </c>
      <c r="EC92" s="52">
        <f t="shared" si="500"/>
        <v>0</v>
      </c>
      <c r="ED92" s="52">
        <f t="shared" si="501"/>
        <v>0</v>
      </c>
      <c r="EE92" s="52">
        <f t="shared" si="502"/>
        <v>0</v>
      </c>
      <c r="EF92" s="52">
        <f t="shared" si="503"/>
        <v>0</v>
      </c>
      <c r="EG92" s="52">
        <f t="shared" si="504"/>
        <v>0</v>
      </c>
      <c r="EH92" s="52">
        <f t="shared" si="505"/>
        <v>0</v>
      </c>
      <c r="EI92" s="52">
        <f t="shared" si="506"/>
        <v>0</v>
      </c>
      <c r="EJ92" s="52">
        <f t="shared" si="507"/>
        <v>0</v>
      </c>
      <c r="EK92" s="52">
        <f t="shared" si="508"/>
        <v>0</v>
      </c>
      <c r="EL92" s="52">
        <f t="shared" si="509"/>
        <v>0</v>
      </c>
      <c r="EM92" s="52"/>
      <c r="EN92" s="52">
        <f t="shared" si="510"/>
        <v>0</v>
      </c>
      <c r="EO92" s="52">
        <f t="shared" si="511"/>
        <v>0</v>
      </c>
      <c r="EP92" s="52">
        <f t="shared" si="512"/>
        <v>0</v>
      </c>
      <c r="EQ92" s="52">
        <f t="shared" si="513"/>
        <v>0</v>
      </c>
      <c r="ER92" s="52">
        <f t="shared" si="514"/>
        <v>0</v>
      </c>
      <c r="ES92" s="52">
        <f t="shared" si="515"/>
        <v>0</v>
      </c>
      <c r="ET92" s="52">
        <f t="shared" si="516"/>
        <v>0</v>
      </c>
      <c r="EU92" s="52">
        <f t="shared" si="517"/>
        <v>0</v>
      </c>
      <c r="EV92" s="52">
        <f t="shared" si="518"/>
        <v>0</v>
      </c>
      <c r="EW92" s="52">
        <f t="shared" si="519"/>
        <v>0</v>
      </c>
      <c r="EX92" s="52">
        <f t="shared" si="520"/>
        <v>0</v>
      </c>
      <c r="EY92" s="52">
        <f t="shared" si="521"/>
        <v>0</v>
      </c>
      <c r="EZ92" s="52">
        <f t="shared" si="522"/>
        <v>0</v>
      </c>
      <c r="FA92" s="52">
        <f t="shared" si="523"/>
        <v>0</v>
      </c>
      <c r="FB92" s="52">
        <f t="shared" si="524"/>
        <v>0</v>
      </c>
      <c r="FC92" s="52">
        <f t="shared" si="525"/>
        <v>0</v>
      </c>
      <c r="FD92" s="52"/>
      <c r="FE92" s="52">
        <f t="shared" si="526"/>
        <v>0</v>
      </c>
      <c r="FF92" s="52">
        <f t="shared" si="527"/>
        <v>0</v>
      </c>
      <c r="FG92" s="52">
        <f t="shared" si="528"/>
        <v>0</v>
      </c>
      <c r="FH92" s="52">
        <f t="shared" si="529"/>
        <v>0</v>
      </c>
      <c r="FI92" s="52"/>
      <c r="FJ92" s="52">
        <f t="shared" si="530"/>
        <v>0</v>
      </c>
      <c r="FK92" s="52">
        <f t="shared" si="531"/>
        <v>0</v>
      </c>
      <c r="FL92" s="52">
        <f t="shared" si="532"/>
        <v>0</v>
      </c>
      <c r="FM92" s="52">
        <f t="shared" si="533"/>
        <v>0</v>
      </c>
      <c r="FN92" s="52">
        <f t="shared" si="534"/>
        <v>0</v>
      </c>
      <c r="FO92" s="52">
        <f t="shared" si="535"/>
        <v>0</v>
      </c>
      <c r="FP92" s="52">
        <f t="shared" si="536"/>
        <v>0</v>
      </c>
      <c r="FQ92" s="52">
        <f t="shared" si="537"/>
        <v>0</v>
      </c>
      <c r="FR92" s="52">
        <f t="shared" si="538"/>
        <v>0</v>
      </c>
      <c r="FS92" s="52">
        <f t="shared" si="539"/>
        <v>0</v>
      </c>
      <c r="FT92" s="52">
        <f t="shared" si="540"/>
        <v>0</v>
      </c>
      <c r="FU92" s="52">
        <f t="shared" si="541"/>
        <v>0</v>
      </c>
      <c r="FV92" s="52">
        <f t="shared" si="542"/>
        <v>0</v>
      </c>
      <c r="FW92" s="52">
        <f t="shared" si="543"/>
        <v>0</v>
      </c>
      <c r="FX92" s="52">
        <f t="shared" si="544"/>
        <v>0</v>
      </c>
      <c r="FY92" s="52">
        <f t="shared" si="545"/>
        <v>0</v>
      </c>
      <c r="FZ92" s="52">
        <f t="shared" si="546"/>
        <v>0</v>
      </c>
      <c r="GA92" s="52">
        <f t="shared" si="547"/>
        <v>0</v>
      </c>
      <c r="GB92" s="52">
        <f t="shared" si="548"/>
        <v>0</v>
      </c>
      <c r="GC92" s="52">
        <f t="shared" si="549"/>
        <v>0</v>
      </c>
      <c r="GD92" s="52"/>
      <c r="GE92" s="52">
        <f t="shared" si="550"/>
        <v>0</v>
      </c>
      <c r="GF92" s="52">
        <f t="shared" si="551"/>
        <v>0</v>
      </c>
      <c r="GG92" s="52">
        <f t="shared" si="552"/>
        <v>0</v>
      </c>
      <c r="GH92" s="52">
        <f t="shared" si="553"/>
        <v>0</v>
      </c>
      <c r="GI92" s="52">
        <f t="shared" si="554"/>
        <v>0</v>
      </c>
      <c r="GJ92" s="52">
        <f t="shared" si="555"/>
        <v>0</v>
      </c>
      <c r="GK92" s="52">
        <f t="shared" si="556"/>
        <v>0</v>
      </c>
      <c r="GL92" s="52">
        <f t="shared" si="557"/>
        <v>0</v>
      </c>
      <c r="GM92" s="52">
        <f t="shared" si="558"/>
        <v>0</v>
      </c>
      <c r="GN92" s="52">
        <f t="shared" si="559"/>
        <v>0</v>
      </c>
      <c r="GO92" s="52">
        <f t="shared" si="560"/>
        <v>0</v>
      </c>
      <c r="GP92" s="52">
        <f t="shared" si="561"/>
        <v>0</v>
      </c>
      <c r="GQ92" s="52"/>
      <c r="GR92" s="52">
        <f t="shared" si="562"/>
        <v>0</v>
      </c>
      <c r="GS92" s="52">
        <f t="shared" si="563"/>
        <v>0</v>
      </c>
      <c r="GT92" s="52">
        <f t="shared" si="564"/>
        <v>0</v>
      </c>
      <c r="GU92" s="52">
        <f t="shared" si="565"/>
        <v>0</v>
      </c>
      <c r="GV92" s="52"/>
      <c r="GW92" s="52">
        <f t="shared" si="566"/>
        <v>0</v>
      </c>
      <c r="GX92" s="52">
        <f t="shared" si="567"/>
        <v>0</v>
      </c>
      <c r="GY92" s="52">
        <f t="shared" si="568"/>
        <v>0</v>
      </c>
      <c r="GZ92" s="52">
        <f t="shared" si="569"/>
        <v>0</v>
      </c>
      <c r="HA92" s="52"/>
      <c r="HB92" s="52">
        <f t="shared" si="570"/>
        <v>0</v>
      </c>
      <c r="HC92" s="52">
        <f t="shared" si="571"/>
        <v>0</v>
      </c>
      <c r="HD92" s="52">
        <f t="shared" si="572"/>
        <v>0</v>
      </c>
      <c r="HE92" s="52">
        <f t="shared" si="573"/>
        <v>0</v>
      </c>
      <c r="HF92" s="52"/>
      <c r="HG92" s="52">
        <f t="shared" si="574"/>
        <v>0</v>
      </c>
      <c r="HH92" s="52">
        <f t="shared" si="575"/>
        <v>0</v>
      </c>
      <c r="HI92" s="52">
        <f t="shared" si="576"/>
        <v>0</v>
      </c>
      <c r="HJ92" s="52">
        <f t="shared" si="577"/>
        <v>0</v>
      </c>
      <c r="HK92" s="52"/>
      <c r="HL92" s="52" t="str">
        <f t="shared" si="578"/>
        <v/>
      </c>
      <c r="HM92" s="52">
        <f t="shared" si="579"/>
        <v>0</v>
      </c>
      <c r="HN92" s="52">
        <f t="shared" si="580"/>
        <v>0</v>
      </c>
      <c r="HO92" s="52">
        <f t="shared" si="581"/>
        <v>0</v>
      </c>
      <c r="HP92" s="52">
        <f t="shared" si="582"/>
        <v>0</v>
      </c>
      <c r="HQ92" s="52">
        <f t="shared" si="583"/>
        <v>0</v>
      </c>
      <c r="HR92" s="52">
        <f t="shared" si="584"/>
        <v>0</v>
      </c>
      <c r="HS92" s="52">
        <f t="shared" si="585"/>
        <v>0</v>
      </c>
      <c r="HT92" s="52">
        <f t="shared" si="586"/>
        <v>0</v>
      </c>
      <c r="HU92" s="52">
        <f t="shared" si="587"/>
        <v>0</v>
      </c>
      <c r="HV92" s="52">
        <f t="shared" si="588"/>
        <v>0</v>
      </c>
      <c r="HW92" s="52">
        <f t="shared" si="589"/>
        <v>0</v>
      </c>
      <c r="HX92" s="52">
        <f t="shared" si="590"/>
        <v>0</v>
      </c>
      <c r="HY92" s="52"/>
      <c r="HZ92" s="52">
        <f t="shared" si="591"/>
        <v>0</v>
      </c>
      <c r="IA92" s="52">
        <f t="shared" si="592"/>
        <v>0</v>
      </c>
      <c r="IB92" s="52">
        <f t="shared" si="593"/>
        <v>0</v>
      </c>
      <c r="IC92" s="52">
        <f t="shared" si="594"/>
        <v>0</v>
      </c>
      <c r="ID92" s="52"/>
      <c r="IE92" s="52">
        <f t="shared" si="595"/>
        <v>0</v>
      </c>
      <c r="IF92" s="52">
        <f t="shared" si="596"/>
        <v>0</v>
      </c>
      <c r="IG92" s="52">
        <f t="shared" si="597"/>
        <v>0</v>
      </c>
      <c r="IH92" s="52">
        <f t="shared" si="598"/>
        <v>0</v>
      </c>
      <c r="II92" s="53"/>
      <c r="IJ92" s="54">
        <f t="shared" si="599"/>
        <v>0</v>
      </c>
      <c r="IK92" s="55">
        <f t="shared" si="600"/>
        <v>0</v>
      </c>
      <c r="IL92" s="55">
        <f t="shared" si="601"/>
        <v>0</v>
      </c>
      <c r="IM92" s="55">
        <f t="shared" si="602"/>
        <v>0</v>
      </c>
      <c r="IN92" s="55" t="str">
        <f t="shared" si="603"/>
        <v/>
      </c>
      <c r="IO92" s="56" t="str">
        <f t="shared" si="604"/>
        <v/>
      </c>
      <c r="IP92" s="56" t="str">
        <f t="shared" si="605"/>
        <v/>
      </c>
      <c r="IQ92" s="56" t="str">
        <f t="shared" si="606"/>
        <v/>
      </c>
      <c r="IR92" s="56" t="str">
        <f t="shared" si="607"/>
        <v/>
      </c>
      <c r="IS92" s="50" t="str">
        <f t="shared" si="608"/>
        <v/>
      </c>
      <c r="IT92" s="57"/>
      <c r="IU92" s="57"/>
      <c r="IV92" s="57"/>
    </row>
    <row r="93" spans="1:256" s="58" customFormat="1" ht="10.199999999999999" x14ac:dyDescent="0.2">
      <c r="A93" s="47">
        <v>88</v>
      </c>
      <c r="B93" s="48"/>
      <c r="C93" s="49"/>
      <c r="D93" s="160"/>
      <c r="E93" s="160"/>
      <c r="F93" s="48"/>
      <c r="G93" s="48"/>
      <c r="H93" s="48"/>
      <c r="I93" s="48"/>
      <c r="J93" s="48"/>
      <c r="K93" s="48"/>
      <c r="L93" s="50" t="str">
        <f t="shared" si="406"/>
        <v/>
      </c>
      <c r="M93" s="51"/>
      <c r="N93" s="52">
        <f t="shared" si="407"/>
        <v>0</v>
      </c>
      <c r="O93" s="52">
        <f t="shared" si="408"/>
        <v>0</v>
      </c>
      <c r="P93" s="52">
        <f t="shared" si="409"/>
        <v>0</v>
      </c>
      <c r="Q93" s="52">
        <f t="shared" si="410"/>
        <v>0</v>
      </c>
      <c r="R93" s="52">
        <f t="shared" si="411"/>
        <v>0</v>
      </c>
      <c r="S93" s="52" t="str">
        <f t="shared" si="412"/>
        <v/>
      </c>
      <c r="T93" s="52"/>
      <c r="U93" s="52">
        <f t="shared" si="413"/>
        <v>0</v>
      </c>
      <c r="V93" s="52">
        <f t="shared" si="414"/>
        <v>0</v>
      </c>
      <c r="W93" s="52"/>
      <c r="X93" s="52">
        <f t="shared" si="415"/>
        <v>0</v>
      </c>
      <c r="Y93" s="52">
        <f t="shared" si="416"/>
        <v>0</v>
      </c>
      <c r="Z93" s="52"/>
      <c r="AA93" s="52">
        <f t="shared" si="417"/>
        <v>0</v>
      </c>
      <c r="AB93" s="52">
        <f t="shared" si="418"/>
        <v>0</v>
      </c>
      <c r="AC93" s="52"/>
      <c r="AD93" s="52">
        <f t="shared" si="419"/>
        <v>0</v>
      </c>
      <c r="AE93" s="52">
        <f t="shared" si="420"/>
        <v>0</v>
      </c>
      <c r="AF93" s="52"/>
      <c r="AG93" s="52">
        <f t="shared" si="421"/>
        <v>0</v>
      </c>
      <c r="AH93" s="52">
        <f t="shared" si="422"/>
        <v>0</v>
      </c>
      <c r="AI93" s="52"/>
      <c r="AJ93" s="52">
        <f t="shared" si="423"/>
        <v>0</v>
      </c>
      <c r="AK93" s="52">
        <f t="shared" si="424"/>
        <v>0</v>
      </c>
      <c r="AL93" s="52"/>
      <c r="AM93" s="52">
        <f t="shared" si="425"/>
        <v>0</v>
      </c>
      <c r="AN93" s="52">
        <f t="shared" si="426"/>
        <v>0</v>
      </c>
      <c r="AO93" s="52"/>
      <c r="AP93" s="52">
        <f t="shared" si="427"/>
        <v>0</v>
      </c>
      <c r="AQ93" s="52">
        <f t="shared" si="428"/>
        <v>0</v>
      </c>
      <c r="AR93" s="52"/>
      <c r="AS93" s="52">
        <f t="shared" si="429"/>
        <v>0</v>
      </c>
      <c r="AT93" s="52">
        <f t="shared" si="430"/>
        <v>0</v>
      </c>
      <c r="AU93" s="52"/>
      <c r="AV93" s="52">
        <f t="shared" si="431"/>
        <v>0</v>
      </c>
      <c r="AW93" s="52">
        <f t="shared" si="432"/>
        <v>0</v>
      </c>
      <c r="AX93" s="52"/>
      <c r="AY93" s="52">
        <f t="shared" si="433"/>
        <v>0</v>
      </c>
      <c r="AZ93" s="52">
        <f t="shared" si="434"/>
        <v>0</v>
      </c>
      <c r="BA93" s="52" t="str">
        <f t="shared" si="435"/>
        <v/>
      </c>
      <c r="BB93" s="52"/>
      <c r="BC93" s="52">
        <f t="shared" si="436"/>
        <v>0</v>
      </c>
      <c r="BD93" s="52">
        <f t="shared" si="437"/>
        <v>0</v>
      </c>
      <c r="BE93" s="52"/>
      <c r="BF93" s="52">
        <f t="shared" si="438"/>
        <v>0</v>
      </c>
      <c r="BG93" s="52">
        <f t="shared" si="439"/>
        <v>0</v>
      </c>
      <c r="BH93" s="52"/>
      <c r="BI93" s="52">
        <f t="shared" si="440"/>
        <v>0</v>
      </c>
      <c r="BJ93" s="52">
        <f t="shared" si="441"/>
        <v>0</v>
      </c>
      <c r="BK93" s="52"/>
      <c r="BL93" s="52">
        <f t="shared" si="442"/>
        <v>0</v>
      </c>
      <c r="BM93" s="52">
        <f t="shared" si="443"/>
        <v>0</v>
      </c>
      <c r="BN93" s="52"/>
      <c r="BO93" s="52">
        <f t="shared" si="444"/>
        <v>0</v>
      </c>
      <c r="BP93" s="52">
        <f t="shared" si="445"/>
        <v>0</v>
      </c>
      <c r="BQ93" s="52"/>
      <c r="BR93" s="52">
        <f t="shared" si="446"/>
        <v>0</v>
      </c>
      <c r="BS93" s="52">
        <f t="shared" si="447"/>
        <v>0</v>
      </c>
      <c r="BT93" s="52"/>
      <c r="BU93" s="52">
        <f t="shared" si="448"/>
        <v>0</v>
      </c>
      <c r="BV93" s="52">
        <f t="shared" si="449"/>
        <v>0</v>
      </c>
      <c r="BW93" s="52"/>
      <c r="BX93" s="52">
        <f t="shared" si="450"/>
        <v>0</v>
      </c>
      <c r="BY93" s="52">
        <f t="shared" si="451"/>
        <v>0</v>
      </c>
      <c r="BZ93" s="52"/>
      <c r="CA93" s="52">
        <f t="shared" si="452"/>
        <v>0</v>
      </c>
      <c r="CB93" s="52">
        <f t="shared" si="453"/>
        <v>0</v>
      </c>
      <c r="CC93" s="52"/>
      <c r="CD93" s="52">
        <f t="shared" si="454"/>
        <v>0</v>
      </c>
      <c r="CE93" s="52">
        <f t="shared" si="455"/>
        <v>0</v>
      </c>
      <c r="CF93" s="52" t="str">
        <f t="shared" si="456"/>
        <v/>
      </c>
      <c r="CG93" s="52"/>
      <c r="CH93" s="52">
        <f t="shared" si="457"/>
        <v>0</v>
      </c>
      <c r="CI93" s="52">
        <f t="shared" si="458"/>
        <v>0</v>
      </c>
      <c r="CJ93" s="52" t="str">
        <f t="shared" si="459"/>
        <v/>
      </c>
      <c r="CK93" s="52"/>
      <c r="CL93" s="52">
        <f t="shared" si="460"/>
        <v>0</v>
      </c>
      <c r="CM93" s="52">
        <f t="shared" si="461"/>
        <v>0</v>
      </c>
      <c r="CN93" s="52">
        <f t="shared" si="462"/>
        <v>0</v>
      </c>
      <c r="CO93" s="52">
        <f t="shared" si="463"/>
        <v>0</v>
      </c>
      <c r="CP93" s="52">
        <f t="shared" si="464"/>
        <v>0</v>
      </c>
      <c r="CQ93" s="52">
        <f t="shared" si="465"/>
        <v>0</v>
      </c>
      <c r="CR93" s="52">
        <f t="shared" si="466"/>
        <v>0</v>
      </c>
      <c r="CS93" s="52">
        <f t="shared" si="467"/>
        <v>0</v>
      </c>
      <c r="CT93" s="52">
        <f t="shared" si="468"/>
        <v>0</v>
      </c>
      <c r="CU93" s="52">
        <f t="shared" si="469"/>
        <v>0</v>
      </c>
      <c r="CV93" s="52">
        <f t="shared" si="470"/>
        <v>0</v>
      </c>
      <c r="CW93" s="52">
        <f t="shared" si="471"/>
        <v>0</v>
      </c>
      <c r="CX93" s="52">
        <f t="shared" si="472"/>
        <v>0</v>
      </c>
      <c r="CY93" s="52">
        <f t="shared" si="473"/>
        <v>0</v>
      </c>
      <c r="CZ93" s="52">
        <f t="shared" si="474"/>
        <v>0</v>
      </c>
      <c r="DA93" s="52">
        <f t="shared" si="475"/>
        <v>0</v>
      </c>
      <c r="DB93" s="52">
        <f t="shared" si="476"/>
        <v>0</v>
      </c>
      <c r="DC93" s="52">
        <f t="shared" si="477"/>
        <v>0</v>
      </c>
      <c r="DD93" s="52">
        <f t="shared" si="478"/>
        <v>0</v>
      </c>
      <c r="DE93" s="52">
        <f t="shared" si="479"/>
        <v>0</v>
      </c>
      <c r="DF93" s="52">
        <f t="shared" si="480"/>
        <v>0</v>
      </c>
      <c r="DG93" s="52">
        <f t="shared" si="481"/>
        <v>0</v>
      </c>
      <c r="DH93" s="52">
        <f t="shared" si="482"/>
        <v>0</v>
      </c>
      <c r="DI93" s="52">
        <f t="shared" si="483"/>
        <v>0</v>
      </c>
      <c r="DJ93" s="52" t="str">
        <f t="shared" si="484"/>
        <v/>
      </c>
      <c r="DK93" s="52"/>
      <c r="DL93" s="52">
        <f t="shared" si="485"/>
        <v>0</v>
      </c>
      <c r="DM93" s="52">
        <f t="shared" si="486"/>
        <v>0</v>
      </c>
      <c r="DN93" s="52" t="str">
        <f t="shared" si="487"/>
        <v/>
      </c>
      <c r="DO93" s="52"/>
      <c r="DP93" s="52">
        <f t="shared" si="488"/>
        <v>0</v>
      </c>
      <c r="DQ93" s="52">
        <f t="shared" si="489"/>
        <v>0</v>
      </c>
      <c r="DR93" s="52"/>
      <c r="DS93" s="52">
        <f t="shared" si="490"/>
        <v>0</v>
      </c>
      <c r="DT93" s="52">
        <f t="shared" si="491"/>
        <v>0</v>
      </c>
      <c r="DU93" s="52">
        <f t="shared" si="492"/>
        <v>0</v>
      </c>
      <c r="DV93" s="52">
        <f t="shared" si="493"/>
        <v>0</v>
      </c>
      <c r="DW93" s="52">
        <f t="shared" si="494"/>
        <v>0</v>
      </c>
      <c r="DX93" s="52">
        <f t="shared" si="495"/>
        <v>0</v>
      </c>
      <c r="DY93" s="52">
        <f t="shared" si="496"/>
        <v>0</v>
      </c>
      <c r="DZ93" s="52">
        <f t="shared" si="497"/>
        <v>0</v>
      </c>
      <c r="EA93" s="52">
        <f t="shared" si="498"/>
        <v>0</v>
      </c>
      <c r="EB93" s="52">
        <f t="shared" si="499"/>
        <v>0</v>
      </c>
      <c r="EC93" s="52">
        <f t="shared" si="500"/>
        <v>0</v>
      </c>
      <c r="ED93" s="52">
        <f t="shared" si="501"/>
        <v>0</v>
      </c>
      <c r="EE93" s="52">
        <f t="shared" si="502"/>
        <v>0</v>
      </c>
      <c r="EF93" s="52">
        <f t="shared" si="503"/>
        <v>0</v>
      </c>
      <c r="EG93" s="52">
        <f t="shared" si="504"/>
        <v>0</v>
      </c>
      <c r="EH93" s="52">
        <f t="shared" si="505"/>
        <v>0</v>
      </c>
      <c r="EI93" s="52">
        <f t="shared" si="506"/>
        <v>0</v>
      </c>
      <c r="EJ93" s="52">
        <f t="shared" si="507"/>
        <v>0</v>
      </c>
      <c r="EK93" s="52">
        <f t="shared" si="508"/>
        <v>0</v>
      </c>
      <c r="EL93" s="52">
        <f t="shared" si="509"/>
        <v>0</v>
      </c>
      <c r="EM93" s="52"/>
      <c r="EN93" s="52">
        <f t="shared" si="510"/>
        <v>0</v>
      </c>
      <c r="EO93" s="52">
        <f t="shared" si="511"/>
        <v>0</v>
      </c>
      <c r="EP93" s="52">
        <f t="shared" si="512"/>
        <v>0</v>
      </c>
      <c r="EQ93" s="52">
        <f t="shared" si="513"/>
        <v>0</v>
      </c>
      <c r="ER93" s="52">
        <f t="shared" si="514"/>
        <v>0</v>
      </c>
      <c r="ES93" s="52">
        <f t="shared" si="515"/>
        <v>0</v>
      </c>
      <c r="ET93" s="52">
        <f t="shared" si="516"/>
        <v>0</v>
      </c>
      <c r="EU93" s="52">
        <f t="shared" si="517"/>
        <v>0</v>
      </c>
      <c r="EV93" s="52">
        <f t="shared" si="518"/>
        <v>0</v>
      </c>
      <c r="EW93" s="52">
        <f t="shared" si="519"/>
        <v>0</v>
      </c>
      <c r="EX93" s="52">
        <f t="shared" si="520"/>
        <v>0</v>
      </c>
      <c r="EY93" s="52">
        <f t="shared" si="521"/>
        <v>0</v>
      </c>
      <c r="EZ93" s="52">
        <f t="shared" si="522"/>
        <v>0</v>
      </c>
      <c r="FA93" s="52">
        <f t="shared" si="523"/>
        <v>0</v>
      </c>
      <c r="FB93" s="52">
        <f t="shared" si="524"/>
        <v>0</v>
      </c>
      <c r="FC93" s="52">
        <f t="shared" si="525"/>
        <v>0</v>
      </c>
      <c r="FD93" s="52"/>
      <c r="FE93" s="52">
        <f t="shared" si="526"/>
        <v>0</v>
      </c>
      <c r="FF93" s="52">
        <f t="shared" si="527"/>
        <v>0</v>
      </c>
      <c r="FG93" s="52">
        <f t="shared" si="528"/>
        <v>0</v>
      </c>
      <c r="FH93" s="52">
        <f t="shared" si="529"/>
        <v>0</v>
      </c>
      <c r="FI93" s="52"/>
      <c r="FJ93" s="52">
        <f t="shared" si="530"/>
        <v>0</v>
      </c>
      <c r="FK93" s="52">
        <f t="shared" si="531"/>
        <v>0</v>
      </c>
      <c r="FL93" s="52">
        <f t="shared" si="532"/>
        <v>0</v>
      </c>
      <c r="FM93" s="52">
        <f t="shared" si="533"/>
        <v>0</v>
      </c>
      <c r="FN93" s="52">
        <f t="shared" si="534"/>
        <v>0</v>
      </c>
      <c r="FO93" s="52">
        <f t="shared" si="535"/>
        <v>0</v>
      </c>
      <c r="FP93" s="52">
        <f t="shared" si="536"/>
        <v>0</v>
      </c>
      <c r="FQ93" s="52">
        <f t="shared" si="537"/>
        <v>0</v>
      </c>
      <c r="FR93" s="52">
        <f t="shared" si="538"/>
        <v>0</v>
      </c>
      <c r="FS93" s="52">
        <f t="shared" si="539"/>
        <v>0</v>
      </c>
      <c r="FT93" s="52">
        <f t="shared" si="540"/>
        <v>0</v>
      </c>
      <c r="FU93" s="52">
        <f t="shared" si="541"/>
        <v>0</v>
      </c>
      <c r="FV93" s="52">
        <f t="shared" si="542"/>
        <v>0</v>
      </c>
      <c r="FW93" s="52">
        <f t="shared" si="543"/>
        <v>0</v>
      </c>
      <c r="FX93" s="52">
        <f t="shared" si="544"/>
        <v>0</v>
      </c>
      <c r="FY93" s="52">
        <f t="shared" si="545"/>
        <v>0</v>
      </c>
      <c r="FZ93" s="52">
        <f t="shared" si="546"/>
        <v>0</v>
      </c>
      <c r="GA93" s="52">
        <f t="shared" si="547"/>
        <v>0</v>
      </c>
      <c r="GB93" s="52">
        <f t="shared" si="548"/>
        <v>0</v>
      </c>
      <c r="GC93" s="52">
        <f t="shared" si="549"/>
        <v>0</v>
      </c>
      <c r="GD93" s="52"/>
      <c r="GE93" s="52">
        <f t="shared" si="550"/>
        <v>0</v>
      </c>
      <c r="GF93" s="52">
        <f t="shared" si="551"/>
        <v>0</v>
      </c>
      <c r="GG93" s="52">
        <f t="shared" si="552"/>
        <v>0</v>
      </c>
      <c r="GH93" s="52">
        <f t="shared" si="553"/>
        <v>0</v>
      </c>
      <c r="GI93" s="52">
        <f t="shared" si="554"/>
        <v>0</v>
      </c>
      <c r="GJ93" s="52">
        <f t="shared" si="555"/>
        <v>0</v>
      </c>
      <c r="GK93" s="52">
        <f t="shared" si="556"/>
        <v>0</v>
      </c>
      <c r="GL93" s="52">
        <f t="shared" si="557"/>
        <v>0</v>
      </c>
      <c r="GM93" s="52">
        <f t="shared" si="558"/>
        <v>0</v>
      </c>
      <c r="GN93" s="52">
        <f t="shared" si="559"/>
        <v>0</v>
      </c>
      <c r="GO93" s="52">
        <f t="shared" si="560"/>
        <v>0</v>
      </c>
      <c r="GP93" s="52">
        <f t="shared" si="561"/>
        <v>0</v>
      </c>
      <c r="GQ93" s="52"/>
      <c r="GR93" s="52">
        <f t="shared" si="562"/>
        <v>0</v>
      </c>
      <c r="GS93" s="52">
        <f t="shared" si="563"/>
        <v>0</v>
      </c>
      <c r="GT93" s="52">
        <f t="shared" si="564"/>
        <v>0</v>
      </c>
      <c r="GU93" s="52">
        <f t="shared" si="565"/>
        <v>0</v>
      </c>
      <c r="GV93" s="52"/>
      <c r="GW93" s="52">
        <f t="shared" si="566"/>
        <v>0</v>
      </c>
      <c r="GX93" s="52">
        <f t="shared" si="567"/>
        <v>0</v>
      </c>
      <c r="GY93" s="52">
        <f t="shared" si="568"/>
        <v>0</v>
      </c>
      <c r="GZ93" s="52">
        <f t="shared" si="569"/>
        <v>0</v>
      </c>
      <c r="HA93" s="52"/>
      <c r="HB93" s="52">
        <f t="shared" si="570"/>
        <v>0</v>
      </c>
      <c r="HC93" s="52">
        <f t="shared" si="571"/>
        <v>0</v>
      </c>
      <c r="HD93" s="52">
        <f t="shared" si="572"/>
        <v>0</v>
      </c>
      <c r="HE93" s="52">
        <f t="shared" si="573"/>
        <v>0</v>
      </c>
      <c r="HF93" s="52"/>
      <c r="HG93" s="52">
        <f t="shared" si="574"/>
        <v>0</v>
      </c>
      <c r="HH93" s="52">
        <f t="shared" si="575"/>
        <v>0</v>
      </c>
      <c r="HI93" s="52">
        <f t="shared" si="576"/>
        <v>0</v>
      </c>
      <c r="HJ93" s="52">
        <f t="shared" si="577"/>
        <v>0</v>
      </c>
      <c r="HK93" s="52"/>
      <c r="HL93" s="52" t="str">
        <f t="shared" si="578"/>
        <v/>
      </c>
      <c r="HM93" s="52">
        <f t="shared" si="579"/>
        <v>0</v>
      </c>
      <c r="HN93" s="52">
        <f t="shared" si="580"/>
        <v>0</v>
      </c>
      <c r="HO93" s="52">
        <f t="shared" si="581"/>
        <v>0</v>
      </c>
      <c r="HP93" s="52">
        <f t="shared" si="582"/>
        <v>0</v>
      </c>
      <c r="HQ93" s="52">
        <f t="shared" si="583"/>
        <v>0</v>
      </c>
      <c r="HR93" s="52">
        <f t="shared" si="584"/>
        <v>0</v>
      </c>
      <c r="HS93" s="52">
        <f t="shared" si="585"/>
        <v>0</v>
      </c>
      <c r="HT93" s="52">
        <f t="shared" si="586"/>
        <v>0</v>
      </c>
      <c r="HU93" s="52">
        <f t="shared" si="587"/>
        <v>0</v>
      </c>
      <c r="HV93" s="52">
        <f t="shared" si="588"/>
        <v>0</v>
      </c>
      <c r="HW93" s="52">
        <f t="shared" si="589"/>
        <v>0</v>
      </c>
      <c r="HX93" s="52">
        <f t="shared" si="590"/>
        <v>0</v>
      </c>
      <c r="HY93" s="52"/>
      <c r="HZ93" s="52">
        <f t="shared" si="591"/>
        <v>0</v>
      </c>
      <c r="IA93" s="52">
        <f t="shared" si="592"/>
        <v>0</v>
      </c>
      <c r="IB93" s="52">
        <f t="shared" si="593"/>
        <v>0</v>
      </c>
      <c r="IC93" s="52">
        <f t="shared" si="594"/>
        <v>0</v>
      </c>
      <c r="ID93" s="52"/>
      <c r="IE93" s="52">
        <f t="shared" si="595"/>
        <v>0</v>
      </c>
      <c r="IF93" s="52">
        <f t="shared" si="596"/>
        <v>0</v>
      </c>
      <c r="IG93" s="52">
        <f t="shared" si="597"/>
        <v>0</v>
      </c>
      <c r="IH93" s="52">
        <f t="shared" si="598"/>
        <v>0</v>
      </c>
      <c r="II93" s="53"/>
      <c r="IJ93" s="54">
        <f t="shared" si="599"/>
        <v>0</v>
      </c>
      <c r="IK93" s="55">
        <f t="shared" si="600"/>
        <v>0</v>
      </c>
      <c r="IL93" s="55">
        <f t="shared" si="601"/>
        <v>0</v>
      </c>
      <c r="IM93" s="55">
        <f t="shared" si="602"/>
        <v>0</v>
      </c>
      <c r="IN93" s="55" t="str">
        <f t="shared" si="603"/>
        <v/>
      </c>
      <c r="IO93" s="56" t="str">
        <f t="shared" si="604"/>
        <v/>
      </c>
      <c r="IP93" s="56" t="str">
        <f t="shared" si="605"/>
        <v/>
      </c>
      <c r="IQ93" s="56" t="str">
        <f t="shared" si="606"/>
        <v/>
      </c>
      <c r="IR93" s="56" t="str">
        <f t="shared" si="607"/>
        <v/>
      </c>
      <c r="IS93" s="50" t="str">
        <f t="shared" si="608"/>
        <v/>
      </c>
      <c r="IT93" s="57"/>
      <c r="IU93" s="57"/>
      <c r="IV93" s="57"/>
    </row>
    <row r="94" spans="1:256" s="58" customFormat="1" ht="10.199999999999999" x14ac:dyDescent="0.2">
      <c r="A94" s="47">
        <v>89</v>
      </c>
      <c r="B94" s="48"/>
      <c r="C94" s="49"/>
      <c r="D94" s="160"/>
      <c r="E94" s="160"/>
      <c r="F94" s="48"/>
      <c r="G94" s="48"/>
      <c r="H94" s="48"/>
      <c r="I94" s="48"/>
      <c r="J94" s="48"/>
      <c r="K94" s="48"/>
      <c r="L94" s="50" t="str">
        <f t="shared" si="406"/>
        <v/>
      </c>
      <c r="M94" s="51"/>
      <c r="N94" s="52">
        <f t="shared" si="407"/>
        <v>0</v>
      </c>
      <c r="O94" s="52">
        <f t="shared" si="408"/>
        <v>0</v>
      </c>
      <c r="P94" s="52">
        <f t="shared" si="409"/>
        <v>0</v>
      </c>
      <c r="Q94" s="52">
        <f t="shared" si="410"/>
        <v>0</v>
      </c>
      <c r="R94" s="52">
        <f t="shared" si="411"/>
        <v>0</v>
      </c>
      <c r="S94" s="52" t="str">
        <f t="shared" si="412"/>
        <v/>
      </c>
      <c r="T94" s="52"/>
      <c r="U94" s="52">
        <f t="shared" si="413"/>
        <v>0</v>
      </c>
      <c r="V94" s="52">
        <f t="shared" si="414"/>
        <v>0</v>
      </c>
      <c r="W94" s="52"/>
      <c r="X94" s="52">
        <f t="shared" si="415"/>
        <v>0</v>
      </c>
      <c r="Y94" s="52">
        <f t="shared" si="416"/>
        <v>0</v>
      </c>
      <c r="Z94" s="52"/>
      <c r="AA94" s="52">
        <f t="shared" si="417"/>
        <v>0</v>
      </c>
      <c r="AB94" s="52">
        <f t="shared" si="418"/>
        <v>0</v>
      </c>
      <c r="AC94" s="52"/>
      <c r="AD94" s="52">
        <f t="shared" si="419"/>
        <v>0</v>
      </c>
      <c r="AE94" s="52">
        <f t="shared" si="420"/>
        <v>0</v>
      </c>
      <c r="AF94" s="52"/>
      <c r="AG94" s="52">
        <f t="shared" si="421"/>
        <v>0</v>
      </c>
      <c r="AH94" s="52">
        <f t="shared" si="422"/>
        <v>0</v>
      </c>
      <c r="AI94" s="52"/>
      <c r="AJ94" s="52">
        <f t="shared" si="423"/>
        <v>0</v>
      </c>
      <c r="AK94" s="52">
        <f t="shared" si="424"/>
        <v>0</v>
      </c>
      <c r="AL94" s="52"/>
      <c r="AM94" s="52">
        <f t="shared" si="425"/>
        <v>0</v>
      </c>
      <c r="AN94" s="52">
        <f t="shared" si="426"/>
        <v>0</v>
      </c>
      <c r="AO94" s="52"/>
      <c r="AP94" s="52">
        <f t="shared" si="427"/>
        <v>0</v>
      </c>
      <c r="AQ94" s="52">
        <f t="shared" si="428"/>
        <v>0</v>
      </c>
      <c r="AR94" s="52"/>
      <c r="AS94" s="52">
        <f t="shared" si="429"/>
        <v>0</v>
      </c>
      <c r="AT94" s="52">
        <f t="shared" si="430"/>
        <v>0</v>
      </c>
      <c r="AU94" s="52"/>
      <c r="AV94" s="52">
        <f t="shared" si="431"/>
        <v>0</v>
      </c>
      <c r="AW94" s="52">
        <f t="shared" si="432"/>
        <v>0</v>
      </c>
      <c r="AX94" s="52"/>
      <c r="AY94" s="52">
        <f t="shared" si="433"/>
        <v>0</v>
      </c>
      <c r="AZ94" s="52">
        <f t="shared" si="434"/>
        <v>0</v>
      </c>
      <c r="BA94" s="52" t="str">
        <f t="shared" si="435"/>
        <v/>
      </c>
      <c r="BB94" s="52"/>
      <c r="BC94" s="52">
        <f t="shared" si="436"/>
        <v>0</v>
      </c>
      <c r="BD94" s="52">
        <f t="shared" si="437"/>
        <v>0</v>
      </c>
      <c r="BE94" s="52"/>
      <c r="BF94" s="52">
        <f t="shared" si="438"/>
        <v>0</v>
      </c>
      <c r="BG94" s="52">
        <f t="shared" si="439"/>
        <v>0</v>
      </c>
      <c r="BH94" s="52"/>
      <c r="BI94" s="52">
        <f t="shared" si="440"/>
        <v>0</v>
      </c>
      <c r="BJ94" s="52">
        <f t="shared" si="441"/>
        <v>0</v>
      </c>
      <c r="BK94" s="52"/>
      <c r="BL94" s="52">
        <f t="shared" si="442"/>
        <v>0</v>
      </c>
      <c r="BM94" s="52">
        <f t="shared" si="443"/>
        <v>0</v>
      </c>
      <c r="BN94" s="52"/>
      <c r="BO94" s="52">
        <f t="shared" si="444"/>
        <v>0</v>
      </c>
      <c r="BP94" s="52">
        <f t="shared" si="445"/>
        <v>0</v>
      </c>
      <c r="BQ94" s="52"/>
      <c r="BR94" s="52">
        <f t="shared" si="446"/>
        <v>0</v>
      </c>
      <c r="BS94" s="52">
        <f t="shared" si="447"/>
        <v>0</v>
      </c>
      <c r="BT94" s="52"/>
      <c r="BU94" s="52">
        <f t="shared" si="448"/>
        <v>0</v>
      </c>
      <c r="BV94" s="52">
        <f t="shared" si="449"/>
        <v>0</v>
      </c>
      <c r="BW94" s="52"/>
      <c r="BX94" s="52">
        <f t="shared" si="450"/>
        <v>0</v>
      </c>
      <c r="BY94" s="52">
        <f t="shared" si="451"/>
        <v>0</v>
      </c>
      <c r="BZ94" s="52"/>
      <c r="CA94" s="52">
        <f t="shared" si="452"/>
        <v>0</v>
      </c>
      <c r="CB94" s="52">
        <f t="shared" si="453"/>
        <v>0</v>
      </c>
      <c r="CC94" s="52"/>
      <c r="CD94" s="52">
        <f t="shared" si="454"/>
        <v>0</v>
      </c>
      <c r="CE94" s="52">
        <f t="shared" si="455"/>
        <v>0</v>
      </c>
      <c r="CF94" s="52" t="str">
        <f t="shared" si="456"/>
        <v/>
      </c>
      <c r="CG94" s="52"/>
      <c r="CH94" s="52">
        <f t="shared" si="457"/>
        <v>0</v>
      </c>
      <c r="CI94" s="52">
        <f t="shared" si="458"/>
        <v>0</v>
      </c>
      <c r="CJ94" s="52" t="str">
        <f t="shared" si="459"/>
        <v/>
      </c>
      <c r="CK94" s="52"/>
      <c r="CL94" s="52">
        <f t="shared" si="460"/>
        <v>0</v>
      </c>
      <c r="CM94" s="52">
        <f t="shared" si="461"/>
        <v>0</v>
      </c>
      <c r="CN94" s="52">
        <f t="shared" si="462"/>
        <v>0</v>
      </c>
      <c r="CO94" s="52">
        <f t="shared" si="463"/>
        <v>0</v>
      </c>
      <c r="CP94" s="52">
        <f t="shared" si="464"/>
        <v>0</v>
      </c>
      <c r="CQ94" s="52">
        <f t="shared" si="465"/>
        <v>0</v>
      </c>
      <c r="CR94" s="52">
        <f t="shared" si="466"/>
        <v>0</v>
      </c>
      <c r="CS94" s="52">
        <f t="shared" si="467"/>
        <v>0</v>
      </c>
      <c r="CT94" s="52">
        <f t="shared" si="468"/>
        <v>0</v>
      </c>
      <c r="CU94" s="52">
        <f t="shared" si="469"/>
        <v>0</v>
      </c>
      <c r="CV94" s="52">
        <f t="shared" si="470"/>
        <v>0</v>
      </c>
      <c r="CW94" s="52">
        <f t="shared" si="471"/>
        <v>0</v>
      </c>
      <c r="CX94" s="52">
        <f t="shared" si="472"/>
        <v>0</v>
      </c>
      <c r="CY94" s="52">
        <f t="shared" si="473"/>
        <v>0</v>
      </c>
      <c r="CZ94" s="52">
        <f t="shared" si="474"/>
        <v>0</v>
      </c>
      <c r="DA94" s="52">
        <f t="shared" si="475"/>
        <v>0</v>
      </c>
      <c r="DB94" s="52">
        <f t="shared" si="476"/>
        <v>0</v>
      </c>
      <c r="DC94" s="52">
        <f t="shared" si="477"/>
        <v>0</v>
      </c>
      <c r="DD94" s="52">
        <f t="shared" si="478"/>
        <v>0</v>
      </c>
      <c r="DE94" s="52">
        <f t="shared" si="479"/>
        <v>0</v>
      </c>
      <c r="DF94" s="52">
        <f t="shared" si="480"/>
        <v>0</v>
      </c>
      <c r="DG94" s="52">
        <f t="shared" si="481"/>
        <v>0</v>
      </c>
      <c r="DH94" s="52">
        <f t="shared" si="482"/>
        <v>0</v>
      </c>
      <c r="DI94" s="52">
        <f t="shared" si="483"/>
        <v>0</v>
      </c>
      <c r="DJ94" s="52" t="str">
        <f t="shared" si="484"/>
        <v/>
      </c>
      <c r="DK94" s="52"/>
      <c r="DL94" s="52">
        <f t="shared" si="485"/>
        <v>0</v>
      </c>
      <c r="DM94" s="52">
        <f t="shared" si="486"/>
        <v>0</v>
      </c>
      <c r="DN94" s="52" t="str">
        <f t="shared" si="487"/>
        <v/>
      </c>
      <c r="DO94" s="52"/>
      <c r="DP94" s="52">
        <f t="shared" si="488"/>
        <v>0</v>
      </c>
      <c r="DQ94" s="52">
        <f t="shared" si="489"/>
        <v>0</v>
      </c>
      <c r="DR94" s="52"/>
      <c r="DS94" s="52">
        <f t="shared" si="490"/>
        <v>0</v>
      </c>
      <c r="DT94" s="52">
        <f t="shared" si="491"/>
        <v>0</v>
      </c>
      <c r="DU94" s="52">
        <f t="shared" si="492"/>
        <v>0</v>
      </c>
      <c r="DV94" s="52">
        <f t="shared" si="493"/>
        <v>0</v>
      </c>
      <c r="DW94" s="52">
        <f t="shared" si="494"/>
        <v>0</v>
      </c>
      <c r="DX94" s="52">
        <f t="shared" si="495"/>
        <v>0</v>
      </c>
      <c r="DY94" s="52">
        <f t="shared" si="496"/>
        <v>0</v>
      </c>
      <c r="DZ94" s="52">
        <f t="shared" si="497"/>
        <v>0</v>
      </c>
      <c r="EA94" s="52">
        <f t="shared" si="498"/>
        <v>0</v>
      </c>
      <c r="EB94" s="52">
        <f t="shared" si="499"/>
        <v>0</v>
      </c>
      <c r="EC94" s="52">
        <f t="shared" si="500"/>
        <v>0</v>
      </c>
      <c r="ED94" s="52">
        <f t="shared" si="501"/>
        <v>0</v>
      </c>
      <c r="EE94" s="52">
        <f t="shared" si="502"/>
        <v>0</v>
      </c>
      <c r="EF94" s="52">
        <f t="shared" si="503"/>
        <v>0</v>
      </c>
      <c r="EG94" s="52">
        <f t="shared" si="504"/>
        <v>0</v>
      </c>
      <c r="EH94" s="52">
        <f t="shared" si="505"/>
        <v>0</v>
      </c>
      <c r="EI94" s="52">
        <f t="shared" si="506"/>
        <v>0</v>
      </c>
      <c r="EJ94" s="52">
        <f t="shared" si="507"/>
        <v>0</v>
      </c>
      <c r="EK94" s="52">
        <f t="shared" si="508"/>
        <v>0</v>
      </c>
      <c r="EL94" s="52">
        <f t="shared" si="509"/>
        <v>0</v>
      </c>
      <c r="EM94" s="52"/>
      <c r="EN94" s="52">
        <f t="shared" si="510"/>
        <v>0</v>
      </c>
      <c r="EO94" s="52">
        <f t="shared" si="511"/>
        <v>0</v>
      </c>
      <c r="EP94" s="52">
        <f t="shared" si="512"/>
        <v>0</v>
      </c>
      <c r="EQ94" s="52">
        <f t="shared" si="513"/>
        <v>0</v>
      </c>
      <c r="ER94" s="52">
        <f t="shared" si="514"/>
        <v>0</v>
      </c>
      <c r="ES94" s="52">
        <f t="shared" si="515"/>
        <v>0</v>
      </c>
      <c r="ET94" s="52">
        <f t="shared" si="516"/>
        <v>0</v>
      </c>
      <c r="EU94" s="52">
        <f t="shared" si="517"/>
        <v>0</v>
      </c>
      <c r="EV94" s="52">
        <f t="shared" si="518"/>
        <v>0</v>
      </c>
      <c r="EW94" s="52">
        <f t="shared" si="519"/>
        <v>0</v>
      </c>
      <c r="EX94" s="52">
        <f t="shared" si="520"/>
        <v>0</v>
      </c>
      <c r="EY94" s="52">
        <f t="shared" si="521"/>
        <v>0</v>
      </c>
      <c r="EZ94" s="52">
        <f t="shared" si="522"/>
        <v>0</v>
      </c>
      <c r="FA94" s="52">
        <f t="shared" si="523"/>
        <v>0</v>
      </c>
      <c r="FB94" s="52">
        <f t="shared" si="524"/>
        <v>0</v>
      </c>
      <c r="FC94" s="52">
        <f t="shared" si="525"/>
        <v>0</v>
      </c>
      <c r="FD94" s="52"/>
      <c r="FE94" s="52">
        <f t="shared" si="526"/>
        <v>0</v>
      </c>
      <c r="FF94" s="52">
        <f t="shared" si="527"/>
        <v>0</v>
      </c>
      <c r="FG94" s="52">
        <f t="shared" si="528"/>
        <v>0</v>
      </c>
      <c r="FH94" s="52">
        <f t="shared" si="529"/>
        <v>0</v>
      </c>
      <c r="FI94" s="52"/>
      <c r="FJ94" s="52">
        <f t="shared" si="530"/>
        <v>0</v>
      </c>
      <c r="FK94" s="52">
        <f t="shared" si="531"/>
        <v>0</v>
      </c>
      <c r="FL94" s="52">
        <f t="shared" si="532"/>
        <v>0</v>
      </c>
      <c r="FM94" s="52">
        <f t="shared" si="533"/>
        <v>0</v>
      </c>
      <c r="FN94" s="52">
        <f t="shared" si="534"/>
        <v>0</v>
      </c>
      <c r="FO94" s="52">
        <f t="shared" si="535"/>
        <v>0</v>
      </c>
      <c r="FP94" s="52">
        <f t="shared" si="536"/>
        <v>0</v>
      </c>
      <c r="FQ94" s="52">
        <f t="shared" si="537"/>
        <v>0</v>
      </c>
      <c r="FR94" s="52">
        <f t="shared" si="538"/>
        <v>0</v>
      </c>
      <c r="FS94" s="52">
        <f t="shared" si="539"/>
        <v>0</v>
      </c>
      <c r="FT94" s="52">
        <f t="shared" si="540"/>
        <v>0</v>
      </c>
      <c r="FU94" s="52">
        <f t="shared" si="541"/>
        <v>0</v>
      </c>
      <c r="FV94" s="52">
        <f t="shared" si="542"/>
        <v>0</v>
      </c>
      <c r="FW94" s="52">
        <f t="shared" si="543"/>
        <v>0</v>
      </c>
      <c r="FX94" s="52">
        <f t="shared" si="544"/>
        <v>0</v>
      </c>
      <c r="FY94" s="52">
        <f t="shared" si="545"/>
        <v>0</v>
      </c>
      <c r="FZ94" s="52">
        <f t="shared" si="546"/>
        <v>0</v>
      </c>
      <c r="GA94" s="52">
        <f t="shared" si="547"/>
        <v>0</v>
      </c>
      <c r="GB94" s="52">
        <f t="shared" si="548"/>
        <v>0</v>
      </c>
      <c r="GC94" s="52">
        <f t="shared" si="549"/>
        <v>0</v>
      </c>
      <c r="GD94" s="52"/>
      <c r="GE94" s="52">
        <f t="shared" si="550"/>
        <v>0</v>
      </c>
      <c r="GF94" s="52">
        <f t="shared" si="551"/>
        <v>0</v>
      </c>
      <c r="GG94" s="52">
        <f t="shared" si="552"/>
        <v>0</v>
      </c>
      <c r="GH94" s="52">
        <f t="shared" si="553"/>
        <v>0</v>
      </c>
      <c r="GI94" s="52">
        <f t="shared" si="554"/>
        <v>0</v>
      </c>
      <c r="GJ94" s="52">
        <f t="shared" si="555"/>
        <v>0</v>
      </c>
      <c r="GK94" s="52">
        <f t="shared" si="556"/>
        <v>0</v>
      </c>
      <c r="GL94" s="52">
        <f t="shared" si="557"/>
        <v>0</v>
      </c>
      <c r="GM94" s="52">
        <f t="shared" si="558"/>
        <v>0</v>
      </c>
      <c r="GN94" s="52">
        <f t="shared" si="559"/>
        <v>0</v>
      </c>
      <c r="GO94" s="52">
        <f t="shared" si="560"/>
        <v>0</v>
      </c>
      <c r="GP94" s="52">
        <f t="shared" si="561"/>
        <v>0</v>
      </c>
      <c r="GQ94" s="52"/>
      <c r="GR94" s="52">
        <f t="shared" si="562"/>
        <v>0</v>
      </c>
      <c r="GS94" s="52">
        <f t="shared" si="563"/>
        <v>0</v>
      </c>
      <c r="GT94" s="52">
        <f t="shared" si="564"/>
        <v>0</v>
      </c>
      <c r="GU94" s="52">
        <f t="shared" si="565"/>
        <v>0</v>
      </c>
      <c r="GV94" s="52"/>
      <c r="GW94" s="52">
        <f t="shared" si="566"/>
        <v>0</v>
      </c>
      <c r="GX94" s="52">
        <f t="shared" si="567"/>
        <v>0</v>
      </c>
      <c r="GY94" s="52">
        <f t="shared" si="568"/>
        <v>0</v>
      </c>
      <c r="GZ94" s="52">
        <f t="shared" si="569"/>
        <v>0</v>
      </c>
      <c r="HA94" s="52"/>
      <c r="HB94" s="52">
        <f t="shared" si="570"/>
        <v>0</v>
      </c>
      <c r="HC94" s="52">
        <f t="shared" si="571"/>
        <v>0</v>
      </c>
      <c r="HD94" s="52">
        <f t="shared" si="572"/>
        <v>0</v>
      </c>
      <c r="HE94" s="52">
        <f t="shared" si="573"/>
        <v>0</v>
      </c>
      <c r="HF94" s="52"/>
      <c r="HG94" s="52">
        <f t="shared" si="574"/>
        <v>0</v>
      </c>
      <c r="HH94" s="52">
        <f t="shared" si="575"/>
        <v>0</v>
      </c>
      <c r="HI94" s="52">
        <f t="shared" si="576"/>
        <v>0</v>
      </c>
      <c r="HJ94" s="52">
        <f t="shared" si="577"/>
        <v>0</v>
      </c>
      <c r="HK94" s="52"/>
      <c r="HL94" s="52" t="str">
        <f t="shared" si="578"/>
        <v/>
      </c>
      <c r="HM94" s="52">
        <f t="shared" si="579"/>
        <v>0</v>
      </c>
      <c r="HN94" s="52">
        <f t="shared" si="580"/>
        <v>0</v>
      </c>
      <c r="HO94" s="52">
        <f t="shared" si="581"/>
        <v>0</v>
      </c>
      <c r="HP94" s="52">
        <f t="shared" si="582"/>
        <v>0</v>
      </c>
      <c r="HQ94" s="52">
        <f t="shared" si="583"/>
        <v>0</v>
      </c>
      <c r="HR94" s="52">
        <f t="shared" si="584"/>
        <v>0</v>
      </c>
      <c r="HS94" s="52">
        <f t="shared" si="585"/>
        <v>0</v>
      </c>
      <c r="HT94" s="52">
        <f t="shared" si="586"/>
        <v>0</v>
      </c>
      <c r="HU94" s="52">
        <f t="shared" si="587"/>
        <v>0</v>
      </c>
      <c r="HV94" s="52">
        <f t="shared" si="588"/>
        <v>0</v>
      </c>
      <c r="HW94" s="52">
        <f t="shared" si="589"/>
        <v>0</v>
      </c>
      <c r="HX94" s="52">
        <f t="shared" si="590"/>
        <v>0</v>
      </c>
      <c r="HY94" s="52"/>
      <c r="HZ94" s="52">
        <f t="shared" si="591"/>
        <v>0</v>
      </c>
      <c r="IA94" s="52">
        <f t="shared" si="592"/>
        <v>0</v>
      </c>
      <c r="IB94" s="52">
        <f t="shared" si="593"/>
        <v>0</v>
      </c>
      <c r="IC94" s="52">
        <f t="shared" si="594"/>
        <v>0</v>
      </c>
      <c r="ID94" s="52"/>
      <c r="IE94" s="52">
        <f t="shared" si="595"/>
        <v>0</v>
      </c>
      <c r="IF94" s="52">
        <f t="shared" si="596"/>
        <v>0</v>
      </c>
      <c r="IG94" s="52">
        <f t="shared" si="597"/>
        <v>0</v>
      </c>
      <c r="IH94" s="52">
        <f t="shared" si="598"/>
        <v>0</v>
      </c>
      <c r="II94" s="53"/>
      <c r="IJ94" s="54">
        <f t="shared" si="599"/>
        <v>0</v>
      </c>
      <c r="IK94" s="55">
        <f t="shared" si="600"/>
        <v>0</v>
      </c>
      <c r="IL94" s="55">
        <f t="shared" si="601"/>
        <v>0</v>
      </c>
      <c r="IM94" s="55">
        <f t="shared" si="602"/>
        <v>0</v>
      </c>
      <c r="IN94" s="55" t="str">
        <f t="shared" si="603"/>
        <v/>
      </c>
      <c r="IO94" s="56" t="str">
        <f t="shared" si="604"/>
        <v/>
      </c>
      <c r="IP94" s="56" t="str">
        <f t="shared" si="605"/>
        <v/>
      </c>
      <c r="IQ94" s="56" t="str">
        <f t="shared" si="606"/>
        <v/>
      </c>
      <c r="IR94" s="56" t="str">
        <f t="shared" si="607"/>
        <v/>
      </c>
      <c r="IS94" s="50" t="str">
        <f t="shared" si="608"/>
        <v/>
      </c>
      <c r="IT94" s="57"/>
      <c r="IU94" s="57"/>
      <c r="IV94" s="57"/>
    </row>
    <row r="95" spans="1:256" s="58" customFormat="1" ht="10.199999999999999" x14ac:dyDescent="0.2">
      <c r="A95" s="47">
        <v>90</v>
      </c>
      <c r="B95" s="48"/>
      <c r="C95" s="49"/>
      <c r="D95" s="160"/>
      <c r="E95" s="160"/>
      <c r="F95" s="48"/>
      <c r="G95" s="48"/>
      <c r="H95" s="48"/>
      <c r="I95" s="48"/>
      <c r="J95" s="48"/>
      <c r="K95" s="48"/>
      <c r="L95" s="50" t="str">
        <f t="shared" si="406"/>
        <v/>
      </c>
      <c r="M95" s="51"/>
      <c r="N95" s="52">
        <f t="shared" si="407"/>
        <v>0</v>
      </c>
      <c r="O95" s="52">
        <f t="shared" si="408"/>
        <v>0</v>
      </c>
      <c r="P95" s="52">
        <f t="shared" si="409"/>
        <v>0</v>
      </c>
      <c r="Q95" s="52">
        <f t="shared" si="410"/>
        <v>0</v>
      </c>
      <c r="R95" s="52">
        <f t="shared" si="411"/>
        <v>0</v>
      </c>
      <c r="S95" s="52" t="str">
        <f t="shared" si="412"/>
        <v/>
      </c>
      <c r="T95" s="52"/>
      <c r="U95" s="52">
        <f t="shared" si="413"/>
        <v>0</v>
      </c>
      <c r="V95" s="52">
        <f t="shared" si="414"/>
        <v>0</v>
      </c>
      <c r="W95" s="52"/>
      <c r="X95" s="52">
        <f t="shared" si="415"/>
        <v>0</v>
      </c>
      <c r="Y95" s="52">
        <f t="shared" si="416"/>
        <v>0</v>
      </c>
      <c r="Z95" s="52"/>
      <c r="AA95" s="52">
        <f t="shared" si="417"/>
        <v>0</v>
      </c>
      <c r="AB95" s="52">
        <f t="shared" si="418"/>
        <v>0</v>
      </c>
      <c r="AC95" s="52"/>
      <c r="AD95" s="52">
        <f t="shared" si="419"/>
        <v>0</v>
      </c>
      <c r="AE95" s="52">
        <f t="shared" si="420"/>
        <v>0</v>
      </c>
      <c r="AF95" s="52"/>
      <c r="AG95" s="52">
        <f t="shared" si="421"/>
        <v>0</v>
      </c>
      <c r="AH95" s="52">
        <f t="shared" si="422"/>
        <v>0</v>
      </c>
      <c r="AI95" s="52"/>
      <c r="AJ95" s="52">
        <f t="shared" si="423"/>
        <v>0</v>
      </c>
      <c r="AK95" s="52">
        <f t="shared" si="424"/>
        <v>0</v>
      </c>
      <c r="AL95" s="52"/>
      <c r="AM95" s="52">
        <f t="shared" si="425"/>
        <v>0</v>
      </c>
      <c r="AN95" s="52">
        <f t="shared" si="426"/>
        <v>0</v>
      </c>
      <c r="AO95" s="52"/>
      <c r="AP95" s="52">
        <f t="shared" si="427"/>
        <v>0</v>
      </c>
      <c r="AQ95" s="52">
        <f t="shared" si="428"/>
        <v>0</v>
      </c>
      <c r="AR95" s="52"/>
      <c r="AS95" s="52">
        <f t="shared" si="429"/>
        <v>0</v>
      </c>
      <c r="AT95" s="52">
        <f t="shared" si="430"/>
        <v>0</v>
      </c>
      <c r="AU95" s="52"/>
      <c r="AV95" s="52">
        <f t="shared" si="431"/>
        <v>0</v>
      </c>
      <c r="AW95" s="52">
        <f t="shared" si="432"/>
        <v>0</v>
      </c>
      <c r="AX95" s="52"/>
      <c r="AY95" s="52">
        <f t="shared" si="433"/>
        <v>0</v>
      </c>
      <c r="AZ95" s="52">
        <f t="shared" si="434"/>
        <v>0</v>
      </c>
      <c r="BA95" s="52" t="str">
        <f t="shared" si="435"/>
        <v/>
      </c>
      <c r="BB95" s="52"/>
      <c r="BC95" s="52">
        <f t="shared" si="436"/>
        <v>0</v>
      </c>
      <c r="BD95" s="52">
        <f t="shared" si="437"/>
        <v>0</v>
      </c>
      <c r="BE95" s="52"/>
      <c r="BF95" s="52">
        <f t="shared" si="438"/>
        <v>0</v>
      </c>
      <c r="BG95" s="52">
        <f t="shared" si="439"/>
        <v>0</v>
      </c>
      <c r="BH95" s="52"/>
      <c r="BI95" s="52">
        <f t="shared" si="440"/>
        <v>0</v>
      </c>
      <c r="BJ95" s="52">
        <f t="shared" si="441"/>
        <v>0</v>
      </c>
      <c r="BK95" s="52"/>
      <c r="BL95" s="52">
        <f t="shared" si="442"/>
        <v>0</v>
      </c>
      <c r="BM95" s="52">
        <f t="shared" si="443"/>
        <v>0</v>
      </c>
      <c r="BN95" s="52"/>
      <c r="BO95" s="52">
        <f t="shared" si="444"/>
        <v>0</v>
      </c>
      <c r="BP95" s="52">
        <f t="shared" si="445"/>
        <v>0</v>
      </c>
      <c r="BQ95" s="52"/>
      <c r="BR95" s="52">
        <f t="shared" si="446"/>
        <v>0</v>
      </c>
      <c r="BS95" s="52">
        <f t="shared" si="447"/>
        <v>0</v>
      </c>
      <c r="BT95" s="52"/>
      <c r="BU95" s="52">
        <f t="shared" si="448"/>
        <v>0</v>
      </c>
      <c r="BV95" s="52">
        <f t="shared" si="449"/>
        <v>0</v>
      </c>
      <c r="BW95" s="52"/>
      <c r="BX95" s="52">
        <f t="shared" si="450"/>
        <v>0</v>
      </c>
      <c r="BY95" s="52">
        <f t="shared" si="451"/>
        <v>0</v>
      </c>
      <c r="BZ95" s="52"/>
      <c r="CA95" s="52">
        <f t="shared" si="452"/>
        <v>0</v>
      </c>
      <c r="CB95" s="52">
        <f t="shared" si="453"/>
        <v>0</v>
      </c>
      <c r="CC95" s="52"/>
      <c r="CD95" s="52">
        <f t="shared" si="454"/>
        <v>0</v>
      </c>
      <c r="CE95" s="52">
        <f t="shared" si="455"/>
        <v>0</v>
      </c>
      <c r="CF95" s="52" t="str">
        <f t="shared" si="456"/>
        <v/>
      </c>
      <c r="CG95" s="52"/>
      <c r="CH95" s="52">
        <f t="shared" si="457"/>
        <v>0</v>
      </c>
      <c r="CI95" s="52">
        <f t="shared" si="458"/>
        <v>0</v>
      </c>
      <c r="CJ95" s="52" t="str">
        <f t="shared" si="459"/>
        <v/>
      </c>
      <c r="CK95" s="52"/>
      <c r="CL95" s="52">
        <f t="shared" si="460"/>
        <v>0</v>
      </c>
      <c r="CM95" s="52">
        <f t="shared" si="461"/>
        <v>0</v>
      </c>
      <c r="CN95" s="52">
        <f t="shared" si="462"/>
        <v>0</v>
      </c>
      <c r="CO95" s="52">
        <f t="shared" si="463"/>
        <v>0</v>
      </c>
      <c r="CP95" s="52">
        <f t="shared" si="464"/>
        <v>0</v>
      </c>
      <c r="CQ95" s="52">
        <f t="shared" si="465"/>
        <v>0</v>
      </c>
      <c r="CR95" s="52">
        <f t="shared" si="466"/>
        <v>0</v>
      </c>
      <c r="CS95" s="52">
        <f t="shared" si="467"/>
        <v>0</v>
      </c>
      <c r="CT95" s="52">
        <f t="shared" si="468"/>
        <v>0</v>
      </c>
      <c r="CU95" s="52">
        <f t="shared" si="469"/>
        <v>0</v>
      </c>
      <c r="CV95" s="52">
        <f t="shared" si="470"/>
        <v>0</v>
      </c>
      <c r="CW95" s="52">
        <f t="shared" si="471"/>
        <v>0</v>
      </c>
      <c r="CX95" s="52">
        <f t="shared" si="472"/>
        <v>0</v>
      </c>
      <c r="CY95" s="52">
        <f t="shared" si="473"/>
        <v>0</v>
      </c>
      <c r="CZ95" s="52">
        <f t="shared" si="474"/>
        <v>0</v>
      </c>
      <c r="DA95" s="52">
        <f t="shared" si="475"/>
        <v>0</v>
      </c>
      <c r="DB95" s="52">
        <f t="shared" si="476"/>
        <v>0</v>
      </c>
      <c r="DC95" s="52">
        <f t="shared" si="477"/>
        <v>0</v>
      </c>
      <c r="DD95" s="52">
        <f t="shared" si="478"/>
        <v>0</v>
      </c>
      <c r="DE95" s="52">
        <f t="shared" si="479"/>
        <v>0</v>
      </c>
      <c r="DF95" s="52">
        <f t="shared" si="480"/>
        <v>0</v>
      </c>
      <c r="DG95" s="52">
        <f t="shared" si="481"/>
        <v>0</v>
      </c>
      <c r="DH95" s="52">
        <f t="shared" si="482"/>
        <v>0</v>
      </c>
      <c r="DI95" s="52">
        <f t="shared" si="483"/>
        <v>0</v>
      </c>
      <c r="DJ95" s="52" t="str">
        <f t="shared" si="484"/>
        <v/>
      </c>
      <c r="DK95" s="52"/>
      <c r="DL95" s="52">
        <f t="shared" si="485"/>
        <v>0</v>
      </c>
      <c r="DM95" s="52">
        <f t="shared" si="486"/>
        <v>0</v>
      </c>
      <c r="DN95" s="52" t="str">
        <f t="shared" si="487"/>
        <v/>
      </c>
      <c r="DO95" s="52"/>
      <c r="DP95" s="52">
        <f t="shared" si="488"/>
        <v>0</v>
      </c>
      <c r="DQ95" s="52">
        <f t="shared" si="489"/>
        <v>0</v>
      </c>
      <c r="DR95" s="52"/>
      <c r="DS95" s="52">
        <f t="shared" si="490"/>
        <v>0</v>
      </c>
      <c r="DT95" s="52">
        <f t="shared" si="491"/>
        <v>0</v>
      </c>
      <c r="DU95" s="52">
        <f t="shared" si="492"/>
        <v>0</v>
      </c>
      <c r="DV95" s="52">
        <f t="shared" si="493"/>
        <v>0</v>
      </c>
      <c r="DW95" s="52">
        <f t="shared" si="494"/>
        <v>0</v>
      </c>
      <c r="DX95" s="52">
        <f t="shared" si="495"/>
        <v>0</v>
      </c>
      <c r="DY95" s="52">
        <f t="shared" si="496"/>
        <v>0</v>
      </c>
      <c r="DZ95" s="52">
        <f t="shared" si="497"/>
        <v>0</v>
      </c>
      <c r="EA95" s="52">
        <f t="shared" si="498"/>
        <v>0</v>
      </c>
      <c r="EB95" s="52">
        <f t="shared" si="499"/>
        <v>0</v>
      </c>
      <c r="EC95" s="52">
        <f t="shared" si="500"/>
        <v>0</v>
      </c>
      <c r="ED95" s="52">
        <f t="shared" si="501"/>
        <v>0</v>
      </c>
      <c r="EE95" s="52">
        <f t="shared" si="502"/>
        <v>0</v>
      </c>
      <c r="EF95" s="52">
        <f t="shared" si="503"/>
        <v>0</v>
      </c>
      <c r="EG95" s="52">
        <f t="shared" si="504"/>
        <v>0</v>
      </c>
      <c r="EH95" s="52">
        <f t="shared" si="505"/>
        <v>0</v>
      </c>
      <c r="EI95" s="52">
        <f t="shared" si="506"/>
        <v>0</v>
      </c>
      <c r="EJ95" s="52">
        <f t="shared" si="507"/>
        <v>0</v>
      </c>
      <c r="EK95" s="52">
        <f t="shared" si="508"/>
        <v>0</v>
      </c>
      <c r="EL95" s="52">
        <f t="shared" si="509"/>
        <v>0</v>
      </c>
      <c r="EM95" s="52"/>
      <c r="EN95" s="52">
        <f t="shared" si="510"/>
        <v>0</v>
      </c>
      <c r="EO95" s="52">
        <f t="shared" si="511"/>
        <v>0</v>
      </c>
      <c r="EP95" s="52">
        <f t="shared" si="512"/>
        <v>0</v>
      </c>
      <c r="EQ95" s="52">
        <f t="shared" si="513"/>
        <v>0</v>
      </c>
      <c r="ER95" s="52">
        <f t="shared" si="514"/>
        <v>0</v>
      </c>
      <c r="ES95" s="52">
        <f t="shared" si="515"/>
        <v>0</v>
      </c>
      <c r="ET95" s="52">
        <f t="shared" si="516"/>
        <v>0</v>
      </c>
      <c r="EU95" s="52">
        <f t="shared" si="517"/>
        <v>0</v>
      </c>
      <c r="EV95" s="52">
        <f t="shared" si="518"/>
        <v>0</v>
      </c>
      <c r="EW95" s="52">
        <f t="shared" si="519"/>
        <v>0</v>
      </c>
      <c r="EX95" s="52">
        <f t="shared" si="520"/>
        <v>0</v>
      </c>
      <c r="EY95" s="52">
        <f t="shared" si="521"/>
        <v>0</v>
      </c>
      <c r="EZ95" s="52">
        <f t="shared" si="522"/>
        <v>0</v>
      </c>
      <c r="FA95" s="52">
        <f t="shared" si="523"/>
        <v>0</v>
      </c>
      <c r="FB95" s="52">
        <f t="shared" si="524"/>
        <v>0</v>
      </c>
      <c r="FC95" s="52">
        <f t="shared" si="525"/>
        <v>0</v>
      </c>
      <c r="FD95" s="52"/>
      <c r="FE95" s="52">
        <f t="shared" si="526"/>
        <v>0</v>
      </c>
      <c r="FF95" s="52">
        <f t="shared" si="527"/>
        <v>0</v>
      </c>
      <c r="FG95" s="52">
        <f t="shared" si="528"/>
        <v>0</v>
      </c>
      <c r="FH95" s="52">
        <f t="shared" si="529"/>
        <v>0</v>
      </c>
      <c r="FI95" s="52"/>
      <c r="FJ95" s="52">
        <f t="shared" si="530"/>
        <v>0</v>
      </c>
      <c r="FK95" s="52">
        <f t="shared" si="531"/>
        <v>0</v>
      </c>
      <c r="FL95" s="52">
        <f t="shared" si="532"/>
        <v>0</v>
      </c>
      <c r="FM95" s="52">
        <f t="shared" si="533"/>
        <v>0</v>
      </c>
      <c r="FN95" s="52">
        <f t="shared" si="534"/>
        <v>0</v>
      </c>
      <c r="FO95" s="52">
        <f t="shared" si="535"/>
        <v>0</v>
      </c>
      <c r="FP95" s="52">
        <f t="shared" si="536"/>
        <v>0</v>
      </c>
      <c r="FQ95" s="52">
        <f t="shared" si="537"/>
        <v>0</v>
      </c>
      <c r="FR95" s="52">
        <f t="shared" si="538"/>
        <v>0</v>
      </c>
      <c r="FS95" s="52">
        <f t="shared" si="539"/>
        <v>0</v>
      </c>
      <c r="FT95" s="52">
        <f t="shared" si="540"/>
        <v>0</v>
      </c>
      <c r="FU95" s="52">
        <f t="shared" si="541"/>
        <v>0</v>
      </c>
      <c r="FV95" s="52">
        <f t="shared" si="542"/>
        <v>0</v>
      </c>
      <c r="FW95" s="52">
        <f t="shared" si="543"/>
        <v>0</v>
      </c>
      <c r="FX95" s="52">
        <f t="shared" si="544"/>
        <v>0</v>
      </c>
      <c r="FY95" s="52">
        <f t="shared" si="545"/>
        <v>0</v>
      </c>
      <c r="FZ95" s="52">
        <f t="shared" si="546"/>
        <v>0</v>
      </c>
      <c r="GA95" s="52">
        <f t="shared" si="547"/>
        <v>0</v>
      </c>
      <c r="GB95" s="52">
        <f t="shared" si="548"/>
        <v>0</v>
      </c>
      <c r="GC95" s="52">
        <f t="shared" si="549"/>
        <v>0</v>
      </c>
      <c r="GD95" s="52"/>
      <c r="GE95" s="52">
        <f t="shared" si="550"/>
        <v>0</v>
      </c>
      <c r="GF95" s="52">
        <f t="shared" si="551"/>
        <v>0</v>
      </c>
      <c r="GG95" s="52">
        <f t="shared" si="552"/>
        <v>0</v>
      </c>
      <c r="GH95" s="52">
        <f t="shared" si="553"/>
        <v>0</v>
      </c>
      <c r="GI95" s="52">
        <f t="shared" si="554"/>
        <v>0</v>
      </c>
      <c r="GJ95" s="52">
        <f t="shared" si="555"/>
        <v>0</v>
      </c>
      <c r="GK95" s="52">
        <f t="shared" si="556"/>
        <v>0</v>
      </c>
      <c r="GL95" s="52">
        <f t="shared" si="557"/>
        <v>0</v>
      </c>
      <c r="GM95" s="52">
        <f t="shared" si="558"/>
        <v>0</v>
      </c>
      <c r="GN95" s="52">
        <f t="shared" si="559"/>
        <v>0</v>
      </c>
      <c r="GO95" s="52">
        <f t="shared" si="560"/>
        <v>0</v>
      </c>
      <c r="GP95" s="52">
        <f t="shared" si="561"/>
        <v>0</v>
      </c>
      <c r="GQ95" s="52"/>
      <c r="GR95" s="52">
        <f t="shared" si="562"/>
        <v>0</v>
      </c>
      <c r="GS95" s="52">
        <f t="shared" si="563"/>
        <v>0</v>
      </c>
      <c r="GT95" s="52">
        <f t="shared" si="564"/>
        <v>0</v>
      </c>
      <c r="GU95" s="52">
        <f t="shared" si="565"/>
        <v>0</v>
      </c>
      <c r="GV95" s="52"/>
      <c r="GW95" s="52">
        <f t="shared" si="566"/>
        <v>0</v>
      </c>
      <c r="GX95" s="52">
        <f t="shared" si="567"/>
        <v>0</v>
      </c>
      <c r="GY95" s="52">
        <f t="shared" si="568"/>
        <v>0</v>
      </c>
      <c r="GZ95" s="52">
        <f t="shared" si="569"/>
        <v>0</v>
      </c>
      <c r="HA95" s="52"/>
      <c r="HB95" s="52">
        <f t="shared" si="570"/>
        <v>0</v>
      </c>
      <c r="HC95" s="52">
        <f t="shared" si="571"/>
        <v>0</v>
      </c>
      <c r="HD95" s="52">
        <f t="shared" si="572"/>
        <v>0</v>
      </c>
      <c r="HE95" s="52">
        <f t="shared" si="573"/>
        <v>0</v>
      </c>
      <c r="HF95" s="52"/>
      <c r="HG95" s="52">
        <f t="shared" si="574"/>
        <v>0</v>
      </c>
      <c r="HH95" s="52">
        <f t="shared" si="575"/>
        <v>0</v>
      </c>
      <c r="HI95" s="52">
        <f t="shared" si="576"/>
        <v>0</v>
      </c>
      <c r="HJ95" s="52">
        <f t="shared" si="577"/>
        <v>0</v>
      </c>
      <c r="HK95" s="52"/>
      <c r="HL95" s="52" t="str">
        <f t="shared" si="578"/>
        <v/>
      </c>
      <c r="HM95" s="52">
        <f t="shared" si="579"/>
        <v>0</v>
      </c>
      <c r="HN95" s="52">
        <f t="shared" si="580"/>
        <v>0</v>
      </c>
      <c r="HO95" s="52">
        <f t="shared" si="581"/>
        <v>0</v>
      </c>
      <c r="HP95" s="52">
        <f t="shared" si="582"/>
        <v>0</v>
      </c>
      <c r="HQ95" s="52">
        <f t="shared" si="583"/>
        <v>0</v>
      </c>
      <c r="HR95" s="52">
        <f t="shared" si="584"/>
        <v>0</v>
      </c>
      <c r="HS95" s="52">
        <f t="shared" si="585"/>
        <v>0</v>
      </c>
      <c r="HT95" s="52">
        <f t="shared" si="586"/>
        <v>0</v>
      </c>
      <c r="HU95" s="52">
        <f t="shared" si="587"/>
        <v>0</v>
      </c>
      <c r="HV95" s="52">
        <f t="shared" si="588"/>
        <v>0</v>
      </c>
      <c r="HW95" s="52">
        <f t="shared" si="589"/>
        <v>0</v>
      </c>
      <c r="HX95" s="52">
        <f t="shared" si="590"/>
        <v>0</v>
      </c>
      <c r="HY95" s="52"/>
      <c r="HZ95" s="52">
        <f t="shared" si="591"/>
        <v>0</v>
      </c>
      <c r="IA95" s="52">
        <f t="shared" si="592"/>
        <v>0</v>
      </c>
      <c r="IB95" s="52">
        <f t="shared" si="593"/>
        <v>0</v>
      </c>
      <c r="IC95" s="52">
        <f t="shared" si="594"/>
        <v>0</v>
      </c>
      <c r="ID95" s="52"/>
      <c r="IE95" s="52">
        <f t="shared" si="595"/>
        <v>0</v>
      </c>
      <c r="IF95" s="52">
        <f t="shared" si="596"/>
        <v>0</v>
      </c>
      <c r="IG95" s="52">
        <f t="shared" si="597"/>
        <v>0</v>
      </c>
      <c r="IH95" s="52">
        <f t="shared" si="598"/>
        <v>0</v>
      </c>
      <c r="II95" s="53"/>
      <c r="IJ95" s="54">
        <f t="shared" si="599"/>
        <v>0</v>
      </c>
      <c r="IK95" s="55">
        <f t="shared" si="600"/>
        <v>0</v>
      </c>
      <c r="IL95" s="55">
        <f t="shared" si="601"/>
        <v>0</v>
      </c>
      <c r="IM95" s="55">
        <f t="shared" si="602"/>
        <v>0</v>
      </c>
      <c r="IN95" s="55" t="str">
        <f t="shared" si="603"/>
        <v/>
      </c>
      <c r="IO95" s="56" t="str">
        <f t="shared" si="604"/>
        <v/>
      </c>
      <c r="IP95" s="56" t="str">
        <f t="shared" si="605"/>
        <v/>
      </c>
      <c r="IQ95" s="56" t="str">
        <f t="shared" si="606"/>
        <v/>
      </c>
      <c r="IR95" s="56" t="str">
        <f t="shared" si="607"/>
        <v/>
      </c>
      <c r="IS95" s="50" t="str">
        <f t="shared" si="608"/>
        <v/>
      </c>
      <c r="IT95" s="57"/>
      <c r="IU95" s="57"/>
      <c r="IV95" s="57"/>
    </row>
    <row r="96" spans="1:256" s="58" customFormat="1" ht="10.199999999999999" x14ac:dyDescent="0.2">
      <c r="A96" s="47">
        <v>91</v>
      </c>
      <c r="B96" s="48"/>
      <c r="C96" s="49"/>
      <c r="D96" s="160"/>
      <c r="E96" s="160"/>
      <c r="F96" s="48"/>
      <c r="G96" s="48"/>
      <c r="H96" s="48"/>
      <c r="I96" s="48"/>
      <c r="J96" s="48"/>
      <c r="K96" s="48"/>
      <c r="L96" s="50" t="str">
        <f t="shared" si="406"/>
        <v/>
      </c>
      <c r="M96" s="51"/>
      <c r="N96" s="52">
        <f t="shared" si="407"/>
        <v>0</v>
      </c>
      <c r="O96" s="52">
        <f t="shared" si="408"/>
        <v>0</v>
      </c>
      <c r="P96" s="52">
        <f t="shared" si="409"/>
        <v>0</v>
      </c>
      <c r="Q96" s="52">
        <f t="shared" si="410"/>
        <v>0</v>
      </c>
      <c r="R96" s="52">
        <f t="shared" si="411"/>
        <v>0</v>
      </c>
      <c r="S96" s="52" t="str">
        <f t="shared" si="412"/>
        <v/>
      </c>
      <c r="T96" s="52"/>
      <c r="U96" s="52">
        <f t="shared" si="413"/>
        <v>0</v>
      </c>
      <c r="V96" s="52">
        <f t="shared" si="414"/>
        <v>0</v>
      </c>
      <c r="W96" s="52"/>
      <c r="X96" s="52">
        <f t="shared" si="415"/>
        <v>0</v>
      </c>
      <c r="Y96" s="52">
        <f t="shared" si="416"/>
        <v>0</v>
      </c>
      <c r="Z96" s="52"/>
      <c r="AA96" s="52">
        <f t="shared" si="417"/>
        <v>0</v>
      </c>
      <c r="AB96" s="52">
        <f t="shared" si="418"/>
        <v>0</v>
      </c>
      <c r="AC96" s="52"/>
      <c r="AD96" s="52">
        <f t="shared" si="419"/>
        <v>0</v>
      </c>
      <c r="AE96" s="52">
        <f t="shared" si="420"/>
        <v>0</v>
      </c>
      <c r="AF96" s="52"/>
      <c r="AG96" s="52">
        <f t="shared" si="421"/>
        <v>0</v>
      </c>
      <c r="AH96" s="52">
        <f t="shared" si="422"/>
        <v>0</v>
      </c>
      <c r="AI96" s="52"/>
      <c r="AJ96" s="52">
        <f t="shared" si="423"/>
        <v>0</v>
      </c>
      <c r="AK96" s="52">
        <f t="shared" si="424"/>
        <v>0</v>
      </c>
      <c r="AL96" s="52"/>
      <c r="AM96" s="52">
        <f t="shared" si="425"/>
        <v>0</v>
      </c>
      <c r="AN96" s="52">
        <f t="shared" si="426"/>
        <v>0</v>
      </c>
      <c r="AO96" s="52"/>
      <c r="AP96" s="52">
        <f t="shared" si="427"/>
        <v>0</v>
      </c>
      <c r="AQ96" s="52">
        <f t="shared" si="428"/>
        <v>0</v>
      </c>
      <c r="AR96" s="52"/>
      <c r="AS96" s="52">
        <f t="shared" si="429"/>
        <v>0</v>
      </c>
      <c r="AT96" s="52">
        <f t="shared" si="430"/>
        <v>0</v>
      </c>
      <c r="AU96" s="52"/>
      <c r="AV96" s="52">
        <f t="shared" si="431"/>
        <v>0</v>
      </c>
      <c r="AW96" s="52">
        <f t="shared" si="432"/>
        <v>0</v>
      </c>
      <c r="AX96" s="52"/>
      <c r="AY96" s="52">
        <f t="shared" si="433"/>
        <v>0</v>
      </c>
      <c r="AZ96" s="52">
        <f t="shared" si="434"/>
        <v>0</v>
      </c>
      <c r="BA96" s="52" t="str">
        <f t="shared" si="435"/>
        <v/>
      </c>
      <c r="BB96" s="52"/>
      <c r="BC96" s="52">
        <f t="shared" si="436"/>
        <v>0</v>
      </c>
      <c r="BD96" s="52">
        <f t="shared" si="437"/>
        <v>0</v>
      </c>
      <c r="BE96" s="52"/>
      <c r="BF96" s="52">
        <f t="shared" si="438"/>
        <v>0</v>
      </c>
      <c r="BG96" s="52">
        <f t="shared" si="439"/>
        <v>0</v>
      </c>
      <c r="BH96" s="52"/>
      <c r="BI96" s="52">
        <f t="shared" si="440"/>
        <v>0</v>
      </c>
      <c r="BJ96" s="52">
        <f t="shared" si="441"/>
        <v>0</v>
      </c>
      <c r="BK96" s="52"/>
      <c r="BL96" s="52">
        <f t="shared" si="442"/>
        <v>0</v>
      </c>
      <c r="BM96" s="52">
        <f t="shared" si="443"/>
        <v>0</v>
      </c>
      <c r="BN96" s="52"/>
      <c r="BO96" s="52">
        <f t="shared" si="444"/>
        <v>0</v>
      </c>
      <c r="BP96" s="52">
        <f t="shared" si="445"/>
        <v>0</v>
      </c>
      <c r="BQ96" s="52"/>
      <c r="BR96" s="52">
        <f t="shared" si="446"/>
        <v>0</v>
      </c>
      <c r="BS96" s="52">
        <f t="shared" si="447"/>
        <v>0</v>
      </c>
      <c r="BT96" s="52"/>
      <c r="BU96" s="52">
        <f t="shared" si="448"/>
        <v>0</v>
      </c>
      <c r="BV96" s="52">
        <f t="shared" si="449"/>
        <v>0</v>
      </c>
      <c r="BW96" s="52"/>
      <c r="BX96" s="52">
        <f t="shared" si="450"/>
        <v>0</v>
      </c>
      <c r="BY96" s="52">
        <f t="shared" si="451"/>
        <v>0</v>
      </c>
      <c r="BZ96" s="52"/>
      <c r="CA96" s="52">
        <f t="shared" si="452"/>
        <v>0</v>
      </c>
      <c r="CB96" s="52">
        <f t="shared" si="453"/>
        <v>0</v>
      </c>
      <c r="CC96" s="52"/>
      <c r="CD96" s="52">
        <f t="shared" si="454"/>
        <v>0</v>
      </c>
      <c r="CE96" s="52">
        <f t="shared" si="455"/>
        <v>0</v>
      </c>
      <c r="CF96" s="52" t="str">
        <f t="shared" si="456"/>
        <v/>
      </c>
      <c r="CG96" s="52"/>
      <c r="CH96" s="52">
        <f t="shared" si="457"/>
        <v>0</v>
      </c>
      <c r="CI96" s="52">
        <f t="shared" si="458"/>
        <v>0</v>
      </c>
      <c r="CJ96" s="52" t="str">
        <f t="shared" si="459"/>
        <v/>
      </c>
      <c r="CK96" s="52"/>
      <c r="CL96" s="52">
        <f t="shared" si="460"/>
        <v>0</v>
      </c>
      <c r="CM96" s="52">
        <f t="shared" si="461"/>
        <v>0</v>
      </c>
      <c r="CN96" s="52">
        <f t="shared" si="462"/>
        <v>0</v>
      </c>
      <c r="CO96" s="52">
        <f t="shared" si="463"/>
        <v>0</v>
      </c>
      <c r="CP96" s="52">
        <f t="shared" si="464"/>
        <v>0</v>
      </c>
      <c r="CQ96" s="52">
        <f t="shared" si="465"/>
        <v>0</v>
      </c>
      <c r="CR96" s="52">
        <f t="shared" si="466"/>
        <v>0</v>
      </c>
      <c r="CS96" s="52">
        <f t="shared" si="467"/>
        <v>0</v>
      </c>
      <c r="CT96" s="52">
        <f t="shared" si="468"/>
        <v>0</v>
      </c>
      <c r="CU96" s="52">
        <f t="shared" si="469"/>
        <v>0</v>
      </c>
      <c r="CV96" s="52">
        <f t="shared" si="470"/>
        <v>0</v>
      </c>
      <c r="CW96" s="52">
        <f t="shared" si="471"/>
        <v>0</v>
      </c>
      <c r="CX96" s="52">
        <f t="shared" si="472"/>
        <v>0</v>
      </c>
      <c r="CY96" s="52">
        <f t="shared" si="473"/>
        <v>0</v>
      </c>
      <c r="CZ96" s="52">
        <f t="shared" si="474"/>
        <v>0</v>
      </c>
      <c r="DA96" s="52">
        <f t="shared" si="475"/>
        <v>0</v>
      </c>
      <c r="DB96" s="52">
        <f t="shared" si="476"/>
        <v>0</v>
      </c>
      <c r="DC96" s="52">
        <f t="shared" si="477"/>
        <v>0</v>
      </c>
      <c r="DD96" s="52">
        <f t="shared" si="478"/>
        <v>0</v>
      </c>
      <c r="DE96" s="52">
        <f t="shared" si="479"/>
        <v>0</v>
      </c>
      <c r="DF96" s="52">
        <f t="shared" si="480"/>
        <v>0</v>
      </c>
      <c r="DG96" s="52">
        <f t="shared" si="481"/>
        <v>0</v>
      </c>
      <c r="DH96" s="52">
        <f t="shared" si="482"/>
        <v>0</v>
      </c>
      <c r="DI96" s="52">
        <f t="shared" si="483"/>
        <v>0</v>
      </c>
      <c r="DJ96" s="52" t="str">
        <f t="shared" si="484"/>
        <v/>
      </c>
      <c r="DK96" s="52"/>
      <c r="DL96" s="52">
        <f t="shared" si="485"/>
        <v>0</v>
      </c>
      <c r="DM96" s="52">
        <f t="shared" si="486"/>
        <v>0</v>
      </c>
      <c r="DN96" s="52" t="str">
        <f t="shared" si="487"/>
        <v/>
      </c>
      <c r="DO96" s="52"/>
      <c r="DP96" s="52">
        <f t="shared" si="488"/>
        <v>0</v>
      </c>
      <c r="DQ96" s="52">
        <f t="shared" si="489"/>
        <v>0</v>
      </c>
      <c r="DR96" s="52"/>
      <c r="DS96" s="52">
        <f t="shared" si="490"/>
        <v>0</v>
      </c>
      <c r="DT96" s="52">
        <f t="shared" si="491"/>
        <v>0</v>
      </c>
      <c r="DU96" s="52">
        <f t="shared" si="492"/>
        <v>0</v>
      </c>
      <c r="DV96" s="52">
        <f t="shared" si="493"/>
        <v>0</v>
      </c>
      <c r="DW96" s="52">
        <f t="shared" si="494"/>
        <v>0</v>
      </c>
      <c r="DX96" s="52">
        <f t="shared" si="495"/>
        <v>0</v>
      </c>
      <c r="DY96" s="52">
        <f t="shared" si="496"/>
        <v>0</v>
      </c>
      <c r="DZ96" s="52">
        <f t="shared" si="497"/>
        <v>0</v>
      </c>
      <c r="EA96" s="52">
        <f t="shared" si="498"/>
        <v>0</v>
      </c>
      <c r="EB96" s="52">
        <f t="shared" si="499"/>
        <v>0</v>
      </c>
      <c r="EC96" s="52">
        <f t="shared" si="500"/>
        <v>0</v>
      </c>
      <c r="ED96" s="52">
        <f t="shared" si="501"/>
        <v>0</v>
      </c>
      <c r="EE96" s="52">
        <f t="shared" si="502"/>
        <v>0</v>
      </c>
      <c r="EF96" s="52">
        <f t="shared" si="503"/>
        <v>0</v>
      </c>
      <c r="EG96" s="52">
        <f t="shared" si="504"/>
        <v>0</v>
      </c>
      <c r="EH96" s="52">
        <f t="shared" si="505"/>
        <v>0</v>
      </c>
      <c r="EI96" s="52">
        <f t="shared" si="506"/>
        <v>0</v>
      </c>
      <c r="EJ96" s="52">
        <f t="shared" si="507"/>
        <v>0</v>
      </c>
      <c r="EK96" s="52">
        <f t="shared" si="508"/>
        <v>0</v>
      </c>
      <c r="EL96" s="52">
        <f t="shared" si="509"/>
        <v>0</v>
      </c>
      <c r="EM96" s="52"/>
      <c r="EN96" s="52">
        <f t="shared" si="510"/>
        <v>0</v>
      </c>
      <c r="EO96" s="52">
        <f t="shared" si="511"/>
        <v>0</v>
      </c>
      <c r="EP96" s="52">
        <f t="shared" si="512"/>
        <v>0</v>
      </c>
      <c r="EQ96" s="52">
        <f t="shared" si="513"/>
        <v>0</v>
      </c>
      <c r="ER96" s="52">
        <f t="shared" si="514"/>
        <v>0</v>
      </c>
      <c r="ES96" s="52">
        <f t="shared" si="515"/>
        <v>0</v>
      </c>
      <c r="ET96" s="52">
        <f t="shared" si="516"/>
        <v>0</v>
      </c>
      <c r="EU96" s="52">
        <f t="shared" si="517"/>
        <v>0</v>
      </c>
      <c r="EV96" s="52">
        <f t="shared" si="518"/>
        <v>0</v>
      </c>
      <c r="EW96" s="52">
        <f t="shared" si="519"/>
        <v>0</v>
      </c>
      <c r="EX96" s="52">
        <f t="shared" si="520"/>
        <v>0</v>
      </c>
      <c r="EY96" s="52">
        <f t="shared" si="521"/>
        <v>0</v>
      </c>
      <c r="EZ96" s="52">
        <f t="shared" si="522"/>
        <v>0</v>
      </c>
      <c r="FA96" s="52">
        <f t="shared" si="523"/>
        <v>0</v>
      </c>
      <c r="FB96" s="52">
        <f t="shared" si="524"/>
        <v>0</v>
      </c>
      <c r="FC96" s="52">
        <f t="shared" si="525"/>
        <v>0</v>
      </c>
      <c r="FD96" s="52"/>
      <c r="FE96" s="52">
        <f t="shared" si="526"/>
        <v>0</v>
      </c>
      <c r="FF96" s="52">
        <f t="shared" si="527"/>
        <v>0</v>
      </c>
      <c r="FG96" s="52">
        <f t="shared" si="528"/>
        <v>0</v>
      </c>
      <c r="FH96" s="52">
        <f t="shared" si="529"/>
        <v>0</v>
      </c>
      <c r="FI96" s="52"/>
      <c r="FJ96" s="52">
        <f t="shared" si="530"/>
        <v>0</v>
      </c>
      <c r="FK96" s="52">
        <f t="shared" si="531"/>
        <v>0</v>
      </c>
      <c r="FL96" s="52">
        <f t="shared" si="532"/>
        <v>0</v>
      </c>
      <c r="FM96" s="52">
        <f t="shared" si="533"/>
        <v>0</v>
      </c>
      <c r="FN96" s="52">
        <f t="shared" si="534"/>
        <v>0</v>
      </c>
      <c r="FO96" s="52">
        <f t="shared" si="535"/>
        <v>0</v>
      </c>
      <c r="FP96" s="52">
        <f t="shared" si="536"/>
        <v>0</v>
      </c>
      <c r="FQ96" s="52">
        <f t="shared" si="537"/>
        <v>0</v>
      </c>
      <c r="FR96" s="52">
        <f t="shared" si="538"/>
        <v>0</v>
      </c>
      <c r="FS96" s="52">
        <f t="shared" si="539"/>
        <v>0</v>
      </c>
      <c r="FT96" s="52">
        <f t="shared" si="540"/>
        <v>0</v>
      </c>
      <c r="FU96" s="52">
        <f t="shared" si="541"/>
        <v>0</v>
      </c>
      <c r="FV96" s="52">
        <f t="shared" si="542"/>
        <v>0</v>
      </c>
      <c r="FW96" s="52">
        <f t="shared" si="543"/>
        <v>0</v>
      </c>
      <c r="FX96" s="52">
        <f t="shared" si="544"/>
        <v>0</v>
      </c>
      <c r="FY96" s="52">
        <f t="shared" si="545"/>
        <v>0</v>
      </c>
      <c r="FZ96" s="52">
        <f t="shared" si="546"/>
        <v>0</v>
      </c>
      <c r="GA96" s="52">
        <f t="shared" si="547"/>
        <v>0</v>
      </c>
      <c r="GB96" s="52">
        <f t="shared" si="548"/>
        <v>0</v>
      </c>
      <c r="GC96" s="52">
        <f t="shared" si="549"/>
        <v>0</v>
      </c>
      <c r="GD96" s="52"/>
      <c r="GE96" s="52">
        <f t="shared" si="550"/>
        <v>0</v>
      </c>
      <c r="GF96" s="52">
        <f t="shared" si="551"/>
        <v>0</v>
      </c>
      <c r="GG96" s="52">
        <f t="shared" si="552"/>
        <v>0</v>
      </c>
      <c r="GH96" s="52">
        <f t="shared" si="553"/>
        <v>0</v>
      </c>
      <c r="GI96" s="52">
        <f t="shared" si="554"/>
        <v>0</v>
      </c>
      <c r="GJ96" s="52">
        <f t="shared" si="555"/>
        <v>0</v>
      </c>
      <c r="GK96" s="52">
        <f t="shared" si="556"/>
        <v>0</v>
      </c>
      <c r="GL96" s="52">
        <f t="shared" si="557"/>
        <v>0</v>
      </c>
      <c r="GM96" s="52">
        <f t="shared" si="558"/>
        <v>0</v>
      </c>
      <c r="GN96" s="52">
        <f t="shared" si="559"/>
        <v>0</v>
      </c>
      <c r="GO96" s="52">
        <f t="shared" si="560"/>
        <v>0</v>
      </c>
      <c r="GP96" s="52">
        <f t="shared" si="561"/>
        <v>0</v>
      </c>
      <c r="GQ96" s="52"/>
      <c r="GR96" s="52">
        <f t="shared" si="562"/>
        <v>0</v>
      </c>
      <c r="GS96" s="52">
        <f t="shared" si="563"/>
        <v>0</v>
      </c>
      <c r="GT96" s="52">
        <f t="shared" si="564"/>
        <v>0</v>
      </c>
      <c r="GU96" s="52">
        <f t="shared" si="565"/>
        <v>0</v>
      </c>
      <c r="GV96" s="52"/>
      <c r="GW96" s="52">
        <f t="shared" si="566"/>
        <v>0</v>
      </c>
      <c r="GX96" s="52">
        <f t="shared" si="567"/>
        <v>0</v>
      </c>
      <c r="GY96" s="52">
        <f t="shared" si="568"/>
        <v>0</v>
      </c>
      <c r="GZ96" s="52">
        <f t="shared" si="569"/>
        <v>0</v>
      </c>
      <c r="HA96" s="52"/>
      <c r="HB96" s="52">
        <f t="shared" si="570"/>
        <v>0</v>
      </c>
      <c r="HC96" s="52">
        <f t="shared" si="571"/>
        <v>0</v>
      </c>
      <c r="HD96" s="52">
        <f t="shared" si="572"/>
        <v>0</v>
      </c>
      <c r="HE96" s="52">
        <f t="shared" si="573"/>
        <v>0</v>
      </c>
      <c r="HF96" s="52"/>
      <c r="HG96" s="52">
        <f t="shared" si="574"/>
        <v>0</v>
      </c>
      <c r="HH96" s="52">
        <f t="shared" si="575"/>
        <v>0</v>
      </c>
      <c r="HI96" s="52">
        <f t="shared" si="576"/>
        <v>0</v>
      </c>
      <c r="HJ96" s="52">
        <f t="shared" si="577"/>
        <v>0</v>
      </c>
      <c r="HK96" s="52"/>
      <c r="HL96" s="52" t="str">
        <f t="shared" si="578"/>
        <v/>
      </c>
      <c r="HM96" s="52">
        <f t="shared" si="579"/>
        <v>0</v>
      </c>
      <c r="HN96" s="52">
        <f t="shared" si="580"/>
        <v>0</v>
      </c>
      <c r="HO96" s="52">
        <f t="shared" si="581"/>
        <v>0</v>
      </c>
      <c r="HP96" s="52">
        <f t="shared" si="582"/>
        <v>0</v>
      </c>
      <c r="HQ96" s="52">
        <f t="shared" si="583"/>
        <v>0</v>
      </c>
      <c r="HR96" s="52">
        <f t="shared" si="584"/>
        <v>0</v>
      </c>
      <c r="HS96" s="52">
        <f t="shared" si="585"/>
        <v>0</v>
      </c>
      <c r="HT96" s="52">
        <f t="shared" si="586"/>
        <v>0</v>
      </c>
      <c r="HU96" s="52">
        <f t="shared" si="587"/>
        <v>0</v>
      </c>
      <c r="HV96" s="52">
        <f t="shared" si="588"/>
        <v>0</v>
      </c>
      <c r="HW96" s="52">
        <f t="shared" si="589"/>
        <v>0</v>
      </c>
      <c r="HX96" s="52">
        <f t="shared" si="590"/>
        <v>0</v>
      </c>
      <c r="HY96" s="52"/>
      <c r="HZ96" s="52">
        <f t="shared" si="591"/>
        <v>0</v>
      </c>
      <c r="IA96" s="52">
        <f t="shared" si="592"/>
        <v>0</v>
      </c>
      <c r="IB96" s="52">
        <f t="shared" si="593"/>
        <v>0</v>
      </c>
      <c r="IC96" s="52">
        <f t="shared" si="594"/>
        <v>0</v>
      </c>
      <c r="ID96" s="52"/>
      <c r="IE96" s="52">
        <f t="shared" si="595"/>
        <v>0</v>
      </c>
      <c r="IF96" s="52">
        <f t="shared" si="596"/>
        <v>0</v>
      </c>
      <c r="IG96" s="52">
        <f t="shared" si="597"/>
        <v>0</v>
      </c>
      <c r="IH96" s="52">
        <f t="shared" si="598"/>
        <v>0</v>
      </c>
      <c r="II96" s="53"/>
      <c r="IJ96" s="54">
        <f t="shared" si="599"/>
        <v>0</v>
      </c>
      <c r="IK96" s="55">
        <f t="shared" si="600"/>
        <v>0</v>
      </c>
      <c r="IL96" s="55">
        <f t="shared" si="601"/>
        <v>0</v>
      </c>
      <c r="IM96" s="55">
        <f t="shared" si="602"/>
        <v>0</v>
      </c>
      <c r="IN96" s="55" t="str">
        <f t="shared" si="603"/>
        <v/>
      </c>
      <c r="IO96" s="56" t="str">
        <f t="shared" si="604"/>
        <v/>
      </c>
      <c r="IP96" s="56" t="str">
        <f t="shared" si="605"/>
        <v/>
      </c>
      <c r="IQ96" s="56" t="str">
        <f t="shared" si="606"/>
        <v/>
      </c>
      <c r="IR96" s="56" t="str">
        <f t="shared" si="607"/>
        <v/>
      </c>
      <c r="IS96" s="50" t="str">
        <f t="shared" si="608"/>
        <v/>
      </c>
      <c r="IT96" s="57"/>
      <c r="IU96" s="57"/>
      <c r="IV96" s="57"/>
    </row>
    <row r="97" spans="1:256" s="58" customFormat="1" ht="10.199999999999999" x14ac:dyDescent="0.2">
      <c r="A97" s="47">
        <v>92</v>
      </c>
      <c r="B97" s="48"/>
      <c r="C97" s="49"/>
      <c r="D97" s="160"/>
      <c r="E97" s="160"/>
      <c r="F97" s="48"/>
      <c r="G97" s="48"/>
      <c r="H97" s="48"/>
      <c r="I97" s="48"/>
      <c r="J97" s="48"/>
      <c r="K97" s="48"/>
      <c r="L97" s="50" t="str">
        <f t="shared" si="406"/>
        <v/>
      </c>
      <c r="M97" s="51"/>
      <c r="N97" s="52">
        <f t="shared" si="407"/>
        <v>0</v>
      </c>
      <c r="O97" s="52">
        <f t="shared" si="408"/>
        <v>0</v>
      </c>
      <c r="P97" s="52">
        <f t="shared" si="409"/>
        <v>0</v>
      </c>
      <c r="Q97" s="52">
        <f t="shared" si="410"/>
        <v>0</v>
      </c>
      <c r="R97" s="52">
        <f t="shared" si="411"/>
        <v>0</v>
      </c>
      <c r="S97" s="52" t="str">
        <f t="shared" si="412"/>
        <v/>
      </c>
      <c r="T97" s="52"/>
      <c r="U97" s="52">
        <f t="shared" si="413"/>
        <v>0</v>
      </c>
      <c r="V97" s="52">
        <f t="shared" si="414"/>
        <v>0</v>
      </c>
      <c r="W97" s="52"/>
      <c r="X97" s="52">
        <f t="shared" si="415"/>
        <v>0</v>
      </c>
      <c r="Y97" s="52">
        <f t="shared" si="416"/>
        <v>0</v>
      </c>
      <c r="Z97" s="52"/>
      <c r="AA97" s="52">
        <f t="shared" si="417"/>
        <v>0</v>
      </c>
      <c r="AB97" s="52">
        <f t="shared" si="418"/>
        <v>0</v>
      </c>
      <c r="AC97" s="52"/>
      <c r="AD97" s="52">
        <f t="shared" si="419"/>
        <v>0</v>
      </c>
      <c r="AE97" s="52">
        <f t="shared" si="420"/>
        <v>0</v>
      </c>
      <c r="AF97" s="52"/>
      <c r="AG97" s="52">
        <f t="shared" si="421"/>
        <v>0</v>
      </c>
      <c r="AH97" s="52">
        <f t="shared" si="422"/>
        <v>0</v>
      </c>
      <c r="AI97" s="52"/>
      <c r="AJ97" s="52">
        <f t="shared" si="423"/>
        <v>0</v>
      </c>
      <c r="AK97" s="52">
        <f t="shared" si="424"/>
        <v>0</v>
      </c>
      <c r="AL97" s="52"/>
      <c r="AM97" s="52">
        <f t="shared" si="425"/>
        <v>0</v>
      </c>
      <c r="AN97" s="52">
        <f t="shared" si="426"/>
        <v>0</v>
      </c>
      <c r="AO97" s="52"/>
      <c r="AP97" s="52">
        <f t="shared" si="427"/>
        <v>0</v>
      </c>
      <c r="AQ97" s="52">
        <f t="shared" si="428"/>
        <v>0</v>
      </c>
      <c r="AR97" s="52"/>
      <c r="AS97" s="52">
        <f t="shared" si="429"/>
        <v>0</v>
      </c>
      <c r="AT97" s="52">
        <f t="shared" si="430"/>
        <v>0</v>
      </c>
      <c r="AU97" s="52"/>
      <c r="AV97" s="52">
        <f t="shared" si="431"/>
        <v>0</v>
      </c>
      <c r="AW97" s="52">
        <f t="shared" si="432"/>
        <v>0</v>
      </c>
      <c r="AX97" s="52"/>
      <c r="AY97" s="52">
        <f t="shared" si="433"/>
        <v>0</v>
      </c>
      <c r="AZ97" s="52">
        <f t="shared" si="434"/>
        <v>0</v>
      </c>
      <c r="BA97" s="52" t="str">
        <f t="shared" si="435"/>
        <v/>
      </c>
      <c r="BB97" s="52"/>
      <c r="BC97" s="52">
        <f t="shared" si="436"/>
        <v>0</v>
      </c>
      <c r="BD97" s="52">
        <f t="shared" si="437"/>
        <v>0</v>
      </c>
      <c r="BE97" s="52"/>
      <c r="BF97" s="52">
        <f t="shared" si="438"/>
        <v>0</v>
      </c>
      <c r="BG97" s="52">
        <f t="shared" si="439"/>
        <v>0</v>
      </c>
      <c r="BH97" s="52"/>
      <c r="BI97" s="52">
        <f t="shared" si="440"/>
        <v>0</v>
      </c>
      <c r="BJ97" s="52">
        <f t="shared" si="441"/>
        <v>0</v>
      </c>
      <c r="BK97" s="52"/>
      <c r="BL97" s="52">
        <f t="shared" si="442"/>
        <v>0</v>
      </c>
      <c r="BM97" s="52">
        <f t="shared" si="443"/>
        <v>0</v>
      </c>
      <c r="BN97" s="52"/>
      <c r="BO97" s="52">
        <f t="shared" si="444"/>
        <v>0</v>
      </c>
      <c r="BP97" s="52">
        <f t="shared" si="445"/>
        <v>0</v>
      </c>
      <c r="BQ97" s="52"/>
      <c r="BR97" s="52">
        <f t="shared" si="446"/>
        <v>0</v>
      </c>
      <c r="BS97" s="52">
        <f t="shared" si="447"/>
        <v>0</v>
      </c>
      <c r="BT97" s="52"/>
      <c r="BU97" s="52">
        <f t="shared" si="448"/>
        <v>0</v>
      </c>
      <c r="BV97" s="52">
        <f t="shared" si="449"/>
        <v>0</v>
      </c>
      <c r="BW97" s="52"/>
      <c r="BX97" s="52">
        <f t="shared" si="450"/>
        <v>0</v>
      </c>
      <c r="BY97" s="52">
        <f t="shared" si="451"/>
        <v>0</v>
      </c>
      <c r="BZ97" s="52"/>
      <c r="CA97" s="52">
        <f t="shared" si="452"/>
        <v>0</v>
      </c>
      <c r="CB97" s="52">
        <f t="shared" si="453"/>
        <v>0</v>
      </c>
      <c r="CC97" s="52"/>
      <c r="CD97" s="52">
        <f t="shared" si="454"/>
        <v>0</v>
      </c>
      <c r="CE97" s="52">
        <f t="shared" si="455"/>
        <v>0</v>
      </c>
      <c r="CF97" s="52" t="str">
        <f t="shared" si="456"/>
        <v/>
      </c>
      <c r="CG97" s="52"/>
      <c r="CH97" s="52">
        <f t="shared" si="457"/>
        <v>0</v>
      </c>
      <c r="CI97" s="52">
        <f t="shared" si="458"/>
        <v>0</v>
      </c>
      <c r="CJ97" s="52" t="str">
        <f t="shared" si="459"/>
        <v/>
      </c>
      <c r="CK97" s="52"/>
      <c r="CL97" s="52">
        <f t="shared" si="460"/>
        <v>0</v>
      </c>
      <c r="CM97" s="52">
        <f t="shared" si="461"/>
        <v>0</v>
      </c>
      <c r="CN97" s="52">
        <f t="shared" si="462"/>
        <v>0</v>
      </c>
      <c r="CO97" s="52">
        <f t="shared" si="463"/>
        <v>0</v>
      </c>
      <c r="CP97" s="52">
        <f t="shared" si="464"/>
        <v>0</v>
      </c>
      <c r="CQ97" s="52">
        <f t="shared" si="465"/>
        <v>0</v>
      </c>
      <c r="CR97" s="52">
        <f t="shared" si="466"/>
        <v>0</v>
      </c>
      <c r="CS97" s="52">
        <f t="shared" si="467"/>
        <v>0</v>
      </c>
      <c r="CT97" s="52">
        <f t="shared" si="468"/>
        <v>0</v>
      </c>
      <c r="CU97" s="52">
        <f t="shared" si="469"/>
        <v>0</v>
      </c>
      <c r="CV97" s="52">
        <f t="shared" si="470"/>
        <v>0</v>
      </c>
      <c r="CW97" s="52">
        <f t="shared" si="471"/>
        <v>0</v>
      </c>
      <c r="CX97" s="52">
        <f t="shared" si="472"/>
        <v>0</v>
      </c>
      <c r="CY97" s="52">
        <f t="shared" si="473"/>
        <v>0</v>
      </c>
      <c r="CZ97" s="52">
        <f t="shared" si="474"/>
        <v>0</v>
      </c>
      <c r="DA97" s="52">
        <f t="shared" si="475"/>
        <v>0</v>
      </c>
      <c r="DB97" s="52">
        <f t="shared" si="476"/>
        <v>0</v>
      </c>
      <c r="DC97" s="52">
        <f t="shared" si="477"/>
        <v>0</v>
      </c>
      <c r="DD97" s="52">
        <f t="shared" si="478"/>
        <v>0</v>
      </c>
      <c r="DE97" s="52">
        <f t="shared" si="479"/>
        <v>0</v>
      </c>
      <c r="DF97" s="52">
        <f t="shared" si="480"/>
        <v>0</v>
      </c>
      <c r="DG97" s="52">
        <f t="shared" si="481"/>
        <v>0</v>
      </c>
      <c r="DH97" s="52">
        <f t="shared" si="482"/>
        <v>0</v>
      </c>
      <c r="DI97" s="52">
        <f t="shared" si="483"/>
        <v>0</v>
      </c>
      <c r="DJ97" s="52" t="str">
        <f t="shared" si="484"/>
        <v/>
      </c>
      <c r="DK97" s="52"/>
      <c r="DL97" s="52">
        <f t="shared" si="485"/>
        <v>0</v>
      </c>
      <c r="DM97" s="52">
        <f t="shared" si="486"/>
        <v>0</v>
      </c>
      <c r="DN97" s="52" t="str">
        <f t="shared" si="487"/>
        <v/>
      </c>
      <c r="DO97" s="52"/>
      <c r="DP97" s="52">
        <f t="shared" si="488"/>
        <v>0</v>
      </c>
      <c r="DQ97" s="52">
        <f t="shared" si="489"/>
        <v>0</v>
      </c>
      <c r="DR97" s="52"/>
      <c r="DS97" s="52">
        <f t="shared" si="490"/>
        <v>0</v>
      </c>
      <c r="DT97" s="52">
        <f t="shared" si="491"/>
        <v>0</v>
      </c>
      <c r="DU97" s="52">
        <f t="shared" si="492"/>
        <v>0</v>
      </c>
      <c r="DV97" s="52">
        <f t="shared" si="493"/>
        <v>0</v>
      </c>
      <c r="DW97" s="52">
        <f t="shared" si="494"/>
        <v>0</v>
      </c>
      <c r="DX97" s="52">
        <f t="shared" si="495"/>
        <v>0</v>
      </c>
      <c r="DY97" s="52">
        <f t="shared" si="496"/>
        <v>0</v>
      </c>
      <c r="DZ97" s="52">
        <f t="shared" si="497"/>
        <v>0</v>
      </c>
      <c r="EA97" s="52">
        <f t="shared" si="498"/>
        <v>0</v>
      </c>
      <c r="EB97" s="52">
        <f t="shared" si="499"/>
        <v>0</v>
      </c>
      <c r="EC97" s="52">
        <f t="shared" si="500"/>
        <v>0</v>
      </c>
      <c r="ED97" s="52">
        <f t="shared" si="501"/>
        <v>0</v>
      </c>
      <c r="EE97" s="52">
        <f t="shared" si="502"/>
        <v>0</v>
      </c>
      <c r="EF97" s="52">
        <f t="shared" si="503"/>
        <v>0</v>
      </c>
      <c r="EG97" s="52">
        <f t="shared" si="504"/>
        <v>0</v>
      </c>
      <c r="EH97" s="52">
        <f t="shared" si="505"/>
        <v>0</v>
      </c>
      <c r="EI97" s="52">
        <f t="shared" si="506"/>
        <v>0</v>
      </c>
      <c r="EJ97" s="52">
        <f t="shared" si="507"/>
        <v>0</v>
      </c>
      <c r="EK97" s="52">
        <f t="shared" si="508"/>
        <v>0</v>
      </c>
      <c r="EL97" s="52">
        <f t="shared" si="509"/>
        <v>0</v>
      </c>
      <c r="EM97" s="52"/>
      <c r="EN97" s="52">
        <f t="shared" si="510"/>
        <v>0</v>
      </c>
      <c r="EO97" s="52">
        <f t="shared" si="511"/>
        <v>0</v>
      </c>
      <c r="EP97" s="52">
        <f t="shared" si="512"/>
        <v>0</v>
      </c>
      <c r="EQ97" s="52">
        <f t="shared" si="513"/>
        <v>0</v>
      </c>
      <c r="ER97" s="52">
        <f t="shared" si="514"/>
        <v>0</v>
      </c>
      <c r="ES97" s="52">
        <f t="shared" si="515"/>
        <v>0</v>
      </c>
      <c r="ET97" s="52">
        <f t="shared" si="516"/>
        <v>0</v>
      </c>
      <c r="EU97" s="52">
        <f t="shared" si="517"/>
        <v>0</v>
      </c>
      <c r="EV97" s="52">
        <f t="shared" si="518"/>
        <v>0</v>
      </c>
      <c r="EW97" s="52">
        <f t="shared" si="519"/>
        <v>0</v>
      </c>
      <c r="EX97" s="52">
        <f t="shared" si="520"/>
        <v>0</v>
      </c>
      <c r="EY97" s="52">
        <f t="shared" si="521"/>
        <v>0</v>
      </c>
      <c r="EZ97" s="52">
        <f t="shared" si="522"/>
        <v>0</v>
      </c>
      <c r="FA97" s="52">
        <f t="shared" si="523"/>
        <v>0</v>
      </c>
      <c r="FB97" s="52">
        <f t="shared" si="524"/>
        <v>0</v>
      </c>
      <c r="FC97" s="52">
        <f t="shared" si="525"/>
        <v>0</v>
      </c>
      <c r="FD97" s="52"/>
      <c r="FE97" s="52">
        <f t="shared" si="526"/>
        <v>0</v>
      </c>
      <c r="FF97" s="52">
        <f t="shared" si="527"/>
        <v>0</v>
      </c>
      <c r="FG97" s="52">
        <f t="shared" si="528"/>
        <v>0</v>
      </c>
      <c r="FH97" s="52">
        <f t="shared" si="529"/>
        <v>0</v>
      </c>
      <c r="FI97" s="52"/>
      <c r="FJ97" s="52">
        <f t="shared" si="530"/>
        <v>0</v>
      </c>
      <c r="FK97" s="52">
        <f t="shared" si="531"/>
        <v>0</v>
      </c>
      <c r="FL97" s="52">
        <f t="shared" si="532"/>
        <v>0</v>
      </c>
      <c r="FM97" s="52">
        <f t="shared" si="533"/>
        <v>0</v>
      </c>
      <c r="FN97" s="52">
        <f t="shared" si="534"/>
        <v>0</v>
      </c>
      <c r="FO97" s="52">
        <f t="shared" si="535"/>
        <v>0</v>
      </c>
      <c r="FP97" s="52">
        <f t="shared" si="536"/>
        <v>0</v>
      </c>
      <c r="FQ97" s="52">
        <f t="shared" si="537"/>
        <v>0</v>
      </c>
      <c r="FR97" s="52">
        <f t="shared" si="538"/>
        <v>0</v>
      </c>
      <c r="FS97" s="52">
        <f t="shared" si="539"/>
        <v>0</v>
      </c>
      <c r="FT97" s="52">
        <f t="shared" si="540"/>
        <v>0</v>
      </c>
      <c r="FU97" s="52">
        <f t="shared" si="541"/>
        <v>0</v>
      </c>
      <c r="FV97" s="52">
        <f t="shared" si="542"/>
        <v>0</v>
      </c>
      <c r="FW97" s="52">
        <f t="shared" si="543"/>
        <v>0</v>
      </c>
      <c r="FX97" s="52">
        <f t="shared" si="544"/>
        <v>0</v>
      </c>
      <c r="FY97" s="52">
        <f t="shared" si="545"/>
        <v>0</v>
      </c>
      <c r="FZ97" s="52">
        <f t="shared" si="546"/>
        <v>0</v>
      </c>
      <c r="GA97" s="52">
        <f t="shared" si="547"/>
        <v>0</v>
      </c>
      <c r="GB97" s="52">
        <f t="shared" si="548"/>
        <v>0</v>
      </c>
      <c r="GC97" s="52">
        <f t="shared" si="549"/>
        <v>0</v>
      </c>
      <c r="GD97" s="52"/>
      <c r="GE97" s="52">
        <f t="shared" si="550"/>
        <v>0</v>
      </c>
      <c r="GF97" s="52">
        <f t="shared" si="551"/>
        <v>0</v>
      </c>
      <c r="GG97" s="52">
        <f t="shared" si="552"/>
        <v>0</v>
      </c>
      <c r="GH97" s="52">
        <f t="shared" si="553"/>
        <v>0</v>
      </c>
      <c r="GI97" s="52">
        <f t="shared" si="554"/>
        <v>0</v>
      </c>
      <c r="GJ97" s="52">
        <f t="shared" si="555"/>
        <v>0</v>
      </c>
      <c r="GK97" s="52">
        <f t="shared" si="556"/>
        <v>0</v>
      </c>
      <c r="GL97" s="52">
        <f t="shared" si="557"/>
        <v>0</v>
      </c>
      <c r="GM97" s="52">
        <f t="shared" si="558"/>
        <v>0</v>
      </c>
      <c r="GN97" s="52">
        <f t="shared" si="559"/>
        <v>0</v>
      </c>
      <c r="GO97" s="52">
        <f t="shared" si="560"/>
        <v>0</v>
      </c>
      <c r="GP97" s="52">
        <f t="shared" si="561"/>
        <v>0</v>
      </c>
      <c r="GQ97" s="52"/>
      <c r="GR97" s="52">
        <f t="shared" si="562"/>
        <v>0</v>
      </c>
      <c r="GS97" s="52">
        <f t="shared" si="563"/>
        <v>0</v>
      </c>
      <c r="GT97" s="52">
        <f t="shared" si="564"/>
        <v>0</v>
      </c>
      <c r="GU97" s="52">
        <f t="shared" si="565"/>
        <v>0</v>
      </c>
      <c r="GV97" s="52"/>
      <c r="GW97" s="52">
        <f t="shared" si="566"/>
        <v>0</v>
      </c>
      <c r="GX97" s="52">
        <f t="shared" si="567"/>
        <v>0</v>
      </c>
      <c r="GY97" s="52">
        <f t="shared" si="568"/>
        <v>0</v>
      </c>
      <c r="GZ97" s="52">
        <f t="shared" si="569"/>
        <v>0</v>
      </c>
      <c r="HA97" s="52"/>
      <c r="HB97" s="52">
        <f t="shared" si="570"/>
        <v>0</v>
      </c>
      <c r="HC97" s="52">
        <f t="shared" si="571"/>
        <v>0</v>
      </c>
      <c r="HD97" s="52">
        <f t="shared" si="572"/>
        <v>0</v>
      </c>
      <c r="HE97" s="52">
        <f t="shared" si="573"/>
        <v>0</v>
      </c>
      <c r="HF97" s="52"/>
      <c r="HG97" s="52">
        <f t="shared" si="574"/>
        <v>0</v>
      </c>
      <c r="HH97" s="52">
        <f t="shared" si="575"/>
        <v>0</v>
      </c>
      <c r="HI97" s="52">
        <f t="shared" si="576"/>
        <v>0</v>
      </c>
      <c r="HJ97" s="52">
        <f t="shared" si="577"/>
        <v>0</v>
      </c>
      <c r="HK97" s="52"/>
      <c r="HL97" s="52" t="str">
        <f t="shared" si="578"/>
        <v/>
      </c>
      <c r="HM97" s="52">
        <f t="shared" si="579"/>
        <v>0</v>
      </c>
      <c r="HN97" s="52">
        <f t="shared" si="580"/>
        <v>0</v>
      </c>
      <c r="HO97" s="52">
        <f t="shared" si="581"/>
        <v>0</v>
      </c>
      <c r="HP97" s="52">
        <f t="shared" si="582"/>
        <v>0</v>
      </c>
      <c r="HQ97" s="52">
        <f t="shared" si="583"/>
        <v>0</v>
      </c>
      <c r="HR97" s="52">
        <f t="shared" si="584"/>
        <v>0</v>
      </c>
      <c r="HS97" s="52">
        <f t="shared" si="585"/>
        <v>0</v>
      </c>
      <c r="HT97" s="52">
        <f t="shared" si="586"/>
        <v>0</v>
      </c>
      <c r="HU97" s="52">
        <f t="shared" si="587"/>
        <v>0</v>
      </c>
      <c r="HV97" s="52">
        <f t="shared" si="588"/>
        <v>0</v>
      </c>
      <c r="HW97" s="52">
        <f t="shared" si="589"/>
        <v>0</v>
      </c>
      <c r="HX97" s="52">
        <f t="shared" si="590"/>
        <v>0</v>
      </c>
      <c r="HY97" s="52"/>
      <c r="HZ97" s="52">
        <f t="shared" si="591"/>
        <v>0</v>
      </c>
      <c r="IA97" s="52">
        <f t="shared" si="592"/>
        <v>0</v>
      </c>
      <c r="IB97" s="52">
        <f t="shared" si="593"/>
        <v>0</v>
      </c>
      <c r="IC97" s="52">
        <f t="shared" si="594"/>
        <v>0</v>
      </c>
      <c r="ID97" s="52"/>
      <c r="IE97" s="52">
        <f t="shared" si="595"/>
        <v>0</v>
      </c>
      <c r="IF97" s="52">
        <f t="shared" si="596"/>
        <v>0</v>
      </c>
      <c r="IG97" s="52">
        <f t="shared" si="597"/>
        <v>0</v>
      </c>
      <c r="IH97" s="52">
        <f t="shared" si="598"/>
        <v>0</v>
      </c>
      <c r="II97" s="53"/>
      <c r="IJ97" s="54">
        <f t="shared" si="599"/>
        <v>0</v>
      </c>
      <c r="IK97" s="55">
        <f t="shared" si="600"/>
        <v>0</v>
      </c>
      <c r="IL97" s="55">
        <f t="shared" si="601"/>
        <v>0</v>
      </c>
      <c r="IM97" s="55">
        <f t="shared" si="602"/>
        <v>0</v>
      </c>
      <c r="IN97" s="55" t="str">
        <f t="shared" si="603"/>
        <v/>
      </c>
      <c r="IO97" s="56" t="str">
        <f t="shared" si="604"/>
        <v/>
      </c>
      <c r="IP97" s="56" t="str">
        <f t="shared" si="605"/>
        <v/>
      </c>
      <c r="IQ97" s="56" t="str">
        <f t="shared" si="606"/>
        <v/>
      </c>
      <c r="IR97" s="56" t="str">
        <f t="shared" si="607"/>
        <v/>
      </c>
      <c r="IS97" s="50" t="str">
        <f t="shared" si="608"/>
        <v/>
      </c>
      <c r="IT97" s="57"/>
      <c r="IU97" s="57"/>
      <c r="IV97" s="57"/>
    </row>
    <row r="98" spans="1:256" s="58" customFormat="1" ht="10.199999999999999" x14ac:dyDescent="0.2">
      <c r="A98" s="47">
        <v>93</v>
      </c>
      <c r="B98" s="48"/>
      <c r="C98" s="49"/>
      <c r="D98" s="160"/>
      <c r="E98" s="160"/>
      <c r="F98" s="48"/>
      <c r="G98" s="48"/>
      <c r="H98" s="48"/>
      <c r="I98" s="48"/>
      <c r="J98" s="48"/>
      <c r="K98" s="48"/>
      <c r="L98" s="50" t="str">
        <f t="shared" si="406"/>
        <v/>
      </c>
      <c r="M98" s="51"/>
      <c r="N98" s="52">
        <f t="shared" si="407"/>
        <v>0</v>
      </c>
      <c r="O98" s="52">
        <f t="shared" si="408"/>
        <v>0</v>
      </c>
      <c r="P98" s="52">
        <f t="shared" si="409"/>
        <v>0</v>
      </c>
      <c r="Q98" s="52">
        <f t="shared" si="410"/>
        <v>0</v>
      </c>
      <c r="R98" s="52">
        <f t="shared" si="411"/>
        <v>0</v>
      </c>
      <c r="S98" s="52" t="str">
        <f t="shared" si="412"/>
        <v/>
      </c>
      <c r="T98" s="52"/>
      <c r="U98" s="52">
        <f t="shared" si="413"/>
        <v>0</v>
      </c>
      <c r="V98" s="52">
        <f t="shared" si="414"/>
        <v>0</v>
      </c>
      <c r="W98" s="52"/>
      <c r="X98" s="52">
        <f t="shared" si="415"/>
        <v>0</v>
      </c>
      <c r="Y98" s="52">
        <f t="shared" si="416"/>
        <v>0</v>
      </c>
      <c r="Z98" s="52"/>
      <c r="AA98" s="52">
        <f t="shared" si="417"/>
        <v>0</v>
      </c>
      <c r="AB98" s="52">
        <f t="shared" si="418"/>
        <v>0</v>
      </c>
      <c r="AC98" s="52"/>
      <c r="AD98" s="52">
        <f t="shared" si="419"/>
        <v>0</v>
      </c>
      <c r="AE98" s="52">
        <f t="shared" si="420"/>
        <v>0</v>
      </c>
      <c r="AF98" s="52"/>
      <c r="AG98" s="52">
        <f t="shared" si="421"/>
        <v>0</v>
      </c>
      <c r="AH98" s="52">
        <f t="shared" si="422"/>
        <v>0</v>
      </c>
      <c r="AI98" s="52"/>
      <c r="AJ98" s="52">
        <f t="shared" si="423"/>
        <v>0</v>
      </c>
      <c r="AK98" s="52">
        <f t="shared" si="424"/>
        <v>0</v>
      </c>
      <c r="AL98" s="52"/>
      <c r="AM98" s="52">
        <f t="shared" si="425"/>
        <v>0</v>
      </c>
      <c r="AN98" s="52">
        <f t="shared" si="426"/>
        <v>0</v>
      </c>
      <c r="AO98" s="52"/>
      <c r="AP98" s="52">
        <f t="shared" si="427"/>
        <v>0</v>
      </c>
      <c r="AQ98" s="52">
        <f t="shared" si="428"/>
        <v>0</v>
      </c>
      <c r="AR98" s="52"/>
      <c r="AS98" s="52">
        <f t="shared" si="429"/>
        <v>0</v>
      </c>
      <c r="AT98" s="52">
        <f t="shared" si="430"/>
        <v>0</v>
      </c>
      <c r="AU98" s="52"/>
      <c r="AV98" s="52">
        <f t="shared" si="431"/>
        <v>0</v>
      </c>
      <c r="AW98" s="52">
        <f t="shared" si="432"/>
        <v>0</v>
      </c>
      <c r="AX98" s="52"/>
      <c r="AY98" s="52">
        <f t="shared" si="433"/>
        <v>0</v>
      </c>
      <c r="AZ98" s="52">
        <f t="shared" si="434"/>
        <v>0</v>
      </c>
      <c r="BA98" s="52" t="str">
        <f t="shared" si="435"/>
        <v/>
      </c>
      <c r="BB98" s="52"/>
      <c r="BC98" s="52">
        <f t="shared" si="436"/>
        <v>0</v>
      </c>
      <c r="BD98" s="52">
        <f t="shared" si="437"/>
        <v>0</v>
      </c>
      <c r="BE98" s="52"/>
      <c r="BF98" s="52">
        <f t="shared" si="438"/>
        <v>0</v>
      </c>
      <c r="BG98" s="52">
        <f t="shared" si="439"/>
        <v>0</v>
      </c>
      <c r="BH98" s="52"/>
      <c r="BI98" s="52">
        <f t="shared" si="440"/>
        <v>0</v>
      </c>
      <c r="BJ98" s="52">
        <f t="shared" si="441"/>
        <v>0</v>
      </c>
      <c r="BK98" s="52"/>
      <c r="BL98" s="52">
        <f t="shared" si="442"/>
        <v>0</v>
      </c>
      <c r="BM98" s="52">
        <f t="shared" si="443"/>
        <v>0</v>
      </c>
      <c r="BN98" s="52"/>
      <c r="BO98" s="52">
        <f t="shared" si="444"/>
        <v>0</v>
      </c>
      <c r="BP98" s="52">
        <f t="shared" si="445"/>
        <v>0</v>
      </c>
      <c r="BQ98" s="52"/>
      <c r="BR98" s="52">
        <f t="shared" si="446"/>
        <v>0</v>
      </c>
      <c r="BS98" s="52">
        <f t="shared" si="447"/>
        <v>0</v>
      </c>
      <c r="BT98" s="52"/>
      <c r="BU98" s="52">
        <f t="shared" si="448"/>
        <v>0</v>
      </c>
      <c r="BV98" s="52">
        <f t="shared" si="449"/>
        <v>0</v>
      </c>
      <c r="BW98" s="52"/>
      <c r="BX98" s="52">
        <f t="shared" si="450"/>
        <v>0</v>
      </c>
      <c r="BY98" s="52">
        <f t="shared" si="451"/>
        <v>0</v>
      </c>
      <c r="BZ98" s="52"/>
      <c r="CA98" s="52">
        <f t="shared" si="452"/>
        <v>0</v>
      </c>
      <c r="CB98" s="52">
        <f t="shared" si="453"/>
        <v>0</v>
      </c>
      <c r="CC98" s="52"/>
      <c r="CD98" s="52">
        <f t="shared" si="454"/>
        <v>0</v>
      </c>
      <c r="CE98" s="52">
        <f t="shared" si="455"/>
        <v>0</v>
      </c>
      <c r="CF98" s="52" t="str">
        <f t="shared" si="456"/>
        <v/>
      </c>
      <c r="CG98" s="52"/>
      <c r="CH98" s="52">
        <f t="shared" si="457"/>
        <v>0</v>
      </c>
      <c r="CI98" s="52">
        <f t="shared" si="458"/>
        <v>0</v>
      </c>
      <c r="CJ98" s="52" t="str">
        <f t="shared" si="459"/>
        <v/>
      </c>
      <c r="CK98" s="52"/>
      <c r="CL98" s="52">
        <f t="shared" si="460"/>
        <v>0</v>
      </c>
      <c r="CM98" s="52">
        <f t="shared" si="461"/>
        <v>0</v>
      </c>
      <c r="CN98" s="52">
        <f t="shared" si="462"/>
        <v>0</v>
      </c>
      <c r="CO98" s="52">
        <f t="shared" si="463"/>
        <v>0</v>
      </c>
      <c r="CP98" s="52">
        <f t="shared" si="464"/>
        <v>0</v>
      </c>
      <c r="CQ98" s="52">
        <f t="shared" si="465"/>
        <v>0</v>
      </c>
      <c r="CR98" s="52">
        <f t="shared" si="466"/>
        <v>0</v>
      </c>
      <c r="CS98" s="52">
        <f t="shared" si="467"/>
        <v>0</v>
      </c>
      <c r="CT98" s="52">
        <f t="shared" si="468"/>
        <v>0</v>
      </c>
      <c r="CU98" s="52">
        <f t="shared" si="469"/>
        <v>0</v>
      </c>
      <c r="CV98" s="52">
        <f t="shared" si="470"/>
        <v>0</v>
      </c>
      <c r="CW98" s="52">
        <f t="shared" si="471"/>
        <v>0</v>
      </c>
      <c r="CX98" s="52">
        <f t="shared" si="472"/>
        <v>0</v>
      </c>
      <c r="CY98" s="52">
        <f t="shared" si="473"/>
        <v>0</v>
      </c>
      <c r="CZ98" s="52">
        <f t="shared" si="474"/>
        <v>0</v>
      </c>
      <c r="DA98" s="52">
        <f t="shared" si="475"/>
        <v>0</v>
      </c>
      <c r="DB98" s="52">
        <f t="shared" si="476"/>
        <v>0</v>
      </c>
      <c r="DC98" s="52">
        <f t="shared" si="477"/>
        <v>0</v>
      </c>
      <c r="DD98" s="52">
        <f t="shared" si="478"/>
        <v>0</v>
      </c>
      <c r="DE98" s="52">
        <f t="shared" si="479"/>
        <v>0</v>
      </c>
      <c r="DF98" s="52">
        <f t="shared" si="480"/>
        <v>0</v>
      </c>
      <c r="DG98" s="52">
        <f t="shared" si="481"/>
        <v>0</v>
      </c>
      <c r="DH98" s="52">
        <f t="shared" si="482"/>
        <v>0</v>
      </c>
      <c r="DI98" s="52">
        <f t="shared" si="483"/>
        <v>0</v>
      </c>
      <c r="DJ98" s="52" t="str">
        <f t="shared" si="484"/>
        <v/>
      </c>
      <c r="DK98" s="52"/>
      <c r="DL98" s="52">
        <f t="shared" si="485"/>
        <v>0</v>
      </c>
      <c r="DM98" s="52">
        <f t="shared" si="486"/>
        <v>0</v>
      </c>
      <c r="DN98" s="52" t="str">
        <f t="shared" si="487"/>
        <v/>
      </c>
      <c r="DO98" s="52"/>
      <c r="DP98" s="52">
        <f t="shared" si="488"/>
        <v>0</v>
      </c>
      <c r="DQ98" s="52">
        <f t="shared" si="489"/>
        <v>0</v>
      </c>
      <c r="DR98" s="52"/>
      <c r="DS98" s="52">
        <f t="shared" si="490"/>
        <v>0</v>
      </c>
      <c r="DT98" s="52">
        <f t="shared" si="491"/>
        <v>0</v>
      </c>
      <c r="DU98" s="52">
        <f t="shared" si="492"/>
        <v>0</v>
      </c>
      <c r="DV98" s="52">
        <f t="shared" si="493"/>
        <v>0</v>
      </c>
      <c r="DW98" s="52">
        <f t="shared" si="494"/>
        <v>0</v>
      </c>
      <c r="DX98" s="52">
        <f t="shared" si="495"/>
        <v>0</v>
      </c>
      <c r="DY98" s="52">
        <f t="shared" si="496"/>
        <v>0</v>
      </c>
      <c r="DZ98" s="52">
        <f t="shared" si="497"/>
        <v>0</v>
      </c>
      <c r="EA98" s="52">
        <f t="shared" si="498"/>
        <v>0</v>
      </c>
      <c r="EB98" s="52">
        <f t="shared" si="499"/>
        <v>0</v>
      </c>
      <c r="EC98" s="52">
        <f t="shared" si="500"/>
        <v>0</v>
      </c>
      <c r="ED98" s="52">
        <f t="shared" si="501"/>
        <v>0</v>
      </c>
      <c r="EE98" s="52">
        <f t="shared" si="502"/>
        <v>0</v>
      </c>
      <c r="EF98" s="52">
        <f t="shared" si="503"/>
        <v>0</v>
      </c>
      <c r="EG98" s="52">
        <f t="shared" si="504"/>
        <v>0</v>
      </c>
      <c r="EH98" s="52">
        <f t="shared" si="505"/>
        <v>0</v>
      </c>
      <c r="EI98" s="52">
        <f t="shared" si="506"/>
        <v>0</v>
      </c>
      <c r="EJ98" s="52">
        <f t="shared" si="507"/>
        <v>0</v>
      </c>
      <c r="EK98" s="52">
        <f t="shared" si="508"/>
        <v>0</v>
      </c>
      <c r="EL98" s="52">
        <f t="shared" si="509"/>
        <v>0</v>
      </c>
      <c r="EM98" s="52"/>
      <c r="EN98" s="52">
        <f t="shared" si="510"/>
        <v>0</v>
      </c>
      <c r="EO98" s="52">
        <f t="shared" si="511"/>
        <v>0</v>
      </c>
      <c r="EP98" s="52">
        <f t="shared" si="512"/>
        <v>0</v>
      </c>
      <c r="EQ98" s="52">
        <f t="shared" si="513"/>
        <v>0</v>
      </c>
      <c r="ER98" s="52">
        <f t="shared" si="514"/>
        <v>0</v>
      </c>
      <c r="ES98" s="52">
        <f t="shared" si="515"/>
        <v>0</v>
      </c>
      <c r="ET98" s="52">
        <f t="shared" si="516"/>
        <v>0</v>
      </c>
      <c r="EU98" s="52">
        <f t="shared" si="517"/>
        <v>0</v>
      </c>
      <c r="EV98" s="52">
        <f t="shared" si="518"/>
        <v>0</v>
      </c>
      <c r="EW98" s="52">
        <f t="shared" si="519"/>
        <v>0</v>
      </c>
      <c r="EX98" s="52">
        <f t="shared" si="520"/>
        <v>0</v>
      </c>
      <c r="EY98" s="52">
        <f t="shared" si="521"/>
        <v>0</v>
      </c>
      <c r="EZ98" s="52">
        <f t="shared" si="522"/>
        <v>0</v>
      </c>
      <c r="FA98" s="52">
        <f t="shared" si="523"/>
        <v>0</v>
      </c>
      <c r="FB98" s="52">
        <f t="shared" si="524"/>
        <v>0</v>
      </c>
      <c r="FC98" s="52">
        <f t="shared" si="525"/>
        <v>0</v>
      </c>
      <c r="FD98" s="52"/>
      <c r="FE98" s="52">
        <f t="shared" si="526"/>
        <v>0</v>
      </c>
      <c r="FF98" s="52">
        <f t="shared" si="527"/>
        <v>0</v>
      </c>
      <c r="FG98" s="52">
        <f t="shared" si="528"/>
        <v>0</v>
      </c>
      <c r="FH98" s="52">
        <f t="shared" si="529"/>
        <v>0</v>
      </c>
      <c r="FI98" s="52"/>
      <c r="FJ98" s="52">
        <f t="shared" si="530"/>
        <v>0</v>
      </c>
      <c r="FK98" s="52">
        <f t="shared" si="531"/>
        <v>0</v>
      </c>
      <c r="FL98" s="52">
        <f t="shared" si="532"/>
        <v>0</v>
      </c>
      <c r="FM98" s="52">
        <f t="shared" si="533"/>
        <v>0</v>
      </c>
      <c r="FN98" s="52">
        <f t="shared" si="534"/>
        <v>0</v>
      </c>
      <c r="FO98" s="52">
        <f t="shared" si="535"/>
        <v>0</v>
      </c>
      <c r="FP98" s="52">
        <f t="shared" si="536"/>
        <v>0</v>
      </c>
      <c r="FQ98" s="52">
        <f t="shared" si="537"/>
        <v>0</v>
      </c>
      <c r="FR98" s="52">
        <f t="shared" si="538"/>
        <v>0</v>
      </c>
      <c r="FS98" s="52">
        <f t="shared" si="539"/>
        <v>0</v>
      </c>
      <c r="FT98" s="52">
        <f t="shared" si="540"/>
        <v>0</v>
      </c>
      <c r="FU98" s="52">
        <f t="shared" si="541"/>
        <v>0</v>
      </c>
      <c r="FV98" s="52">
        <f t="shared" si="542"/>
        <v>0</v>
      </c>
      <c r="FW98" s="52">
        <f t="shared" si="543"/>
        <v>0</v>
      </c>
      <c r="FX98" s="52">
        <f t="shared" si="544"/>
        <v>0</v>
      </c>
      <c r="FY98" s="52">
        <f t="shared" si="545"/>
        <v>0</v>
      </c>
      <c r="FZ98" s="52">
        <f t="shared" si="546"/>
        <v>0</v>
      </c>
      <c r="GA98" s="52">
        <f t="shared" si="547"/>
        <v>0</v>
      </c>
      <c r="GB98" s="52">
        <f t="shared" si="548"/>
        <v>0</v>
      </c>
      <c r="GC98" s="52">
        <f t="shared" si="549"/>
        <v>0</v>
      </c>
      <c r="GD98" s="52"/>
      <c r="GE98" s="52">
        <f t="shared" si="550"/>
        <v>0</v>
      </c>
      <c r="GF98" s="52">
        <f t="shared" si="551"/>
        <v>0</v>
      </c>
      <c r="GG98" s="52">
        <f t="shared" si="552"/>
        <v>0</v>
      </c>
      <c r="GH98" s="52">
        <f t="shared" si="553"/>
        <v>0</v>
      </c>
      <c r="GI98" s="52">
        <f t="shared" si="554"/>
        <v>0</v>
      </c>
      <c r="GJ98" s="52">
        <f t="shared" si="555"/>
        <v>0</v>
      </c>
      <c r="GK98" s="52">
        <f t="shared" si="556"/>
        <v>0</v>
      </c>
      <c r="GL98" s="52">
        <f t="shared" si="557"/>
        <v>0</v>
      </c>
      <c r="GM98" s="52">
        <f t="shared" si="558"/>
        <v>0</v>
      </c>
      <c r="GN98" s="52">
        <f t="shared" si="559"/>
        <v>0</v>
      </c>
      <c r="GO98" s="52">
        <f t="shared" si="560"/>
        <v>0</v>
      </c>
      <c r="GP98" s="52">
        <f t="shared" si="561"/>
        <v>0</v>
      </c>
      <c r="GQ98" s="52"/>
      <c r="GR98" s="52">
        <f t="shared" si="562"/>
        <v>0</v>
      </c>
      <c r="GS98" s="52">
        <f t="shared" si="563"/>
        <v>0</v>
      </c>
      <c r="GT98" s="52">
        <f t="shared" si="564"/>
        <v>0</v>
      </c>
      <c r="GU98" s="52">
        <f t="shared" si="565"/>
        <v>0</v>
      </c>
      <c r="GV98" s="52"/>
      <c r="GW98" s="52">
        <f t="shared" si="566"/>
        <v>0</v>
      </c>
      <c r="GX98" s="52">
        <f t="shared" si="567"/>
        <v>0</v>
      </c>
      <c r="GY98" s="52">
        <f t="shared" si="568"/>
        <v>0</v>
      </c>
      <c r="GZ98" s="52">
        <f t="shared" si="569"/>
        <v>0</v>
      </c>
      <c r="HA98" s="52"/>
      <c r="HB98" s="52">
        <f t="shared" si="570"/>
        <v>0</v>
      </c>
      <c r="HC98" s="52">
        <f t="shared" si="571"/>
        <v>0</v>
      </c>
      <c r="HD98" s="52">
        <f t="shared" si="572"/>
        <v>0</v>
      </c>
      <c r="HE98" s="52">
        <f t="shared" si="573"/>
        <v>0</v>
      </c>
      <c r="HF98" s="52"/>
      <c r="HG98" s="52">
        <f t="shared" si="574"/>
        <v>0</v>
      </c>
      <c r="HH98" s="52">
        <f t="shared" si="575"/>
        <v>0</v>
      </c>
      <c r="HI98" s="52">
        <f t="shared" si="576"/>
        <v>0</v>
      </c>
      <c r="HJ98" s="52">
        <f t="shared" si="577"/>
        <v>0</v>
      </c>
      <c r="HK98" s="52"/>
      <c r="HL98" s="52" t="str">
        <f t="shared" si="578"/>
        <v/>
      </c>
      <c r="HM98" s="52">
        <f t="shared" si="579"/>
        <v>0</v>
      </c>
      <c r="HN98" s="52">
        <f t="shared" si="580"/>
        <v>0</v>
      </c>
      <c r="HO98" s="52">
        <f t="shared" si="581"/>
        <v>0</v>
      </c>
      <c r="HP98" s="52">
        <f t="shared" si="582"/>
        <v>0</v>
      </c>
      <c r="HQ98" s="52">
        <f t="shared" si="583"/>
        <v>0</v>
      </c>
      <c r="HR98" s="52">
        <f t="shared" si="584"/>
        <v>0</v>
      </c>
      <c r="HS98" s="52">
        <f t="shared" si="585"/>
        <v>0</v>
      </c>
      <c r="HT98" s="52">
        <f t="shared" si="586"/>
        <v>0</v>
      </c>
      <c r="HU98" s="52">
        <f t="shared" si="587"/>
        <v>0</v>
      </c>
      <c r="HV98" s="52">
        <f t="shared" si="588"/>
        <v>0</v>
      </c>
      <c r="HW98" s="52">
        <f t="shared" si="589"/>
        <v>0</v>
      </c>
      <c r="HX98" s="52">
        <f t="shared" si="590"/>
        <v>0</v>
      </c>
      <c r="HY98" s="52"/>
      <c r="HZ98" s="52">
        <f t="shared" si="591"/>
        <v>0</v>
      </c>
      <c r="IA98" s="52">
        <f t="shared" si="592"/>
        <v>0</v>
      </c>
      <c r="IB98" s="52">
        <f t="shared" si="593"/>
        <v>0</v>
      </c>
      <c r="IC98" s="52">
        <f t="shared" si="594"/>
        <v>0</v>
      </c>
      <c r="ID98" s="52"/>
      <c r="IE98" s="52">
        <f t="shared" si="595"/>
        <v>0</v>
      </c>
      <c r="IF98" s="52">
        <f t="shared" si="596"/>
        <v>0</v>
      </c>
      <c r="IG98" s="52">
        <f t="shared" si="597"/>
        <v>0</v>
      </c>
      <c r="IH98" s="52">
        <f t="shared" si="598"/>
        <v>0</v>
      </c>
      <c r="II98" s="53"/>
      <c r="IJ98" s="54">
        <f t="shared" si="599"/>
        <v>0</v>
      </c>
      <c r="IK98" s="55">
        <f t="shared" si="600"/>
        <v>0</v>
      </c>
      <c r="IL98" s="55">
        <f t="shared" si="601"/>
        <v>0</v>
      </c>
      <c r="IM98" s="55">
        <f t="shared" si="602"/>
        <v>0</v>
      </c>
      <c r="IN98" s="55" t="str">
        <f t="shared" si="603"/>
        <v/>
      </c>
      <c r="IO98" s="56" t="str">
        <f t="shared" si="604"/>
        <v/>
      </c>
      <c r="IP98" s="56" t="str">
        <f t="shared" si="605"/>
        <v/>
      </c>
      <c r="IQ98" s="56" t="str">
        <f t="shared" si="606"/>
        <v/>
      </c>
      <c r="IR98" s="56" t="str">
        <f t="shared" si="607"/>
        <v/>
      </c>
      <c r="IS98" s="50" t="str">
        <f t="shared" si="608"/>
        <v/>
      </c>
      <c r="IT98" s="57"/>
      <c r="IU98" s="57"/>
      <c r="IV98" s="57"/>
    </row>
    <row r="99" spans="1:256" s="58" customFormat="1" ht="10.199999999999999" x14ac:dyDescent="0.2">
      <c r="A99" s="47">
        <v>94</v>
      </c>
      <c r="B99" s="48"/>
      <c r="C99" s="49"/>
      <c r="D99" s="160"/>
      <c r="E99" s="160"/>
      <c r="F99" s="48"/>
      <c r="G99" s="48"/>
      <c r="H99" s="48"/>
      <c r="I99" s="48"/>
      <c r="J99" s="48"/>
      <c r="K99" s="48"/>
      <c r="L99" s="50" t="str">
        <f t="shared" si="406"/>
        <v/>
      </c>
      <c r="M99" s="51"/>
      <c r="N99" s="52">
        <f t="shared" si="407"/>
        <v>0</v>
      </c>
      <c r="O99" s="52">
        <f t="shared" si="408"/>
        <v>0</v>
      </c>
      <c r="P99" s="52">
        <f t="shared" si="409"/>
        <v>0</v>
      </c>
      <c r="Q99" s="52">
        <f t="shared" si="410"/>
        <v>0</v>
      </c>
      <c r="R99" s="52">
        <f t="shared" si="411"/>
        <v>0</v>
      </c>
      <c r="S99" s="52" t="str">
        <f t="shared" si="412"/>
        <v/>
      </c>
      <c r="T99" s="52"/>
      <c r="U99" s="52">
        <f t="shared" si="413"/>
        <v>0</v>
      </c>
      <c r="V99" s="52">
        <f t="shared" si="414"/>
        <v>0</v>
      </c>
      <c r="W99" s="52"/>
      <c r="X99" s="52">
        <f t="shared" si="415"/>
        <v>0</v>
      </c>
      <c r="Y99" s="52">
        <f t="shared" si="416"/>
        <v>0</v>
      </c>
      <c r="Z99" s="52"/>
      <c r="AA99" s="52">
        <f t="shared" si="417"/>
        <v>0</v>
      </c>
      <c r="AB99" s="52">
        <f t="shared" si="418"/>
        <v>0</v>
      </c>
      <c r="AC99" s="52"/>
      <c r="AD99" s="52">
        <f t="shared" si="419"/>
        <v>0</v>
      </c>
      <c r="AE99" s="52">
        <f t="shared" si="420"/>
        <v>0</v>
      </c>
      <c r="AF99" s="52"/>
      <c r="AG99" s="52">
        <f t="shared" si="421"/>
        <v>0</v>
      </c>
      <c r="AH99" s="52">
        <f t="shared" si="422"/>
        <v>0</v>
      </c>
      <c r="AI99" s="52"/>
      <c r="AJ99" s="52">
        <f t="shared" si="423"/>
        <v>0</v>
      </c>
      <c r="AK99" s="52">
        <f t="shared" si="424"/>
        <v>0</v>
      </c>
      <c r="AL99" s="52"/>
      <c r="AM99" s="52">
        <f t="shared" si="425"/>
        <v>0</v>
      </c>
      <c r="AN99" s="52">
        <f t="shared" si="426"/>
        <v>0</v>
      </c>
      <c r="AO99" s="52"/>
      <c r="AP99" s="52">
        <f t="shared" si="427"/>
        <v>0</v>
      </c>
      <c r="AQ99" s="52">
        <f t="shared" si="428"/>
        <v>0</v>
      </c>
      <c r="AR99" s="52"/>
      <c r="AS99" s="52">
        <f t="shared" si="429"/>
        <v>0</v>
      </c>
      <c r="AT99" s="52">
        <f t="shared" si="430"/>
        <v>0</v>
      </c>
      <c r="AU99" s="52"/>
      <c r="AV99" s="52">
        <f t="shared" si="431"/>
        <v>0</v>
      </c>
      <c r="AW99" s="52">
        <f t="shared" si="432"/>
        <v>0</v>
      </c>
      <c r="AX99" s="52"/>
      <c r="AY99" s="52">
        <f t="shared" si="433"/>
        <v>0</v>
      </c>
      <c r="AZ99" s="52">
        <f t="shared" si="434"/>
        <v>0</v>
      </c>
      <c r="BA99" s="52" t="str">
        <f t="shared" si="435"/>
        <v/>
      </c>
      <c r="BB99" s="52"/>
      <c r="BC99" s="52">
        <f t="shared" si="436"/>
        <v>0</v>
      </c>
      <c r="BD99" s="52">
        <f t="shared" si="437"/>
        <v>0</v>
      </c>
      <c r="BE99" s="52"/>
      <c r="BF99" s="52">
        <f t="shared" si="438"/>
        <v>0</v>
      </c>
      <c r="BG99" s="52">
        <f t="shared" si="439"/>
        <v>0</v>
      </c>
      <c r="BH99" s="52"/>
      <c r="BI99" s="52">
        <f t="shared" si="440"/>
        <v>0</v>
      </c>
      <c r="BJ99" s="52">
        <f t="shared" si="441"/>
        <v>0</v>
      </c>
      <c r="BK99" s="52"/>
      <c r="BL99" s="52">
        <f t="shared" si="442"/>
        <v>0</v>
      </c>
      <c r="BM99" s="52">
        <f t="shared" si="443"/>
        <v>0</v>
      </c>
      <c r="BN99" s="52"/>
      <c r="BO99" s="52">
        <f t="shared" si="444"/>
        <v>0</v>
      </c>
      <c r="BP99" s="52">
        <f t="shared" si="445"/>
        <v>0</v>
      </c>
      <c r="BQ99" s="52"/>
      <c r="BR99" s="52">
        <f t="shared" si="446"/>
        <v>0</v>
      </c>
      <c r="BS99" s="52">
        <f t="shared" si="447"/>
        <v>0</v>
      </c>
      <c r="BT99" s="52"/>
      <c r="BU99" s="52">
        <f t="shared" si="448"/>
        <v>0</v>
      </c>
      <c r="BV99" s="52">
        <f t="shared" si="449"/>
        <v>0</v>
      </c>
      <c r="BW99" s="52"/>
      <c r="BX99" s="52">
        <f t="shared" si="450"/>
        <v>0</v>
      </c>
      <c r="BY99" s="52">
        <f t="shared" si="451"/>
        <v>0</v>
      </c>
      <c r="BZ99" s="52"/>
      <c r="CA99" s="52">
        <f t="shared" si="452"/>
        <v>0</v>
      </c>
      <c r="CB99" s="52">
        <f t="shared" si="453"/>
        <v>0</v>
      </c>
      <c r="CC99" s="52"/>
      <c r="CD99" s="52">
        <f t="shared" si="454"/>
        <v>0</v>
      </c>
      <c r="CE99" s="52">
        <f t="shared" si="455"/>
        <v>0</v>
      </c>
      <c r="CF99" s="52" t="str">
        <f t="shared" si="456"/>
        <v/>
      </c>
      <c r="CG99" s="52"/>
      <c r="CH99" s="52">
        <f t="shared" si="457"/>
        <v>0</v>
      </c>
      <c r="CI99" s="52">
        <f t="shared" si="458"/>
        <v>0</v>
      </c>
      <c r="CJ99" s="52" t="str">
        <f t="shared" si="459"/>
        <v/>
      </c>
      <c r="CK99" s="52"/>
      <c r="CL99" s="52">
        <f t="shared" si="460"/>
        <v>0</v>
      </c>
      <c r="CM99" s="52">
        <f t="shared" si="461"/>
        <v>0</v>
      </c>
      <c r="CN99" s="52">
        <f t="shared" si="462"/>
        <v>0</v>
      </c>
      <c r="CO99" s="52">
        <f t="shared" si="463"/>
        <v>0</v>
      </c>
      <c r="CP99" s="52">
        <f t="shared" si="464"/>
        <v>0</v>
      </c>
      <c r="CQ99" s="52">
        <f t="shared" si="465"/>
        <v>0</v>
      </c>
      <c r="CR99" s="52">
        <f t="shared" si="466"/>
        <v>0</v>
      </c>
      <c r="CS99" s="52">
        <f t="shared" si="467"/>
        <v>0</v>
      </c>
      <c r="CT99" s="52">
        <f t="shared" si="468"/>
        <v>0</v>
      </c>
      <c r="CU99" s="52">
        <f t="shared" si="469"/>
        <v>0</v>
      </c>
      <c r="CV99" s="52">
        <f t="shared" si="470"/>
        <v>0</v>
      </c>
      <c r="CW99" s="52">
        <f t="shared" si="471"/>
        <v>0</v>
      </c>
      <c r="CX99" s="52">
        <f t="shared" si="472"/>
        <v>0</v>
      </c>
      <c r="CY99" s="52">
        <f t="shared" si="473"/>
        <v>0</v>
      </c>
      <c r="CZ99" s="52">
        <f t="shared" si="474"/>
        <v>0</v>
      </c>
      <c r="DA99" s="52">
        <f t="shared" si="475"/>
        <v>0</v>
      </c>
      <c r="DB99" s="52">
        <f t="shared" si="476"/>
        <v>0</v>
      </c>
      <c r="DC99" s="52">
        <f t="shared" si="477"/>
        <v>0</v>
      </c>
      <c r="DD99" s="52">
        <f t="shared" si="478"/>
        <v>0</v>
      </c>
      <c r="DE99" s="52">
        <f t="shared" si="479"/>
        <v>0</v>
      </c>
      <c r="DF99" s="52">
        <f t="shared" si="480"/>
        <v>0</v>
      </c>
      <c r="DG99" s="52">
        <f t="shared" si="481"/>
        <v>0</v>
      </c>
      <c r="DH99" s="52">
        <f t="shared" si="482"/>
        <v>0</v>
      </c>
      <c r="DI99" s="52">
        <f t="shared" si="483"/>
        <v>0</v>
      </c>
      <c r="DJ99" s="52" t="str">
        <f t="shared" si="484"/>
        <v/>
      </c>
      <c r="DK99" s="52"/>
      <c r="DL99" s="52">
        <f t="shared" si="485"/>
        <v>0</v>
      </c>
      <c r="DM99" s="52">
        <f t="shared" si="486"/>
        <v>0</v>
      </c>
      <c r="DN99" s="52" t="str">
        <f t="shared" si="487"/>
        <v/>
      </c>
      <c r="DO99" s="52"/>
      <c r="DP99" s="52">
        <f t="shared" si="488"/>
        <v>0</v>
      </c>
      <c r="DQ99" s="52">
        <f t="shared" si="489"/>
        <v>0</v>
      </c>
      <c r="DR99" s="52"/>
      <c r="DS99" s="52">
        <f t="shared" si="490"/>
        <v>0</v>
      </c>
      <c r="DT99" s="52">
        <f t="shared" si="491"/>
        <v>0</v>
      </c>
      <c r="DU99" s="52">
        <f t="shared" si="492"/>
        <v>0</v>
      </c>
      <c r="DV99" s="52">
        <f t="shared" si="493"/>
        <v>0</v>
      </c>
      <c r="DW99" s="52">
        <f t="shared" si="494"/>
        <v>0</v>
      </c>
      <c r="DX99" s="52">
        <f t="shared" si="495"/>
        <v>0</v>
      </c>
      <c r="DY99" s="52">
        <f t="shared" si="496"/>
        <v>0</v>
      </c>
      <c r="DZ99" s="52">
        <f t="shared" si="497"/>
        <v>0</v>
      </c>
      <c r="EA99" s="52">
        <f t="shared" si="498"/>
        <v>0</v>
      </c>
      <c r="EB99" s="52">
        <f t="shared" si="499"/>
        <v>0</v>
      </c>
      <c r="EC99" s="52">
        <f t="shared" si="500"/>
        <v>0</v>
      </c>
      <c r="ED99" s="52">
        <f t="shared" si="501"/>
        <v>0</v>
      </c>
      <c r="EE99" s="52">
        <f t="shared" si="502"/>
        <v>0</v>
      </c>
      <c r="EF99" s="52">
        <f t="shared" si="503"/>
        <v>0</v>
      </c>
      <c r="EG99" s="52">
        <f t="shared" si="504"/>
        <v>0</v>
      </c>
      <c r="EH99" s="52">
        <f t="shared" si="505"/>
        <v>0</v>
      </c>
      <c r="EI99" s="52">
        <f t="shared" si="506"/>
        <v>0</v>
      </c>
      <c r="EJ99" s="52">
        <f t="shared" si="507"/>
        <v>0</v>
      </c>
      <c r="EK99" s="52">
        <f t="shared" si="508"/>
        <v>0</v>
      </c>
      <c r="EL99" s="52">
        <f t="shared" si="509"/>
        <v>0</v>
      </c>
      <c r="EM99" s="52"/>
      <c r="EN99" s="52">
        <f t="shared" si="510"/>
        <v>0</v>
      </c>
      <c r="EO99" s="52">
        <f t="shared" si="511"/>
        <v>0</v>
      </c>
      <c r="EP99" s="52">
        <f t="shared" si="512"/>
        <v>0</v>
      </c>
      <c r="EQ99" s="52">
        <f t="shared" si="513"/>
        <v>0</v>
      </c>
      <c r="ER99" s="52">
        <f t="shared" si="514"/>
        <v>0</v>
      </c>
      <c r="ES99" s="52">
        <f t="shared" si="515"/>
        <v>0</v>
      </c>
      <c r="ET99" s="52">
        <f t="shared" si="516"/>
        <v>0</v>
      </c>
      <c r="EU99" s="52">
        <f t="shared" si="517"/>
        <v>0</v>
      </c>
      <c r="EV99" s="52">
        <f t="shared" si="518"/>
        <v>0</v>
      </c>
      <c r="EW99" s="52">
        <f t="shared" si="519"/>
        <v>0</v>
      </c>
      <c r="EX99" s="52">
        <f t="shared" si="520"/>
        <v>0</v>
      </c>
      <c r="EY99" s="52">
        <f t="shared" si="521"/>
        <v>0</v>
      </c>
      <c r="EZ99" s="52">
        <f t="shared" si="522"/>
        <v>0</v>
      </c>
      <c r="FA99" s="52">
        <f t="shared" si="523"/>
        <v>0</v>
      </c>
      <c r="FB99" s="52">
        <f t="shared" si="524"/>
        <v>0</v>
      </c>
      <c r="FC99" s="52">
        <f t="shared" si="525"/>
        <v>0</v>
      </c>
      <c r="FD99" s="52"/>
      <c r="FE99" s="52">
        <f t="shared" si="526"/>
        <v>0</v>
      </c>
      <c r="FF99" s="52">
        <f t="shared" si="527"/>
        <v>0</v>
      </c>
      <c r="FG99" s="52">
        <f t="shared" si="528"/>
        <v>0</v>
      </c>
      <c r="FH99" s="52">
        <f t="shared" si="529"/>
        <v>0</v>
      </c>
      <c r="FI99" s="52"/>
      <c r="FJ99" s="52">
        <f t="shared" si="530"/>
        <v>0</v>
      </c>
      <c r="FK99" s="52">
        <f t="shared" si="531"/>
        <v>0</v>
      </c>
      <c r="FL99" s="52">
        <f t="shared" si="532"/>
        <v>0</v>
      </c>
      <c r="FM99" s="52">
        <f t="shared" si="533"/>
        <v>0</v>
      </c>
      <c r="FN99" s="52">
        <f t="shared" si="534"/>
        <v>0</v>
      </c>
      <c r="FO99" s="52">
        <f t="shared" si="535"/>
        <v>0</v>
      </c>
      <c r="FP99" s="52">
        <f t="shared" si="536"/>
        <v>0</v>
      </c>
      <c r="FQ99" s="52">
        <f t="shared" si="537"/>
        <v>0</v>
      </c>
      <c r="FR99" s="52">
        <f t="shared" si="538"/>
        <v>0</v>
      </c>
      <c r="FS99" s="52">
        <f t="shared" si="539"/>
        <v>0</v>
      </c>
      <c r="FT99" s="52">
        <f t="shared" si="540"/>
        <v>0</v>
      </c>
      <c r="FU99" s="52">
        <f t="shared" si="541"/>
        <v>0</v>
      </c>
      <c r="FV99" s="52">
        <f t="shared" si="542"/>
        <v>0</v>
      </c>
      <c r="FW99" s="52">
        <f t="shared" si="543"/>
        <v>0</v>
      </c>
      <c r="FX99" s="52">
        <f t="shared" si="544"/>
        <v>0</v>
      </c>
      <c r="FY99" s="52">
        <f t="shared" si="545"/>
        <v>0</v>
      </c>
      <c r="FZ99" s="52">
        <f t="shared" si="546"/>
        <v>0</v>
      </c>
      <c r="GA99" s="52">
        <f t="shared" si="547"/>
        <v>0</v>
      </c>
      <c r="GB99" s="52">
        <f t="shared" si="548"/>
        <v>0</v>
      </c>
      <c r="GC99" s="52">
        <f t="shared" si="549"/>
        <v>0</v>
      </c>
      <c r="GD99" s="52"/>
      <c r="GE99" s="52">
        <f t="shared" si="550"/>
        <v>0</v>
      </c>
      <c r="GF99" s="52">
        <f t="shared" si="551"/>
        <v>0</v>
      </c>
      <c r="GG99" s="52">
        <f t="shared" si="552"/>
        <v>0</v>
      </c>
      <c r="GH99" s="52">
        <f t="shared" si="553"/>
        <v>0</v>
      </c>
      <c r="GI99" s="52">
        <f t="shared" si="554"/>
        <v>0</v>
      </c>
      <c r="GJ99" s="52">
        <f t="shared" si="555"/>
        <v>0</v>
      </c>
      <c r="GK99" s="52">
        <f t="shared" si="556"/>
        <v>0</v>
      </c>
      <c r="GL99" s="52">
        <f t="shared" si="557"/>
        <v>0</v>
      </c>
      <c r="GM99" s="52">
        <f t="shared" si="558"/>
        <v>0</v>
      </c>
      <c r="GN99" s="52">
        <f t="shared" si="559"/>
        <v>0</v>
      </c>
      <c r="GO99" s="52">
        <f t="shared" si="560"/>
        <v>0</v>
      </c>
      <c r="GP99" s="52">
        <f t="shared" si="561"/>
        <v>0</v>
      </c>
      <c r="GQ99" s="52"/>
      <c r="GR99" s="52">
        <f t="shared" si="562"/>
        <v>0</v>
      </c>
      <c r="GS99" s="52">
        <f t="shared" si="563"/>
        <v>0</v>
      </c>
      <c r="GT99" s="52">
        <f t="shared" si="564"/>
        <v>0</v>
      </c>
      <c r="GU99" s="52">
        <f t="shared" si="565"/>
        <v>0</v>
      </c>
      <c r="GV99" s="52"/>
      <c r="GW99" s="52">
        <f t="shared" si="566"/>
        <v>0</v>
      </c>
      <c r="GX99" s="52">
        <f t="shared" si="567"/>
        <v>0</v>
      </c>
      <c r="GY99" s="52">
        <f t="shared" si="568"/>
        <v>0</v>
      </c>
      <c r="GZ99" s="52">
        <f t="shared" si="569"/>
        <v>0</v>
      </c>
      <c r="HA99" s="52"/>
      <c r="HB99" s="52">
        <f t="shared" si="570"/>
        <v>0</v>
      </c>
      <c r="HC99" s="52">
        <f t="shared" si="571"/>
        <v>0</v>
      </c>
      <c r="HD99" s="52">
        <f t="shared" si="572"/>
        <v>0</v>
      </c>
      <c r="HE99" s="52">
        <f t="shared" si="573"/>
        <v>0</v>
      </c>
      <c r="HF99" s="52"/>
      <c r="HG99" s="52">
        <f t="shared" si="574"/>
        <v>0</v>
      </c>
      <c r="HH99" s="52">
        <f t="shared" si="575"/>
        <v>0</v>
      </c>
      <c r="HI99" s="52">
        <f t="shared" si="576"/>
        <v>0</v>
      </c>
      <c r="HJ99" s="52">
        <f t="shared" si="577"/>
        <v>0</v>
      </c>
      <c r="HK99" s="52"/>
      <c r="HL99" s="52" t="str">
        <f t="shared" si="578"/>
        <v/>
      </c>
      <c r="HM99" s="52">
        <f t="shared" si="579"/>
        <v>0</v>
      </c>
      <c r="HN99" s="52">
        <f t="shared" si="580"/>
        <v>0</v>
      </c>
      <c r="HO99" s="52">
        <f t="shared" si="581"/>
        <v>0</v>
      </c>
      <c r="HP99" s="52">
        <f t="shared" si="582"/>
        <v>0</v>
      </c>
      <c r="HQ99" s="52">
        <f t="shared" si="583"/>
        <v>0</v>
      </c>
      <c r="HR99" s="52">
        <f t="shared" si="584"/>
        <v>0</v>
      </c>
      <c r="HS99" s="52">
        <f t="shared" si="585"/>
        <v>0</v>
      </c>
      <c r="HT99" s="52">
        <f t="shared" si="586"/>
        <v>0</v>
      </c>
      <c r="HU99" s="52">
        <f t="shared" si="587"/>
        <v>0</v>
      </c>
      <c r="HV99" s="52">
        <f t="shared" si="588"/>
        <v>0</v>
      </c>
      <c r="HW99" s="52">
        <f t="shared" si="589"/>
        <v>0</v>
      </c>
      <c r="HX99" s="52">
        <f t="shared" si="590"/>
        <v>0</v>
      </c>
      <c r="HY99" s="52"/>
      <c r="HZ99" s="52">
        <f t="shared" si="591"/>
        <v>0</v>
      </c>
      <c r="IA99" s="52">
        <f t="shared" si="592"/>
        <v>0</v>
      </c>
      <c r="IB99" s="52">
        <f t="shared" si="593"/>
        <v>0</v>
      </c>
      <c r="IC99" s="52">
        <f t="shared" si="594"/>
        <v>0</v>
      </c>
      <c r="ID99" s="52"/>
      <c r="IE99" s="52">
        <f t="shared" si="595"/>
        <v>0</v>
      </c>
      <c r="IF99" s="52">
        <f t="shared" si="596"/>
        <v>0</v>
      </c>
      <c r="IG99" s="52">
        <f t="shared" si="597"/>
        <v>0</v>
      </c>
      <c r="IH99" s="52">
        <f t="shared" si="598"/>
        <v>0</v>
      </c>
      <c r="II99" s="53"/>
      <c r="IJ99" s="54">
        <f t="shared" si="599"/>
        <v>0</v>
      </c>
      <c r="IK99" s="55">
        <f t="shared" si="600"/>
        <v>0</v>
      </c>
      <c r="IL99" s="55">
        <f t="shared" si="601"/>
        <v>0</v>
      </c>
      <c r="IM99" s="55">
        <f t="shared" si="602"/>
        <v>0</v>
      </c>
      <c r="IN99" s="55" t="str">
        <f t="shared" si="603"/>
        <v/>
      </c>
      <c r="IO99" s="56" t="str">
        <f t="shared" si="604"/>
        <v/>
      </c>
      <c r="IP99" s="56" t="str">
        <f t="shared" si="605"/>
        <v/>
      </c>
      <c r="IQ99" s="56" t="str">
        <f t="shared" si="606"/>
        <v/>
      </c>
      <c r="IR99" s="56" t="str">
        <f t="shared" si="607"/>
        <v/>
      </c>
      <c r="IS99" s="50" t="str">
        <f t="shared" si="608"/>
        <v/>
      </c>
      <c r="IT99" s="57"/>
      <c r="IU99" s="57"/>
      <c r="IV99" s="57"/>
    </row>
    <row r="100" spans="1:256" s="58" customFormat="1" ht="10.199999999999999" x14ac:dyDescent="0.2">
      <c r="A100" s="47">
        <v>95</v>
      </c>
      <c r="B100" s="48"/>
      <c r="C100" s="49"/>
      <c r="D100" s="160"/>
      <c r="E100" s="160"/>
      <c r="F100" s="48"/>
      <c r="G100" s="48"/>
      <c r="H100" s="48"/>
      <c r="I100" s="48"/>
      <c r="J100" s="48"/>
      <c r="K100" s="48"/>
      <c r="L100" s="50" t="str">
        <f t="shared" si="406"/>
        <v/>
      </c>
      <c r="M100" s="51"/>
      <c r="N100" s="52">
        <f t="shared" si="407"/>
        <v>0</v>
      </c>
      <c r="O100" s="52">
        <f t="shared" si="408"/>
        <v>0</v>
      </c>
      <c r="P100" s="52">
        <f t="shared" si="409"/>
        <v>0</v>
      </c>
      <c r="Q100" s="52">
        <f t="shared" si="410"/>
        <v>0</v>
      </c>
      <c r="R100" s="52">
        <f t="shared" si="411"/>
        <v>0</v>
      </c>
      <c r="S100" s="52" t="str">
        <f t="shared" si="412"/>
        <v/>
      </c>
      <c r="T100" s="52"/>
      <c r="U100" s="52">
        <f t="shared" si="413"/>
        <v>0</v>
      </c>
      <c r="V100" s="52">
        <f t="shared" si="414"/>
        <v>0</v>
      </c>
      <c r="W100" s="52"/>
      <c r="X100" s="52">
        <f t="shared" si="415"/>
        <v>0</v>
      </c>
      <c r="Y100" s="52">
        <f t="shared" si="416"/>
        <v>0</v>
      </c>
      <c r="Z100" s="52"/>
      <c r="AA100" s="52">
        <f t="shared" si="417"/>
        <v>0</v>
      </c>
      <c r="AB100" s="52">
        <f t="shared" si="418"/>
        <v>0</v>
      </c>
      <c r="AC100" s="52"/>
      <c r="AD100" s="52">
        <f t="shared" si="419"/>
        <v>0</v>
      </c>
      <c r="AE100" s="52">
        <f t="shared" si="420"/>
        <v>0</v>
      </c>
      <c r="AF100" s="52"/>
      <c r="AG100" s="52">
        <f t="shared" si="421"/>
        <v>0</v>
      </c>
      <c r="AH100" s="52">
        <f t="shared" si="422"/>
        <v>0</v>
      </c>
      <c r="AI100" s="52"/>
      <c r="AJ100" s="52">
        <f t="shared" si="423"/>
        <v>0</v>
      </c>
      <c r="AK100" s="52">
        <f t="shared" si="424"/>
        <v>0</v>
      </c>
      <c r="AL100" s="52"/>
      <c r="AM100" s="52">
        <f t="shared" si="425"/>
        <v>0</v>
      </c>
      <c r="AN100" s="52">
        <f t="shared" si="426"/>
        <v>0</v>
      </c>
      <c r="AO100" s="52"/>
      <c r="AP100" s="52">
        <f t="shared" si="427"/>
        <v>0</v>
      </c>
      <c r="AQ100" s="52">
        <f t="shared" si="428"/>
        <v>0</v>
      </c>
      <c r="AR100" s="52"/>
      <c r="AS100" s="52">
        <f t="shared" si="429"/>
        <v>0</v>
      </c>
      <c r="AT100" s="52">
        <f t="shared" si="430"/>
        <v>0</v>
      </c>
      <c r="AU100" s="52"/>
      <c r="AV100" s="52">
        <f t="shared" si="431"/>
        <v>0</v>
      </c>
      <c r="AW100" s="52">
        <f t="shared" si="432"/>
        <v>0</v>
      </c>
      <c r="AX100" s="52"/>
      <c r="AY100" s="52">
        <f t="shared" si="433"/>
        <v>0</v>
      </c>
      <c r="AZ100" s="52">
        <f t="shared" si="434"/>
        <v>0</v>
      </c>
      <c r="BA100" s="52" t="str">
        <f t="shared" si="435"/>
        <v/>
      </c>
      <c r="BB100" s="52"/>
      <c r="BC100" s="52">
        <f t="shared" si="436"/>
        <v>0</v>
      </c>
      <c r="BD100" s="52">
        <f t="shared" si="437"/>
        <v>0</v>
      </c>
      <c r="BE100" s="52"/>
      <c r="BF100" s="52">
        <f t="shared" si="438"/>
        <v>0</v>
      </c>
      <c r="BG100" s="52">
        <f t="shared" si="439"/>
        <v>0</v>
      </c>
      <c r="BH100" s="52"/>
      <c r="BI100" s="52">
        <f t="shared" si="440"/>
        <v>0</v>
      </c>
      <c r="BJ100" s="52">
        <f t="shared" si="441"/>
        <v>0</v>
      </c>
      <c r="BK100" s="52"/>
      <c r="BL100" s="52">
        <f t="shared" si="442"/>
        <v>0</v>
      </c>
      <c r="BM100" s="52">
        <f t="shared" si="443"/>
        <v>0</v>
      </c>
      <c r="BN100" s="52"/>
      <c r="BO100" s="52">
        <f t="shared" si="444"/>
        <v>0</v>
      </c>
      <c r="BP100" s="52">
        <f t="shared" si="445"/>
        <v>0</v>
      </c>
      <c r="BQ100" s="52"/>
      <c r="BR100" s="52">
        <f t="shared" si="446"/>
        <v>0</v>
      </c>
      <c r="BS100" s="52">
        <f t="shared" si="447"/>
        <v>0</v>
      </c>
      <c r="BT100" s="52"/>
      <c r="BU100" s="52">
        <f t="shared" si="448"/>
        <v>0</v>
      </c>
      <c r="BV100" s="52">
        <f t="shared" si="449"/>
        <v>0</v>
      </c>
      <c r="BW100" s="52"/>
      <c r="BX100" s="52">
        <f t="shared" si="450"/>
        <v>0</v>
      </c>
      <c r="BY100" s="52">
        <f t="shared" si="451"/>
        <v>0</v>
      </c>
      <c r="BZ100" s="52"/>
      <c r="CA100" s="52">
        <f t="shared" si="452"/>
        <v>0</v>
      </c>
      <c r="CB100" s="52">
        <f t="shared" si="453"/>
        <v>0</v>
      </c>
      <c r="CC100" s="52"/>
      <c r="CD100" s="52">
        <f t="shared" si="454"/>
        <v>0</v>
      </c>
      <c r="CE100" s="52">
        <f t="shared" si="455"/>
        <v>0</v>
      </c>
      <c r="CF100" s="52" t="str">
        <f t="shared" si="456"/>
        <v/>
      </c>
      <c r="CG100" s="52"/>
      <c r="CH100" s="52">
        <f t="shared" si="457"/>
        <v>0</v>
      </c>
      <c r="CI100" s="52">
        <f t="shared" si="458"/>
        <v>0</v>
      </c>
      <c r="CJ100" s="52" t="str">
        <f t="shared" si="459"/>
        <v/>
      </c>
      <c r="CK100" s="52"/>
      <c r="CL100" s="52">
        <f t="shared" si="460"/>
        <v>0</v>
      </c>
      <c r="CM100" s="52">
        <f t="shared" si="461"/>
        <v>0</v>
      </c>
      <c r="CN100" s="52">
        <f t="shared" si="462"/>
        <v>0</v>
      </c>
      <c r="CO100" s="52">
        <f t="shared" si="463"/>
        <v>0</v>
      </c>
      <c r="CP100" s="52">
        <f t="shared" si="464"/>
        <v>0</v>
      </c>
      <c r="CQ100" s="52">
        <f t="shared" si="465"/>
        <v>0</v>
      </c>
      <c r="CR100" s="52">
        <f t="shared" si="466"/>
        <v>0</v>
      </c>
      <c r="CS100" s="52">
        <f t="shared" si="467"/>
        <v>0</v>
      </c>
      <c r="CT100" s="52">
        <f t="shared" si="468"/>
        <v>0</v>
      </c>
      <c r="CU100" s="52">
        <f t="shared" si="469"/>
        <v>0</v>
      </c>
      <c r="CV100" s="52">
        <f t="shared" si="470"/>
        <v>0</v>
      </c>
      <c r="CW100" s="52">
        <f t="shared" si="471"/>
        <v>0</v>
      </c>
      <c r="CX100" s="52">
        <f t="shared" si="472"/>
        <v>0</v>
      </c>
      <c r="CY100" s="52">
        <f t="shared" si="473"/>
        <v>0</v>
      </c>
      <c r="CZ100" s="52">
        <f t="shared" si="474"/>
        <v>0</v>
      </c>
      <c r="DA100" s="52">
        <f t="shared" si="475"/>
        <v>0</v>
      </c>
      <c r="DB100" s="52">
        <f t="shared" si="476"/>
        <v>0</v>
      </c>
      <c r="DC100" s="52">
        <f t="shared" si="477"/>
        <v>0</v>
      </c>
      <c r="DD100" s="52">
        <f t="shared" si="478"/>
        <v>0</v>
      </c>
      <c r="DE100" s="52">
        <f t="shared" si="479"/>
        <v>0</v>
      </c>
      <c r="DF100" s="52">
        <f t="shared" si="480"/>
        <v>0</v>
      </c>
      <c r="DG100" s="52">
        <f t="shared" si="481"/>
        <v>0</v>
      </c>
      <c r="DH100" s="52">
        <f t="shared" si="482"/>
        <v>0</v>
      </c>
      <c r="DI100" s="52">
        <f t="shared" si="483"/>
        <v>0</v>
      </c>
      <c r="DJ100" s="52" t="str">
        <f t="shared" si="484"/>
        <v/>
      </c>
      <c r="DK100" s="52"/>
      <c r="DL100" s="52">
        <f t="shared" si="485"/>
        <v>0</v>
      </c>
      <c r="DM100" s="52">
        <f t="shared" si="486"/>
        <v>0</v>
      </c>
      <c r="DN100" s="52" t="str">
        <f t="shared" si="487"/>
        <v/>
      </c>
      <c r="DO100" s="52"/>
      <c r="DP100" s="52">
        <f t="shared" si="488"/>
        <v>0</v>
      </c>
      <c r="DQ100" s="52">
        <f t="shared" si="489"/>
        <v>0</v>
      </c>
      <c r="DR100" s="52"/>
      <c r="DS100" s="52">
        <f t="shared" si="490"/>
        <v>0</v>
      </c>
      <c r="DT100" s="52">
        <f t="shared" si="491"/>
        <v>0</v>
      </c>
      <c r="DU100" s="52">
        <f t="shared" si="492"/>
        <v>0</v>
      </c>
      <c r="DV100" s="52">
        <f t="shared" si="493"/>
        <v>0</v>
      </c>
      <c r="DW100" s="52">
        <f t="shared" si="494"/>
        <v>0</v>
      </c>
      <c r="DX100" s="52">
        <f t="shared" si="495"/>
        <v>0</v>
      </c>
      <c r="DY100" s="52">
        <f t="shared" si="496"/>
        <v>0</v>
      </c>
      <c r="DZ100" s="52">
        <f t="shared" si="497"/>
        <v>0</v>
      </c>
      <c r="EA100" s="52">
        <f t="shared" si="498"/>
        <v>0</v>
      </c>
      <c r="EB100" s="52">
        <f t="shared" si="499"/>
        <v>0</v>
      </c>
      <c r="EC100" s="52">
        <f t="shared" si="500"/>
        <v>0</v>
      </c>
      <c r="ED100" s="52">
        <f t="shared" si="501"/>
        <v>0</v>
      </c>
      <c r="EE100" s="52">
        <f t="shared" si="502"/>
        <v>0</v>
      </c>
      <c r="EF100" s="52">
        <f t="shared" si="503"/>
        <v>0</v>
      </c>
      <c r="EG100" s="52">
        <f t="shared" si="504"/>
        <v>0</v>
      </c>
      <c r="EH100" s="52">
        <f t="shared" si="505"/>
        <v>0</v>
      </c>
      <c r="EI100" s="52">
        <f t="shared" si="506"/>
        <v>0</v>
      </c>
      <c r="EJ100" s="52">
        <f t="shared" si="507"/>
        <v>0</v>
      </c>
      <c r="EK100" s="52">
        <f t="shared" si="508"/>
        <v>0</v>
      </c>
      <c r="EL100" s="52">
        <f t="shared" si="509"/>
        <v>0</v>
      </c>
      <c r="EM100" s="52"/>
      <c r="EN100" s="52">
        <f t="shared" si="510"/>
        <v>0</v>
      </c>
      <c r="EO100" s="52">
        <f t="shared" si="511"/>
        <v>0</v>
      </c>
      <c r="EP100" s="52">
        <f t="shared" si="512"/>
        <v>0</v>
      </c>
      <c r="EQ100" s="52">
        <f t="shared" si="513"/>
        <v>0</v>
      </c>
      <c r="ER100" s="52">
        <f t="shared" si="514"/>
        <v>0</v>
      </c>
      <c r="ES100" s="52">
        <f t="shared" si="515"/>
        <v>0</v>
      </c>
      <c r="ET100" s="52">
        <f t="shared" si="516"/>
        <v>0</v>
      </c>
      <c r="EU100" s="52">
        <f t="shared" si="517"/>
        <v>0</v>
      </c>
      <c r="EV100" s="52">
        <f t="shared" si="518"/>
        <v>0</v>
      </c>
      <c r="EW100" s="52">
        <f t="shared" si="519"/>
        <v>0</v>
      </c>
      <c r="EX100" s="52">
        <f t="shared" si="520"/>
        <v>0</v>
      </c>
      <c r="EY100" s="52">
        <f t="shared" si="521"/>
        <v>0</v>
      </c>
      <c r="EZ100" s="52">
        <f t="shared" si="522"/>
        <v>0</v>
      </c>
      <c r="FA100" s="52">
        <f t="shared" si="523"/>
        <v>0</v>
      </c>
      <c r="FB100" s="52">
        <f t="shared" si="524"/>
        <v>0</v>
      </c>
      <c r="FC100" s="52">
        <f t="shared" si="525"/>
        <v>0</v>
      </c>
      <c r="FD100" s="52"/>
      <c r="FE100" s="52">
        <f t="shared" si="526"/>
        <v>0</v>
      </c>
      <c r="FF100" s="52">
        <f t="shared" si="527"/>
        <v>0</v>
      </c>
      <c r="FG100" s="52">
        <f t="shared" si="528"/>
        <v>0</v>
      </c>
      <c r="FH100" s="52">
        <f t="shared" si="529"/>
        <v>0</v>
      </c>
      <c r="FI100" s="52"/>
      <c r="FJ100" s="52">
        <f t="shared" si="530"/>
        <v>0</v>
      </c>
      <c r="FK100" s="52">
        <f t="shared" si="531"/>
        <v>0</v>
      </c>
      <c r="FL100" s="52">
        <f t="shared" si="532"/>
        <v>0</v>
      </c>
      <c r="FM100" s="52">
        <f t="shared" si="533"/>
        <v>0</v>
      </c>
      <c r="FN100" s="52">
        <f t="shared" si="534"/>
        <v>0</v>
      </c>
      <c r="FO100" s="52">
        <f t="shared" si="535"/>
        <v>0</v>
      </c>
      <c r="FP100" s="52">
        <f t="shared" si="536"/>
        <v>0</v>
      </c>
      <c r="FQ100" s="52">
        <f t="shared" si="537"/>
        <v>0</v>
      </c>
      <c r="FR100" s="52">
        <f t="shared" si="538"/>
        <v>0</v>
      </c>
      <c r="FS100" s="52">
        <f t="shared" si="539"/>
        <v>0</v>
      </c>
      <c r="FT100" s="52">
        <f t="shared" si="540"/>
        <v>0</v>
      </c>
      <c r="FU100" s="52">
        <f t="shared" si="541"/>
        <v>0</v>
      </c>
      <c r="FV100" s="52">
        <f t="shared" si="542"/>
        <v>0</v>
      </c>
      <c r="FW100" s="52">
        <f t="shared" si="543"/>
        <v>0</v>
      </c>
      <c r="FX100" s="52">
        <f t="shared" si="544"/>
        <v>0</v>
      </c>
      <c r="FY100" s="52">
        <f t="shared" si="545"/>
        <v>0</v>
      </c>
      <c r="FZ100" s="52">
        <f t="shared" si="546"/>
        <v>0</v>
      </c>
      <c r="GA100" s="52">
        <f t="shared" si="547"/>
        <v>0</v>
      </c>
      <c r="GB100" s="52">
        <f t="shared" si="548"/>
        <v>0</v>
      </c>
      <c r="GC100" s="52">
        <f t="shared" si="549"/>
        <v>0</v>
      </c>
      <c r="GD100" s="52"/>
      <c r="GE100" s="52">
        <f t="shared" si="550"/>
        <v>0</v>
      </c>
      <c r="GF100" s="52">
        <f t="shared" si="551"/>
        <v>0</v>
      </c>
      <c r="GG100" s="52">
        <f t="shared" si="552"/>
        <v>0</v>
      </c>
      <c r="GH100" s="52">
        <f t="shared" si="553"/>
        <v>0</v>
      </c>
      <c r="GI100" s="52">
        <f t="shared" si="554"/>
        <v>0</v>
      </c>
      <c r="GJ100" s="52">
        <f t="shared" si="555"/>
        <v>0</v>
      </c>
      <c r="GK100" s="52">
        <f t="shared" si="556"/>
        <v>0</v>
      </c>
      <c r="GL100" s="52">
        <f t="shared" si="557"/>
        <v>0</v>
      </c>
      <c r="GM100" s="52">
        <f t="shared" si="558"/>
        <v>0</v>
      </c>
      <c r="GN100" s="52">
        <f t="shared" si="559"/>
        <v>0</v>
      </c>
      <c r="GO100" s="52">
        <f t="shared" si="560"/>
        <v>0</v>
      </c>
      <c r="GP100" s="52">
        <f t="shared" si="561"/>
        <v>0</v>
      </c>
      <c r="GQ100" s="52"/>
      <c r="GR100" s="52">
        <f t="shared" si="562"/>
        <v>0</v>
      </c>
      <c r="GS100" s="52">
        <f t="shared" si="563"/>
        <v>0</v>
      </c>
      <c r="GT100" s="52">
        <f t="shared" si="564"/>
        <v>0</v>
      </c>
      <c r="GU100" s="52">
        <f t="shared" si="565"/>
        <v>0</v>
      </c>
      <c r="GV100" s="52"/>
      <c r="GW100" s="52">
        <f t="shared" si="566"/>
        <v>0</v>
      </c>
      <c r="GX100" s="52">
        <f t="shared" si="567"/>
        <v>0</v>
      </c>
      <c r="GY100" s="52">
        <f t="shared" si="568"/>
        <v>0</v>
      </c>
      <c r="GZ100" s="52">
        <f t="shared" si="569"/>
        <v>0</v>
      </c>
      <c r="HA100" s="52"/>
      <c r="HB100" s="52">
        <f t="shared" si="570"/>
        <v>0</v>
      </c>
      <c r="HC100" s="52">
        <f t="shared" si="571"/>
        <v>0</v>
      </c>
      <c r="HD100" s="52">
        <f t="shared" si="572"/>
        <v>0</v>
      </c>
      <c r="HE100" s="52">
        <f t="shared" si="573"/>
        <v>0</v>
      </c>
      <c r="HF100" s="52"/>
      <c r="HG100" s="52">
        <f t="shared" si="574"/>
        <v>0</v>
      </c>
      <c r="HH100" s="52">
        <f t="shared" si="575"/>
        <v>0</v>
      </c>
      <c r="HI100" s="52">
        <f t="shared" si="576"/>
        <v>0</v>
      </c>
      <c r="HJ100" s="52">
        <f t="shared" si="577"/>
        <v>0</v>
      </c>
      <c r="HK100" s="52"/>
      <c r="HL100" s="52" t="str">
        <f t="shared" si="578"/>
        <v/>
      </c>
      <c r="HM100" s="52">
        <f t="shared" si="579"/>
        <v>0</v>
      </c>
      <c r="HN100" s="52">
        <f t="shared" si="580"/>
        <v>0</v>
      </c>
      <c r="HO100" s="52">
        <f t="shared" si="581"/>
        <v>0</v>
      </c>
      <c r="HP100" s="52">
        <f t="shared" si="582"/>
        <v>0</v>
      </c>
      <c r="HQ100" s="52">
        <f t="shared" si="583"/>
        <v>0</v>
      </c>
      <c r="HR100" s="52">
        <f t="shared" si="584"/>
        <v>0</v>
      </c>
      <c r="HS100" s="52">
        <f t="shared" si="585"/>
        <v>0</v>
      </c>
      <c r="HT100" s="52">
        <f t="shared" si="586"/>
        <v>0</v>
      </c>
      <c r="HU100" s="52">
        <f t="shared" si="587"/>
        <v>0</v>
      </c>
      <c r="HV100" s="52">
        <f t="shared" si="588"/>
        <v>0</v>
      </c>
      <c r="HW100" s="52">
        <f t="shared" si="589"/>
        <v>0</v>
      </c>
      <c r="HX100" s="52">
        <f t="shared" si="590"/>
        <v>0</v>
      </c>
      <c r="HY100" s="52"/>
      <c r="HZ100" s="52">
        <f t="shared" si="591"/>
        <v>0</v>
      </c>
      <c r="IA100" s="52">
        <f t="shared" si="592"/>
        <v>0</v>
      </c>
      <c r="IB100" s="52">
        <f t="shared" si="593"/>
        <v>0</v>
      </c>
      <c r="IC100" s="52">
        <f t="shared" si="594"/>
        <v>0</v>
      </c>
      <c r="ID100" s="52"/>
      <c r="IE100" s="52">
        <f t="shared" si="595"/>
        <v>0</v>
      </c>
      <c r="IF100" s="52">
        <f t="shared" si="596"/>
        <v>0</v>
      </c>
      <c r="IG100" s="52">
        <f t="shared" si="597"/>
        <v>0</v>
      </c>
      <c r="IH100" s="52">
        <f t="shared" si="598"/>
        <v>0</v>
      </c>
      <c r="II100" s="53"/>
      <c r="IJ100" s="54">
        <f t="shared" si="599"/>
        <v>0</v>
      </c>
      <c r="IK100" s="55">
        <f t="shared" si="600"/>
        <v>0</v>
      </c>
      <c r="IL100" s="55">
        <f t="shared" si="601"/>
        <v>0</v>
      </c>
      <c r="IM100" s="55">
        <f t="shared" si="602"/>
        <v>0</v>
      </c>
      <c r="IN100" s="55" t="str">
        <f t="shared" si="603"/>
        <v/>
      </c>
      <c r="IO100" s="56" t="str">
        <f t="shared" si="604"/>
        <v/>
      </c>
      <c r="IP100" s="56" t="str">
        <f t="shared" si="605"/>
        <v/>
      </c>
      <c r="IQ100" s="56" t="str">
        <f t="shared" si="606"/>
        <v/>
      </c>
      <c r="IR100" s="56" t="str">
        <f t="shared" si="607"/>
        <v/>
      </c>
      <c r="IS100" s="50" t="str">
        <f t="shared" si="608"/>
        <v/>
      </c>
      <c r="IT100" s="57"/>
      <c r="IU100" s="57"/>
      <c r="IV100" s="57"/>
    </row>
    <row r="101" spans="1:256" s="58" customFormat="1" ht="10.199999999999999" x14ac:dyDescent="0.2">
      <c r="A101" s="47">
        <v>96</v>
      </c>
      <c r="B101" s="48"/>
      <c r="C101" s="49"/>
      <c r="D101" s="160"/>
      <c r="E101" s="160"/>
      <c r="F101" s="48"/>
      <c r="G101" s="48"/>
      <c r="H101" s="48"/>
      <c r="I101" s="48"/>
      <c r="J101" s="48"/>
      <c r="K101" s="48"/>
      <c r="L101" s="50" t="str">
        <f t="shared" si="406"/>
        <v/>
      </c>
      <c r="M101" s="51"/>
      <c r="N101" s="52">
        <f t="shared" si="407"/>
        <v>0</v>
      </c>
      <c r="O101" s="52">
        <f t="shared" si="408"/>
        <v>0</v>
      </c>
      <c r="P101" s="52">
        <f t="shared" si="409"/>
        <v>0</v>
      </c>
      <c r="Q101" s="52">
        <f t="shared" si="410"/>
        <v>0</v>
      </c>
      <c r="R101" s="52">
        <f t="shared" si="411"/>
        <v>0</v>
      </c>
      <c r="S101" s="52" t="str">
        <f t="shared" si="412"/>
        <v/>
      </c>
      <c r="T101" s="52"/>
      <c r="U101" s="52">
        <f t="shared" si="413"/>
        <v>0</v>
      </c>
      <c r="V101" s="52">
        <f t="shared" si="414"/>
        <v>0</v>
      </c>
      <c r="W101" s="52"/>
      <c r="X101" s="52">
        <f t="shared" si="415"/>
        <v>0</v>
      </c>
      <c r="Y101" s="52">
        <f t="shared" si="416"/>
        <v>0</v>
      </c>
      <c r="Z101" s="52"/>
      <c r="AA101" s="52">
        <f t="shared" si="417"/>
        <v>0</v>
      </c>
      <c r="AB101" s="52">
        <f t="shared" si="418"/>
        <v>0</v>
      </c>
      <c r="AC101" s="52"/>
      <c r="AD101" s="52">
        <f t="shared" si="419"/>
        <v>0</v>
      </c>
      <c r="AE101" s="52">
        <f t="shared" si="420"/>
        <v>0</v>
      </c>
      <c r="AF101" s="52"/>
      <c r="AG101" s="52">
        <f t="shared" si="421"/>
        <v>0</v>
      </c>
      <c r="AH101" s="52">
        <f t="shared" si="422"/>
        <v>0</v>
      </c>
      <c r="AI101" s="52"/>
      <c r="AJ101" s="52">
        <f t="shared" si="423"/>
        <v>0</v>
      </c>
      <c r="AK101" s="52">
        <f t="shared" si="424"/>
        <v>0</v>
      </c>
      <c r="AL101" s="52"/>
      <c r="AM101" s="52">
        <f t="shared" si="425"/>
        <v>0</v>
      </c>
      <c r="AN101" s="52">
        <f t="shared" si="426"/>
        <v>0</v>
      </c>
      <c r="AO101" s="52"/>
      <c r="AP101" s="52">
        <f t="shared" si="427"/>
        <v>0</v>
      </c>
      <c r="AQ101" s="52">
        <f t="shared" si="428"/>
        <v>0</v>
      </c>
      <c r="AR101" s="52"/>
      <c r="AS101" s="52">
        <f t="shared" si="429"/>
        <v>0</v>
      </c>
      <c r="AT101" s="52">
        <f t="shared" si="430"/>
        <v>0</v>
      </c>
      <c r="AU101" s="52"/>
      <c r="AV101" s="52">
        <f t="shared" si="431"/>
        <v>0</v>
      </c>
      <c r="AW101" s="52">
        <f t="shared" si="432"/>
        <v>0</v>
      </c>
      <c r="AX101" s="52"/>
      <c r="AY101" s="52">
        <f t="shared" si="433"/>
        <v>0</v>
      </c>
      <c r="AZ101" s="52">
        <f t="shared" si="434"/>
        <v>0</v>
      </c>
      <c r="BA101" s="52" t="str">
        <f t="shared" si="435"/>
        <v/>
      </c>
      <c r="BB101" s="52"/>
      <c r="BC101" s="52">
        <f t="shared" si="436"/>
        <v>0</v>
      </c>
      <c r="BD101" s="52">
        <f t="shared" si="437"/>
        <v>0</v>
      </c>
      <c r="BE101" s="52"/>
      <c r="BF101" s="52">
        <f t="shared" si="438"/>
        <v>0</v>
      </c>
      <c r="BG101" s="52">
        <f t="shared" si="439"/>
        <v>0</v>
      </c>
      <c r="BH101" s="52"/>
      <c r="BI101" s="52">
        <f t="shared" si="440"/>
        <v>0</v>
      </c>
      <c r="BJ101" s="52">
        <f t="shared" si="441"/>
        <v>0</v>
      </c>
      <c r="BK101" s="52"/>
      <c r="BL101" s="52">
        <f t="shared" si="442"/>
        <v>0</v>
      </c>
      <c r="BM101" s="52">
        <f t="shared" si="443"/>
        <v>0</v>
      </c>
      <c r="BN101" s="52"/>
      <c r="BO101" s="52">
        <f t="shared" si="444"/>
        <v>0</v>
      </c>
      <c r="BP101" s="52">
        <f t="shared" si="445"/>
        <v>0</v>
      </c>
      <c r="BQ101" s="52"/>
      <c r="BR101" s="52">
        <f t="shared" si="446"/>
        <v>0</v>
      </c>
      <c r="BS101" s="52">
        <f t="shared" si="447"/>
        <v>0</v>
      </c>
      <c r="BT101" s="52"/>
      <c r="BU101" s="52">
        <f t="shared" si="448"/>
        <v>0</v>
      </c>
      <c r="BV101" s="52">
        <f t="shared" si="449"/>
        <v>0</v>
      </c>
      <c r="BW101" s="52"/>
      <c r="BX101" s="52">
        <f t="shared" si="450"/>
        <v>0</v>
      </c>
      <c r="BY101" s="52">
        <f t="shared" si="451"/>
        <v>0</v>
      </c>
      <c r="BZ101" s="52"/>
      <c r="CA101" s="52">
        <f t="shared" si="452"/>
        <v>0</v>
      </c>
      <c r="CB101" s="52">
        <f t="shared" si="453"/>
        <v>0</v>
      </c>
      <c r="CC101" s="52"/>
      <c r="CD101" s="52">
        <f t="shared" si="454"/>
        <v>0</v>
      </c>
      <c r="CE101" s="52">
        <f t="shared" si="455"/>
        <v>0</v>
      </c>
      <c r="CF101" s="52" t="str">
        <f t="shared" si="456"/>
        <v/>
      </c>
      <c r="CG101" s="52"/>
      <c r="CH101" s="52">
        <f t="shared" si="457"/>
        <v>0</v>
      </c>
      <c r="CI101" s="52">
        <f t="shared" si="458"/>
        <v>0</v>
      </c>
      <c r="CJ101" s="52" t="str">
        <f t="shared" si="459"/>
        <v/>
      </c>
      <c r="CK101" s="52"/>
      <c r="CL101" s="52">
        <f t="shared" si="460"/>
        <v>0</v>
      </c>
      <c r="CM101" s="52">
        <f t="shared" si="461"/>
        <v>0</v>
      </c>
      <c r="CN101" s="52">
        <f t="shared" si="462"/>
        <v>0</v>
      </c>
      <c r="CO101" s="52">
        <f t="shared" si="463"/>
        <v>0</v>
      </c>
      <c r="CP101" s="52">
        <f t="shared" si="464"/>
        <v>0</v>
      </c>
      <c r="CQ101" s="52">
        <f t="shared" si="465"/>
        <v>0</v>
      </c>
      <c r="CR101" s="52">
        <f t="shared" si="466"/>
        <v>0</v>
      </c>
      <c r="CS101" s="52">
        <f t="shared" si="467"/>
        <v>0</v>
      </c>
      <c r="CT101" s="52">
        <f t="shared" si="468"/>
        <v>0</v>
      </c>
      <c r="CU101" s="52">
        <f t="shared" si="469"/>
        <v>0</v>
      </c>
      <c r="CV101" s="52">
        <f t="shared" si="470"/>
        <v>0</v>
      </c>
      <c r="CW101" s="52">
        <f t="shared" si="471"/>
        <v>0</v>
      </c>
      <c r="CX101" s="52">
        <f t="shared" si="472"/>
        <v>0</v>
      </c>
      <c r="CY101" s="52">
        <f t="shared" si="473"/>
        <v>0</v>
      </c>
      <c r="CZ101" s="52">
        <f t="shared" si="474"/>
        <v>0</v>
      </c>
      <c r="DA101" s="52">
        <f t="shared" si="475"/>
        <v>0</v>
      </c>
      <c r="DB101" s="52">
        <f t="shared" si="476"/>
        <v>0</v>
      </c>
      <c r="DC101" s="52">
        <f t="shared" si="477"/>
        <v>0</v>
      </c>
      <c r="DD101" s="52">
        <f t="shared" si="478"/>
        <v>0</v>
      </c>
      <c r="DE101" s="52">
        <f t="shared" si="479"/>
        <v>0</v>
      </c>
      <c r="DF101" s="52">
        <f t="shared" si="480"/>
        <v>0</v>
      </c>
      <c r="DG101" s="52">
        <f t="shared" si="481"/>
        <v>0</v>
      </c>
      <c r="DH101" s="52">
        <f t="shared" si="482"/>
        <v>0</v>
      </c>
      <c r="DI101" s="52">
        <f t="shared" si="483"/>
        <v>0</v>
      </c>
      <c r="DJ101" s="52" t="str">
        <f t="shared" si="484"/>
        <v/>
      </c>
      <c r="DK101" s="52"/>
      <c r="DL101" s="52">
        <f t="shared" si="485"/>
        <v>0</v>
      </c>
      <c r="DM101" s="52">
        <f t="shared" si="486"/>
        <v>0</v>
      </c>
      <c r="DN101" s="52" t="str">
        <f t="shared" si="487"/>
        <v/>
      </c>
      <c r="DO101" s="52"/>
      <c r="DP101" s="52">
        <f t="shared" si="488"/>
        <v>0</v>
      </c>
      <c r="DQ101" s="52">
        <f t="shared" si="489"/>
        <v>0</v>
      </c>
      <c r="DR101" s="52"/>
      <c r="DS101" s="52">
        <f t="shared" si="490"/>
        <v>0</v>
      </c>
      <c r="DT101" s="52">
        <f t="shared" si="491"/>
        <v>0</v>
      </c>
      <c r="DU101" s="52">
        <f t="shared" si="492"/>
        <v>0</v>
      </c>
      <c r="DV101" s="52">
        <f t="shared" si="493"/>
        <v>0</v>
      </c>
      <c r="DW101" s="52">
        <f t="shared" si="494"/>
        <v>0</v>
      </c>
      <c r="DX101" s="52">
        <f t="shared" si="495"/>
        <v>0</v>
      </c>
      <c r="DY101" s="52">
        <f t="shared" si="496"/>
        <v>0</v>
      </c>
      <c r="DZ101" s="52">
        <f t="shared" si="497"/>
        <v>0</v>
      </c>
      <c r="EA101" s="52">
        <f t="shared" si="498"/>
        <v>0</v>
      </c>
      <c r="EB101" s="52">
        <f t="shared" si="499"/>
        <v>0</v>
      </c>
      <c r="EC101" s="52">
        <f t="shared" si="500"/>
        <v>0</v>
      </c>
      <c r="ED101" s="52">
        <f t="shared" si="501"/>
        <v>0</v>
      </c>
      <c r="EE101" s="52">
        <f t="shared" si="502"/>
        <v>0</v>
      </c>
      <c r="EF101" s="52">
        <f t="shared" si="503"/>
        <v>0</v>
      </c>
      <c r="EG101" s="52">
        <f t="shared" si="504"/>
        <v>0</v>
      </c>
      <c r="EH101" s="52">
        <f t="shared" si="505"/>
        <v>0</v>
      </c>
      <c r="EI101" s="52">
        <f t="shared" si="506"/>
        <v>0</v>
      </c>
      <c r="EJ101" s="52">
        <f t="shared" si="507"/>
        <v>0</v>
      </c>
      <c r="EK101" s="52">
        <f t="shared" si="508"/>
        <v>0</v>
      </c>
      <c r="EL101" s="52">
        <f t="shared" si="509"/>
        <v>0</v>
      </c>
      <c r="EM101" s="52"/>
      <c r="EN101" s="52">
        <f t="shared" si="510"/>
        <v>0</v>
      </c>
      <c r="EO101" s="52">
        <f t="shared" si="511"/>
        <v>0</v>
      </c>
      <c r="EP101" s="52">
        <f t="shared" si="512"/>
        <v>0</v>
      </c>
      <c r="EQ101" s="52">
        <f t="shared" si="513"/>
        <v>0</v>
      </c>
      <c r="ER101" s="52">
        <f t="shared" si="514"/>
        <v>0</v>
      </c>
      <c r="ES101" s="52">
        <f t="shared" si="515"/>
        <v>0</v>
      </c>
      <c r="ET101" s="52">
        <f t="shared" si="516"/>
        <v>0</v>
      </c>
      <c r="EU101" s="52">
        <f t="shared" si="517"/>
        <v>0</v>
      </c>
      <c r="EV101" s="52">
        <f t="shared" si="518"/>
        <v>0</v>
      </c>
      <c r="EW101" s="52">
        <f t="shared" si="519"/>
        <v>0</v>
      </c>
      <c r="EX101" s="52">
        <f t="shared" si="520"/>
        <v>0</v>
      </c>
      <c r="EY101" s="52">
        <f t="shared" si="521"/>
        <v>0</v>
      </c>
      <c r="EZ101" s="52">
        <f t="shared" si="522"/>
        <v>0</v>
      </c>
      <c r="FA101" s="52">
        <f t="shared" si="523"/>
        <v>0</v>
      </c>
      <c r="FB101" s="52">
        <f t="shared" si="524"/>
        <v>0</v>
      </c>
      <c r="FC101" s="52">
        <f t="shared" si="525"/>
        <v>0</v>
      </c>
      <c r="FD101" s="52"/>
      <c r="FE101" s="52">
        <f t="shared" si="526"/>
        <v>0</v>
      </c>
      <c r="FF101" s="52">
        <f t="shared" si="527"/>
        <v>0</v>
      </c>
      <c r="FG101" s="52">
        <f t="shared" si="528"/>
        <v>0</v>
      </c>
      <c r="FH101" s="52">
        <f t="shared" si="529"/>
        <v>0</v>
      </c>
      <c r="FI101" s="52"/>
      <c r="FJ101" s="52">
        <f t="shared" si="530"/>
        <v>0</v>
      </c>
      <c r="FK101" s="52">
        <f t="shared" si="531"/>
        <v>0</v>
      </c>
      <c r="FL101" s="52">
        <f t="shared" si="532"/>
        <v>0</v>
      </c>
      <c r="FM101" s="52">
        <f t="shared" si="533"/>
        <v>0</v>
      </c>
      <c r="FN101" s="52">
        <f t="shared" si="534"/>
        <v>0</v>
      </c>
      <c r="FO101" s="52">
        <f t="shared" si="535"/>
        <v>0</v>
      </c>
      <c r="FP101" s="52">
        <f t="shared" si="536"/>
        <v>0</v>
      </c>
      <c r="FQ101" s="52">
        <f t="shared" si="537"/>
        <v>0</v>
      </c>
      <c r="FR101" s="52">
        <f t="shared" si="538"/>
        <v>0</v>
      </c>
      <c r="FS101" s="52">
        <f t="shared" si="539"/>
        <v>0</v>
      </c>
      <c r="FT101" s="52">
        <f t="shared" si="540"/>
        <v>0</v>
      </c>
      <c r="FU101" s="52">
        <f t="shared" si="541"/>
        <v>0</v>
      </c>
      <c r="FV101" s="52">
        <f t="shared" si="542"/>
        <v>0</v>
      </c>
      <c r="FW101" s="52">
        <f t="shared" si="543"/>
        <v>0</v>
      </c>
      <c r="FX101" s="52">
        <f t="shared" si="544"/>
        <v>0</v>
      </c>
      <c r="FY101" s="52">
        <f t="shared" si="545"/>
        <v>0</v>
      </c>
      <c r="FZ101" s="52">
        <f t="shared" si="546"/>
        <v>0</v>
      </c>
      <c r="GA101" s="52">
        <f t="shared" si="547"/>
        <v>0</v>
      </c>
      <c r="GB101" s="52">
        <f t="shared" si="548"/>
        <v>0</v>
      </c>
      <c r="GC101" s="52">
        <f t="shared" si="549"/>
        <v>0</v>
      </c>
      <c r="GD101" s="52"/>
      <c r="GE101" s="52">
        <f t="shared" si="550"/>
        <v>0</v>
      </c>
      <c r="GF101" s="52">
        <f t="shared" si="551"/>
        <v>0</v>
      </c>
      <c r="GG101" s="52">
        <f t="shared" si="552"/>
        <v>0</v>
      </c>
      <c r="GH101" s="52">
        <f t="shared" si="553"/>
        <v>0</v>
      </c>
      <c r="GI101" s="52">
        <f t="shared" si="554"/>
        <v>0</v>
      </c>
      <c r="GJ101" s="52">
        <f t="shared" si="555"/>
        <v>0</v>
      </c>
      <c r="GK101" s="52">
        <f t="shared" si="556"/>
        <v>0</v>
      </c>
      <c r="GL101" s="52">
        <f t="shared" si="557"/>
        <v>0</v>
      </c>
      <c r="GM101" s="52">
        <f t="shared" si="558"/>
        <v>0</v>
      </c>
      <c r="GN101" s="52">
        <f t="shared" si="559"/>
        <v>0</v>
      </c>
      <c r="GO101" s="52">
        <f t="shared" si="560"/>
        <v>0</v>
      </c>
      <c r="GP101" s="52">
        <f t="shared" si="561"/>
        <v>0</v>
      </c>
      <c r="GQ101" s="52"/>
      <c r="GR101" s="52">
        <f t="shared" si="562"/>
        <v>0</v>
      </c>
      <c r="GS101" s="52">
        <f t="shared" si="563"/>
        <v>0</v>
      </c>
      <c r="GT101" s="52">
        <f t="shared" si="564"/>
        <v>0</v>
      </c>
      <c r="GU101" s="52">
        <f t="shared" si="565"/>
        <v>0</v>
      </c>
      <c r="GV101" s="52"/>
      <c r="GW101" s="52">
        <f t="shared" si="566"/>
        <v>0</v>
      </c>
      <c r="GX101" s="52">
        <f t="shared" si="567"/>
        <v>0</v>
      </c>
      <c r="GY101" s="52">
        <f t="shared" si="568"/>
        <v>0</v>
      </c>
      <c r="GZ101" s="52">
        <f t="shared" si="569"/>
        <v>0</v>
      </c>
      <c r="HA101" s="52"/>
      <c r="HB101" s="52">
        <f t="shared" si="570"/>
        <v>0</v>
      </c>
      <c r="HC101" s="52">
        <f t="shared" si="571"/>
        <v>0</v>
      </c>
      <c r="HD101" s="52">
        <f t="shared" si="572"/>
        <v>0</v>
      </c>
      <c r="HE101" s="52">
        <f t="shared" si="573"/>
        <v>0</v>
      </c>
      <c r="HF101" s="52"/>
      <c r="HG101" s="52">
        <f t="shared" si="574"/>
        <v>0</v>
      </c>
      <c r="HH101" s="52">
        <f t="shared" si="575"/>
        <v>0</v>
      </c>
      <c r="HI101" s="52">
        <f t="shared" si="576"/>
        <v>0</v>
      </c>
      <c r="HJ101" s="52">
        <f t="shared" si="577"/>
        <v>0</v>
      </c>
      <c r="HK101" s="52"/>
      <c r="HL101" s="52" t="str">
        <f t="shared" si="578"/>
        <v/>
      </c>
      <c r="HM101" s="52">
        <f t="shared" si="579"/>
        <v>0</v>
      </c>
      <c r="HN101" s="52">
        <f t="shared" si="580"/>
        <v>0</v>
      </c>
      <c r="HO101" s="52">
        <f t="shared" si="581"/>
        <v>0</v>
      </c>
      <c r="HP101" s="52">
        <f t="shared" si="582"/>
        <v>0</v>
      </c>
      <c r="HQ101" s="52">
        <f t="shared" si="583"/>
        <v>0</v>
      </c>
      <c r="HR101" s="52">
        <f t="shared" si="584"/>
        <v>0</v>
      </c>
      <c r="HS101" s="52">
        <f t="shared" si="585"/>
        <v>0</v>
      </c>
      <c r="HT101" s="52">
        <f t="shared" si="586"/>
        <v>0</v>
      </c>
      <c r="HU101" s="52">
        <f t="shared" si="587"/>
        <v>0</v>
      </c>
      <c r="HV101" s="52">
        <f t="shared" si="588"/>
        <v>0</v>
      </c>
      <c r="HW101" s="52">
        <f t="shared" si="589"/>
        <v>0</v>
      </c>
      <c r="HX101" s="52">
        <f t="shared" si="590"/>
        <v>0</v>
      </c>
      <c r="HY101" s="52"/>
      <c r="HZ101" s="52">
        <f t="shared" si="591"/>
        <v>0</v>
      </c>
      <c r="IA101" s="52">
        <f t="shared" si="592"/>
        <v>0</v>
      </c>
      <c r="IB101" s="52">
        <f t="shared" si="593"/>
        <v>0</v>
      </c>
      <c r="IC101" s="52">
        <f t="shared" si="594"/>
        <v>0</v>
      </c>
      <c r="ID101" s="52"/>
      <c r="IE101" s="52">
        <f t="shared" si="595"/>
        <v>0</v>
      </c>
      <c r="IF101" s="52">
        <f t="shared" si="596"/>
        <v>0</v>
      </c>
      <c r="IG101" s="52">
        <f t="shared" si="597"/>
        <v>0</v>
      </c>
      <c r="IH101" s="52">
        <f t="shared" si="598"/>
        <v>0</v>
      </c>
      <c r="II101" s="53"/>
      <c r="IJ101" s="54">
        <f t="shared" si="599"/>
        <v>0</v>
      </c>
      <c r="IK101" s="55">
        <f t="shared" si="600"/>
        <v>0</v>
      </c>
      <c r="IL101" s="55">
        <f t="shared" si="601"/>
        <v>0</v>
      </c>
      <c r="IM101" s="55">
        <f t="shared" si="602"/>
        <v>0</v>
      </c>
      <c r="IN101" s="55" t="str">
        <f t="shared" si="603"/>
        <v/>
      </c>
      <c r="IO101" s="56" t="str">
        <f t="shared" si="604"/>
        <v/>
      </c>
      <c r="IP101" s="56" t="str">
        <f t="shared" si="605"/>
        <v/>
      </c>
      <c r="IQ101" s="56" t="str">
        <f t="shared" si="606"/>
        <v/>
      </c>
      <c r="IR101" s="56" t="str">
        <f t="shared" si="607"/>
        <v/>
      </c>
      <c r="IS101" s="50" t="str">
        <f t="shared" si="608"/>
        <v/>
      </c>
      <c r="IT101" s="57"/>
      <c r="IU101" s="57"/>
      <c r="IV101" s="57"/>
    </row>
    <row r="102" spans="1:256" s="58" customFormat="1" ht="10.199999999999999" x14ac:dyDescent="0.2">
      <c r="A102" s="47">
        <v>97</v>
      </c>
      <c r="B102" s="48"/>
      <c r="C102" s="49"/>
      <c r="D102" s="160"/>
      <c r="E102" s="160"/>
      <c r="F102" s="48"/>
      <c r="G102" s="48"/>
      <c r="H102" s="48"/>
      <c r="I102" s="48"/>
      <c r="J102" s="48"/>
      <c r="K102" s="48"/>
      <c r="L102" s="50" t="str">
        <f t="shared" si="406"/>
        <v/>
      </c>
      <c r="M102" s="51"/>
      <c r="N102" s="52">
        <f t="shared" si="407"/>
        <v>0</v>
      </c>
      <c r="O102" s="52">
        <f t="shared" si="408"/>
        <v>0</v>
      </c>
      <c r="P102" s="52">
        <f t="shared" si="409"/>
        <v>0</v>
      </c>
      <c r="Q102" s="52">
        <f t="shared" si="410"/>
        <v>0</v>
      </c>
      <c r="R102" s="52">
        <f>IF(SUM(N102:Q102)&gt;0,IF(LEFT(L102,5)=" Aero",E102,0),0)</f>
        <v>0</v>
      </c>
      <c r="S102" s="52" t="str">
        <f t="shared" si="412"/>
        <v/>
      </c>
      <c r="T102" s="52"/>
      <c r="U102" s="52">
        <f>IF(T102="X",IF($F102="cu ft",$E102,#VALUE!),0)</f>
        <v>0</v>
      </c>
      <c r="V102" s="52">
        <f>IF(U102&gt;0,IF(LEFT($L102,LEN(T$5))=T$5,$E102,),0)</f>
        <v>0</v>
      </c>
      <c r="W102" s="52"/>
      <c r="X102" s="52">
        <f>IF(W102="X",IF($F102="cu ft",$E102,#VALUE!),0)</f>
        <v>0</v>
      </c>
      <c r="Y102" s="52">
        <f>IF(X102&gt;0,IF(LEFT($L102,LEN(W$5))=W$5,$E102,),0)</f>
        <v>0</v>
      </c>
      <c r="Z102" s="52"/>
      <c r="AA102" s="52">
        <f>IF(Z102="X",IF($F102="cu ft",$E102,#VALUE!),0)</f>
        <v>0</v>
      </c>
      <c r="AB102" s="52">
        <f>IF(AA102&gt;0,IF(LEFT($L102,LEN(Z$5))=Z$5,$E102,),0)</f>
        <v>0</v>
      </c>
      <c r="AC102" s="52"/>
      <c r="AD102" s="52">
        <f>IF(AC102="X",IF($F102="cu ft",$E102,#VALUE!),0)</f>
        <v>0</v>
      </c>
      <c r="AE102" s="52">
        <f>IF(AD102&gt;0,IF(LEFT($L102,LEN(AC$5))=AC$5,$E102,),0)</f>
        <v>0</v>
      </c>
      <c r="AF102" s="52"/>
      <c r="AG102" s="52">
        <f>IF(AF102="X",IF($F102="cu ft",$E102,#VALUE!),0)</f>
        <v>0</v>
      </c>
      <c r="AH102" s="52">
        <f>IF(AG102&gt;0,IF(LEFT($L102,LEN(AF$5))=AF$5,$E102,),0)</f>
        <v>0</v>
      </c>
      <c r="AI102" s="52"/>
      <c r="AJ102" s="52">
        <f>IF(AI102="X",IF($F102="cu ft",$E102,#VALUE!),0)</f>
        <v>0</v>
      </c>
      <c r="AK102" s="52">
        <f>IF(AJ102&gt;0,IF(LEFT($L102,LEN(AI$5))=AI$5,$E102,),0)</f>
        <v>0</v>
      </c>
      <c r="AL102" s="52"/>
      <c r="AM102" s="52">
        <f>IF(AL102="X",IF($F102="cu ft",$E102,#VALUE!),0)</f>
        <v>0</v>
      </c>
      <c r="AN102" s="52">
        <f>IF(AM102&gt;0,IF(LEFT($L102,LEN(AL$5))=AL$5,$E102,),0)</f>
        <v>0</v>
      </c>
      <c r="AO102" s="52"/>
      <c r="AP102" s="52">
        <f>IF(AO102="X",IF($F102="cu ft",$E102,#VALUE!),0)</f>
        <v>0</v>
      </c>
      <c r="AQ102" s="52">
        <f>IF(AP102&gt;0,IF(LEFT($L102,LEN(AO$5))=AO$5,$E102,),0)</f>
        <v>0</v>
      </c>
      <c r="AR102" s="52"/>
      <c r="AS102" s="52">
        <f>IF(AR102="X",IF($F102="cu ft",$E102,#VALUE!),0)</f>
        <v>0</v>
      </c>
      <c r="AT102" s="52">
        <f>IF(AS102&gt;0,IF(LEFT($L102,LEN(AR$5))=AR$5,$E102,),0)</f>
        <v>0</v>
      </c>
      <c r="AU102" s="52"/>
      <c r="AV102" s="52">
        <f>IF(AU102="X",IF($F102="cu ft",$E102,#VALUE!),0)</f>
        <v>0</v>
      </c>
      <c r="AW102" s="52">
        <f>IF(AV102&gt;0,IF(LEFT($L102,LEN(AU$5))=AU$5,$E102,),0)</f>
        <v>0</v>
      </c>
      <c r="AX102" s="52"/>
      <c r="AY102" s="52">
        <f>IF(AX102="X",IF($F102="cu ft",$E102,#VALUE!),0)</f>
        <v>0</v>
      </c>
      <c r="AZ102" s="52">
        <f>IF(AY102&gt;0,IF(LEFT($L102,LEN(AX$5))=AX$5,$E102,),0)</f>
        <v>0</v>
      </c>
      <c r="BA102" s="52" t="str">
        <f t="shared" si="435"/>
        <v/>
      </c>
      <c r="BB102" s="52"/>
      <c r="BC102" s="52">
        <f>IF(BB102="X",IF($F102="gal",$E102,#VALUE!),0)</f>
        <v>0</v>
      </c>
      <c r="BD102" s="52">
        <f>IF(BC102&gt;0,IF(LEFT($L102,LEN(BB$5))=BB$5,$E102,),0)</f>
        <v>0</v>
      </c>
      <c r="BE102" s="52"/>
      <c r="BF102" s="52">
        <f>IF(BE102="X",IF($F102="gal",$E102,#VALUE!),0)</f>
        <v>0</v>
      </c>
      <c r="BG102" s="52">
        <f>IF(BF102&gt;0,IF(LEFT($L102,LEN(BE$5))=BE$5,$E102,),0)</f>
        <v>0</v>
      </c>
      <c r="BH102" s="52"/>
      <c r="BI102" s="52">
        <f>IF(BH102="X",IF($F102="gal",$E102,#VALUE!),0)</f>
        <v>0</v>
      </c>
      <c r="BJ102" s="52">
        <f>IF(BI102&gt;0,IF(LEFT($L102,LEN(BH$5))=BH$5,$E102,),0)</f>
        <v>0</v>
      </c>
      <c r="BK102" s="52"/>
      <c r="BL102" s="52">
        <f>IF(BK102="X",IF($F102="gal",$E102,#VALUE!),0)</f>
        <v>0</v>
      </c>
      <c r="BM102" s="52">
        <f>IF(BL102&gt;0,IF(LEFT($L102,LEN(BK$5))=BK$5,$E102,),0)</f>
        <v>0</v>
      </c>
      <c r="BN102" s="52"/>
      <c r="BO102" s="52">
        <f>IF(BN102="X",IF($F102="gal",$E102,#VALUE!),0)</f>
        <v>0</v>
      </c>
      <c r="BP102" s="52">
        <f>IF(BO102&gt;0,IF(LEFT($L102,LEN(BN$5))=BN$5,$E102,),0)</f>
        <v>0</v>
      </c>
      <c r="BQ102" s="52"/>
      <c r="BR102" s="52">
        <f>IF(BQ102="X",IF($F102="gal",$E102,#VALUE!),0)</f>
        <v>0</v>
      </c>
      <c r="BS102" s="52">
        <f>IF(BR102&gt;0,IF(LEFT($L102,LEN(BQ$5))=BQ$5,$E102,),0)</f>
        <v>0</v>
      </c>
      <c r="BT102" s="52"/>
      <c r="BU102" s="52">
        <f>IF(BT102="X",IF($F102="gal",$E102,#VALUE!),0)</f>
        <v>0</v>
      </c>
      <c r="BV102" s="52">
        <f>IF(BU102&gt;0,IF(LEFT($L102,LEN(BT$5))=BT$5,$E102,),0)</f>
        <v>0</v>
      </c>
      <c r="BW102" s="52"/>
      <c r="BX102" s="52">
        <f>IF(BW102="X",IF($F102="gal",$E102,#VALUE!),0)</f>
        <v>0</v>
      </c>
      <c r="BY102" s="52">
        <f>IF(BX102&gt;0,IF(LEFT($L102,LEN(BW$5))=BW$5,$E102,),0)</f>
        <v>0</v>
      </c>
      <c r="BZ102" s="52"/>
      <c r="CA102" s="52">
        <f>IF(BZ102="X",IF($F102="gal",$E102,#VALUE!),0)</f>
        <v>0</v>
      </c>
      <c r="CB102" s="52">
        <f>IF(CA102&gt;0,IF(LEFT($L102,LEN(BZ$5))=BZ$5,$E102,),0)</f>
        <v>0</v>
      </c>
      <c r="CC102" s="52"/>
      <c r="CD102" s="52">
        <f>IF(CC102="X",IF($F102="gal",$E102,#VALUE!),0)</f>
        <v>0</v>
      </c>
      <c r="CE102" s="52">
        <f>IF(CD102&gt;0,IF(LEFT($L102,LEN(CC$5))=CC$5,$E102,),0)</f>
        <v>0</v>
      </c>
      <c r="CF102" s="52" t="str">
        <f t="shared" si="456"/>
        <v/>
      </c>
      <c r="CG102" s="52"/>
      <c r="CH102" s="52">
        <f>IF(CG102="X",IF($F102="lbs",$E102,#VALUE!),0)</f>
        <v>0</v>
      </c>
      <c r="CI102" s="52">
        <f>IF(CH102&gt;0,IF(LEFT($L102,LEN(CG$5))=CG$5,$E102,0),0)</f>
        <v>0</v>
      </c>
      <c r="CJ102" s="52" t="str">
        <f t="shared" si="459"/>
        <v/>
      </c>
      <c r="CK102" s="52"/>
      <c r="CL102" s="52">
        <f t="shared" si="460"/>
        <v>0</v>
      </c>
      <c r="CM102" s="52">
        <f t="shared" si="461"/>
        <v>0</v>
      </c>
      <c r="CN102" s="52">
        <f t="shared" si="462"/>
        <v>0</v>
      </c>
      <c r="CO102" s="52">
        <f t="shared" si="463"/>
        <v>0</v>
      </c>
      <c r="CP102" s="52">
        <f t="shared" si="464"/>
        <v>0</v>
      </c>
      <c r="CQ102" s="52">
        <f t="shared" si="465"/>
        <v>0</v>
      </c>
      <c r="CR102" s="52">
        <f t="shared" si="466"/>
        <v>0</v>
      </c>
      <c r="CS102" s="52">
        <f t="shared" si="467"/>
        <v>0</v>
      </c>
      <c r="CT102" s="52">
        <f t="shared" si="468"/>
        <v>0</v>
      </c>
      <c r="CU102" s="52">
        <f t="shared" si="469"/>
        <v>0</v>
      </c>
      <c r="CV102" s="52">
        <f t="shared" si="470"/>
        <v>0</v>
      </c>
      <c r="CW102" s="52">
        <f t="shared" si="471"/>
        <v>0</v>
      </c>
      <c r="CX102" s="52">
        <f t="shared" si="472"/>
        <v>0</v>
      </c>
      <c r="CY102" s="52">
        <f t="shared" si="473"/>
        <v>0</v>
      </c>
      <c r="CZ102" s="52">
        <f t="shared" si="474"/>
        <v>0</v>
      </c>
      <c r="DA102" s="52">
        <f t="shared" si="475"/>
        <v>0</v>
      </c>
      <c r="DB102" s="52">
        <f t="shared" si="476"/>
        <v>0</v>
      </c>
      <c r="DC102" s="52">
        <f t="shared" si="477"/>
        <v>0</v>
      </c>
      <c r="DD102" s="52">
        <f t="shared" si="478"/>
        <v>0</v>
      </c>
      <c r="DE102" s="52">
        <f t="shared" si="479"/>
        <v>0</v>
      </c>
      <c r="DF102" s="52">
        <f t="shared" si="480"/>
        <v>0</v>
      </c>
      <c r="DG102" s="52">
        <f t="shared" si="481"/>
        <v>0</v>
      </c>
      <c r="DH102" s="52">
        <f t="shared" si="482"/>
        <v>0</v>
      </c>
      <c r="DI102" s="52">
        <f t="shared" si="483"/>
        <v>0</v>
      </c>
      <c r="DJ102" s="52" t="str">
        <f t="shared" si="484"/>
        <v/>
      </c>
      <c r="DK102" s="52"/>
      <c r="DL102" s="52">
        <f>IF(DK102="X",IF($F102="lbs",$E102,#VALUE!),0)</f>
        <v>0</v>
      </c>
      <c r="DM102" s="52">
        <f>IF(DL102&gt;0,IF(LEFT($L102,LEN(DK$5))=DK$5,$E102,0),0)</f>
        <v>0</v>
      </c>
      <c r="DN102" s="52" t="str">
        <f t="shared" si="487"/>
        <v/>
      </c>
      <c r="DO102" s="52"/>
      <c r="DP102" s="52">
        <f>IF(DO102="X",IF($F102="lbs",$E102,#VALUE!),0)</f>
        <v>0</v>
      </c>
      <c r="DQ102" s="52">
        <f>IF(DP102&gt;0,IF(LEFT($L102,11)=" FlammSolid",$E102,0),0)</f>
        <v>0</v>
      </c>
      <c r="DR102" s="52"/>
      <c r="DS102" s="52">
        <f t="shared" si="490"/>
        <v>0</v>
      </c>
      <c r="DT102" s="52">
        <f t="shared" si="491"/>
        <v>0</v>
      </c>
      <c r="DU102" s="52">
        <f t="shared" si="492"/>
        <v>0</v>
      </c>
      <c r="DV102" s="52">
        <f t="shared" si="493"/>
        <v>0</v>
      </c>
      <c r="DW102" s="52">
        <f t="shared" si="494"/>
        <v>0</v>
      </c>
      <c r="DX102" s="52">
        <f t="shared" si="495"/>
        <v>0</v>
      </c>
      <c r="DY102" s="52">
        <f t="shared" si="496"/>
        <v>0</v>
      </c>
      <c r="DZ102" s="52">
        <f t="shared" si="497"/>
        <v>0</v>
      </c>
      <c r="EA102" s="52">
        <f t="shared" si="498"/>
        <v>0</v>
      </c>
      <c r="EB102" s="52">
        <f t="shared" si="499"/>
        <v>0</v>
      </c>
      <c r="EC102" s="52">
        <f t="shared" si="500"/>
        <v>0</v>
      </c>
      <c r="ED102" s="52">
        <f t="shared" si="501"/>
        <v>0</v>
      </c>
      <c r="EE102" s="52">
        <f t="shared" si="502"/>
        <v>0</v>
      </c>
      <c r="EF102" s="52">
        <f t="shared" si="503"/>
        <v>0</v>
      </c>
      <c r="EG102" s="52">
        <f t="shared" si="504"/>
        <v>0</v>
      </c>
      <c r="EH102" s="52">
        <f t="shared" si="505"/>
        <v>0</v>
      </c>
      <c r="EI102" s="52">
        <f t="shared" si="506"/>
        <v>0</v>
      </c>
      <c r="EJ102" s="52">
        <f t="shared" si="507"/>
        <v>0</v>
      </c>
      <c r="EK102" s="52">
        <f t="shared" si="508"/>
        <v>0</v>
      </c>
      <c r="EL102" s="52">
        <f t="shared" si="509"/>
        <v>0</v>
      </c>
      <c r="EM102" s="52"/>
      <c r="EN102" s="52">
        <f t="shared" si="510"/>
        <v>0</v>
      </c>
      <c r="EO102" s="52">
        <f t="shared" si="511"/>
        <v>0</v>
      </c>
      <c r="EP102" s="52">
        <f t="shared" si="512"/>
        <v>0</v>
      </c>
      <c r="EQ102" s="52">
        <f t="shared" si="513"/>
        <v>0</v>
      </c>
      <c r="ER102" s="52">
        <f t="shared" si="514"/>
        <v>0</v>
      </c>
      <c r="ES102" s="52">
        <f t="shared" si="515"/>
        <v>0</v>
      </c>
      <c r="ET102" s="52">
        <f t="shared" si="516"/>
        <v>0</v>
      </c>
      <c r="EU102" s="52">
        <f t="shared" si="517"/>
        <v>0</v>
      </c>
      <c r="EV102" s="52">
        <f t="shared" si="518"/>
        <v>0</v>
      </c>
      <c r="EW102" s="52">
        <f t="shared" si="519"/>
        <v>0</v>
      </c>
      <c r="EX102" s="52">
        <f t="shared" si="520"/>
        <v>0</v>
      </c>
      <c r="EY102" s="52">
        <f t="shared" si="521"/>
        <v>0</v>
      </c>
      <c r="EZ102" s="52">
        <f t="shared" si="522"/>
        <v>0</v>
      </c>
      <c r="FA102" s="52">
        <f t="shared" si="523"/>
        <v>0</v>
      </c>
      <c r="FB102" s="52">
        <f t="shared" si="524"/>
        <v>0</v>
      </c>
      <c r="FC102" s="52">
        <f t="shared" si="525"/>
        <v>0</v>
      </c>
      <c r="FD102" s="52"/>
      <c r="FE102" s="52">
        <f t="shared" si="526"/>
        <v>0</v>
      </c>
      <c r="FF102" s="52">
        <f t="shared" si="527"/>
        <v>0</v>
      </c>
      <c r="FG102" s="52">
        <f t="shared" si="528"/>
        <v>0</v>
      </c>
      <c r="FH102" s="52">
        <f t="shared" si="529"/>
        <v>0</v>
      </c>
      <c r="FI102" s="52"/>
      <c r="FJ102" s="52">
        <f t="shared" si="530"/>
        <v>0</v>
      </c>
      <c r="FK102" s="52">
        <f t="shared" si="531"/>
        <v>0</v>
      </c>
      <c r="FL102" s="52">
        <f t="shared" si="532"/>
        <v>0</v>
      </c>
      <c r="FM102" s="52">
        <f t="shared" si="533"/>
        <v>0</v>
      </c>
      <c r="FN102" s="52">
        <f t="shared" si="534"/>
        <v>0</v>
      </c>
      <c r="FO102" s="52">
        <f t="shared" si="535"/>
        <v>0</v>
      </c>
      <c r="FP102" s="52">
        <f t="shared" si="536"/>
        <v>0</v>
      </c>
      <c r="FQ102" s="52">
        <f t="shared" si="537"/>
        <v>0</v>
      </c>
      <c r="FR102" s="52">
        <f t="shared" si="538"/>
        <v>0</v>
      </c>
      <c r="FS102" s="52">
        <f t="shared" si="539"/>
        <v>0</v>
      </c>
      <c r="FT102" s="52">
        <f t="shared" si="540"/>
        <v>0</v>
      </c>
      <c r="FU102" s="52">
        <f t="shared" si="541"/>
        <v>0</v>
      </c>
      <c r="FV102" s="52">
        <f t="shared" si="542"/>
        <v>0</v>
      </c>
      <c r="FW102" s="52">
        <f t="shared" si="543"/>
        <v>0</v>
      </c>
      <c r="FX102" s="52">
        <f t="shared" si="544"/>
        <v>0</v>
      </c>
      <c r="FY102" s="52">
        <f t="shared" si="545"/>
        <v>0</v>
      </c>
      <c r="FZ102" s="52">
        <f t="shared" si="546"/>
        <v>0</v>
      </c>
      <c r="GA102" s="52">
        <f t="shared" si="547"/>
        <v>0</v>
      </c>
      <c r="GB102" s="52">
        <f t="shared" si="548"/>
        <v>0</v>
      </c>
      <c r="GC102" s="52">
        <f t="shared" si="549"/>
        <v>0</v>
      </c>
      <c r="GD102" s="52"/>
      <c r="GE102" s="52">
        <f t="shared" si="550"/>
        <v>0</v>
      </c>
      <c r="GF102" s="52">
        <f t="shared" si="551"/>
        <v>0</v>
      </c>
      <c r="GG102" s="52">
        <f t="shared" si="552"/>
        <v>0</v>
      </c>
      <c r="GH102" s="52">
        <f t="shared" si="553"/>
        <v>0</v>
      </c>
      <c r="GI102" s="52">
        <f t="shared" si="554"/>
        <v>0</v>
      </c>
      <c r="GJ102" s="52">
        <f t="shared" si="555"/>
        <v>0</v>
      </c>
      <c r="GK102" s="52">
        <f t="shared" si="556"/>
        <v>0</v>
      </c>
      <c r="GL102" s="52">
        <f t="shared" si="557"/>
        <v>0</v>
      </c>
      <c r="GM102" s="52">
        <f t="shared" si="558"/>
        <v>0</v>
      </c>
      <c r="GN102" s="52">
        <f t="shared" si="559"/>
        <v>0</v>
      </c>
      <c r="GO102" s="52">
        <f t="shared" si="560"/>
        <v>0</v>
      </c>
      <c r="GP102" s="52">
        <f t="shared" si="561"/>
        <v>0</v>
      </c>
      <c r="GQ102" s="52"/>
      <c r="GR102" s="52">
        <f>IF(GQ102="X",IF($F102="gal",$E102,IF($F102="lbs",0,#VALUE!)),0)</f>
        <v>0</v>
      </c>
      <c r="GS102" s="52">
        <f t="shared" si="563"/>
        <v>0</v>
      </c>
      <c r="GT102" s="52">
        <f t="shared" si="564"/>
        <v>0</v>
      </c>
      <c r="GU102" s="52">
        <f t="shared" si="565"/>
        <v>0</v>
      </c>
      <c r="GV102" s="52"/>
      <c r="GW102" s="52">
        <f>IF(GV102="X",IF($F102="gal",$E102,IF($F102="lbs",0,#VALUE!)),0)</f>
        <v>0</v>
      </c>
      <c r="GX102" s="52">
        <f t="shared" si="567"/>
        <v>0</v>
      </c>
      <c r="GY102" s="52">
        <f t="shared" si="568"/>
        <v>0</v>
      </c>
      <c r="GZ102" s="52">
        <f t="shared" si="569"/>
        <v>0</v>
      </c>
      <c r="HA102" s="52"/>
      <c r="HB102" s="52">
        <f>IF(HA102="X",IF($F102="gal",$E102,IF($F102="lbs",0,#VALUE!)),0)</f>
        <v>0</v>
      </c>
      <c r="HC102" s="52">
        <f t="shared" si="571"/>
        <v>0</v>
      </c>
      <c r="HD102" s="52">
        <f t="shared" si="572"/>
        <v>0</v>
      </c>
      <c r="HE102" s="52">
        <f t="shared" si="573"/>
        <v>0</v>
      </c>
      <c r="HF102" s="52"/>
      <c r="HG102" s="52">
        <f>IF(HF102="X",IF($F102="gal",$E102,IF($F102="lbs",0,#VALUE!)),0)</f>
        <v>0</v>
      </c>
      <c r="HH102" s="52">
        <f t="shared" si="575"/>
        <v>0</v>
      </c>
      <c r="HI102" s="52">
        <f t="shared" si="576"/>
        <v>0</v>
      </c>
      <c r="HJ102" s="52">
        <f t="shared" si="577"/>
        <v>0</v>
      </c>
      <c r="HK102" s="52"/>
      <c r="HL102" s="52" t="str">
        <f>IF(NOT(ISBLANK(HK102)),IF(AND(HK102="NonSeal-Alpha",$F102="microCi"),CONCATENATE(HL$5,HK102),IF(AND(HK102="Seal-Alpha",$F102="milliCi"),CONCATENATE(HL$5,HK102),IF(AND(HK102="NonSeal-Beta",$F102="microCi"),CONCATENATE(HL$5,HK102),IF(AND(HK102="Seal-Beta",$F102="milliCi"),CONCATENATE(HL$5,HK102), IF(AND(HK102="NonSeal-Gamma",$F102="microCi"),CONCATENATE(HL$5,HK102),IF(AND(HK102="Seal-Gamma",$F102="milliCi"),CONCATENATE(HL$5,HK102),CONCATENATE(HL$5,"Error"))))))),"")</f>
        <v/>
      </c>
      <c r="HM102" s="52">
        <f t="shared" si="579"/>
        <v>0</v>
      </c>
      <c r="HN102" s="52">
        <f t="shared" si="580"/>
        <v>0</v>
      </c>
      <c r="HO102" s="52">
        <f t="shared" si="581"/>
        <v>0</v>
      </c>
      <c r="HP102" s="52">
        <f t="shared" si="582"/>
        <v>0</v>
      </c>
      <c r="HQ102" s="52">
        <f t="shared" si="583"/>
        <v>0</v>
      </c>
      <c r="HR102" s="52">
        <f t="shared" si="584"/>
        <v>0</v>
      </c>
      <c r="HS102" s="52">
        <f t="shared" si="585"/>
        <v>0</v>
      </c>
      <c r="HT102" s="52">
        <f t="shared" si="586"/>
        <v>0</v>
      </c>
      <c r="HU102" s="52">
        <f t="shared" si="587"/>
        <v>0</v>
      </c>
      <c r="HV102" s="52">
        <f t="shared" si="588"/>
        <v>0</v>
      </c>
      <c r="HW102" s="52">
        <f t="shared" si="589"/>
        <v>0</v>
      </c>
      <c r="HX102" s="52">
        <f t="shared" si="590"/>
        <v>0</v>
      </c>
      <c r="HY102" s="52"/>
      <c r="HZ102" s="52">
        <f>IF(HY102="X",IF($F102="gal",$E102,IF($F102="lbs",0,#VALUE!)),0)</f>
        <v>0</v>
      </c>
      <c r="IA102" s="52">
        <f t="shared" si="592"/>
        <v>0</v>
      </c>
      <c r="IB102" s="52">
        <f t="shared" si="593"/>
        <v>0</v>
      </c>
      <c r="IC102" s="52">
        <f t="shared" si="594"/>
        <v>0</v>
      </c>
      <c r="ID102" s="52"/>
      <c r="IE102" s="52">
        <f>IF(ID102="X",IF($F102="gal",$E102,IF($F102="lbs",0,#VALUE!)),0)</f>
        <v>0</v>
      </c>
      <c r="IF102" s="52">
        <f t="shared" si="596"/>
        <v>0</v>
      </c>
      <c r="IG102" s="52">
        <f t="shared" si="597"/>
        <v>0</v>
      </c>
      <c r="IH102" s="52">
        <f t="shared" si="598"/>
        <v>0</v>
      </c>
      <c r="II102" s="53"/>
      <c r="IJ102" s="54">
        <f>IF(II102="X",IF($F102="gal",$E102,IF($F102="lbs",0,#VALUE!)),0)</f>
        <v>0</v>
      </c>
      <c r="IK102" s="55">
        <f t="shared" si="600"/>
        <v>0</v>
      </c>
      <c r="IL102" s="55">
        <f t="shared" si="601"/>
        <v>0</v>
      </c>
      <c r="IM102" s="55">
        <f t="shared" si="602"/>
        <v>0</v>
      </c>
      <c r="IN102" s="55" t="str">
        <f t="shared" si="603"/>
        <v/>
      </c>
      <c r="IO102" s="56" t="str">
        <f t="shared" si="604"/>
        <v/>
      </c>
      <c r="IP102" s="56" t="str">
        <f t="shared" si="605"/>
        <v/>
      </c>
      <c r="IQ102" s="56" t="str">
        <f t="shared" si="606"/>
        <v/>
      </c>
      <c r="IR102" s="56" t="str">
        <f t="shared" si="607"/>
        <v/>
      </c>
      <c r="IS102" s="50" t="str">
        <f>IN102&amp;IO102&amp;IP102&amp;IQ102&amp;IR102</f>
        <v/>
      </c>
      <c r="IT102" s="57"/>
      <c r="IU102" s="57"/>
      <c r="IV102" s="57"/>
    </row>
    <row r="103" spans="1:256" s="58" customFormat="1" ht="10.199999999999999" x14ac:dyDescent="0.2">
      <c r="A103" s="47">
        <v>98</v>
      </c>
      <c r="B103" s="48"/>
      <c r="C103" s="49"/>
      <c r="D103" s="160"/>
      <c r="E103" s="160"/>
      <c r="F103" s="48"/>
      <c r="G103" s="48"/>
      <c r="H103" s="48"/>
      <c r="I103" s="48"/>
      <c r="J103" s="48"/>
      <c r="K103" s="48"/>
      <c r="L103" s="50" t="str">
        <f t="shared" si="406"/>
        <v/>
      </c>
      <c r="M103" s="51"/>
      <c r="N103" s="52">
        <f t="shared" si="407"/>
        <v>0</v>
      </c>
      <c r="O103" s="52">
        <f t="shared" si="408"/>
        <v>0</v>
      </c>
      <c r="P103" s="52">
        <f t="shared" si="409"/>
        <v>0</v>
      </c>
      <c r="Q103" s="52">
        <f t="shared" si="410"/>
        <v>0</v>
      </c>
      <c r="R103" s="52">
        <f>IF(SUM(N103:Q103)&gt;0,IF(LEFT(L103,5)=" Aero",E103,0),0)</f>
        <v>0</v>
      </c>
      <c r="S103" s="52" t="str">
        <f t="shared" si="412"/>
        <v/>
      </c>
      <c r="T103" s="52"/>
      <c r="U103" s="52">
        <f>IF(T103="X",IF($F103="cu ft",$E103,#VALUE!),0)</f>
        <v>0</v>
      </c>
      <c r="V103" s="52">
        <f>IF(U103&gt;0,IF(LEFT($L103,LEN(T$5))=T$5,$E103,),0)</f>
        <v>0</v>
      </c>
      <c r="W103" s="52"/>
      <c r="X103" s="52">
        <f>IF(W103="X",IF($F103="cu ft",$E103,#VALUE!),0)</f>
        <v>0</v>
      </c>
      <c r="Y103" s="52">
        <f>IF(X103&gt;0,IF(LEFT($L103,LEN(W$5))=W$5,$E103,),0)</f>
        <v>0</v>
      </c>
      <c r="Z103" s="52"/>
      <c r="AA103" s="52">
        <f>IF(Z103="X",IF($F103="cu ft",$E103,#VALUE!),0)</f>
        <v>0</v>
      </c>
      <c r="AB103" s="52">
        <f>IF(AA103&gt;0,IF(LEFT($L103,LEN(Z$5))=Z$5,$E103,),0)</f>
        <v>0</v>
      </c>
      <c r="AC103" s="52"/>
      <c r="AD103" s="52">
        <f>IF(AC103="X",IF($F103="cu ft",$E103,#VALUE!),0)</f>
        <v>0</v>
      </c>
      <c r="AE103" s="52">
        <f>IF(AD103&gt;0,IF(LEFT($L103,LEN(AC$5))=AC$5,$E103,),0)</f>
        <v>0</v>
      </c>
      <c r="AF103" s="52"/>
      <c r="AG103" s="52">
        <f>IF(AF103="X",IF($F103="cu ft",$E103,#VALUE!),0)</f>
        <v>0</v>
      </c>
      <c r="AH103" s="52">
        <f>IF(AG103&gt;0,IF(LEFT($L103,LEN(AF$5))=AF$5,$E103,),0)</f>
        <v>0</v>
      </c>
      <c r="AI103" s="52"/>
      <c r="AJ103" s="52">
        <f>IF(AI103="X",IF($F103="cu ft",$E103,#VALUE!),0)</f>
        <v>0</v>
      </c>
      <c r="AK103" s="52">
        <f>IF(AJ103&gt;0,IF(LEFT($L103,LEN(AI$5))=AI$5,$E103,),0)</f>
        <v>0</v>
      </c>
      <c r="AL103" s="52"/>
      <c r="AM103" s="52">
        <f>IF(AL103="X",IF($F103="cu ft",$E103,#VALUE!),0)</f>
        <v>0</v>
      </c>
      <c r="AN103" s="52">
        <f>IF(AM103&gt;0,IF(LEFT($L103,LEN(AL$5))=AL$5,$E103,),0)</f>
        <v>0</v>
      </c>
      <c r="AO103" s="52"/>
      <c r="AP103" s="52">
        <f>IF(AO103="X",IF($F103="cu ft",$E103,#VALUE!),0)</f>
        <v>0</v>
      </c>
      <c r="AQ103" s="52">
        <f>IF(AP103&gt;0,IF(LEFT($L103,LEN(AO$5))=AO$5,$E103,),0)</f>
        <v>0</v>
      </c>
      <c r="AR103" s="52"/>
      <c r="AS103" s="52">
        <f>IF(AR103="X",IF($F103="cu ft",$E103,#VALUE!),0)</f>
        <v>0</v>
      </c>
      <c r="AT103" s="52">
        <f>IF(AS103&gt;0,IF(LEFT($L103,LEN(AR$5))=AR$5,$E103,),0)</f>
        <v>0</v>
      </c>
      <c r="AU103" s="52"/>
      <c r="AV103" s="52">
        <f>IF(AU103="X",IF($F103="cu ft",$E103,#VALUE!),0)</f>
        <v>0</v>
      </c>
      <c r="AW103" s="52">
        <f>IF(AV103&gt;0,IF(LEFT($L103,LEN(AU$5))=AU$5,$E103,),0)</f>
        <v>0</v>
      </c>
      <c r="AX103" s="52"/>
      <c r="AY103" s="52">
        <f>IF(AX103="X",IF($F103="cu ft",$E103,#VALUE!),0)</f>
        <v>0</v>
      </c>
      <c r="AZ103" s="52">
        <f>IF(AY103&gt;0,IF(LEFT($L103,LEN(AX$5))=AX$5,$E103,),0)</f>
        <v>0</v>
      </c>
      <c r="BA103" s="52" t="str">
        <f t="shared" si="435"/>
        <v/>
      </c>
      <c r="BB103" s="52"/>
      <c r="BC103" s="52">
        <f>IF(BB103="X",IF($F103="gal",$E103,#VALUE!),0)</f>
        <v>0</v>
      </c>
      <c r="BD103" s="52">
        <f>IF(BC103&gt;0,IF(LEFT($L103,LEN(BB$5))=BB$5,$E103,),0)</f>
        <v>0</v>
      </c>
      <c r="BE103" s="52"/>
      <c r="BF103" s="52">
        <f>IF(BE103="X",IF($F103="gal",$E103,#VALUE!),0)</f>
        <v>0</v>
      </c>
      <c r="BG103" s="52">
        <f>IF(BF103&gt;0,IF(LEFT($L103,LEN(BE$5))=BE$5,$E103,),0)</f>
        <v>0</v>
      </c>
      <c r="BH103" s="52"/>
      <c r="BI103" s="52">
        <f>IF(BH103="X",IF($F103="gal",$E103,#VALUE!),0)</f>
        <v>0</v>
      </c>
      <c r="BJ103" s="52">
        <f>IF(BI103&gt;0,IF(LEFT($L103,LEN(BH$5))=BH$5,$E103,),0)</f>
        <v>0</v>
      </c>
      <c r="BK103" s="52"/>
      <c r="BL103" s="52">
        <f>IF(BK103="X",IF($F103="gal",$E103,#VALUE!),0)</f>
        <v>0</v>
      </c>
      <c r="BM103" s="52">
        <f>IF(BL103&gt;0,IF(LEFT($L103,LEN(BK$5))=BK$5,$E103,),0)</f>
        <v>0</v>
      </c>
      <c r="BN103" s="52"/>
      <c r="BO103" s="52">
        <f>IF(BN103="X",IF($F103="gal",$E103,#VALUE!),0)</f>
        <v>0</v>
      </c>
      <c r="BP103" s="52">
        <f>IF(BO103&gt;0,IF(LEFT($L103,LEN(BN$5))=BN$5,$E103,),0)</f>
        <v>0</v>
      </c>
      <c r="BQ103" s="52"/>
      <c r="BR103" s="52">
        <f>IF(BQ103="X",IF($F103="gal",$E103,#VALUE!),0)</f>
        <v>0</v>
      </c>
      <c r="BS103" s="52">
        <f>IF(BR103&gt;0,IF(LEFT($L103,LEN(BQ$5))=BQ$5,$E103,),0)</f>
        <v>0</v>
      </c>
      <c r="BT103" s="52"/>
      <c r="BU103" s="52">
        <f>IF(BT103="X",IF($F103="gal",$E103,#VALUE!),0)</f>
        <v>0</v>
      </c>
      <c r="BV103" s="52">
        <f>IF(BU103&gt;0,IF(LEFT($L103,LEN(BT$5))=BT$5,$E103,),0)</f>
        <v>0</v>
      </c>
      <c r="BW103" s="52"/>
      <c r="BX103" s="52">
        <f>IF(BW103="X",IF($F103="gal",$E103,#VALUE!),0)</f>
        <v>0</v>
      </c>
      <c r="BY103" s="52">
        <f>IF(BX103&gt;0,IF(LEFT($L103,LEN(BW$5))=BW$5,$E103,),0)</f>
        <v>0</v>
      </c>
      <c r="BZ103" s="52"/>
      <c r="CA103" s="52">
        <f>IF(BZ103="X",IF($F103="gal",$E103,#VALUE!),0)</f>
        <v>0</v>
      </c>
      <c r="CB103" s="52">
        <f>IF(CA103&gt;0,IF(LEFT($L103,LEN(BZ$5))=BZ$5,$E103,),0)</f>
        <v>0</v>
      </c>
      <c r="CC103" s="52"/>
      <c r="CD103" s="52">
        <f>IF(CC103="X",IF($F103="gal",$E103,#VALUE!),0)</f>
        <v>0</v>
      </c>
      <c r="CE103" s="52">
        <f>IF(CD103&gt;0,IF(LEFT($L103,LEN(CC$5))=CC$5,$E103,),0)</f>
        <v>0</v>
      </c>
      <c r="CF103" s="52" t="str">
        <f t="shared" si="456"/>
        <v/>
      </c>
      <c r="CG103" s="52"/>
      <c r="CH103" s="52">
        <f>IF(CG103="X",IF($F103="lbs",$E103,#VALUE!),0)</f>
        <v>0</v>
      </c>
      <c r="CI103" s="52">
        <f>IF(CH103&gt;0,IF(LEFT($L103,LEN(CG$5))=CG$5,$E103,0),0)</f>
        <v>0</v>
      </c>
      <c r="CJ103" s="52" t="str">
        <f t="shared" si="459"/>
        <v/>
      </c>
      <c r="CK103" s="52"/>
      <c r="CL103" s="52">
        <f t="shared" si="460"/>
        <v>0</v>
      </c>
      <c r="CM103" s="52">
        <f t="shared" si="461"/>
        <v>0</v>
      </c>
      <c r="CN103" s="52">
        <f t="shared" si="462"/>
        <v>0</v>
      </c>
      <c r="CO103" s="52">
        <f t="shared" si="463"/>
        <v>0</v>
      </c>
      <c r="CP103" s="52">
        <f t="shared" si="464"/>
        <v>0</v>
      </c>
      <c r="CQ103" s="52">
        <f t="shared" si="465"/>
        <v>0</v>
      </c>
      <c r="CR103" s="52">
        <f t="shared" si="466"/>
        <v>0</v>
      </c>
      <c r="CS103" s="52">
        <f t="shared" si="467"/>
        <v>0</v>
      </c>
      <c r="CT103" s="52">
        <f t="shared" si="468"/>
        <v>0</v>
      </c>
      <c r="CU103" s="52">
        <f t="shared" si="469"/>
        <v>0</v>
      </c>
      <c r="CV103" s="52">
        <f t="shared" si="470"/>
        <v>0</v>
      </c>
      <c r="CW103" s="52">
        <f t="shared" si="471"/>
        <v>0</v>
      </c>
      <c r="CX103" s="52">
        <f t="shared" si="472"/>
        <v>0</v>
      </c>
      <c r="CY103" s="52">
        <f t="shared" si="473"/>
        <v>0</v>
      </c>
      <c r="CZ103" s="52">
        <f t="shared" si="474"/>
        <v>0</v>
      </c>
      <c r="DA103" s="52">
        <f t="shared" si="475"/>
        <v>0</v>
      </c>
      <c r="DB103" s="52">
        <f t="shared" si="476"/>
        <v>0</v>
      </c>
      <c r="DC103" s="52">
        <f t="shared" si="477"/>
        <v>0</v>
      </c>
      <c r="DD103" s="52">
        <f t="shared" si="478"/>
        <v>0</v>
      </c>
      <c r="DE103" s="52">
        <f t="shared" si="479"/>
        <v>0</v>
      </c>
      <c r="DF103" s="52">
        <f t="shared" si="480"/>
        <v>0</v>
      </c>
      <c r="DG103" s="52">
        <f t="shared" si="481"/>
        <v>0</v>
      </c>
      <c r="DH103" s="52">
        <f t="shared" si="482"/>
        <v>0</v>
      </c>
      <c r="DI103" s="52">
        <f t="shared" si="483"/>
        <v>0</v>
      </c>
      <c r="DJ103" s="52" t="str">
        <f t="shared" si="484"/>
        <v/>
      </c>
      <c r="DK103" s="52"/>
      <c r="DL103" s="52">
        <f>IF(DK103="X",IF($F103="lbs",$E103,#VALUE!),0)</f>
        <v>0</v>
      </c>
      <c r="DM103" s="52">
        <f>IF(DL103&gt;0,IF(LEFT($L103,LEN(DK$5))=DK$5,$E103,0),0)</f>
        <v>0</v>
      </c>
      <c r="DN103" s="52" t="str">
        <f t="shared" si="487"/>
        <v/>
      </c>
      <c r="DO103" s="52"/>
      <c r="DP103" s="52">
        <f>IF(DO103="X",IF($F103="lbs",$E103,#VALUE!),0)</f>
        <v>0</v>
      </c>
      <c r="DQ103" s="52">
        <f>IF(DP103&gt;0,IF(LEFT($L103,11)=" FlammSolid",$E103,0),0)</f>
        <v>0</v>
      </c>
      <c r="DR103" s="52"/>
      <c r="DS103" s="52">
        <f t="shared" si="490"/>
        <v>0</v>
      </c>
      <c r="DT103" s="52">
        <f t="shared" si="491"/>
        <v>0</v>
      </c>
      <c r="DU103" s="52">
        <f t="shared" si="492"/>
        <v>0</v>
      </c>
      <c r="DV103" s="52">
        <f t="shared" si="493"/>
        <v>0</v>
      </c>
      <c r="DW103" s="52">
        <f t="shared" si="494"/>
        <v>0</v>
      </c>
      <c r="DX103" s="52">
        <f t="shared" si="495"/>
        <v>0</v>
      </c>
      <c r="DY103" s="52">
        <f t="shared" si="496"/>
        <v>0</v>
      </c>
      <c r="DZ103" s="52">
        <f t="shared" si="497"/>
        <v>0</v>
      </c>
      <c r="EA103" s="52">
        <f t="shared" si="498"/>
        <v>0</v>
      </c>
      <c r="EB103" s="52">
        <f t="shared" si="499"/>
        <v>0</v>
      </c>
      <c r="EC103" s="52">
        <f t="shared" si="500"/>
        <v>0</v>
      </c>
      <c r="ED103" s="52">
        <f t="shared" si="501"/>
        <v>0</v>
      </c>
      <c r="EE103" s="52">
        <f t="shared" si="502"/>
        <v>0</v>
      </c>
      <c r="EF103" s="52">
        <f t="shared" si="503"/>
        <v>0</v>
      </c>
      <c r="EG103" s="52">
        <f t="shared" si="504"/>
        <v>0</v>
      </c>
      <c r="EH103" s="52">
        <f t="shared" si="505"/>
        <v>0</v>
      </c>
      <c r="EI103" s="52">
        <f t="shared" si="506"/>
        <v>0</v>
      </c>
      <c r="EJ103" s="52">
        <f t="shared" si="507"/>
        <v>0</v>
      </c>
      <c r="EK103" s="52">
        <f t="shared" si="508"/>
        <v>0</v>
      </c>
      <c r="EL103" s="52">
        <f t="shared" si="509"/>
        <v>0</v>
      </c>
      <c r="EM103" s="52"/>
      <c r="EN103" s="52">
        <f t="shared" si="510"/>
        <v>0</v>
      </c>
      <c r="EO103" s="52">
        <f t="shared" si="511"/>
        <v>0</v>
      </c>
      <c r="EP103" s="52">
        <f t="shared" si="512"/>
        <v>0</v>
      </c>
      <c r="EQ103" s="52">
        <f t="shared" si="513"/>
        <v>0</v>
      </c>
      <c r="ER103" s="52">
        <f t="shared" si="514"/>
        <v>0</v>
      </c>
      <c r="ES103" s="52">
        <f t="shared" si="515"/>
        <v>0</v>
      </c>
      <c r="ET103" s="52">
        <f t="shared" si="516"/>
        <v>0</v>
      </c>
      <c r="EU103" s="52">
        <f t="shared" si="517"/>
        <v>0</v>
      </c>
      <c r="EV103" s="52">
        <f t="shared" si="518"/>
        <v>0</v>
      </c>
      <c r="EW103" s="52">
        <f t="shared" si="519"/>
        <v>0</v>
      </c>
      <c r="EX103" s="52">
        <f t="shared" si="520"/>
        <v>0</v>
      </c>
      <c r="EY103" s="52">
        <f t="shared" si="521"/>
        <v>0</v>
      </c>
      <c r="EZ103" s="52">
        <f t="shared" si="522"/>
        <v>0</v>
      </c>
      <c r="FA103" s="52">
        <f t="shared" si="523"/>
        <v>0</v>
      </c>
      <c r="FB103" s="52">
        <f t="shared" si="524"/>
        <v>0</v>
      </c>
      <c r="FC103" s="52">
        <f t="shared" si="525"/>
        <v>0</v>
      </c>
      <c r="FD103" s="52"/>
      <c r="FE103" s="52">
        <f t="shared" si="526"/>
        <v>0</v>
      </c>
      <c r="FF103" s="52">
        <f t="shared" si="527"/>
        <v>0</v>
      </c>
      <c r="FG103" s="52">
        <f t="shared" si="528"/>
        <v>0</v>
      </c>
      <c r="FH103" s="52">
        <f t="shared" si="529"/>
        <v>0</v>
      </c>
      <c r="FI103" s="52"/>
      <c r="FJ103" s="52">
        <f t="shared" si="530"/>
        <v>0</v>
      </c>
      <c r="FK103" s="52">
        <f t="shared" si="531"/>
        <v>0</v>
      </c>
      <c r="FL103" s="52">
        <f t="shared" si="532"/>
        <v>0</v>
      </c>
      <c r="FM103" s="52">
        <f t="shared" si="533"/>
        <v>0</v>
      </c>
      <c r="FN103" s="52">
        <f t="shared" si="534"/>
        <v>0</v>
      </c>
      <c r="FO103" s="52">
        <f t="shared" si="535"/>
        <v>0</v>
      </c>
      <c r="FP103" s="52">
        <f t="shared" si="536"/>
        <v>0</v>
      </c>
      <c r="FQ103" s="52">
        <f t="shared" si="537"/>
        <v>0</v>
      </c>
      <c r="FR103" s="52">
        <f t="shared" si="538"/>
        <v>0</v>
      </c>
      <c r="FS103" s="52">
        <f t="shared" si="539"/>
        <v>0</v>
      </c>
      <c r="FT103" s="52">
        <f t="shared" si="540"/>
        <v>0</v>
      </c>
      <c r="FU103" s="52">
        <f t="shared" si="541"/>
        <v>0</v>
      </c>
      <c r="FV103" s="52">
        <f t="shared" si="542"/>
        <v>0</v>
      </c>
      <c r="FW103" s="52">
        <f t="shared" si="543"/>
        <v>0</v>
      </c>
      <c r="FX103" s="52">
        <f t="shared" si="544"/>
        <v>0</v>
      </c>
      <c r="FY103" s="52">
        <f t="shared" si="545"/>
        <v>0</v>
      </c>
      <c r="FZ103" s="52">
        <f t="shared" si="546"/>
        <v>0</v>
      </c>
      <c r="GA103" s="52">
        <f t="shared" si="547"/>
        <v>0</v>
      </c>
      <c r="GB103" s="52">
        <f t="shared" si="548"/>
        <v>0</v>
      </c>
      <c r="GC103" s="52">
        <f t="shared" si="549"/>
        <v>0</v>
      </c>
      <c r="GD103" s="52"/>
      <c r="GE103" s="52">
        <f t="shared" si="550"/>
        <v>0</v>
      </c>
      <c r="GF103" s="52">
        <f t="shared" si="551"/>
        <v>0</v>
      </c>
      <c r="GG103" s="52">
        <f t="shared" si="552"/>
        <v>0</v>
      </c>
      <c r="GH103" s="52">
        <f t="shared" si="553"/>
        <v>0</v>
      </c>
      <c r="GI103" s="52">
        <f t="shared" si="554"/>
        <v>0</v>
      </c>
      <c r="GJ103" s="52">
        <f t="shared" si="555"/>
        <v>0</v>
      </c>
      <c r="GK103" s="52">
        <f t="shared" si="556"/>
        <v>0</v>
      </c>
      <c r="GL103" s="52">
        <f t="shared" si="557"/>
        <v>0</v>
      </c>
      <c r="GM103" s="52">
        <f t="shared" si="558"/>
        <v>0</v>
      </c>
      <c r="GN103" s="52">
        <f t="shared" si="559"/>
        <v>0</v>
      </c>
      <c r="GO103" s="52">
        <f t="shared" si="560"/>
        <v>0</v>
      </c>
      <c r="GP103" s="52">
        <f t="shared" si="561"/>
        <v>0</v>
      </c>
      <c r="GQ103" s="52"/>
      <c r="GR103" s="52">
        <f>IF(GQ103="X",IF($F103="gal",$E103,IF($F103="lbs",0,#VALUE!)),0)</f>
        <v>0</v>
      </c>
      <c r="GS103" s="52">
        <f t="shared" si="563"/>
        <v>0</v>
      </c>
      <c r="GT103" s="52">
        <f t="shared" si="564"/>
        <v>0</v>
      </c>
      <c r="GU103" s="52">
        <f t="shared" si="565"/>
        <v>0</v>
      </c>
      <c r="GV103" s="52"/>
      <c r="GW103" s="52">
        <f>IF(GV103="X",IF($F103="gal",$E103,IF($F103="lbs",0,#VALUE!)),0)</f>
        <v>0</v>
      </c>
      <c r="GX103" s="52">
        <f t="shared" si="567"/>
        <v>0</v>
      </c>
      <c r="GY103" s="52">
        <f t="shared" si="568"/>
        <v>0</v>
      </c>
      <c r="GZ103" s="52">
        <f t="shared" si="569"/>
        <v>0</v>
      </c>
      <c r="HA103" s="52"/>
      <c r="HB103" s="52">
        <f>IF(HA103="X",IF($F103="gal",$E103,IF($F103="lbs",0,#VALUE!)),0)</f>
        <v>0</v>
      </c>
      <c r="HC103" s="52">
        <f t="shared" si="571"/>
        <v>0</v>
      </c>
      <c r="HD103" s="52">
        <f t="shared" si="572"/>
        <v>0</v>
      </c>
      <c r="HE103" s="52">
        <f t="shared" si="573"/>
        <v>0</v>
      </c>
      <c r="HF103" s="52"/>
      <c r="HG103" s="52">
        <f>IF(HF103="X",IF($F103="gal",$E103,IF($F103="lbs",0,#VALUE!)),0)</f>
        <v>0</v>
      </c>
      <c r="HH103" s="52">
        <f t="shared" si="575"/>
        <v>0</v>
      </c>
      <c r="HI103" s="52">
        <f t="shared" si="576"/>
        <v>0</v>
      </c>
      <c r="HJ103" s="52">
        <f t="shared" si="577"/>
        <v>0</v>
      </c>
      <c r="HK103" s="52"/>
      <c r="HL103" s="52" t="str">
        <f>IF(NOT(ISBLANK(HK103)),IF(AND(HK103="NonSeal-Alpha",$F103="microCi"),CONCATENATE(HL$5,HK103),IF(AND(HK103="Seal-Alpha",$F103="milliCi"),CONCATENATE(HL$5,HK103),IF(AND(HK103="NonSeal-Beta",$F103="microCi"),CONCATENATE(HL$5,HK103),IF(AND(HK103="Seal-Beta",$F103="milliCi"),CONCATENATE(HL$5,HK103), IF(AND(HK103="NonSeal-Gamma",$F103="microCi"),CONCATENATE(HL$5,HK103),IF(AND(HK103="Seal-Gamma",$F103="milliCi"),CONCATENATE(HL$5,HK103),CONCATENATE(HL$5,"Error"))))))),"")</f>
        <v/>
      </c>
      <c r="HM103" s="52">
        <f t="shared" si="579"/>
        <v>0</v>
      </c>
      <c r="HN103" s="52">
        <f t="shared" si="580"/>
        <v>0</v>
      </c>
      <c r="HO103" s="52">
        <f t="shared" si="581"/>
        <v>0</v>
      </c>
      <c r="HP103" s="52">
        <f t="shared" si="582"/>
        <v>0</v>
      </c>
      <c r="HQ103" s="52">
        <f t="shared" si="583"/>
        <v>0</v>
      </c>
      <c r="HR103" s="52">
        <f t="shared" si="584"/>
        <v>0</v>
      </c>
      <c r="HS103" s="52">
        <f t="shared" si="585"/>
        <v>0</v>
      </c>
      <c r="HT103" s="52">
        <f t="shared" si="586"/>
        <v>0</v>
      </c>
      <c r="HU103" s="52">
        <f t="shared" si="587"/>
        <v>0</v>
      </c>
      <c r="HV103" s="52">
        <f t="shared" si="588"/>
        <v>0</v>
      </c>
      <c r="HW103" s="52">
        <f t="shared" si="589"/>
        <v>0</v>
      </c>
      <c r="HX103" s="52">
        <f t="shared" si="590"/>
        <v>0</v>
      </c>
      <c r="HY103" s="52"/>
      <c r="HZ103" s="52">
        <f>IF(HY103="X",IF($F103="gal",$E103,IF($F103="lbs",0,#VALUE!)),0)</f>
        <v>0</v>
      </c>
      <c r="IA103" s="52">
        <f t="shared" si="592"/>
        <v>0</v>
      </c>
      <c r="IB103" s="52">
        <f t="shared" si="593"/>
        <v>0</v>
      </c>
      <c r="IC103" s="52">
        <f t="shared" si="594"/>
        <v>0</v>
      </c>
      <c r="ID103" s="52"/>
      <c r="IE103" s="52">
        <f>IF(ID103="X",IF($F103="gal",$E103,IF($F103="lbs",0,#VALUE!)),0)</f>
        <v>0</v>
      </c>
      <c r="IF103" s="52">
        <f t="shared" si="596"/>
        <v>0</v>
      </c>
      <c r="IG103" s="52">
        <f t="shared" si="597"/>
        <v>0</v>
      </c>
      <c r="IH103" s="52">
        <f t="shared" si="598"/>
        <v>0</v>
      </c>
      <c r="II103" s="53"/>
      <c r="IJ103" s="54">
        <f>IF(II103="X",IF($F103="gal",$E103,IF($F103="lbs",0,#VALUE!)),0)</f>
        <v>0</v>
      </c>
      <c r="IK103" s="55">
        <f t="shared" si="600"/>
        <v>0</v>
      </c>
      <c r="IL103" s="55">
        <f t="shared" si="601"/>
        <v>0</v>
      </c>
      <c r="IM103" s="55">
        <f t="shared" si="602"/>
        <v>0</v>
      </c>
      <c r="IN103" s="55" t="str">
        <f t="shared" si="603"/>
        <v/>
      </c>
      <c r="IO103" s="56" t="str">
        <f t="shared" si="604"/>
        <v/>
      </c>
      <c r="IP103" s="56" t="str">
        <f t="shared" si="605"/>
        <v/>
      </c>
      <c r="IQ103" s="56" t="str">
        <f t="shared" si="606"/>
        <v/>
      </c>
      <c r="IR103" s="56" t="str">
        <f t="shared" si="607"/>
        <v/>
      </c>
      <c r="IS103" s="50" t="str">
        <f>IN103&amp;IO103&amp;IP103&amp;IQ103&amp;IR103</f>
        <v/>
      </c>
      <c r="IT103" s="57"/>
      <c r="IU103" s="57"/>
      <c r="IV103" s="57"/>
    </row>
    <row r="104" spans="1:256" s="58" customFormat="1" ht="10.199999999999999" x14ac:dyDescent="0.2">
      <c r="A104" s="47">
        <v>99</v>
      </c>
      <c r="B104" s="48"/>
      <c r="C104" s="49"/>
      <c r="D104" s="160"/>
      <c r="E104" s="160"/>
      <c r="F104" s="48"/>
      <c r="G104" s="48"/>
      <c r="H104" s="48"/>
      <c r="I104" s="48"/>
      <c r="J104" s="48"/>
      <c r="K104" s="48"/>
      <c r="L104" s="50" t="str">
        <f t="shared" si="406"/>
        <v/>
      </c>
      <c r="M104" s="51"/>
      <c r="N104" s="52">
        <f t="shared" si="407"/>
        <v>0</v>
      </c>
      <c r="O104" s="52">
        <f t="shared" si="408"/>
        <v>0</v>
      </c>
      <c r="P104" s="52">
        <f t="shared" si="409"/>
        <v>0</v>
      </c>
      <c r="Q104" s="52">
        <f t="shared" si="410"/>
        <v>0</v>
      </c>
      <c r="R104" s="52">
        <f>IF(SUM(N104:Q104)&gt;0,IF(LEFT(L104,5)=" Aero",E104,0),0)</f>
        <v>0</v>
      </c>
      <c r="S104" s="52" t="str">
        <f t="shared" si="412"/>
        <v/>
      </c>
      <c r="T104" s="52"/>
      <c r="U104" s="52">
        <f>IF(T104="X",IF($F104="cu ft",$E104,#VALUE!),0)</f>
        <v>0</v>
      </c>
      <c r="V104" s="52">
        <f>IF(U104&gt;0,IF(LEFT($L104,LEN(T$5))=T$5,$E104,),0)</f>
        <v>0</v>
      </c>
      <c r="W104" s="52"/>
      <c r="X104" s="52">
        <f>IF(W104="X",IF($F104="cu ft",$E104,#VALUE!),0)</f>
        <v>0</v>
      </c>
      <c r="Y104" s="52">
        <f>IF(X104&gt;0,IF(LEFT($L104,LEN(W$5))=W$5,$E104,),0)</f>
        <v>0</v>
      </c>
      <c r="Z104" s="52"/>
      <c r="AA104" s="52">
        <f>IF(Z104="X",IF($F104="cu ft",$E104,#VALUE!),0)</f>
        <v>0</v>
      </c>
      <c r="AB104" s="52">
        <f>IF(AA104&gt;0,IF(LEFT($L104,LEN(Z$5))=Z$5,$E104,),0)</f>
        <v>0</v>
      </c>
      <c r="AC104" s="52"/>
      <c r="AD104" s="52">
        <f>IF(AC104="X",IF($F104="cu ft",$E104,#VALUE!),0)</f>
        <v>0</v>
      </c>
      <c r="AE104" s="52">
        <f>IF(AD104&gt;0,IF(LEFT($L104,LEN(AC$5))=AC$5,$E104,),0)</f>
        <v>0</v>
      </c>
      <c r="AF104" s="52"/>
      <c r="AG104" s="52">
        <f>IF(AF104="X",IF($F104="cu ft",$E104,#VALUE!),0)</f>
        <v>0</v>
      </c>
      <c r="AH104" s="52">
        <f>IF(AG104&gt;0,IF(LEFT($L104,LEN(AF$5))=AF$5,$E104,),0)</f>
        <v>0</v>
      </c>
      <c r="AI104" s="52"/>
      <c r="AJ104" s="52">
        <f>IF(AI104="X",IF($F104="cu ft",$E104,#VALUE!),0)</f>
        <v>0</v>
      </c>
      <c r="AK104" s="52">
        <f>IF(AJ104&gt;0,IF(LEFT($L104,LEN(AI$5))=AI$5,$E104,),0)</f>
        <v>0</v>
      </c>
      <c r="AL104" s="52"/>
      <c r="AM104" s="52">
        <f>IF(AL104="X",IF($F104="cu ft",$E104,#VALUE!),0)</f>
        <v>0</v>
      </c>
      <c r="AN104" s="52">
        <f>IF(AM104&gt;0,IF(LEFT($L104,LEN(AL$5))=AL$5,$E104,),0)</f>
        <v>0</v>
      </c>
      <c r="AO104" s="52"/>
      <c r="AP104" s="52">
        <f>IF(AO104="X",IF($F104="cu ft",$E104,#VALUE!),0)</f>
        <v>0</v>
      </c>
      <c r="AQ104" s="52">
        <f>IF(AP104&gt;0,IF(LEFT($L104,LEN(AO$5))=AO$5,$E104,),0)</f>
        <v>0</v>
      </c>
      <c r="AR104" s="52"/>
      <c r="AS104" s="52">
        <f>IF(AR104="X",IF($F104="cu ft",$E104,#VALUE!),0)</f>
        <v>0</v>
      </c>
      <c r="AT104" s="52">
        <f>IF(AS104&gt;0,IF(LEFT($L104,LEN(AR$5))=AR$5,$E104,),0)</f>
        <v>0</v>
      </c>
      <c r="AU104" s="52"/>
      <c r="AV104" s="52">
        <f>IF(AU104="X",IF($F104="cu ft",$E104,#VALUE!),0)</f>
        <v>0</v>
      </c>
      <c r="AW104" s="52">
        <f>IF(AV104&gt;0,IF(LEFT($L104,LEN(AU$5))=AU$5,$E104,),0)</f>
        <v>0</v>
      </c>
      <c r="AX104" s="52"/>
      <c r="AY104" s="52">
        <f>IF(AX104="X",IF($F104="cu ft",$E104,#VALUE!),0)</f>
        <v>0</v>
      </c>
      <c r="AZ104" s="52">
        <f>IF(AY104&gt;0,IF(LEFT($L104,LEN(AX$5))=AX$5,$E104,),0)</f>
        <v>0</v>
      </c>
      <c r="BA104" s="52" t="str">
        <f t="shared" si="435"/>
        <v/>
      </c>
      <c r="BB104" s="52"/>
      <c r="BC104" s="52">
        <f>IF(BB104="X",IF($F104="gal",$E104,#VALUE!),0)</f>
        <v>0</v>
      </c>
      <c r="BD104" s="52">
        <f>IF(BC104&gt;0,IF(LEFT($L104,LEN(BB$5))=BB$5,$E104,),0)</f>
        <v>0</v>
      </c>
      <c r="BE104" s="52"/>
      <c r="BF104" s="52">
        <f>IF(BE104="X",IF($F104="gal",$E104,#VALUE!),0)</f>
        <v>0</v>
      </c>
      <c r="BG104" s="52">
        <f>IF(BF104&gt;0,IF(LEFT($L104,LEN(BE$5))=BE$5,$E104,),0)</f>
        <v>0</v>
      </c>
      <c r="BH104" s="52"/>
      <c r="BI104" s="52">
        <f>IF(BH104="X",IF($F104="gal",$E104,#VALUE!),0)</f>
        <v>0</v>
      </c>
      <c r="BJ104" s="52">
        <f>IF(BI104&gt;0,IF(LEFT($L104,LEN(BH$5))=BH$5,$E104,),0)</f>
        <v>0</v>
      </c>
      <c r="BK104" s="52"/>
      <c r="BL104" s="52">
        <f>IF(BK104="X",IF($F104="gal",$E104,#VALUE!),0)</f>
        <v>0</v>
      </c>
      <c r="BM104" s="52">
        <f>IF(BL104&gt;0,IF(LEFT($L104,LEN(BK$5))=BK$5,$E104,),0)</f>
        <v>0</v>
      </c>
      <c r="BN104" s="52"/>
      <c r="BO104" s="52">
        <f>IF(BN104="X",IF($F104="gal",$E104,#VALUE!),0)</f>
        <v>0</v>
      </c>
      <c r="BP104" s="52">
        <f>IF(BO104&gt;0,IF(LEFT($L104,LEN(BN$5))=BN$5,$E104,),0)</f>
        <v>0</v>
      </c>
      <c r="BQ104" s="52"/>
      <c r="BR104" s="52">
        <f>IF(BQ104="X",IF($F104="gal",$E104,#VALUE!),0)</f>
        <v>0</v>
      </c>
      <c r="BS104" s="52">
        <f>IF(BR104&gt;0,IF(LEFT($L104,LEN(BQ$5))=BQ$5,$E104,),0)</f>
        <v>0</v>
      </c>
      <c r="BT104" s="52"/>
      <c r="BU104" s="52">
        <f>IF(BT104="X",IF($F104="gal",$E104,#VALUE!),0)</f>
        <v>0</v>
      </c>
      <c r="BV104" s="52">
        <f>IF(BU104&gt;0,IF(LEFT($L104,LEN(BT$5))=BT$5,$E104,),0)</f>
        <v>0</v>
      </c>
      <c r="BW104" s="52"/>
      <c r="BX104" s="52">
        <f>IF(BW104="X",IF($F104="gal",$E104,#VALUE!),0)</f>
        <v>0</v>
      </c>
      <c r="BY104" s="52">
        <f>IF(BX104&gt;0,IF(LEFT($L104,LEN(BW$5))=BW$5,$E104,),0)</f>
        <v>0</v>
      </c>
      <c r="BZ104" s="52"/>
      <c r="CA104" s="52">
        <f>IF(BZ104="X",IF($F104="gal",$E104,#VALUE!),0)</f>
        <v>0</v>
      </c>
      <c r="CB104" s="52">
        <f>IF(CA104&gt;0,IF(LEFT($L104,LEN(BZ$5))=BZ$5,$E104,),0)</f>
        <v>0</v>
      </c>
      <c r="CC104" s="52"/>
      <c r="CD104" s="52">
        <f>IF(CC104="X",IF($F104="gal",$E104,#VALUE!),0)</f>
        <v>0</v>
      </c>
      <c r="CE104" s="52">
        <f>IF(CD104&gt;0,IF(LEFT($L104,LEN(CC$5))=CC$5,$E104,),0)</f>
        <v>0</v>
      </c>
      <c r="CF104" s="52" t="str">
        <f t="shared" si="456"/>
        <v/>
      </c>
      <c r="CG104" s="52"/>
      <c r="CH104" s="52">
        <f>IF(CG104="X",IF($F104="lbs",$E104,#VALUE!),0)</f>
        <v>0</v>
      </c>
      <c r="CI104" s="52">
        <f>IF(CH104&gt;0,IF(LEFT($L104,LEN(CG$5))=CG$5,$E104,0),0)</f>
        <v>0</v>
      </c>
      <c r="CJ104" s="52" t="str">
        <f t="shared" si="459"/>
        <v/>
      </c>
      <c r="CK104" s="52"/>
      <c r="CL104" s="52">
        <f t="shared" si="460"/>
        <v>0</v>
      </c>
      <c r="CM104" s="52">
        <f t="shared" si="461"/>
        <v>0</v>
      </c>
      <c r="CN104" s="52">
        <f t="shared" si="462"/>
        <v>0</v>
      </c>
      <c r="CO104" s="52">
        <f t="shared" si="463"/>
        <v>0</v>
      </c>
      <c r="CP104" s="52">
        <f t="shared" si="464"/>
        <v>0</v>
      </c>
      <c r="CQ104" s="52">
        <f t="shared" si="465"/>
        <v>0</v>
      </c>
      <c r="CR104" s="52">
        <f t="shared" si="466"/>
        <v>0</v>
      </c>
      <c r="CS104" s="52">
        <f t="shared" si="467"/>
        <v>0</v>
      </c>
      <c r="CT104" s="52">
        <f t="shared" si="468"/>
        <v>0</v>
      </c>
      <c r="CU104" s="52">
        <f t="shared" si="469"/>
        <v>0</v>
      </c>
      <c r="CV104" s="52">
        <f t="shared" si="470"/>
        <v>0</v>
      </c>
      <c r="CW104" s="52">
        <f t="shared" si="471"/>
        <v>0</v>
      </c>
      <c r="CX104" s="52">
        <f t="shared" si="472"/>
        <v>0</v>
      </c>
      <c r="CY104" s="52">
        <f t="shared" si="473"/>
        <v>0</v>
      </c>
      <c r="CZ104" s="52">
        <f t="shared" si="474"/>
        <v>0</v>
      </c>
      <c r="DA104" s="52">
        <f t="shared" si="475"/>
        <v>0</v>
      </c>
      <c r="DB104" s="52">
        <f t="shared" si="476"/>
        <v>0</v>
      </c>
      <c r="DC104" s="52">
        <f t="shared" si="477"/>
        <v>0</v>
      </c>
      <c r="DD104" s="52">
        <f t="shared" si="478"/>
        <v>0</v>
      </c>
      <c r="DE104" s="52">
        <f t="shared" si="479"/>
        <v>0</v>
      </c>
      <c r="DF104" s="52">
        <f t="shared" si="480"/>
        <v>0</v>
      </c>
      <c r="DG104" s="52">
        <f t="shared" si="481"/>
        <v>0</v>
      </c>
      <c r="DH104" s="52">
        <f t="shared" si="482"/>
        <v>0</v>
      </c>
      <c r="DI104" s="52">
        <f t="shared" si="483"/>
        <v>0</v>
      </c>
      <c r="DJ104" s="52" t="str">
        <f t="shared" si="484"/>
        <v/>
      </c>
      <c r="DK104" s="52"/>
      <c r="DL104" s="52">
        <f>IF(DK104="X",IF($F104="lbs",$E104,#VALUE!),0)</f>
        <v>0</v>
      </c>
      <c r="DM104" s="52">
        <f>IF(DL104&gt;0,IF(LEFT($L104,LEN(DK$5))=DK$5,$E104,0),0)</f>
        <v>0</v>
      </c>
      <c r="DN104" s="52" t="str">
        <f t="shared" si="487"/>
        <v/>
      </c>
      <c r="DO104" s="52"/>
      <c r="DP104" s="52">
        <f>IF(DO104="X",IF($F104="lbs",$E104,#VALUE!),0)</f>
        <v>0</v>
      </c>
      <c r="DQ104" s="52">
        <f>IF(DP104&gt;0,IF(LEFT($L104,11)=" FlammSolid",$E104,0),0)</f>
        <v>0</v>
      </c>
      <c r="DR104" s="52"/>
      <c r="DS104" s="52">
        <f t="shared" si="490"/>
        <v>0</v>
      </c>
      <c r="DT104" s="52">
        <f t="shared" si="491"/>
        <v>0</v>
      </c>
      <c r="DU104" s="52">
        <f t="shared" si="492"/>
        <v>0</v>
      </c>
      <c r="DV104" s="52">
        <f t="shared" si="493"/>
        <v>0</v>
      </c>
      <c r="DW104" s="52">
        <f t="shared" si="494"/>
        <v>0</v>
      </c>
      <c r="DX104" s="52">
        <f t="shared" si="495"/>
        <v>0</v>
      </c>
      <c r="DY104" s="52">
        <f t="shared" si="496"/>
        <v>0</v>
      </c>
      <c r="DZ104" s="52">
        <f t="shared" si="497"/>
        <v>0</v>
      </c>
      <c r="EA104" s="52">
        <f t="shared" si="498"/>
        <v>0</v>
      </c>
      <c r="EB104" s="52">
        <f t="shared" si="499"/>
        <v>0</v>
      </c>
      <c r="EC104" s="52">
        <f t="shared" si="500"/>
        <v>0</v>
      </c>
      <c r="ED104" s="52">
        <f t="shared" si="501"/>
        <v>0</v>
      </c>
      <c r="EE104" s="52">
        <f t="shared" si="502"/>
        <v>0</v>
      </c>
      <c r="EF104" s="52">
        <f t="shared" si="503"/>
        <v>0</v>
      </c>
      <c r="EG104" s="52">
        <f t="shared" si="504"/>
        <v>0</v>
      </c>
      <c r="EH104" s="52">
        <f t="shared" si="505"/>
        <v>0</v>
      </c>
      <c r="EI104" s="52">
        <f t="shared" si="506"/>
        <v>0</v>
      </c>
      <c r="EJ104" s="52">
        <f t="shared" si="507"/>
        <v>0</v>
      </c>
      <c r="EK104" s="52">
        <f t="shared" si="508"/>
        <v>0</v>
      </c>
      <c r="EL104" s="52">
        <f t="shared" si="509"/>
        <v>0</v>
      </c>
      <c r="EM104" s="52"/>
      <c r="EN104" s="52">
        <f t="shared" si="510"/>
        <v>0</v>
      </c>
      <c r="EO104" s="52">
        <f t="shared" si="511"/>
        <v>0</v>
      </c>
      <c r="EP104" s="52">
        <f t="shared" si="512"/>
        <v>0</v>
      </c>
      <c r="EQ104" s="52">
        <f t="shared" si="513"/>
        <v>0</v>
      </c>
      <c r="ER104" s="52">
        <f t="shared" si="514"/>
        <v>0</v>
      </c>
      <c r="ES104" s="52">
        <f t="shared" si="515"/>
        <v>0</v>
      </c>
      <c r="ET104" s="52">
        <f t="shared" si="516"/>
        <v>0</v>
      </c>
      <c r="EU104" s="52">
        <f t="shared" si="517"/>
        <v>0</v>
      </c>
      <c r="EV104" s="52">
        <f t="shared" si="518"/>
        <v>0</v>
      </c>
      <c r="EW104" s="52">
        <f t="shared" si="519"/>
        <v>0</v>
      </c>
      <c r="EX104" s="52">
        <f t="shared" si="520"/>
        <v>0</v>
      </c>
      <c r="EY104" s="52">
        <f t="shared" si="521"/>
        <v>0</v>
      </c>
      <c r="EZ104" s="52">
        <f t="shared" si="522"/>
        <v>0</v>
      </c>
      <c r="FA104" s="52">
        <f t="shared" si="523"/>
        <v>0</v>
      </c>
      <c r="FB104" s="52">
        <f t="shared" si="524"/>
        <v>0</v>
      </c>
      <c r="FC104" s="52">
        <f t="shared" si="525"/>
        <v>0</v>
      </c>
      <c r="FD104" s="52"/>
      <c r="FE104" s="52">
        <f t="shared" si="526"/>
        <v>0</v>
      </c>
      <c r="FF104" s="52">
        <f t="shared" si="527"/>
        <v>0</v>
      </c>
      <c r="FG104" s="52">
        <f t="shared" si="528"/>
        <v>0</v>
      </c>
      <c r="FH104" s="52">
        <f t="shared" si="529"/>
        <v>0</v>
      </c>
      <c r="FI104" s="52"/>
      <c r="FJ104" s="52">
        <f t="shared" si="530"/>
        <v>0</v>
      </c>
      <c r="FK104" s="52">
        <f t="shared" si="531"/>
        <v>0</v>
      </c>
      <c r="FL104" s="52">
        <f t="shared" si="532"/>
        <v>0</v>
      </c>
      <c r="FM104" s="52">
        <f t="shared" si="533"/>
        <v>0</v>
      </c>
      <c r="FN104" s="52">
        <f t="shared" si="534"/>
        <v>0</v>
      </c>
      <c r="FO104" s="52">
        <f t="shared" si="535"/>
        <v>0</v>
      </c>
      <c r="FP104" s="52">
        <f t="shared" si="536"/>
        <v>0</v>
      </c>
      <c r="FQ104" s="52">
        <f t="shared" si="537"/>
        <v>0</v>
      </c>
      <c r="FR104" s="52">
        <f t="shared" si="538"/>
        <v>0</v>
      </c>
      <c r="FS104" s="52">
        <f t="shared" si="539"/>
        <v>0</v>
      </c>
      <c r="FT104" s="52">
        <f t="shared" si="540"/>
        <v>0</v>
      </c>
      <c r="FU104" s="52">
        <f t="shared" si="541"/>
        <v>0</v>
      </c>
      <c r="FV104" s="52">
        <f t="shared" si="542"/>
        <v>0</v>
      </c>
      <c r="FW104" s="52">
        <f t="shared" si="543"/>
        <v>0</v>
      </c>
      <c r="FX104" s="52">
        <f t="shared" si="544"/>
        <v>0</v>
      </c>
      <c r="FY104" s="52">
        <f t="shared" si="545"/>
        <v>0</v>
      </c>
      <c r="FZ104" s="52">
        <f t="shared" si="546"/>
        <v>0</v>
      </c>
      <c r="GA104" s="52">
        <f t="shared" si="547"/>
        <v>0</v>
      </c>
      <c r="GB104" s="52">
        <f t="shared" si="548"/>
        <v>0</v>
      </c>
      <c r="GC104" s="52">
        <f t="shared" si="549"/>
        <v>0</v>
      </c>
      <c r="GD104" s="52"/>
      <c r="GE104" s="52">
        <f t="shared" si="550"/>
        <v>0</v>
      </c>
      <c r="GF104" s="52">
        <f t="shared" si="551"/>
        <v>0</v>
      </c>
      <c r="GG104" s="52">
        <f t="shared" si="552"/>
        <v>0</v>
      </c>
      <c r="GH104" s="52">
        <f t="shared" si="553"/>
        <v>0</v>
      </c>
      <c r="GI104" s="52">
        <f t="shared" si="554"/>
        <v>0</v>
      </c>
      <c r="GJ104" s="52">
        <f t="shared" si="555"/>
        <v>0</v>
      </c>
      <c r="GK104" s="52">
        <f t="shared" si="556"/>
        <v>0</v>
      </c>
      <c r="GL104" s="52">
        <f t="shared" si="557"/>
        <v>0</v>
      </c>
      <c r="GM104" s="52">
        <f t="shared" si="558"/>
        <v>0</v>
      </c>
      <c r="GN104" s="52">
        <f t="shared" si="559"/>
        <v>0</v>
      </c>
      <c r="GO104" s="52">
        <f t="shared" si="560"/>
        <v>0</v>
      </c>
      <c r="GP104" s="52">
        <f t="shared" si="561"/>
        <v>0</v>
      </c>
      <c r="GQ104" s="52"/>
      <c r="GR104" s="52">
        <f>IF(GQ104="X",IF($F104="gal",$E104,IF($F104="lbs",0,#VALUE!)),0)</f>
        <v>0</v>
      </c>
      <c r="GS104" s="52">
        <f t="shared" si="563"/>
        <v>0</v>
      </c>
      <c r="GT104" s="52">
        <f t="shared" si="564"/>
        <v>0</v>
      </c>
      <c r="GU104" s="52">
        <f t="shared" si="565"/>
        <v>0</v>
      </c>
      <c r="GV104" s="52"/>
      <c r="GW104" s="52">
        <f>IF(GV104="X",IF($F104="gal",$E104,IF($F104="lbs",0,#VALUE!)),0)</f>
        <v>0</v>
      </c>
      <c r="GX104" s="52">
        <f t="shared" si="567"/>
        <v>0</v>
      </c>
      <c r="GY104" s="52">
        <f t="shared" si="568"/>
        <v>0</v>
      </c>
      <c r="GZ104" s="52">
        <f t="shared" si="569"/>
        <v>0</v>
      </c>
      <c r="HA104" s="52"/>
      <c r="HB104" s="52">
        <f>IF(HA104="X",IF($F104="gal",$E104,IF($F104="lbs",0,#VALUE!)),0)</f>
        <v>0</v>
      </c>
      <c r="HC104" s="52">
        <f t="shared" si="571"/>
        <v>0</v>
      </c>
      <c r="HD104" s="52">
        <f t="shared" si="572"/>
        <v>0</v>
      </c>
      <c r="HE104" s="52">
        <f t="shared" si="573"/>
        <v>0</v>
      </c>
      <c r="HF104" s="52"/>
      <c r="HG104" s="52">
        <f>IF(HF104="X",IF($F104="gal",$E104,IF($F104="lbs",0,#VALUE!)),0)</f>
        <v>0</v>
      </c>
      <c r="HH104" s="52">
        <f t="shared" si="575"/>
        <v>0</v>
      </c>
      <c r="HI104" s="52">
        <f t="shared" si="576"/>
        <v>0</v>
      </c>
      <c r="HJ104" s="52">
        <f t="shared" si="577"/>
        <v>0</v>
      </c>
      <c r="HK104" s="52"/>
      <c r="HL104" s="52" t="str">
        <f>IF(NOT(ISBLANK(HK104)),IF(AND(HK104="NonSeal-Alpha",$F104="microCi"),CONCATENATE(HL$5,HK104),IF(AND(HK104="Seal-Alpha",$F104="milliCi"),CONCATENATE(HL$5,HK104),IF(AND(HK104="NonSeal-Beta",$F104="microCi"),CONCATENATE(HL$5,HK104),IF(AND(HK104="Seal-Beta",$F104="milliCi"),CONCATENATE(HL$5,HK104), IF(AND(HK104="NonSeal-Gamma",$F104="microCi"),CONCATENATE(HL$5,HK104),IF(AND(HK104="Seal-Gamma",$F104="milliCi"),CONCATENATE(HL$5,HK104),CONCATENATE(HL$5,"Error"))))))),"")</f>
        <v/>
      </c>
      <c r="HM104" s="52">
        <f t="shared" si="579"/>
        <v>0</v>
      </c>
      <c r="HN104" s="52">
        <f t="shared" si="580"/>
        <v>0</v>
      </c>
      <c r="HO104" s="52">
        <f t="shared" si="581"/>
        <v>0</v>
      </c>
      <c r="HP104" s="52">
        <f t="shared" si="582"/>
        <v>0</v>
      </c>
      <c r="HQ104" s="52">
        <f t="shared" si="583"/>
        <v>0</v>
      </c>
      <c r="HR104" s="52">
        <f t="shared" si="584"/>
        <v>0</v>
      </c>
      <c r="HS104" s="52">
        <f t="shared" si="585"/>
        <v>0</v>
      </c>
      <c r="HT104" s="52">
        <f t="shared" si="586"/>
        <v>0</v>
      </c>
      <c r="HU104" s="52">
        <f t="shared" si="587"/>
        <v>0</v>
      </c>
      <c r="HV104" s="52">
        <f t="shared" si="588"/>
        <v>0</v>
      </c>
      <c r="HW104" s="52">
        <f t="shared" si="589"/>
        <v>0</v>
      </c>
      <c r="HX104" s="52">
        <f t="shared" si="590"/>
        <v>0</v>
      </c>
      <c r="HY104" s="52"/>
      <c r="HZ104" s="52">
        <f>IF(HY104="X",IF($F104="gal",$E104,IF($F104="lbs",0,#VALUE!)),0)</f>
        <v>0</v>
      </c>
      <c r="IA104" s="52">
        <f t="shared" si="592"/>
        <v>0</v>
      </c>
      <c r="IB104" s="52">
        <f t="shared" si="593"/>
        <v>0</v>
      </c>
      <c r="IC104" s="52">
        <f t="shared" si="594"/>
        <v>0</v>
      </c>
      <c r="ID104" s="52"/>
      <c r="IE104" s="52">
        <f>IF(ID104="X",IF($F104="gal",$E104,IF($F104="lbs",0,#VALUE!)),0)</f>
        <v>0</v>
      </c>
      <c r="IF104" s="52">
        <f t="shared" si="596"/>
        <v>0</v>
      </c>
      <c r="IG104" s="52">
        <f t="shared" si="597"/>
        <v>0</v>
      </c>
      <c r="IH104" s="52">
        <f t="shared" si="598"/>
        <v>0</v>
      </c>
      <c r="II104" s="53"/>
      <c r="IJ104" s="54">
        <f>IF(II104="X",IF($F104="gal",$E104,IF($F104="lbs",0,#VALUE!)),0)</f>
        <v>0</v>
      </c>
      <c r="IK104" s="55">
        <f t="shared" si="600"/>
        <v>0</v>
      </c>
      <c r="IL104" s="55">
        <f t="shared" si="601"/>
        <v>0</v>
      </c>
      <c r="IM104" s="55">
        <f t="shared" si="602"/>
        <v>0</v>
      </c>
      <c r="IN104" s="55" t="str">
        <f t="shared" si="603"/>
        <v/>
      </c>
      <c r="IO104" s="56" t="str">
        <f t="shared" si="604"/>
        <v/>
      </c>
      <c r="IP104" s="56" t="str">
        <f t="shared" si="605"/>
        <v/>
      </c>
      <c r="IQ104" s="56" t="str">
        <f t="shared" si="606"/>
        <v/>
      </c>
      <c r="IR104" s="56" t="str">
        <f t="shared" si="607"/>
        <v/>
      </c>
      <c r="IS104" s="50" t="str">
        <f>IN104&amp;IO104&amp;IP104&amp;IQ104&amp;IR104</f>
        <v/>
      </c>
      <c r="IT104" s="57"/>
      <c r="IU104" s="57"/>
      <c r="IV104" s="57"/>
    </row>
    <row r="105" spans="1:256" s="58" customFormat="1" ht="10.8" thickBot="1" x14ac:dyDescent="0.25">
      <c r="A105" s="144">
        <v>100</v>
      </c>
      <c r="B105" s="145"/>
      <c r="C105" s="146"/>
      <c r="D105" s="161"/>
      <c r="E105" s="161"/>
      <c r="F105" s="145"/>
      <c r="G105" s="145"/>
      <c r="H105" s="145"/>
      <c r="I105" s="145"/>
      <c r="J105" s="145"/>
      <c r="K105" s="145"/>
      <c r="L105" s="147" t="str">
        <f t="shared" si="406"/>
        <v/>
      </c>
      <c r="M105" s="148"/>
      <c r="N105" s="149">
        <f t="shared" si="407"/>
        <v>0</v>
      </c>
      <c r="O105" s="149">
        <f t="shared" si="408"/>
        <v>0</v>
      </c>
      <c r="P105" s="149">
        <f t="shared" si="409"/>
        <v>0</v>
      </c>
      <c r="Q105" s="149">
        <f t="shared" si="410"/>
        <v>0</v>
      </c>
      <c r="R105" s="149">
        <f>IF(SUM(N105:Q105)&gt;0,IF(LEFT(L105,5)=" Aero",E105,0),0)</f>
        <v>0</v>
      </c>
      <c r="S105" s="149" t="str">
        <f t="shared" si="412"/>
        <v/>
      </c>
      <c r="T105" s="149"/>
      <c r="U105" s="149">
        <f>IF(T105="X",IF($F105="cu ft",$E105,#VALUE!),0)</f>
        <v>0</v>
      </c>
      <c r="V105" s="149">
        <f>IF(U105&gt;0,IF(LEFT($L105,LEN(T$5))=T$5,$E105,),0)</f>
        <v>0</v>
      </c>
      <c r="W105" s="149"/>
      <c r="X105" s="149">
        <f>IF(W105="X",IF($F105="cu ft",$E105,#VALUE!),0)</f>
        <v>0</v>
      </c>
      <c r="Y105" s="149">
        <f>IF(X105&gt;0,IF(LEFT($L105,LEN(W$5))=W$5,$E105,),0)</f>
        <v>0</v>
      </c>
      <c r="Z105" s="149"/>
      <c r="AA105" s="149">
        <f>IF(Z105="X",IF($F105="cu ft",$E105,#VALUE!),0)</f>
        <v>0</v>
      </c>
      <c r="AB105" s="149">
        <f>IF(AA105&gt;0,IF(LEFT($L105,LEN(Z$5))=Z$5,$E105,),0)</f>
        <v>0</v>
      </c>
      <c r="AC105" s="149"/>
      <c r="AD105" s="149">
        <f>IF(AC105="X",IF($F105="cu ft",$E105,#VALUE!),0)</f>
        <v>0</v>
      </c>
      <c r="AE105" s="149">
        <f>IF(AD105&gt;0,IF(LEFT($L105,LEN(AC$5))=AC$5,$E105,),0)</f>
        <v>0</v>
      </c>
      <c r="AF105" s="149"/>
      <c r="AG105" s="149">
        <f>IF(AF105="X",IF($F105="cu ft",$E105,#VALUE!),0)</f>
        <v>0</v>
      </c>
      <c r="AH105" s="149">
        <f>IF(AG105&gt;0,IF(LEFT($L105,LEN(AF$5))=AF$5,$E105,),0)</f>
        <v>0</v>
      </c>
      <c r="AI105" s="149"/>
      <c r="AJ105" s="149">
        <f>IF(AI105="X",IF($F105="cu ft",$E105,#VALUE!),0)</f>
        <v>0</v>
      </c>
      <c r="AK105" s="149">
        <f>IF(AJ105&gt;0,IF(LEFT($L105,LEN(AI$5))=AI$5,$E105,),0)</f>
        <v>0</v>
      </c>
      <c r="AL105" s="149"/>
      <c r="AM105" s="149">
        <f>IF(AL105="X",IF($F105="cu ft",$E105,#VALUE!),0)</f>
        <v>0</v>
      </c>
      <c r="AN105" s="149">
        <f>IF(AM105&gt;0,IF(LEFT($L105,LEN(AL$5))=AL$5,$E105,),0)</f>
        <v>0</v>
      </c>
      <c r="AO105" s="149"/>
      <c r="AP105" s="149">
        <f>IF(AO105="X",IF($F105="cu ft",$E105,#VALUE!),0)</f>
        <v>0</v>
      </c>
      <c r="AQ105" s="149">
        <f>IF(AP105&gt;0,IF(LEFT($L105,LEN(AO$5))=AO$5,$E105,),0)</f>
        <v>0</v>
      </c>
      <c r="AR105" s="149"/>
      <c r="AS105" s="149">
        <f>IF(AR105="X",IF($F105="cu ft",$E105,#VALUE!),0)</f>
        <v>0</v>
      </c>
      <c r="AT105" s="149">
        <f>IF(AS105&gt;0,IF(LEFT($L105,LEN(AR$5))=AR$5,$E105,),0)</f>
        <v>0</v>
      </c>
      <c r="AU105" s="149"/>
      <c r="AV105" s="149">
        <f>IF(AU105="X",IF($F105="cu ft",$E105,#VALUE!),0)</f>
        <v>0</v>
      </c>
      <c r="AW105" s="149">
        <f>IF(AV105&gt;0,IF(LEFT($L105,LEN(AU$5))=AU$5,$E105,),0)</f>
        <v>0</v>
      </c>
      <c r="AX105" s="149"/>
      <c r="AY105" s="149">
        <f>IF(AX105="X",IF($F105="cu ft",$E105,#VALUE!),0)</f>
        <v>0</v>
      </c>
      <c r="AZ105" s="149">
        <f>IF(AY105&gt;0,IF(LEFT($L105,LEN(AX$5))=AX$5,$E105,),0)</f>
        <v>0</v>
      </c>
      <c r="BA105" s="149" t="str">
        <f t="shared" si="435"/>
        <v/>
      </c>
      <c r="BB105" s="149"/>
      <c r="BC105" s="149">
        <f>IF(BB105="X",IF($F105="gal",$E105,#VALUE!),0)</f>
        <v>0</v>
      </c>
      <c r="BD105" s="149">
        <f>IF(BC105&gt;0,IF(LEFT($L105,LEN(BB$5))=BB$5,$E105,),0)</f>
        <v>0</v>
      </c>
      <c r="BE105" s="149"/>
      <c r="BF105" s="149">
        <f>IF(BE105="X",IF($F105="gal",$E105,#VALUE!),0)</f>
        <v>0</v>
      </c>
      <c r="BG105" s="149">
        <f>IF(BF105&gt;0,IF(LEFT($L105,LEN(BE$5))=BE$5,$E105,),0)</f>
        <v>0</v>
      </c>
      <c r="BH105" s="149"/>
      <c r="BI105" s="149">
        <f>IF(BH105="X",IF($F105="gal",$E105,#VALUE!),0)</f>
        <v>0</v>
      </c>
      <c r="BJ105" s="149">
        <f>IF(BI105&gt;0,IF(LEFT($L105,LEN(BH$5))=BH$5,$E105,),0)</f>
        <v>0</v>
      </c>
      <c r="BK105" s="149"/>
      <c r="BL105" s="149">
        <f>IF(BK105="X",IF($F105="gal",$E105,#VALUE!),0)</f>
        <v>0</v>
      </c>
      <c r="BM105" s="149">
        <f>IF(BL105&gt;0,IF(LEFT($L105,LEN(BK$5))=BK$5,$E105,),0)</f>
        <v>0</v>
      </c>
      <c r="BN105" s="149"/>
      <c r="BO105" s="149">
        <f>IF(BN105="X",IF($F105="gal",$E105,#VALUE!),0)</f>
        <v>0</v>
      </c>
      <c r="BP105" s="149">
        <f>IF(BO105&gt;0,IF(LEFT($L105,LEN(BN$5))=BN$5,$E105,),0)</f>
        <v>0</v>
      </c>
      <c r="BQ105" s="149"/>
      <c r="BR105" s="149">
        <f>IF(BQ105="X",IF($F105="gal",$E105,#VALUE!),0)</f>
        <v>0</v>
      </c>
      <c r="BS105" s="149">
        <f>IF(BR105&gt;0,IF(LEFT($L105,LEN(BQ$5))=BQ$5,$E105,),0)</f>
        <v>0</v>
      </c>
      <c r="BT105" s="149"/>
      <c r="BU105" s="149">
        <f>IF(BT105="X",IF($F105="gal",$E105,#VALUE!),0)</f>
        <v>0</v>
      </c>
      <c r="BV105" s="149">
        <f>IF(BU105&gt;0,IF(LEFT($L105,LEN(BT$5))=BT$5,$E105,),0)</f>
        <v>0</v>
      </c>
      <c r="BW105" s="149"/>
      <c r="BX105" s="149">
        <f>IF(BW105="X",IF($F105="gal",$E105,#VALUE!),0)</f>
        <v>0</v>
      </c>
      <c r="BY105" s="149">
        <f>IF(BX105&gt;0,IF(LEFT($L105,LEN(BW$5))=BW$5,$E105,),0)</f>
        <v>0</v>
      </c>
      <c r="BZ105" s="149"/>
      <c r="CA105" s="149">
        <f>IF(BZ105="X",IF($F105="gal",$E105,#VALUE!),0)</f>
        <v>0</v>
      </c>
      <c r="CB105" s="149">
        <f>IF(CA105&gt;0,IF(LEFT($L105,LEN(BZ$5))=BZ$5,$E105,),0)</f>
        <v>0</v>
      </c>
      <c r="CC105" s="149"/>
      <c r="CD105" s="149">
        <f>IF(CC105="X",IF($F105="gal",$E105,#VALUE!),0)</f>
        <v>0</v>
      </c>
      <c r="CE105" s="149">
        <f>IF(CD105&gt;0,IF(LEFT($L105,LEN(CC$5))=CC$5,$E105,),0)</f>
        <v>0</v>
      </c>
      <c r="CF105" s="149" t="str">
        <f t="shared" si="456"/>
        <v/>
      </c>
      <c r="CG105" s="149"/>
      <c r="CH105" s="149">
        <f>IF(CG105="X",IF($F105="lbs",$E105,#VALUE!),0)</f>
        <v>0</v>
      </c>
      <c r="CI105" s="149">
        <f>IF(CH105&gt;0,IF(LEFT($L105,LEN(CG$5))=CG$5,$E105,0),0)</f>
        <v>0</v>
      </c>
      <c r="CJ105" s="149" t="str">
        <f t="shared" si="459"/>
        <v/>
      </c>
      <c r="CK105" s="149"/>
      <c r="CL105" s="149">
        <f t="shared" si="460"/>
        <v>0</v>
      </c>
      <c r="CM105" s="149">
        <f t="shared" si="461"/>
        <v>0</v>
      </c>
      <c r="CN105" s="149">
        <f t="shared" si="462"/>
        <v>0</v>
      </c>
      <c r="CO105" s="149">
        <f t="shared" si="463"/>
        <v>0</v>
      </c>
      <c r="CP105" s="149">
        <f t="shared" si="464"/>
        <v>0</v>
      </c>
      <c r="CQ105" s="149">
        <f t="shared" si="465"/>
        <v>0</v>
      </c>
      <c r="CR105" s="149">
        <f t="shared" si="466"/>
        <v>0</v>
      </c>
      <c r="CS105" s="149">
        <f t="shared" si="467"/>
        <v>0</v>
      </c>
      <c r="CT105" s="149">
        <f t="shared" si="468"/>
        <v>0</v>
      </c>
      <c r="CU105" s="149">
        <f t="shared" si="469"/>
        <v>0</v>
      </c>
      <c r="CV105" s="149">
        <f t="shared" si="470"/>
        <v>0</v>
      </c>
      <c r="CW105" s="149">
        <f t="shared" si="471"/>
        <v>0</v>
      </c>
      <c r="CX105" s="149">
        <f t="shared" si="472"/>
        <v>0</v>
      </c>
      <c r="CY105" s="149">
        <f t="shared" si="473"/>
        <v>0</v>
      </c>
      <c r="CZ105" s="149">
        <f t="shared" si="474"/>
        <v>0</v>
      </c>
      <c r="DA105" s="149">
        <f t="shared" si="475"/>
        <v>0</v>
      </c>
      <c r="DB105" s="149">
        <f t="shared" si="476"/>
        <v>0</v>
      </c>
      <c r="DC105" s="149">
        <f t="shared" si="477"/>
        <v>0</v>
      </c>
      <c r="DD105" s="149">
        <f t="shared" si="478"/>
        <v>0</v>
      </c>
      <c r="DE105" s="149">
        <f t="shared" si="479"/>
        <v>0</v>
      </c>
      <c r="DF105" s="149">
        <f t="shared" si="480"/>
        <v>0</v>
      </c>
      <c r="DG105" s="149">
        <f t="shared" si="481"/>
        <v>0</v>
      </c>
      <c r="DH105" s="149">
        <f t="shared" si="482"/>
        <v>0</v>
      </c>
      <c r="DI105" s="149">
        <f t="shared" si="483"/>
        <v>0</v>
      </c>
      <c r="DJ105" s="149" t="str">
        <f t="shared" si="484"/>
        <v/>
      </c>
      <c r="DK105" s="149"/>
      <c r="DL105" s="149">
        <f>IF(DK105="X",IF($F105="lbs",$E105,#VALUE!),0)</f>
        <v>0</v>
      </c>
      <c r="DM105" s="149">
        <f>IF(DL105&gt;0,IF(LEFT($L105,LEN(DK$5))=DK$5,$E105,0),0)</f>
        <v>0</v>
      </c>
      <c r="DN105" s="149" t="str">
        <f t="shared" si="487"/>
        <v/>
      </c>
      <c r="DO105" s="149"/>
      <c r="DP105" s="149">
        <f>IF(DO105="X",IF($F105="lbs",$E105,#VALUE!),0)</f>
        <v>0</v>
      </c>
      <c r="DQ105" s="149">
        <f>IF(DP105&gt;0,IF(LEFT($L105,11)=" FlammSolid",$E105,0),0)</f>
        <v>0</v>
      </c>
      <c r="DR105" s="149"/>
      <c r="DS105" s="149">
        <f t="shared" si="490"/>
        <v>0</v>
      </c>
      <c r="DT105" s="149">
        <f t="shared" si="491"/>
        <v>0</v>
      </c>
      <c r="DU105" s="149">
        <f t="shared" si="492"/>
        <v>0</v>
      </c>
      <c r="DV105" s="149">
        <f t="shared" si="493"/>
        <v>0</v>
      </c>
      <c r="DW105" s="149">
        <f t="shared" si="494"/>
        <v>0</v>
      </c>
      <c r="DX105" s="149">
        <f t="shared" si="495"/>
        <v>0</v>
      </c>
      <c r="DY105" s="149">
        <f t="shared" si="496"/>
        <v>0</v>
      </c>
      <c r="DZ105" s="149">
        <f t="shared" si="497"/>
        <v>0</v>
      </c>
      <c r="EA105" s="149">
        <f t="shared" si="498"/>
        <v>0</v>
      </c>
      <c r="EB105" s="149">
        <f t="shared" si="499"/>
        <v>0</v>
      </c>
      <c r="EC105" s="149">
        <f t="shared" si="500"/>
        <v>0</v>
      </c>
      <c r="ED105" s="149">
        <f t="shared" si="501"/>
        <v>0</v>
      </c>
      <c r="EE105" s="149">
        <f t="shared" si="502"/>
        <v>0</v>
      </c>
      <c r="EF105" s="149">
        <f t="shared" si="503"/>
        <v>0</v>
      </c>
      <c r="EG105" s="149">
        <f t="shared" si="504"/>
        <v>0</v>
      </c>
      <c r="EH105" s="149">
        <f t="shared" si="505"/>
        <v>0</v>
      </c>
      <c r="EI105" s="149">
        <f t="shared" si="506"/>
        <v>0</v>
      </c>
      <c r="EJ105" s="149">
        <f t="shared" si="507"/>
        <v>0</v>
      </c>
      <c r="EK105" s="149">
        <f t="shared" si="508"/>
        <v>0</v>
      </c>
      <c r="EL105" s="149">
        <f t="shared" si="509"/>
        <v>0</v>
      </c>
      <c r="EM105" s="149"/>
      <c r="EN105" s="149">
        <f t="shared" si="510"/>
        <v>0</v>
      </c>
      <c r="EO105" s="149">
        <f t="shared" si="511"/>
        <v>0</v>
      </c>
      <c r="EP105" s="149">
        <f t="shared" si="512"/>
        <v>0</v>
      </c>
      <c r="EQ105" s="149">
        <f t="shared" si="513"/>
        <v>0</v>
      </c>
      <c r="ER105" s="149">
        <f t="shared" si="514"/>
        <v>0</v>
      </c>
      <c r="ES105" s="149">
        <f t="shared" si="515"/>
        <v>0</v>
      </c>
      <c r="ET105" s="149">
        <f t="shared" si="516"/>
        <v>0</v>
      </c>
      <c r="EU105" s="149">
        <f t="shared" si="517"/>
        <v>0</v>
      </c>
      <c r="EV105" s="149">
        <f t="shared" si="518"/>
        <v>0</v>
      </c>
      <c r="EW105" s="149">
        <f t="shared" si="519"/>
        <v>0</v>
      </c>
      <c r="EX105" s="149">
        <f t="shared" si="520"/>
        <v>0</v>
      </c>
      <c r="EY105" s="149">
        <f t="shared" si="521"/>
        <v>0</v>
      </c>
      <c r="EZ105" s="149">
        <f t="shared" si="522"/>
        <v>0</v>
      </c>
      <c r="FA105" s="149">
        <f t="shared" si="523"/>
        <v>0</v>
      </c>
      <c r="FB105" s="149">
        <f t="shared" si="524"/>
        <v>0</v>
      </c>
      <c r="FC105" s="149">
        <f t="shared" si="525"/>
        <v>0</v>
      </c>
      <c r="FD105" s="149"/>
      <c r="FE105" s="149">
        <f t="shared" si="526"/>
        <v>0</v>
      </c>
      <c r="FF105" s="149">
        <f t="shared" si="527"/>
        <v>0</v>
      </c>
      <c r="FG105" s="149">
        <f t="shared" si="528"/>
        <v>0</v>
      </c>
      <c r="FH105" s="149">
        <f t="shared" si="529"/>
        <v>0</v>
      </c>
      <c r="FI105" s="149"/>
      <c r="FJ105" s="149">
        <f t="shared" si="530"/>
        <v>0</v>
      </c>
      <c r="FK105" s="149">
        <f t="shared" si="531"/>
        <v>0</v>
      </c>
      <c r="FL105" s="149">
        <f t="shared" si="532"/>
        <v>0</v>
      </c>
      <c r="FM105" s="149">
        <f t="shared" si="533"/>
        <v>0</v>
      </c>
      <c r="FN105" s="149">
        <f t="shared" si="534"/>
        <v>0</v>
      </c>
      <c r="FO105" s="149">
        <f t="shared" si="535"/>
        <v>0</v>
      </c>
      <c r="FP105" s="149">
        <f t="shared" si="536"/>
        <v>0</v>
      </c>
      <c r="FQ105" s="149">
        <f t="shared" si="537"/>
        <v>0</v>
      </c>
      <c r="FR105" s="149">
        <f t="shared" si="538"/>
        <v>0</v>
      </c>
      <c r="FS105" s="149">
        <f t="shared" si="539"/>
        <v>0</v>
      </c>
      <c r="FT105" s="149">
        <f t="shared" si="540"/>
        <v>0</v>
      </c>
      <c r="FU105" s="149">
        <f t="shared" si="541"/>
        <v>0</v>
      </c>
      <c r="FV105" s="149">
        <f t="shared" si="542"/>
        <v>0</v>
      </c>
      <c r="FW105" s="149">
        <f t="shared" si="543"/>
        <v>0</v>
      </c>
      <c r="FX105" s="149">
        <f t="shared" si="544"/>
        <v>0</v>
      </c>
      <c r="FY105" s="149">
        <f t="shared" si="545"/>
        <v>0</v>
      </c>
      <c r="FZ105" s="149">
        <f t="shared" si="546"/>
        <v>0</v>
      </c>
      <c r="GA105" s="149">
        <f t="shared" si="547"/>
        <v>0</v>
      </c>
      <c r="GB105" s="149">
        <f t="shared" si="548"/>
        <v>0</v>
      </c>
      <c r="GC105" s="149">
        <f t="shared" si="549"/>
        <v>0</v>
      </c>
      <c r="GD105" s="149"/>
      <c r="GE105" s="149">
        <f t="shared" si="550"/>
        <v>0</v>
      </c>
      <c r="GF105" s="149">
        <f t="shared" si="551"/>
        <v>0</v>
      </c>
      <c r="GG105" s="149">
        <f t="shared" si="552"/>
        <v>0</v>
      </c>
      <c r="GH105" s="149">
        <f t="shared" si="553"/>
        <v>0</v>
      </c>
      <c r="GI105" s="149">
        <f t="shared" si="554"/>
        <v>0</v>
      </c>
      <c r="GJ105" s="149">
        <f t="shared" si="555"/>
        <v>0</v>
      </c>
      <c r="GK105" s="149">
        <f t="shared" si="556"/>
        <v>0</v>
      </c>
      <c r="GL105" s="149">
        <f t="shared" si="557"/>
        <v>0</v>
      </c>
      <c r="GM105" s="149">
        <f t="shared" si="558"/>
        <v>0</v>
      </c>
      <c r="GN105" s="149">
        <f t="shared" si="559"/>
        <v>0</v>
      </c>
      <c r="GO105" s="149">
        <f t="shared" si="560"/>
        <v>0</v>
      </c>
      <c r="GP105" s="149">
        <f t="shared" si="561"/>
        <v>0</v>
      </c>
      <c r="GQ105" s="149"/>
      <c r="GR105" s="149">
        <f>IF(GQ105="X",IF($F105="gal",$E105,IF($F105="lbs",0,#VALUE!)),0)</f>
        <v>0</v>
      </c>
      <c r="GS105" s="149">
        <f t="shared" si="563"/>
        <v>0</v>
      </c>
      <c r="GT105" s="149">
        <f t="shared" si="564"/>
        <v>0</v>
      </c>
      <c r="GU105" s="149">
        <f t="shared" si="565"/>
        <v>0</v>
      </c>
      <c r="GV105" s="149"/>
      <c r="GW105" s="149">
        <f>IF(GV105="X",IF($F105="gal",$E105,IF($F105="lbs",0,#VALUE!)),0)</f>
        <v>0</v>
      </c>
      <c r="GX105" s="149">
        <f t="shared" si="567"/>
        <v>0</v>
      </c>
      <c r="GY105" s="149">
        <f t="shared" si="568"/>
        <v>0</v>
      </c>
      <c r="GZ105" s="149">
        <f t="shared" si="569"/>
        <v>0</v>
      </c>
      <c r="HA105" s="149"/>
      <c r="HB105" s="149">
        <f>IF(HA105="X",IF($F105="gal",$E105,IF($F105="lbs",0,#VALUE!)),0)</f>
        <v>0</v>
      </c>
      <c r="HC105" s="149">
        <f t="shared" si="571"/>
        <v>0</v>
      </c>
      <c r="HD105" s="149">
        <f t="shared" si="572"/>
        <v>0</v>
      </c>
      <c r="HE105" s="149">
        <f t="shared" si="573"/>
        <v>0</v>
      </c>
      <c r="HF105" s="149"/>
      <c r="HG105" s="149">
        <f>IF(HF105="X",IF($F105="gal",$E105,IF($F105="lbs",0,#VALUE!)),0)</f>
        <v>0</v>
      </c>
      <c r="HH105" s="149">
        <f t="shared" si="575"/>
        <v>0</v>
      </c>
      <c r="HI105" s="149">
        <f t="shared" si="576"/>
        <v>0</v>
      </c>
      <c r="HJ105" s="149">
        <f t="shared" si="577"/>
        <v>0</v>
      </c>
      <c r="HK105" s="149"/>
      <c r="HL105" s="149" t="str">
        <f>IF(NOT(ISBLANK(HK105)),IF(AND(HK105="NonSeal-Alpha",$F105="microCi"),CONCATENATE(HL$5,HK105),IF(AND(HK105="Seal-Alpha",$F105="milliCi"),CONCATENATE(HL$5,HK105),IF(AND(HK105="NonSeal-Beta",$F105="microCi"),CONCATENATE(HL$5,HK105),IF(AND(HK105="Seal-Beta",$F105="milliCi"),CONCATENATE(HL$5,HK105), IF(AND(HK105="NonSeal-Gamma",$F105="microCi"),CONCATENATE(HL$5,HK105),IF(AND(HK105="Seal-Gamma",$F105="milliCi"),CONCATENATE(HL$5,HK105),CONCATENATE(HL$5,"Error"))))))),"")</f>
        <v/>
      </c>
      <c r="HM105" s="149">
        <f t="shared" si="579"/>
        <v>0</v>
      </c>
      <c r="HN105" s="149">
        <f t="shared" si="580"/>
        <v>0</v>
      </c>
      <c r="HO105" s="149">
        <f t="shared" si="581"/>
        <v>0</v>
      </c>
      <c r="HP105" s="149">
        <f t="shared" si="582"/>
        <v>0</v>
      </c>
      <c r="HQ105" s="149">
        <f t="shared" si="583"/>
        <v>0</v>
      </c>
      <c r="HR105" s="149">
        <f t="shared" si="584"/>
        <v>0</v>
      </c>
      <c r="HS105" s="149">
        <f t="shared" si="585"/>
        <v>0</v>
      </c>
      <c r="HT105" s="149">
        <f t="shared" si="586"/>
        <v>0</v>
      </c>
      <c r="HU105" s="149">
        <f t="shared" si="587"/>
        <v>0</v>
      </c>
      <c r="HV105" s="149">
        <f t="shared" si="588"/>
        <v>0</v>
      </c>
      <c r="HW105" s="149">
        <f t="shared" si="589"/>
        <v>0</v>
      </c>
      <c r="HX105" s="149">
        <f t="shared" si="590"/>
        <v>0</v>
      </c>
      <c r="HY105" s="149"/>
      <c r="HZ105" s="149">
        <f>IF(HY105="X",IF($F105="gal",$E105,IF($F105="lbs",0,#VALUE!)),0)</f>
        <v>0</v>
      </c>
      <c r="IA105" s="149">
        <f t="shared" si="592"/>
        <v>0</v>
      </c>
      <c r="IB105" s="149">
        <f t="shared" si="593"/>
        <v>0</v>
      </c>
      <c r="IC105" s="149">
        <f t="shared" si="594"/>
        <v>0</v>
      </c>
      <c r="ID105" s="149"/>
      <c r="IE105" s="149">
        <f>IF(ID105="X",IF($F105="gal",$E105,IF($F105="lbs",0,#VALUE!)),0)</f>
        <v>0</v>
      </c>
      <c r="IF105" s="149">
        <f t="shared" si="596"/>
        <v>0</v>
      </c>
      <c r="IG105" s="149">
        <f t="shared" si="597"/>
        <v>0</v>
      </c>
      <c r="IH105" s="149">
        <f t="shared" si="598"/>
        <v>0</v>
      </c>
      <c r="II105" s="150"/>
      <c r="IJ105" s="132">
        <f>IF(II105="X",IF($F105="gal",$E105,IF($F105="lbs",0,#VALUE!)),0)</f>
        <v>0</v>
      </c>
      <c r="IK105" s="133">
        <f t="shared" si="600"/>
        <v>0</v>
      </c>
      <c r="IL105" s="133">
        <f t="shared" si="601"/>
        <v>0</v>
      </c>
      <c r="IM105" s="133">
        <f t="shared" si="602"/>
        <v>0</v>
      </c>
      <c r="IN105" s="133" t="str">
        <f t="shared" si="603"/>
        <v/>
      </c>
      <c r="IO105" s="134" t="str">
        <f t="shared" si="604"/>
        <v/>
      </c>
      <c r="IP105" s="134" t="str">
        <f t="shared" si="605"/>
        <v/>
      </c>
      <c r="IQ105" s="134" t="str">
        <f t="shared" si="606"/>
        <v/>
      </c>
      <c r="IR105" s="134" t="str">
        <f t="shared" si="607"/>
        <v/>
      </c>
      <c r="IS105" s="131" t="str">
        <f>IN105&amp;IO105&amp;IP105&amp;IQ105&amp;IR105</f>
        <v/>
      </c>
      <c r="IT105" s="57"/>
      <c r="IU105" s="57"/>
      <c r="IV105" s="57"/>
    </row>
    <row r="106" spans="1:256" s="63" customFormat="1" ht="13.8" hidden="1" thickTop="1" x14ac:dyDescent="0.25">
      <c r="A106" s="135" t="s">
        <v>336</v>
      </c>
      <c r="B106" s="135"/>
      <c r="C106" s="136"/>
      <c r="D106" s="135"/>
      <c r="E106" s="135"/>
      <c r="F106" s="135"/>
      <c r="G106" s="135"/>
      <c r="H106" s="135"/>
      <c r="I106" s="135"/>
      <c r="J106" s="135"/>
      <c r="K106" s="135"/>
      <c r="L106" s="135"/>
      <c r="M106" s="135"/>
      <c r="N106" s="135">
        <f>SUM(N6:N105)</f>
        <v>0</v>
      </c>
      <c r="O106" s="135">
        <f>SUM(O6:O105)</f>
        <v>0</v>
      </c>
      <c r="P106" s="135">
        <f>SUM(P6:P105)</f>
        <v>0</v>
      </c>
      <c r="Q106" s="135">
        <f>SUM(Q6:Q105)</f>
        <v>0</v>
      </c>
      <c r="R106" s="135">
        <f>SUM(R6:R105)</f>
        <v>0</v>
      </c>
      <c r="S106" s="135"/>
      <c r="T106" s="135"/>
      <c r="U106" s="135">
        <f>SUM(U6:U105)</f>
        <v>0</v>
      </c>
      <c r="V106" s="135">
        <f>SUM(V6:V105)</f>
        <v>0</v>
      </c>
      <c r="W106" s="135"/>
      <c r="X106" s="135">
        <f>SUM(X6:X105)</f>
        <v>0</v>
      </c>
      <c r="Y106" s="135">
        <f>SUM(Y6:Y105)</f>
        <v>0</v>
      </c>
      <c r="Z106" s="135"/>
      <c r="AA106" s="135">
        <f>SUM(AA6:AA105)</f>
        <v>0</v>
      </c>
      <c r="AB106" s="135">
        <f>SUM(AB6:AB105)</f>
        <v>0</v>
      </c>
      <c r="AC106" s="135"/>
      <c r="AD106" s="135">
        <f>SUM(AD6:AD105)</f>
        <v>0</v>
      </c>
      <c r="AE106" s="135">
        <f>SUM(AE6:AE105)</f>
        <v>0</v>
      </c>
      <c r="AF106" s="135"/>
      <c r="AG106" s="135">
        <f>SUM(AG6:AG105)</f>
        <v>0</v>
      </c>
      <c r="AH106" s="135">
        <f>SUM(AH6:AH105)</f>
        <v>0</v>
      </c>
      <c r="AI106" s="135"/>
      <c r="AJ106" s="135">
        <f>SUM(AJ6:AJ105)</f>
        <v>0</v>
      </c>
      <c r="AK106" s="135">
        <f>SUM(AK6:AK105)</f>
        <v>0</v>
      </c>
      <c r="AL106" s="135"/>
      <c r="AM106" s="135">
        <f>SUM(AM6:AM105)</f>
        <v>0</v>
      </c>
      <c r="AN106" s="135">
        <f>SUM(AN6:AN105)</f>
        <v>0</v>
      </c>
      <c r="AO106" s="135"/>
      <c r="AP106" s="135">
        <f>SUM(AP6:AP105)</f>
        <v>0</v>
      </c>
      <c r="AQ106" s="135">
        <f>SUM(AQ6:AQ105)</f>
        <v>0</v>
      </c>
      <c r="AR106" s="135"/>
      <c r="AS106" s="135">
        <f>SUM(AS6:AS105)</f>
        <v>0</v>
      </c>
      <c r="AT106" s="135">
        <f>SUM(AT6:AT105)</f>
        <v>0</v>
      </c>
      <c r="AU106" s="135"/>
      <c r="AV106" s="135">
        <f>SUM(AV6:AV105)</f>
        <v>0</v>
      </c>
      <c r="AW106" s="135">
        <f>SUM(AW6:AW105)</f>
        <v>0</v>
      </c>
      <c r="AX106" s="135"/>
      <c r="AY106" s="135">
        <f>SUM(AY6:AY105)</f>
        <v>0</v>
      </c>
      <c r="AZ106" s="135">
        <f>SUM(AZ6:AZ105)</f>
        <v>0</v>
      </c>
      <c r="BA106" s="135"/>
      <c r="BB106" s="135"/>
      <c r="BC106" s="135">
        <f>SUM(BC6:BC105)</f>
        <v>0</v>
      </c>
      <c r="BD106" s="135">
        <f>SUM(BD6:BD105)</f>
        <v>0</v>
      </c>
      <c r="BE106" s="135"/>
      <c r="BF106" s="135">
        <f>SUM(BF6:BF105)</f>
        <v>0</v>
      </c>
      <c r="BG106" s="135">
        <f>SUM(BG6:BG105)</f>
        <v>0</v>
      </c>
      <c r="BH106" s="135"/>
      <c r="BI106" s="135">
        <f>SUM(BI6:BI105)</f>
        <v>0</v>
      </c>
      <c r="BJ106" s="135">
        <f>SUM(BJ6:BJ105)</f>
        <v>0</v>
      </c>
      <c r="BK106" s="135"/>
      <c r="BL106" s="135">
        <f>SUM(BL6:BL105)</f>
        <v>0</v>
      </c>
      <c r="BM106" s="135">
        <f>SUM(BM6:BM105)</f>
        <v>0</v>
      </c>
      <c r="BN106" s="135"/>
      <c r="BO106" s="135">
        <f>SUM(BO6:BO105)</f>
        <v>0</v>
      </c>
      <c r="BP106" s="135">
        <f>SUM(BP6:BP105)</f>
        <v>0</v>
      </c>
      <c r="BQ106" s="135"/>
      <c r="BR106" s="135">
        <f>SUM(BR6:BR105)</f>
        <v>0</v>
      </c>
      <c r="BS106" s="135">
        <f>SUM(BS6:BS105)</f>
        <v>0</v>
      </c>
      <c r="BT106" s="135"/>
      <c r="BU106" s="135">
        <f>SUM(BU6:BU105)</f>
        <v>0</v>
      </c>
      <c r="BV106" s="135">
        <f>SUM(BV6:BV105)</f>
        <v>0</v>
      </c>
      <c r="BW106" s="135"/>
      <c r="BX106" s="135">
        <f>SUM(BX6:BX105)</f>
        <v>0</v>
      </c>
      <c r="BY106" s="135">
        <f>SUM(BY6:BY105)</f>
        <v>0</v>
      </c>
      <c r="BZ106" s="135"/>
      <c r="CA106" s="135">
        <f>SUM(CA6:CA105)</f>
        <v>0</v>
      </c>
      <c r="CB106" s="135">
        <f>SUM(CB6:CB105)</f>
        <v>0</v>
      </c>
      <c r="CC106" s="135"/>
      <c r="CD106" s="135">
        <f>SUM(CD6:CD105)</f>
        <v>0</v>
      </c>
      <c r="CE106" s="135">
        <f>SUM(CE6:CE105)</f>
        <v>0</v>
      </c>
      <c r="CF106" s="135"/>
      <c r="CG106" s="135"/>
      <c r="CH106" s="135">
        <f>SUM(CH6:CH105)</f>
        <v>0</v>
      </c>
      <c r="CI106" s="135">
        <f>SUM(CI6:CI105)</f>
        <v>0</v>
      </c>
      <c r="CJ106" s="135"/>
      <c r="CK106" s="135"/>
      <c r="CL106" s="135">
        <f t="shared" ref="CL106:DI106" si="609">SUM(CL6:CL105)</f>
        <v>0</v>
      </c>
      <c r="CM106" s="135">
        <f t="shared" si="609"/>
        <v>0</v>
      </c>
      <c r="CN106" s="135">
        <f t="shared" si="609"/>
        <v>0</v>
      </c>
      <c r="CO106" s="135">
        <f t="shared" si="609"/>
        <v>0</v>
      </c>
      <c r="CP106" s="135">
        <f t="shared" si="609"/>
        <v>0</v>
      </c>
      <c r="CQ106" s="135">
        <f t="shared" si="609"/>
        <v>0</v>
      </c>
      <c r="CR106" s="135">
        <f t="shared" si="609"/>
        <v>0</v>
      </c>
      <c r="CS106" s="135">
        <f t="shared" si="609"/>
        <v>0</v>
      </c>
      <c r="CT106" s="135">
        <f t="shared" si="609"/>
        <v>0</v>
      </c>
      <c r="CU106" s="135">
        <f t="shared" si="609"/>
        <v>0</v>
      </c>
      <c r="CV106" s="135">
        <f t="shared" si="609"/>
        <v>0</v>
      </c>
      <c r="CW106" s="135">
        <f t="shared" si="609"/>
        <v>0</v>
      </c>
      <c r="CX106" s="135">
        <f t="shared" si="609"/>
        <v>0</v>
      </c>
      <c r="CY106" s="135">
        <f t="shared" si="609"/>
        <v>0</v>
      </c>
      <c r="CZ106" s="135">
        <f t="shared" si="609"/>
        <v>0</v>
      </c>
      <c r="DA106" s="135">
        <f t="shared" si="609"/>
        <v>0</v>
      </c>
      <c r="DB106" s="135">
        <f t="shared" si="609"/>
        <v>0</v>
      </c>
      <c r="DC106" s="135">
        <f t="shared" si="609"/>
        <v>0</v>
      </c>
      <c r="DD106" s="135">
        <f t="shared" si="609"/>
        <v>0</v>
      </c>
      <c r="DE106" s="135">
        <f t="shared" si="609"/>
        <v>0</v>
      </c>
      <c r="DF106" s="135">
        <f t="shared" si="609"/>
        <v>0</v>
      </c>
      <c r="DG106" s="135">
        <f t="shared" si="609"/>
        <v>0</v>
      </c>
      <c r="DH106" s="135">
        <f t="shared" si="609"/>
        <v>0</v>
      </c>
      <c r="DI106" s="135">
        <f t="shared" si="609"/>
        <v>0</v>
      </c>
      <c r="DJ106" s="135"/>
      <c r="DK106" s="135"/>
      <c r="DL106" s="135">
        <f>SUM(DL6:DL105)</f>
        <v>0</v>
      </c>
      <c r="DM106" s="135">
        <f>SUM(DM6:DM105)</f>
        <v>0</v>
      </c>
      <c r="DN106" s="135"/>
      <c r="DO106" s="135"/>
      <c r="DP106" s="135">
        <f>SUM(DP6:DP105)</f>
        <v>0</v>
      </c>
      <c r="DQ106" s="135">
        <f>SUM(DQ6:DQ105)</f>
        <v>0</v>
      </c>
      <c r="DR106" s="135"/>
      <c r="DS106" s="135">
        <f t="shared" ref="DS106:EL106" si="610">SUM(DS6:DS105)</f>
        <v>0</v>
      </c>
      <c r="DT106" s="135">
        <f t="shared" si="610"/>
        <v>0</v>
      </c>
      <c r="DU106" s="135">
        <f t="shared" si="610"/>
        <v>0</v>
      </c>
      <c r="DV106" s="135">
        <f t="shared" si="610"/>
        <v>0</v>
      </c>
      <c r="DW106" s="135">
        <f t="shared" si="610"/>
        <v>0</v>
      </c>
      <c r="DX106" s="135">
        <f t="shared" si="610"/>
        <v>0</v>
      </c>
      <c r="DY106" s="135">
        <f t="shared" si="610"/>
        <v>0</v>
      </c>
      <c r="DZ106" s="135">
        <f t="shared" si="610"/>
        <v>0</v>
      </c>
      <c r="EA106" s="135">
        <f t="shared" si="610"/>
        <v>0</v>
      </c>
      <c r="EB106" s="135">
        <f t="shared" si="610"/>
        <v>0</v>
      </c>
      <c r="EC106" s="135">
        <f t="shared" si="610"/>
        <v>0</v>
      </c>
      <c r="ED106" s="135">
        <f t="shared" si="610"/>
        <v>0</v>
      </c>
      <c r="EE106" s="135">
        <f t="shared" si="610"/>
        <v>0</v>
      </c>
      <c r="EF106" s="135">
        <f t="shared" si="610"/>
        <v>0</v>
      </c>
      <c r="EG106" s="135">
        <f t="shared" si="610"/>
        <v>0</v>
      </c>
      <c r="EH106" s="135">
        <f t="shared" si="610"/>
        <v>0</v>
      </c>
      <c r="EI106" s="135">
        <f t="shared" si="610"/>
        <v>0</v>
      </c>
      <c r="EJ106" s="135">
        <f t="shared" si="610"/>
        <v>0</v>
      </c>
      <c r="EK106" s="135">
        <f t="shared" si="610"/>
        <v>0</v>
      </c>
      <c r="EL106" s="135">
        <f t="shared" si="610"/>
        <v>0</v>
      </c>
      <c r="EM106" s="135"/>
      <c r="EN106" s="135">
        <f t="shared" ref="EN106:FC106" si="611">SUM(EN6:EN105)</f>
        <v>0</v>
      </c>
      <c r="EO106" s="135">
        <f t="shared" si="611"/>
        <v>0</v>
      </c>
      <c r="EP106" s="135">
        <f t="shared" si="611"/>
        <v>0</v>
      </c>
      <c r="EQ106" s="135">
        <f t="shared" si="611"/>
        <v>0</v>
      </c>
      <c r="ER106" s="135">
        <f t="shared" si="611"/>
        <v>0</v>
      </c>
      <c r="ES106" s="135">
        <f t="shared" si="611"/>
        <v>0</v>
      </c>
      <c r="ET106" s="135">
        <f t="shared" si="611"/>
        <v>0</v>
      </c>
      <c r="EU106" s="135">
        <f t="shared" si="611"/>
        <v>0</v>
      </c>
      <c r="EV106" s="135">
        <f t="shared" si="611"/>
        <v>0</v>
      </c>
      <c r="EW106" s="135">
        <f t="shared" si="611"/>
        <v>0</v>
      </c>
      <c r="EX106" s="135">
        <f t="shared" si="611"/>
        <v>0</v>
      </c>
      <c r="EY106" s="135">
        <f t="shared" si="611"/>
        <v>0</v>
      </c>
      <c r="EZ106" s="135">
        <f t="shared" si="611"/>
        <v>0</v>
      </c>
      <c r="FA106" s="135">
        <f t="shared" si="611"/>
        <v>0</v>
      </c>
      <c r="FB106" s="135">
        <f t="shared" si="611"/>
        <v>0</v>
      </c>
      <c r="FC106" s="135">
        <f t="shared" si="611"/>
        <v>0</v>
      </c>
      <c r="FD106" s="135"/>
      <c r="FE106" s="135">
        <f>SUM(FE6:FE105)</f>
        <v>0</v>
      </c>
      <c r="FF106" s="135">
        <f>SUM(FF6:FF105)</f>
        <v>0</v>
      </c>
      <c r="FG106" s="135">
        <f>SUM(FG6:FG105)</f>
        <v>0</v>
      </c>
      <c r="FH106" s="135">
        <f>SUM(FH6:FH105)</f>
        <v>0</v>
      </c>
      <c r="FI106" s="135"/>
      <c r="FJ106" s="135">
        <f>SUM(FJ6:FJ105)</f>
        <v>0</v>
      </c>
      <c r="FK106" s="135">
        <f>SUM(FK6:FK105)</f>
        <v>0</v>
      </c>
      <c r="FL106" s="135">
        <f>SUM(FL6:FL105)+FN106</f>
        <v>0</v>
      </c>
      <c r="FM106" s="135">
        <f>SUM(FM6:FM105)+FO106</f>
        <v>0</v>
      </c>
      <c r="FN106" s="135">
        <f t="shared" ref="FN106:FU106" si="612">SUM(FN6:FN105)</f>
        <v>0</v>
      </c>
      <c r="FO106" s="135">
        <f t="shared" si="612"/>
        <v>0</v>
      </c>
      <c r="FP106" s="135">
        <f t="shared" si="612"/>
        <v>0</v>
      </c>
      <c r="FQ106" s="135">
        <f t="shared" si="612"/>
        <v>0</v>
      </c>
      <c r="FR106" s="135">
        <f t="shared" si="612"/>
        <v>0</v>
      </c>
      <c r="FS106" s="135">
        <f t="shared" si="612"/>
        <v>0</v>
      </c>
      <c r="FT106" s="135">
        <f t="shared" si="612"/>
        <v>0</v>
      </c>
      <c r="FU106" s="135">
        <f t="shared" si="612"/>
        <v>0</v>
      </c>
      <c r="FV106" s="135">
        <f>SUM(FV6:FV105)+FX106</f>
        <v>0</v>
      </c>
      <c r="FW106" s="135">
        <f>SUM(FW6:FW105)+FY106</f>
        <v>0</v>
      </c>
      <c r="FX106" s="135">
        <f t="shared" ref="FX106:GC106" si="613">SUM(FX6:FX105)</f>
        <v>0</v>
      </c>
      <c r="FY106" s="135">
        <f t="shared" si="613"/>
        <v>0</v>
      </c>
      <c r="FZ106" s="135">
        <f t="shared" si="613"/>
        <v>0</v>
      </c>
      <c r="GA106" s="135">
        <f t="shared" si="613"/>
        <v>0</v>
      </c>
      <c r="GB106" s="135">
        <f t="shared" si="613"/>
        <v>0</v>
      </c>
      <c r="GC106" s="135">
        <f t="shared" si="613"/>
        <v>0</v>
      </c>
      <c r="GD106" s="135"/>
      <c r="GE106" s="135">
        <f t="shared" ref="GE106:GP106" si="614">SUM(GE6:GE105)</f>
        <v>0</v>
      </c>
      <c r="GF106" s="135">
        <f t="shared" si="614"/>
        <v>0</v>
      </c>
      <c r="GG106" s="135">
        <f t="shared" si="614"/>
        <v>0</v>
      </c>
      <c r="GH106" s="135">
        <f t="shared" si="614"/>
        <v>0</v>
      </c>
      <c r="GI106" s="135">
        <f t="shared" si="614"/>
        <v>0</v>
      </c>
      <c r="GJ106" s="135">
        <f t="shared" si="614"/>
        <v>0</v>
      </c>
      <c r="GK106" s="135">
        <f t="shared" si="614"/>
        <v>0</v>
      </c>
      <c r="GL106" s="135">
        <f t="shared" si="614"/>
        <v>0</v>
      </c>
      <c r="GM106" s="135">
        <f t="shared" si="614"/>
        <v>0</v>
      </c>
      <c r="GN106" s="135">
        <f t="shared" si="614"/>
        <v>0</v>
      </c>
      <c r="GO106" s="135">
        <f t="shared" si="614"/>
        <v>0</v>
      </c>
      <c r="GP106" s="135">
        <f t="shared" si="614"/>
        <v>0</v>
      </c>
      <c r="GQ106" s="135"/>
      <c r="GR106" s="135">
        <f>SUM(GR6:GR105)</f>
        <v>0</v>
      </c>
      <c r="GS106" s="135">
        <f>SUM(GS6:GS105)</f>
        <v>0</v>
      </c>
      <c r="GT106" s="135">
        <f>SUM(GT6:GT105)</f>
        <v>0</v>
      </c>
      <c r="GU106" s="135">
        <f>SUM(GU6:GU105)</f>
        <v>0</v>
      </c>
      <c r="GV106" s="135"/>
      <c r="GW106" s="135">
        <f>SUM(GW6:GW105)</f>
        <v>0</v>
      </c>
      <c r="GX106" s="135">
        <f>SUM(GX6:GX105)</f>
        <v>0</v>
      </c>
      <c r="GY106" s="135">
        <f>SUM(GY6:GY105)</f>
        <v>0</v>
      </c>
      <c r="GZ106" s="135">
        <f>SUM(GZ6:GZ105)</f>
        <v>0</v>
      </c>
      <c r="HA106" s="135"/>
      <c r="HB106" s="135">
        <f>SUM(HB6:HB105)</f>
        <v>0</v>
      </c>
      <c r="HC106" s="135">
        <f>SUM(HC6:HC105)</f>
        <v>0</v>
      </c>
      <c r="HD106" s="135">
        <f>SUM(HD6:HD105)</f>
        <v>0</v>
      </c>
      <c r="HE106" s="135">
        <f>SUM(HE6:HE105)</f>
        <v>0</v>
      </c>
      <c r="HF106" s="135"/>
      <c r="HG106" s="135">
        <f>SUM(HG6:HG105)</f>
        <v>0</v>
      </c>
      <c r="HH106" s="135">
        <f>SUM(HH6:HH105)</f>
        <v>0</v>
      </c>
      <c r="HI106" s="135">
        <f>SUM(HI6:HI105)</f>
        <v>0</v>
      </c>
      <c r="HJ106" s="135">
        <f>SUM(HJ6:HJ105)</f>
        <v>0</v>
      </c>
      <c r="HK106" s="135"/>
      <c r="HL106" s="135"/>
      <c r="HM106" s="135">
        <f t="shared" ref="HM106:HX106" si="615">SUM(HM6:HM105)</f>
        <v>0</v>
      </c>
      <c r="HN106" s="135">
        <f t="shared" si="615"/>
        <v>0</v>
      </c>
      <c r="HO106" s="135">
        <f t="shared" si="615"/>
        <v>0</v>
      </c>
      <c r="HP106" s="135">
        <f t="shared" si="615"/>
        <v>0</v>
      </c>
      <c r="HQ106" s="135">
        <f t="shared" si="615"/>
        <v>0</v>
      </c>
      <c r="HR106" s="135">
        <f t="shared" si="615"/>
        <v>0</v>
      </c>
      <c r="HS106" s="135">
        <f t="shared" si="615"/>
        <v>0</v>
      </c>
      <c r="HT106" s="135">
        <f t="shared" si="615"/>
        <v>0</v>
      </c>
      <c r="HU106" s="135">
        <f t="shared" si="615"/>
        <v>0</v>
      </c>
      <c r="HV106" s="135">
        <f t="shared" si="615"/>
        <v>0</v>
      </c>
      <c r="HW106" s="135">
        <f t="shared" si="615"/>
        <v>0</v>
      </c>
      <c r="HX106" s="135">
        <f t="shared" si="615"/>
        <v>0</v>
      </c>
      <c r="HY106" s="135"/>
      <c r="HZ106" s="135">
        <f>SUM(HZ6:HZ105)</f>
        <v>0</v>
      </c>
      <c r="IA106" s="135">
        <f>SUM(IA6:IA105)</f>
        <v>0</v>
      </c>
      <c r="IB106" s="135">
        <f>SUM(IB6:IB105)</f>
        <v>0</v>
      </c>
      <c r="IC106" s="135">
        <f>SUM(IC6:IC105)</f>
        <v>0</v>
      </c>
      <c r="ID106" s="135"/>
      <c r="IE106" s="135">
        <f>SUM(IE6:IE105)</f>
        <v>0</v>
      </c>
      <c r="IF106" s="135">
        <f>SUM(IF6:IF105)</f>
        <v>0</v>
      </c>
      <c r="IG106" s="135">
        <f>SUM(IG6:IG105)</f>
        <v>0</v>
      </c>
      <c r="IH106" s="135">
        <f>SUM(IH6:IH105)</f>
        <v>0</v>
      </c>
      <c r="II106" s="135"/>
      <c r="IJ106" s="135">
        <f>SUM(IJ6:IJ105)</f>
        <v>0</v>
      </c>
      <c r="IK106" s="135">
        <f>SUM(IK6:IK105)</f>
        <v>0</v>
      </c>
      <c r="IL106" s="135">
        <f>SUM(IL6:IL105)</f>
        <v>0</v>
      </c>
      <c r="IM106" s="135">
        <f>SUM(IM6:IM105)</f>
        <v>0</v>
      </c>
      <c r="IN106" s="135">
        <f>SUM(IN6:IV105)</f>
        <v>0</v>
      </c>
      <c r="IT106" s="62"/>
      <c r="IU106" s="62"/>
      <c r="IV106" s="62"/>
    </row>
    <row r="117" spans="1:2" ht="12.75" hidden="1" customHeight="1" x14ac:dyDescent="0.25">
      <c r="A117" s="137" t="s">
        <v>154</v>
      </c>
    </row>
    <row r="118" spans="1:2" ht="12.75" hidden="1" customHeight="1" x14ac:dyDescent="0.25">
      <c r="A118" s="137" t="s">
        <v>155</v>
      </c>
    </row>
    <row r="119" spans="1:2" ht="12.75" hidden="1" customHeight="1" x14ac:dyDescent="0.25">
      <c r="A119" s="137" t="s">
        <v>156</v>
      </c>
    </row>
    <row r="120" spans="1:2" ht="12.75" hidden="1" customHeight="1" x14ac:dyDescent="0.25">
      <c r="A120" s="137" t="s">
        <v>157</v>
      </c>
    </row>
    <row r="121" spans="1:2" ht="12.75" hidden="1" customHeight="1" x14ac:dyDescent="0.25">
      <c r="A121" s="137" t="s">
        <v>158</v>
      </c>
    </row>
    <row r="122" spans="1:2" ht="12.75" hidden="1" customHeight="1" x14ac:dyDescent="0.25">
      <c r="A122" s="137" t="s">
        <v>159</v>
      </c>
    </row>
    <row r="124" spans="1:2" ht="12.75" hidden="1" customHeight="1" x14ac:dyDescent="0.25">
      <c r="A124" s="58">
        <v>4</v>
      </c>
      <c r="B124" s="139"/>
    </row>
    <row r="125" spans="1:2" ht="12.75" hidden="1" customHeight="1" x14ac:dyDescent="0.25">
      <c r="A125" s="58">
        <v>3</v>
      </c>
      <c r="B125" s="139"/>
    </row>
    <row r="126" spans="1:2" ht="12.75" hidden="1" customHeight="1" x14ac:dyDescent="0.25">
      <c r="A126" s="58">
        <v>2</v>
      </c>
      <c r="B126" s="139"/>
    </row>
    <row r="127" spans="1:2" ht="12.75" hidden="1" customHeight="1" x14ac:dyDescent="0.25">
      <c r="A127" s="140">
        <v>1</v>
      </c>
      <c r="B127" s="139"/>
    </row>
    <row r="128" spans="1:2" ht="12.75" hidden="1" customHeight="1" x14ac:dyDescent="0.25">
      <c r="A128" s="140">
        <v>0</v>
      </c>
      <c r="B128" s="139"/>
    </row>
    <row r="130" spans="1:1" ht="12.75" hidden="1" customHeight="1" x14ac:dyDescent="0.25">
      <c r="A130" s="137" t="s">
        <v>160</v>
      </c>
    </row>
    <row r="131" spans="1:1" ht="12.75" hidden="1" customHeight="1" x14ac:dyDescent="0.25">
      <c r="A131" s="137" t="s">
        <v>161</v>
      </c>
    </row>
    <row r="132" spans="1:1" ht="12.75" hidden="1" customHeight="1" x14ac:dyDescent="0.25">
      <c r="A132" s="137" t="s">
        <v>162</v>
      </c>
    </row>
    <row r="133" spans="1:1" ht="12.75" hidden="1" customHeight="1" x14ac:dyDescent="0.25">
      <c r="A133" s="137" t="s">
        <v>163</v>
      </c>
    </row>
    <row r="134" spans="1:1" ht="12.75" hidden="1" customHeight="1" x14ac:dyDescent="0.25">
      <c r="A134" s="137" t="s">
        <v>164</v>
      </c>
    </row>
    <row r="135" spans="1:1" ht="12.75" hidden="1" customHeight="1" x14ac:dyDescent="0.25">
      <c r="A135" s="137" t="s">
        <v>165</v>
      </c>
    </row>
    <row r="136" spans="1:1" ht="12.75" hidden="1" customHeight="1" x14ac:dyDescent="0.25">
      <c r="A136" s="137" t="s">
        <v>166</v>
      </c>
    </row>
    <row r="137" spans="1:1" ht="12.75" hidden="1" customHeight="1" x14ac:dyDescent="0.25">
      <c r="A137" s="137" t="s">
        <v>167</v>
      </c>
    </row>
    <row r="138" spans="1:1" ht="12.75" hidden="1" customHeight="1" x14ac:dyDescent="0.25">
      <c r="A138" s="137" t="s">
        <v>168</v>
      </c>
    </row>
    <row r="139" spans="1:1" ht="12" hidden="1" customHeight="1" x14ac:dyDescent="0.25"/>
    <row r="140" spans="1:1" ht="12.75" hidden="1" customHeight="1" x14ac:dyDescent="0.25">
      <c r="A140" s="141" t="s">
        <v>169</v>
      </c>
    </row>
    <row r="141" spans="1:1" ht="12.75" hidden="1" customHeight="1" x14ac:dyDescent="0.25">
      <c r="A141" s="137" t="s">
        <v>170</v>
      </c>
    </row>
    <row r="142" spans="1:1" ht="12.75" hidden="1" customHeight="1" x14ac:dyDescent="0.25">
      <c r="A142" s="137" t="s">
        <v>171</v>
      </c>
    </row>
    <row r="143" spans="1:1" ht="12.75" hidden="1" customHeight="1" x14ac:dyDescent="0.25">
      <c r="A143" s="137" t="s">
        <v>172</v>
      </c>
    </row>
    <row r="144" spans="1:1" ht="12.75" hidden="1" customHeight="1" x14ac:dyDescent="0.25">
      <c r="A144" s="137" t="s">
        <v>173</v>
      </c>
    </row>
    <row r="145" spans="1:248" ht="12.75" hidden="1" customHeight="1" x14ac:dyDescent="0.25">
      <c r="A145" s="139" t="s">
        <v>174</v>
      </c>
    </row>
    <row r="146" spans="1:248" ht="12.75" hidden="1" customHeight="1" x14ac:dyDescent="0.25">
      <c r="A146" s="139" t="s">
        <v>175</v>
      </c>
    </row>
    <row r="147" spans="1:248" ht="12.75" hidden="1" customHeight="1" x14ac:dyDescent="0.25">
      <c r="A147" s="139" t="s">
        <v>176</v>
      </c>
    </row>
    <row r="148" spans="1:248" ht="12.75" hidden="1" customHeight="1" x14ac:dyDescent="0.25">
      <c r="A148" s="139" t="s">
        <v>177</v>
      </c>
    </row>
    <row r="149" spans="1:248" ht="12.75" hidden="1" customHeight="1" x14ac:dyDescent="0.25">
      <c r="A149" s="139"/>
    </row>
    <row r="150" spans="1:248" ht="12.75" hidden="1" customHeight="1" x14ac:dyDescent="0.25">
      <c r="A150" s="139" t="s">
        <v>178</v>
      </c>
      <c r="B150" s="1"/>
    </row>
    <row r="151" spans="1:248" ht="12.75" hidden="1" customHeight="1" x14ac:dyDescent="0.25">
      <c r="A151" s="139" t="s">
        <v>179</v>
      </c>
      <c r="B151" s="1"/>
    </row>
    <row r="152" spans="1:248" ht="12.75" hidden="1" customHeight="1" x14ac:dyDescent="0.25">
      <c r="A152" s="139" t="s">
        <v>180</v>
      </c>
      <c r="B152" s="1"/>
    </row>
    <row r="153" spans="1:248" ht="12.75" hidden="1" customHeight="1" x14ac:dyDescent="0.25">
      <c r="A153" s="139" t="s">
        <v>181</v>
      </c>
      <c r="B153" s="1"/>
    </row>
    <row r="154" spans="1:248" ht="12.75" hidden="1" customHeight="1" x14ac:dyDescent="0.25">
      <c r="A154" s="139"/>
    </row>
    <row r="155" spans="1:248" ht="12.75" hidden="1" customHeight="1" x14ac:dyDescent="0.25">
      <c r="A155" s="137" t="s">
        <v>182</v>
      </c>
    </row>
    <row r="156" spans="1:248" ht="12.75" hidden="1" customHeight="1" x14ac:dyDescent="0.25">
      <c r="A156" s="137" t="s">
        <v>183</v>
      </c>
    </row>
    <row r="158" spans="1:248" ht="12.75" hidden="1" customHeight="1" x14ac:dyDescent="0.25">
      <c r="A158" s="137" t="s">
        <v>184</v>
      </c>
      <c r="C158" s="142"/>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row>
    <row r="159" spans="1:248" ht="12.75" hidden="1" customHeight="1" x14ac:dyDescent="0.25">
      <c r="C159" s="142"/>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row>
    <row r="160" spans="1:248" ht="12.75" hidden="1" customHeight="1" x14ac:dyDescent="0.25">
      <c r="A160" s="137" t="s">
        <v>185</v>
      </c>
      <c r="C160" s="142"/>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row>
    <row r="161" spans="1:248" ht="12.75" hidden="1" customHeight="1" x14ac:dyDescent="0.25">
      <c r="A161" s="137" t="s">
        <v>186</v>
      </c>
      <c r="C161" s="142"/>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row>
    <row r="162" spans="1:248" ht="12.75" hidden="1" customHeight="1" x14ac:dyDescent="0.25">
      <c r="A162" s="137" t="s">
        <v>187</v>
      </c>
      <c r="C162" s="142"/>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row>
    <row r="163" spans="1:248" ht="12.75" hidden="1" customHeight="1" x14ac:dyDescent="0.25">
      <c r="A163" s="137" t="s">
        <v>188</v>
      </c>
      <c r="C163" s="142"/>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row>
    <row r="164" spans="1:248" ht="12.75" hidden="1" customHeight="1" x14ac:dyDescent="0.25">
      <c r="A164" s="137" t="s">
        <v>189</v>
      </c>
      <c r="C164" s="142"/>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row>
    <row r="165" spans="1:248" ht="12.75" hidden="1" customHeight="1" x14ac:dyDescent="0.25">
      <c r="A165" s="137" t="s">
        <v>190</v>
      </c>
      <c r="C165" s="142"/>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row>
    <row r="166" spans="1:248" ht="12.75" hidden="1" customHeight="1" x14ac:dyDescent="0.25">
      <c r="A166" s="137" t="s">
        <v>191</v>
      </c>
    </row>
    <row r="167" spans="1:248" ht="12.75" hidden="1" customHeight="1" x14ac:dyDescent="0.25">
      <c r="A167" s="137" t="s">
        <v>192</v>
      </c>
    </row>
    <row r="168" spans="1:248" ht="12.75" hidden="1" customHeight="1" x14ac:dyDescent="0.25">
      <c r="A168" s="137" t="s">
        <v>193</v>
      </c>
    </row>
    <row r="169" spans="1:248" ht="12.75" hidden="1" customHeight="1" x14ac:dyDescent="0.25">
      <c r="A169" s="137" t="s">
        <v>194</v>
      </c>
    </row>
    <row r="170" spans="1:248" ht="12.75" hidden="1" customHeight="1" x14ac:dyDescent="0.25">
      <c r="A170" s="137" t="s">
        <v>195</v>
      </c>
      <c r="C170" s="142"/>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row>
    <row r="171" spans="1:248" ht="12.75" hidden="1" customHeight="1" x14ac:dyDescent="0.25">
      <c r="A171" s="137" t="s">
        <v>196</v>
      </c>
      <c r="C171" s="142"/>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row>
    <row r="172" spans="1:248" ht="12.75" hidden="1" customHeight="1" x14ac:dyDescent="0.25">
      <c r="C172" s="142"/>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row>
    <row r="173" spans="1:248" ht="12.75" hidden="1" customHeight="1" x14ac:dyDescent="0.25">
      <c r="A173" s="137" t="s">
        <v>173</v>
      </c>
      <c r="C173" s="142"/>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row>
    <row r="174" spans="1:248" ht="12.75" hidden="1" customHeight="1" x14ac:dyDescent="0.25">
      <c r="A174" s="137" t="s">
        <v>197</v>
      </c>
      <c r="C174" s="142"/>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row>
    <row r="175" spans="1:248" ht="12.75" hidden="1" customHeight="1" x14ac:dyDescent="0.25">
      <c r="A175" s="137" t="s">
        <v>198</v>
      </c>
      <c r="C175" s="142"/>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row>
    <row r="176" spans="1:248" ht="12.75" hidden="1" customHeight="1" x14ac:dyDescent="0.25">
      <c r="A176" s="137" t="s">
        <v>199</v>
      </c>
      <c r="B176" s="1"/>
      <c r="C176" s="142"/>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row>
    <row r="177" spans="1:248" ht="12.75" hidden="1" customHeight="1" x14ac:dyDescent="0.25">
      <c r="A177" s="137" t="s">
        <v>200</v>
      </c>
      <c r="B177" s="1"/>
      <c r="C177" s="142"/>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row>
    <row r="179" spans="1:248" ht="12.75" hidden="1" customHeight="1" x14ac:dyDescent="0.25">
      <c r="A179" s="143">
        <v>4</v>
      </c>
      <c r="B179" s="1"/>
      <c r="C179" s="142"/>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row>
    <row r="180" spans="1:248" ht="12.75" hidden="1" customHeight="1" x14ac:dyDescent="0.25">
      <c r="A180" s="143" t="s">
        <v>175</v>
      </c>
      <c r="B180" s="1"/>
      <c r="C180" s="142"/>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row>
    <row r="181" spans="1:248" ht="12.75" hidden="1" customHeight="1" x14ac:dyDescent="0.25">
      <c r="A181" s="143" t="s">
        <v>176</v>
      </c>
      <c r="B181" s="1"/>
      <c r="C181" s="142"/>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row>
    <row r="182" spans="1:248" ht="12.75" hidden="1" customHeight="1" x14ac:dyDescent="0.25">
      <c r="A182" s="143">
        <v>2</v>
      </c>
      <c r="B182" s="1"/>
      <c r="C182" s="142"/>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row>
    <row r="183" spans="1:248" ht="12.75" hidden="1" customHeight="1" x14ac:dyDescent="0.25">
      <c r="A183" s="143">
        <v>1</v>
      </c>
      <c r="B183" s="1"/>
      <c r="C183" s="142"/>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row>
    <row r="185" spans="1:248" ht="12.75" hidden="1" customHeight="1" x14ac:dyDescent="0.25">
      <c r="A185" s="137" t="s">
        <v>201</v>
      </c>
    </row>
    <row r="186" spans="1:248" ht="12.75" hidden="1" customHeight="1" x14ac:dyDescent="0.25">
      <c r="A186" s="137" t="s">
        <v>202</v>
      </c>
    </row>
    <row r="187" spans="1:248" ht="12.75" hidden="1" customHeight="1" x14ac:dyDescent="0.25">
      <c r="A187" s="137" t="s">
        <v>203</v>
      </c>
    </row>
    <row r="188" spans="1:248" ht="12.75" hidden="1" customHeight="1" x14ac:dyDescent="0.25">
      <c r="A188" s="137" t="s">
        <v>204</v>
      </c>
    </row>
    <row r="189" spans="1:248" ht="12.75" hidden="1" customHeight="1" x14ac:dyDescent="0.25">
      <c r="A189" s="137" t="s">
        <v>205</v>
      </c>
    </row>
    <row r="190" spans="1:248" ht="12.75" hidden="1" customHeight="1" x14ac:dyDescent="0.25">
      <c r="A190" s="137" t="s">
        <v>206</v>
      </c>
    </row>
    <row r="192" spans="1:248" ht="12.75" hidden="1" customHeight="1" x14ac:dyDescent="0.25">
      <c r="A192" s="137">
        <v>4</v>
      </c>
    </row>
    <row r="193" spans="1:1" ht="12.75" hidden="1" customHeight="1" x14ac:dyDescent="0.25">
      <c r="A193" s="137">
        <v>3</v>
      </c>
    </row>
    <row r="194" spans="1:1" ht="12.75" hidden="1" customHeight="1" x14ac:dyDescent="0.25">
      <c r="A194" s="137">
        <v>2</v>
      </c>
    </row>
    <row r="195" spans="1:1" ht="12.75" hidden="1" customHeight="1" x14ac:dyDescent="0.25">
      <c r="A195" s="137">
        <v>1</v>
      </c>
    </row>
  </sheetData>
  <sheetProtection password="E1A4" sheet="1" objects="1" scenarios="1"/>
  <phoneticPr fontId="7" type="noConversion"/>
  <dataValidations count="12">
    <dataValidation type="list" showInputMessage="1" showErrorMessage="1" error="Please try again." sqref="F6:F105">
      <formula1>A$118:A$122</formula1>
    </dataValidation>
    <dataValidation type="list" showInputMessage="1" showErrorMessage="1" error="Please try again" sqref="H6:J105">
      <formula1>$A$124:$A$128</formula1>
    </dataValidation>
    <dataValidation type="list" showInputMessage="1" showErrorMessage="1" error="Please try again." sqref="K6:K105">
      <formula1>$A$140:$A$148</formula1>
    </dataValidation>
    <dataValidation showInputMessage="1" showErrorMessage="1" error="Please try again." sqref="G6:G105"/>
    <dataValidation type="list" allowBlank="1" showInputMessage="1" showErrorMessage="1" error="Please try again." sqref="M6:M105">
      <formula1>$A$150:$A$153</formula1>
    </dataValidation>
    <dataValidation type="list" allowBlank="1" showInputMessage="1" showErrorMessage="1" error="Please try again." sqref="HK6:HK105">
      <formula1>$A$185:$A$190</formula1>
    </dataValidation>
    <dataValidation type="list" allowBlank="1" showInputMessage="1" showErrorMessage="1" error="Please try again." sqref="CK6:CK105">
      <formula1>$A$160:$A$171</formula1>
    </dataValidation>
    <dataValidation type="list" allowBlank="1" showInputMessage="1" showErrorMessage="1" error="Please try again." sqref="FI6:FI105">
      <formula1>$A$179:$A$183</formula1>
    </dataValidation>
    <dataValidation type="list" allowBlank="1" showInputMessage="1" showErrorMessage="1" error="Please try again." sqref="GD6:GD105">
      <formula1>$A$193:$A$195</formula1>
    </dataValidation>
    <dataValidation type="list" allowBlank="1" showInputMessage="1" showErrorMessage="1" error="Please try again." sqref="DR6:DR105">
      <formula1>$A$173:$A$177</formula1>
    </dataValidation>
    <dataValidation type="list" allowBlank="1" showInputMessage="1" showErrorMessage="1" error="Please try again." sqref="AX6:AX105 DO6:DO105 ID6:ID105 DK6:DK105 GQ6:GQ105 GV6:GV105 HA6:HA105 HF6:HF105 AO6:AO105 HY6:HY105 II6:II105 AF6:AF105 BE6:BE105 BT6:BT105 BW6:BW105 BZ6:BZ105 BH6:BH105 BK6:BK105 BN6:BN105 BB6:BB105 BQ6:BQ105 CC6:CC105 CG6:CG105 T6:T105 AI6:AI105 AL6:AL105 FD6:FD105 W6:W105 Z6:Z105 AC6:AC105 AR6:AR105 AU6:AU105">
      <formula1>$A$158</formula1>
    </dataValidation>
    <dataValidation type="list" allowBlank="1" showInputMessage="1" showErrorMessage="1" error="Please try again." sqref="EM6:EM105">
      <formula1>$A$192:$A$195</formula1>
    </dataValidation>
  </dataValidations>
  <pageMargins left="0.75" right="0.75" top="1" bottom="1" header="0.5" footer="0.5"/>
  <pageSetup scale="66" pageOrder="overThenDown" orientation="portrait" horizontalDpi="4294967293" r:id="rId1"/>
  <headerFooter alignWithMargins="0">
    <oddFooter>&amp;A&amp;RPage &amp;P</oddFooter>
  </headerFooter>
  <colBreaks count="1" manualBreakCount="1">
    <brk id="12" max="106"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6"/>
  <sheetViews>
    <sheetView showGridLines="0" showRowColHeaders="0" topLeftCell="A52" zoomScaleNormal="100" workbookViewId="0">
      <selection activeCell="H59" sqref="H59"/>
    </sheetView>
  </sheetViews>
  <sheetFormatPr defaultColWidth="9.109375" defaultRowHeight="13.2" x14ac:dyDescent="0.25"/>
  <cols>
    <col min="1" max="1" width="3.109375" style="65" customWidth="1"/>
    <col min="2" max="2" width="28.6640625" style="65" customWidth="1"/>
    <col min="3" max="3" width="7.6640625" style="84" customWidth="1"/>
    <col min="4" max="4" width="18.6640625" style="65" customWidth="1"/>
    <col min="5" max="5" width="18.5546875" style="65" customWidth="1"/>
    <col min="6" max="6" width="18.6640625" style="65" customWidth="1"/>
    <col min="7" max="7" width="4.109375" style="65" customWidth="1"/>
    <col min="8" max="16384" width="9.109375" style="65"/>
  </cols>
  <sheetData>
    <row r="1" spans="2:6" ht="15.6" x14ac:dyDescent="0.3">
      <c r="B1" s="2" t="s">
        <v>0</v>
      </c>
      <c r="C1" s="66" t="str">
        <f>'Chemical Inventory'!C1</f>
        <v xml:space="preserve">Company's Name, Occupancy ID# here </v>
      </c>
    </row>
    <row r="2" spans="2:6" ht="16.2" thickBot="1" x14ac:dyDescent="0.35">
      <c r="B2" s="2" t="s">
        <v>1</v>
      </c>
      <c r="C2" s="66" t="str">
        <f>'Chemical Inventory'!C2</f>
        <v xml:space="preserve"> Address and Date here</v>
      </c>
    </row>
    <row r="3" spans="2:6" ht="59.25" customHeight="1" thickTop="1" thickBot="1" x14ac:dyDescent="0.45">
      <c r="B3" s="67" t="s">
        <v>207</v>
      </c>
      <c r="C3" s="68"/>
      <c r="D3" s="68"/>
      <c r="E3" s="68"/>
      <c r="F3" s="69"/>
    </row>
    <row r="4" spans="2:6" s="70" customFormat="1" ht="12.6" thickTop="1" x14ac:dyDescent="0.25">
      <c r="B4" s="71" t="s">
        <v>208</v>
      </c>
      <c r="C4" s="72" t="s">
        <v>209</v>
      </c>
      <c r="D4" s="72" t="s">
        <v>210</v>
      </c>
      <c r="E4" s="72" t="s">
        <v>211</v>
      </c>
      <c r="F4" s="73" t="s">
        <v>212</v>
      </c>
    </row>
    <row r="5" spans="2:6" x14ac:dyDescent="0.25">
      <c r="B5" s="74" t="s">
        <v>20</v>
      </c>
      <c r="C5" s="75" t="s">
        <v>178</v>
      </c>
      <c r="D5" s="76">
        <f>'Chemical Inventory'!Q106</f>
        <v>0</v>
      </c>
      <c r="E5" s="75" t="s">
        <v>213</v>
      </c>
      <c r="F5" s="77" t="s">
        <v>213</v>
      </c>
    </row>
    <row r="6" spans="2:6" x14ac:dyDescent="0.25">
      <c r="B6" s="74" t="s">
        <v>20</v>
      </c>
      <c r="C6" s="60" t="s">
        <v>179</v>
      </c>
      <c r="D6" s="78">
        <f>'Chemical Inventory'!P106</f>
        <v>0</v>
      </c>
      <c r="E6" s="60" t="s">
        <v>213</v>
      </c>
      <c r="F6" s="61" t="s">
        <v>213</v>
      </c>
    </row>
    <row r="7" spans="2:6" x14ac:dyDescent="0.25">
      <c r="B7" s="74" t="s">
        <v>20</v>
      </c>
      <c r="C7" s="60" t="s">
        <v>180</v>
      </c>
      <c r="D7" s="78">
        <f>'Chemical Inventory'!O106</f>
        <v>0</v>
      </c>
      <c r="E7" s="60" t="s">
        <v>213</v>
      </c>
      <c r="F7" s="61" t="s">
        <v>213</v>
      </c>
    </row>
    <row r="8" spans="2:6" x14ac:dyDescent="0.25">
      <c r="B8" s="74" t="s">
        <v>20</v>
      </c>
      <c r="C8" s="60" t="s">
        <v>181</v>
      </c>
      <c r="D8" s="78">
        <f>'Chemical Inventory'!N106</f>
        <v>0</v>
      </c>
      <c r="E8" s="60" t="s">
        <v>213</v>
      </c>
      <c r="F8" s="61" t="s">
        <v>213</v>
      </c>
    </row>
    <row r="9" spans="2:6" x14ac:dyDescent="0.25">
      <c r="B9" s="74" t="s">
        <v>214</v>
      </c>
      <c r="C9" s="60" t="s">
        <v>215</v>
      </c>
      <c r="D9" s="60" t="s">
        <v>213</v>
      </c>
      <c r="E9" s="78">
        <f>'Chemical Inventory'!BI106</f>
        <v>0</v>
      </c>
      <c r="F9" s="61" t="s">
        <v>213</v>
      </c>
    </row>
    <row r="10" spans="2:6" x14ac:dyDescent="0.25">
      <c r="B10" s="74" t="s">
        <v>216</v>
      </c>
      <c r="C10" s="60" t="s">
        <v>217</v>
      </c>
      <c r="D10" s="60" t="s">
        <v>213</v>
      </c>
      <c r="E10" s="78">
        <f>'Chemical Inventory'!BL106</f>
        <v>0</v>
      </c>
      <c r="F10" s="61" t="s">
        <v>213</v>
      </c>
    </row>
    <row r="11" spans="2:6" x14ac:dyDescent="0.25">
      <c r="B11" s="74" t="s">
        <v>218</v>
      </c>
      <c r="C11" s="60" t="s">
        <v>215</v>
      </c>
      <c r="D11" s="60" t="s">
        <v>213</v>
      </c>
      <c r="E11" s="78">
        <f>'Chemical Inventory'!CA106</f>
        <v>0</v>
      </c>
      <c r="F11" s="61" t="s">
        <v>213</v>
      </c>
    </row>
    <row r="12" spans="2:6" x14ac:dyDescent="0.25">
      <c r="B12" s="74" t="s">
        <v>219</v>
      </c>
      <c r="C12" s="60" t="s">
        <v>217</v>
      </c>
      <c r="D12" s="60" t="s">
        <v>213</v>
      </c>
      <c r="E12" s="78">
        <f>'Chemical Inventory'!CD106</f>
        <v>0</v>
      </c>
      <c r="F12" s="61" t="s">
        <v>213</v>
      </c>
    </row>
    <row r="13" spans="2:6" x14ac:dyDescent="0.25">
      <c r="B13" s="74" t="s">
        <v>220</v>
      </c>
      <c r="C13" s="60" t="s">
        <v>213</v>
      </c>
      <c r="D13" s="78">
        <f>'Chemical Inventory'!CH106</f>
        <v>0</v>
      </c>
      <c r="E13" s="60" t="s">
        <v>213</v>
      </c>
      <c r="F13" s="61" t="s">
        <v>213</v>
      </c>
    </row>
    <row r="14" spans="2:6" x14ac:dyDescent="0.25">
      <c r="B14" s="74" t="s">
        <v>221</v>
      </c>
      <c r="C14" s="60" t="s">
        <v>213</v>
      </c>
      <c r="D14" s="78">
        <f>'Chemical Inventory'!DP106</f>
        <v>0</v>
      </c>
      <c r="E14" s="60" t="s">
        <v>213</v>
      </c>
      <c r="F14" s="61" t="s">
        <v>213</v>
      </c>
    </row>
    <row r="15" spans="2:6" x14ac:dyDescent="0.25">
      <c r="B15" s="74" t="s">
        <v>222</v>
      </c>
      <c r="C15" s="60" t="s">
        <v>213</v>
      </c>
      <c r="D15" s="60" t="s">
        <v>213</v>
      </c>
      <c r="E15" s="60" t="s">
        <v>213</v>
      </c>
      <c r="F15" s="79">
        <f>'Chemical Inventory'!X106</f>
        <v>0</v>
      </c>
    </row>
    <row r="16" spans="2:6" x14ac:dyDescent="0.25">
      <c r="B16" s="74" t="s">
        <v>223</v>
      </c>
      <c r="C16" s="60" t="s">
        <v>213</v>
      </c>
      <c r="D16" s="78">
        <f>'Chemical Inventory'!DL106</f>
        <v>0</v>
      </c>
      <c r="E16" s="78"/>
      <c r="F16" s="79"/>
    </row>
    <row r="17" spans="2:6" x14ac:dyDescent="0.25">
      <c r="B17" s="74" t="s">
        <v>224</v>
      </c>
      <c r="C17" s="59" t="s">
        <v>185</v>
      </c>
      <c r="D17" s="60" t="s">
        <v>213</v>
      </c>
      <c r="E17" s="78">
        <f>'Chemical Inventory'!CL106</f>
        <v>0</v>
      </c>
      <c r="F17" s="61" t="s">
        <v>213</v>
      </c>
    </row>
    <row r="18" spans="2:6" x14ac:dyDescent="0.25">
      <c r="B18" s="74" t="s">
        <v>225</v>
      </c>
      <c r="C18" s="59" t="s">
        <v>186</v>
      </c>
      <c r="D18" s="60" t="s">
        <v>213</v>
      </c>
      <c r="E18" s="78">
        <f>'Chemical Inventory'!CM106</f>
        <v>0</v>
      </c>
      <c r="F18" s="61" t="s">
        <v>213</v>
      </c>
    </row>
    <row r="19" spans="2:6" x14ac:dyDescent="0.25">
      <c r="B19" s="74" t="s">
        <v>224</v>
      </c>
      <c r="C19" s="59" t="s">
        <v>187</v>
      </c>
      <c r="D19" s="60" t="s">
        <v>213</v>
      </c>
      <c r="E19" s="78">
        <f>'Chemical Inventory'!CN106</f>
        <v>0</v>
      </c>
      <c r="F19" s="61" t="s">
        <v>213</v>
      </c>
    </row>
    <row r="20" spans="2:6" x14ac:dyDescent="0.25">
      <c r="B20" s="74" t="s">
        <v>225</v>
      </c>
      <c r="C20" s="59" t="s">
        <v>188</v>
      </c>
      <c r="D20" s="60" t="s">
        <v>213</v>
      </c>
      <c r="E20" s="78">
        <f>'Chemical Inventory'!CO106</f>
        <v>0</v>
      </c>
      <c r="F20" s="61" t="s">
        <v>213</v>
      </c>
    </row>
    <row r="21" spans="2:6" x14ac:dyDescent="0.25">
      <c r="B21" s="74" t="s">
        <v>224</v>
      </c>
      <c r="C21" s="59" t="s">
        <v>189</v>
      </c>
      <c r="D21" s="60" t="s">
        <v>213</v>
      </c>
      <c r="E21" s="78">
        <f>'Chemical Inventory'!CP106</f>
        <v>0</v>
      </c>
      <c r="F21" s="61" t="s">
        <v>213</v>
      </c>
    </row>
    <row r="22" spans="2:6" x14ac:dyDescent="0.25">
      <c r="B22" s="74" t="s">
        <v>225</v>
      </c>
      <c r="C22" s="59" t="s">
        <v>190</v>
      </c>
      <c r="D22" s="60" t="s">
        <v>213</v>
      </c>
      <c r="E22" s="78">
        <f>'Chemical Inventory'!CQ106</f>
        <v>0</v>
      </c>
      <c r="F22" s="61" t="s">
        <v>213</v>
      </c>
    </row>
    <row r="23" spans="2:6" x14ac:dyDescent="0.25">
      <c r="B23" s="74" t="s">
        <v>224</v>
      </c>
      <c r="C23" s="59" t="s">
        <v>191</v>
      </c>
      <c r="D23" s="60" t="s">
        <v>213</v>
      </c>
      <c r="E23" s="78">
        <f>'Chemical Inventory'!CR106</f>
        <v>0</v>
      </c>
      <c r="F23" s="61" t="s">
        <v>213</v>
      </c>
    </row>
    <row r="24" spans="2:6" x14ac:dyDescent="0.25">
      <c r="B24" s="74" t="s">
        <v>225</v>
      </c>
      <c r="C24" s="59" t="s">
        <v>192</v>
      </c>
      <c r="D24" s="60" t="s">
        <v>213</v>
      </c>
      <c r="E24" s="78">
        <f>'Chemical Inventory'!CS106</f>
        <v>0</v>
      </c>
      <c r="F24" s="61" t="s">
        <v>213</v>
      </c>
    </row>
    <row r="25" spans="2:6" x14ac:dyDescent="0.25">
      <c r="B25" s="74" t="s">
        <v>224</v>
      </c>
      <c r="C25" s="59" t="s">
        <v>193</v>
      </c>
      <c r="D25" s="60" t="s">
        <v>213</v>
      </c>
      <c r="E25" s="78">
        <f>'Chemical Inventory'!CT106</f>
        <v>0</v>
      </c>
      <c r="F25" s="61" t="s">
        <v>213</v>
      </c>
    </row>
    <row r="26" spans="2:6" x14ac:dyDescent="0.25">
      <c r="B26" s="74" t="s">
        <v>225</v>
      </c>
      <c r="C26" s="59" t="s">
        <v>194</v>
      </c>
      <c r="D26" s="60" t="s">
        <v>213</v>
      </c>
      <c r="E26" s="78">
        <f>'Chemical Inventory'!CU106</f>
        <v>0</v>
      </c>
      <c r="F26" s="61" t="s">
        <v>213</v>
      </c>
    </row>
    <row r="27" spans="2:6" x14ac:dyDescent="0.25">
      <c r="B27" s="74" t="s">
        <v>224</v>
      </c>
      <c r="C27" s="59" t="s">
        <v>195</v>
      </c>
      <c r="D27" s="60" t="s">
        <v>213</v>
      </c>
      <c r="E27" s="78">
        <f>'Chemical Inventory'!CV106</f>
        <v>0</v>
      </c>
      <c r="F27" s="61" t="s">
        <v>213</v>
      </c>
    </row>
    <row r="28" spans="2:6" x14ac:dyDescent="0.25">
      <c r="B28" s="74" t="s">
        <v>225</v>
      </c>
      <c r="C28" s="59" t="s">
        <v>196</v>
      </c>
      <c r="D28" s="60" t="s">
        <v>213</v>
      </c>
      <c r="E28" s="78">
        <f>'Chemical Inventory'!CW106</f>
        <v>0</v>
      </c>
      <c r="F28" s="61" t="s">
        <v>213</v>
      </c>
    </row>
    <row r="29" spans="2:6" ht="24" customHeight="1" x14ac:dyDescent="0.25">
      <c r="B29" s="80" t="s">
        <v>226</v>
      </c>
      <c r="C29" s="60" t="s">
        <v>173</v>
      </c>
      <c r="D29" s="78">
        <f>'Chemical Inventory'!DT106</f>
        <v>0</v>
      </c>
      <c r="E29" s="78">
        <f>'Chemical Inventory'!DS106</f>
        <v>0</v>
      </c>
      <c r="F29" s="61" t="s">
        <v>213</v>
      </c>
    </row>
    <row r="30" spans="2:6" x14ac:dyDescent="0.25">
      <c r="B30" s="74" t="s">
        <v>227</v>
      </c>
      <c r="C30" s="60" t="s">
        <v>197</v>
      </c>
      <c r="D30" s="78">
        <f>'Chemical Inventory'!DV106</f>
        <v>0</v>
      </c>
      <c r="E30" s="78">
        <f>'Chemical Inventory'!DU106</f>
        <v>0</v>
      </c>
      <c r="F30" s="61" t="s">
        <v>213</v>
      </c>
    </row>
    <row r="31" spans="2:6" x14ac:dyDescent="0.25">
      <c r="B31" s="74" t="s">
        <v>227</v>
      </c>
      <c r="C31" s="60" t="s">
        <v>198</v>
      </c>
      <c r="D31" s="78">
        <f>'Chemical Inventory'!DX106</f>
        <v>0</v>
      </c>
      <c r="E31" s="78">
        <f>'Chemical Inventory'!DW106</f>
        <v>0</v>
      </c>
      <c r="F31" s="61" t="s">
        <v>213</v>
      </c>
    </row>
    <row r="32" spans="2:6" x14ac:dyDescent="0.25">
      <c r="B32" s="74" t="s">
        <v>227</v>
      </c>
      <c r="C32" s="60" t="s">
        <v>199</v>
      </c>
      <c r="D32" s="78">
        <f>'Chemical Inventory'!DZ106</f>
        <v>0</v>
      </c>
      <c r="E32" s="78">
        <f>'Chemical Inventory'!DY106</f>
        <v>0</v>
      </c>
      <c r="F32" s="61" t="s">
        <v>213</v>
      </c>
    </row>
    <row r="33" spans="2:6" x14ac:dyDescent="0.25">
      <c r="B33" s="74" t="s">
        <v>227</v>
      </c>
      <c r="C33" s="60" t="s">
        <v>200</v>
      </c>
      <c r="D33" s="78">
        <f>'Chemical Inventory'!EB106</f>
        <v>0</v>
      </c>
      <c r="E33" s="78">
        <f>'Chemical Inventory'!EA106</f>
        <v>0</v>
      </c>
      <c r="F33" s="61" t="s">
        <v>213</v>
      </c>
    </row>
    <row r="34" spans="2:6" x14ac:dyDescent="0.25">
      <c r="B34" s="74" t="s">
        <v>228</v>
      </c>
      <c r="C34" s="60">
        <v>4</v>
      </c>
      <c r="D34" s="78">
        <f>'Chemical Inventory'!EO106</f>
        <v>0</v>
      </c>
      <c r="E34" s="78">
        <f>'Chemical Inventory'!EN106</f>
        <v>0</v>
      </c>
      <c r="F34" s="61" t="s">
        <v>213</v>
      </c>
    </row>
    <row r="35" spans="2:6" x14ac:dyDescent="0.25">
      <c r="B35" s="74" t="s">
        <v>228</v>
      </c>
      <c r="C35" s="60">
        <v>3</v>
      </c>
      <c r="D35" s="78">
        <f>'Chemical Inventory'!EQ106</f>
        <v>0</v>
      </c>
      <c r="E35" s="78">
        <f>'Chemical Inventory'!EP106</f>
        <v>0</v>
      </c>
      <c r="F35" s="61" t="s">
        <v>213</v>
      </c>
    </row>
    <row r="36" spans="2:6" x14ac:dyDescent="0.25">
      <c r="B36" s="74" t="s">
        <v>228</v>
      </c>
      <c r="C36" s="60">
        <v>2</v>
      </c>
      <c r="D36" s="78">
        <f>'Chemical Inventory'!ES106</f>
        <v>0</v>
      </c>
      <c r="E36" s="78">
        <f>'Chemical Inventory'!ER106</f>
        <v>0</v>
      </c>
      <c r="F36" s="61" t="s">
        <v>213</v>
      </c>
    </row>
    <row r="37" spans="2:6" x14ac:dyDescent="0.25">
      <c r="B37" s="74" t="s">
        <v>228</v>
      </c>
      <c r="C37" s="60">
        <v>1</v>
      </c>
      <c r="D37" s="78">
        <f>'Chemical Inventory'!EU106</f>
        <v>0</v>
      </c>
      <c r="E37" s="78">
        <f>'Chemical Inventory'!ET106</f>
        <v>0</v>
      </c>
      <c r="F37" s="61" t="s">
        <v>213</v>
      </c>
    </row>
    <row r="38" spans="2:6" x14ac:dyDescent="0.25">
      <c r="B38" s="74" t="s">
        <v>229</v>
      </c>
      <c r="C38" s="60" t="s">
        <v>213</v>
      </c>
      <c r="D38" s="60" t="s">
        <v>213</v>
      </c>
      <c r="E38" s="60" t="s">
        <v>213</v>
      </c>
      <c r="F38" s="79">
        <f>'Chemical Inventory'!AM106</f>
        <v>0</v>
      </c>
    </row>
    <row r="39" spans="2:6" x14ac:dyDescent="0.25">
      <c r="B39" s="74" t="s">
        <v>230</v>
      </c>
      <c r="C39" s="60" t="s">
        <v>213</v>
      </c>
      <c r="D39" s="78">
        <f>'Chemical Inventory'!FF106</f>
        <v>0</v>
      </c>
      <c r="E39" s="78">
        <f>'Chemical Inventory'!FE106</f>
        <v>0</v>
      </c>
      <c r="F39" s="79">
        <f>'Chemical Inventory'!AP106</f>
        <v>0</v>
      </c>
    </row>
    <row r="40" spans="2:6" x14ac:dyDescent="0.25">
      <c r="B40" s="74" t="s">
        <v>231</v>
      </c>
      <c r="C40" s="60">
        <v>4</v>
      </c>
      <c r="D40" s="78">
        <f>'Chemical Inventory'!FK106</f>
        <v>0</v>
      </c>
      <c r="E40" s="78">
        <f>'Chemical Inventory'!FJ106</f>
        <v>0</v>
      </c>
      <c r="F40" s="61" t="s">
        <v>213</v>
      </c>
    </row>
    <row r="41" spans="2:6" x14ac:dyDescent="0.25">
      <c r="B41" s="74" t="s">
        <v>231</v>
      </c>
      <c r="C41" s="60" t="s">
        <v>175</v>
      </c>
      <c r="D41" s="78">
        <f>'Chemical Inventory'!FM106</f>
        <v>0</v>
      </c>
      <c r="E41" s="78">
        <f>'Chemical Inventory'!FL106</f>
        <v>0</v>
      </c>
      <c r="F41" s="61" t="s">
        <v>213</v>
      </c>
    </row>
    <row r="42" spans="2:6" x14ac:dyDescent="0.25">
      <c r="B42" s="74" t="s">
        <v>231</v>
      </c>
      <c r="C42" s="60" t="s">
        <v>176</v>
      </c>
      <c r="D42" s="78">
        <f>'Chemical Inventory'!FO106</f>
        <v>0</v>
      </c>
      <c r="E42" s="78">
        <f>'Chemical Inventory'!FN106</f>
        <v>0</v>
      </c>
      <c r="F42" s="61" t="s">
        <v>213</v>
      </c>
    </row>
    <row r="43" spans="2:6" x14ac:dyDescent="0.25">
      <c r="B43" s="74" t="s">
        <v>231</v>
      </c>
      <c r="C43" s="60">
        <v>2</v>
      </c>
      <c r="D43" s="78">
        <f>'Chemical Inventory'!FQ106</f>
        <v>0</v>
      </c>
      <c r="E43" s="78">
        <f>'Chemical Inventory'!FP106</f>
        <v>0</v>
      </c>
      <c r="F43" s="61" t="s">
        <v>213</v>
      </c>
    </row>
    <row r="44" spans="2:6" x14ac:dyDescent="0.25">
      <c r="B44" s="74" t="s">
        <v>231</v>
      </c>
      <c r="C44" s="60">
        <v>1</v>
      </c>
      <c r="D44" s="78">
        <f>'Chemical Inventory'!FS106</f>
        <v>0</v>
      </c>
      <c r="E44" s="78">
        <f>'Chemical Inventory'!FR106</f>
        <v>0</v>
      </c>
      <c r="F44" s="61" t="s">
        <v>213</v>
      </c>
    </row>
    <row r="45" spans="2:6" x14ac:dyDescent="0.25">
      <c r="B45" s="74" t="s">
        <v>232</v>
      </c>
      <c r="C45" s="60" t="s">
        <v>213</v>
      </c>
      <c r="D45" s="60" t="s">
        <v>213</v>
      </c>
      <c r="E45" s="60" t="s">
        <v>213</v>
      </c>
      <c r="F45" s="79">
        <f>'Chemical Inventory'!AY106</f>
        <v>0</v>
      </c>
    </row>
    <row r="46" spans="2:6" x14ac:dyDescent="0.25">
      <c r="B46" s="74" t="s">
        <v>233</v>
      </c>
      <c r="C46" s="60">
        <v>3</v>
      </c>
      <c r="D46" s="78">
        <f>'Chemical Inventory'!GF106</f>
        <v>0</v>
      </c>
      <c r="E46" s="78">
        <f>'Chemical Inventory'!GE106</f>
        <v>0</v>
      </c>
      <c r="F46" s="61" t="s">
        <v>213</v>
      </c>
    </row>
    <row r="47" spans="2:6" x14ac:dyDescent="0.25">
      <c r="B47" s="74" t="s">
        <v>233</v>
      </c>
      <c r="C47" s="60">
        <v>2</v>
      </c>
      <c r="D47" s="78">
        <f>'Chemical Inventory'!GH106</f>
        <v>0</v>
      </c>
      <c r="E47" s="78">
        <f>'Chemical Inventory'!GG106</f>
        <v>0</v>
      </c>
      <c r="F47" s="61" t="s">
        <v>213</v>
      </c>
    </row>
    <row r="48" spans="2:6" ht="13.8" thickBot="1" x14ac:dyDescent="0.3">
      <c r="B48" s="81" t="s">
        <v>233</v>
      </c>
      <c r="C48" s="82">
        <v>1</v>
      </c>
      <c r="D48" s="83">
        <f>'Chemical Inventory'!GJ106</f>
        <v>0</v>
      </c>
      <c r="E48" s="83">
        <f>'Chemical Inventory'!GI106</f>
        <v>0</v>
      </c>
      <c r="F48" s="61" t="s">
        <v>213</v>
      </c>
    </row>
    <row r="49" spans="2:6" ht="13.8" thickTop="1" x14ac:dyDescent="0.25"/>
    <row r="52" spans="2:6" ht="13.8" thickBot="1" x14ac:dyDescent="0.3"/>
    <row r="53" spans="2:6" ht="46.8" thickTop="1" thickBot="1" x14ac:dyDescent="0.45">
      <c r="B53" s="85" t="s">
        <v>234</v>
      </c>
      <c r="C53" s="86"/>
      <c r="D53" s="86"/>
      <c r="E53" s="86"/>
      <c r="F53" s="87"/>
    </row>
    <row r="54" spans="2:6" ht="13.8" thickTop="1" x14ac:dyDescent="0.25">
      <c r="B54" s="71" t="s">
        <v>208</v>
      </c>
      <c r="C54" s="72" t="s">
        <v>209</v>
      </c>
      <c r="D54" s="72" t="s">
        <v>210</v>
      </c>
      <c r="E54" s="72" t="s">
        <v>211</v>
      </c>
      <c r="F54" s="73" t="s">
        <v>212</v>
      </c>
    </row>
    <row r="55" spans="2:6" x14ac:dyDescent="0.25">
      <c r="B55" s="153" t="s">
        <v>330</v>
      </c>
      <c r="C55" s="151"/>
      <c r="D55" s="78">
        <f>'Chemical Inventory'!GS106</f>
        <v>0</v>
      </c>
      <c r="E55" s="78">
        <f>'Chemical Inventory'!GR106</f>
        <v>0</v>
      </c>
      <c r="F55" s="152"/>
    </row>
    <row r="56" spans="2:6" x14ac:dyDescent="0.25">
      <c r="B56" s="74" t="s">
        <v>235</v>
      </c>
      <c r="C56" s="60" t="s">
        <v>213</v>
      </c>
      <c r="D56" s="60" t="s">
        <v>213</v>
      </c>
      <c r="E56" s="60" t="s">
        <v>213</v>
      </c>
      <c r="F56" s="79">
        <f>'Chemical Inventory'!AD106</f>
        <v>0</v>
      </c>
    </row>
    <row r="57" spans="2:6" x14ac:dyDescent="0.25">
      <c r="B57" s="74" t="s">
        <v>236</v>
      </c>
      <c r="C57" s="60" t="s">
        <v>213</v>
      </c>
      <c r="D57" s="78">
        <f>'Chemical Inventory'!GX106</f>
        <v>0</v>
      </c>
      <c r="E57" s="78">
        <f>'Chemical Inventory'!GW106</f>
        <v>0</v>
      </c>
      <c r="F57" s="130">
        <f>'Chemical Inventory'!U106</f>
        <v>0</v>
      </c>
    </row>
    <row r="58" spans="2:6" x14ac:dyDescent="0.25">
      <c r="B58" s="74" t="s">
        <v>237</v>
      </c>
      <c r="C58" s="60" t="s">
        <v>215</v>
      </c>
      <c r="D58" s="60" t="s">
        <v>213</v>
      </c>
      <c r="E58" s="78">
        <f>'Chemical Inventory'!BC106</f>
        <v>0</v>
      </c>
      <c r="F58" s="61" t="s">
        <v>213</v>
      </c>
    </row>
    <row r="59" spans="2:6" x14ac:dyDescent="0.25">
      <c r="B59" s="74" t="s">
        <v>238</v>
      </c>
      <c r="C59" s="60" t="s">
        <v>217</v>
      </c>
      <c r="D59" s="60" t="s">
        <v>213</v>
      </c>
      <c r="E59" s="78">
        <f>'Chemical Inventory'!BF106</f>
        <v>0</v>
      </c>
      <c r="F59" s="61" t="s">
        <v>213</v>
      </c>
    </row>
    <row r="60" spans="2:6" x14ac:dyDescent="0.25">
      <c r="B60" s="74" t="s">
        <v>239</v>
      </c>
      <c r="C60" s="60" t="s">
        <v>215</v>
      </c>
      <c r="D60" s="60" t="s">
        <v>213</v>
      </c>
      <c r="E60" s="78">
        <f>'Chemical Inventory'!BU106</f>
        <v>0</v>
      </c>
      <c r="F60" s="61" t="s">
        <v>213</v>
      </c>
    </row>
    <row r="61" spans="2:6" x14ac:dyDescent="0.25">
      <c r="B61" s="74" t="s">
        <v>240</v>
      </c>
      <c r="C61" s="60" t="s">
        <v>217</v>
      </c>
      <c r="D61" s="60" t="s">
        <v>213</v>
      </c>
      <c r="E61" s="78">
        <f>'Chemical Inventory'!BX106</f>
        <v>0</v>
      </c>
      <c r="F61" s="61" t="s">
        <v>213</v>
      </c>
    </row>
    <row r="62" spans="2:6" x14ac:dyDescent="0.25">
      <c r="B62" s="74" t="s">
        <v>241</v>
      </c>
      <c r="C62" s="60" t="s">
        <v>213</v>
      </c>
      <c r="D62" s="78">
        <f>'Chemical Inventory'!HC106</f>
        <v>0</v>
      </c>
      <c r="E62" s="78">
        <f>'Chemical Inventory'!HB106</f>
        <v>0</v>
      </c>
      <c r="F62" s="130">
        <f>'Chemical Inventory'!AA106</f>
        <v>0</v>
      </c>
    </row>
    <row r="63" spans="2:6" x14ac:dyDescent="0.25">
      <c r="B63" s="74" t="s">
        <v>242</v>
      </c>
      <c r="C63" s="60" t="s">
        <v>215</v>
      </c>
      <c r="D63" s="60" t="s">
        <v>213</v>
      </c>
      <c r="E63" s="78">
        <f>'Chemical Inventory'!BO106</f>
        <v>0</v>
      </c>
      <c r="F63" s="61" t="s">
        <v>213</v>
      </c>
    </row>
    <row r="64" spans="2:6" x14ac:dyDescent="0.25">
      <c r="B64" s="74" t="s">
        <v>243</v>
      </c>
      <c r="C64" s="60" t="s">
        <v>217</v>
      </c>
      <c r="D64" s="60" t="s">
        <v>213</v>
      </c>
      <c r="E64" s="78">
        <f>'Chemical Inventory'!BR106</f>
        <v>0</v>
      </c>
      <c r="F64" s="61" t="s">
        <v>213</v>
      </c>
    </row>
    <row r="65" spans="2:6" x14ac:dyDescent="0.25">
      <c r="B65" s="74" t="s">
        <v>244</v>
      </c>
      <c r="C65" s="60" t="s">
        <v>213</v>
      </c>
      <c r="D65" s="78">
        <f>'Chemical Inventory'!HH106</f>
        <v>0</v>
      </c>
      <c r="E65" s="78">
        <f>'Chemical Inventory'!HG106</f>
        <v>0</v>
      </c>
      <c r="F65" s="130">
        <f>'Chemical Inventory'!AG106</f>
        <v>0</v>
      </c>
    </row>
    <row r="66" spans="2:6" x14ac:dyDescent="0.25">
      <c r="B66" s="74" t="s">
        <v>245</v>
      </c>
      <c r="C66" s="60" t="s">
        <v>213</v>
      </c>
      <c r="D66" s="78">
        <f>'Chemical Inventory'!IA106</f>
        <v>0</v>
      </c>
      <c r="E66" s="78">
        <f>'Chemical Inventory'!HZ106</f>
        <v>0</v>
      </c>
      <c r="F66" s="130">
        <f>'Chemical Inventory'!AS106</f>
        <v>0</v>
      </c>
    </row>
    <row r="67" spans="2:6" x14ac:dyDescent="0.25">
      <c r="B67" s="74" t="s">
        <v>246</v>
      </c>
      <c r="C67" s="60" t="s">
        <v>213</v>
      </c>
      <c r="D67" s="78">
        <f>'Chemical Inventory'!IK106</f>
        <v>0</v>
      </c>
      <c r="E67" s="78">
        <f>'Chemical Inventory'!IJ106</f>
        <v>0</v>
      </c>
      <c r="F67" s="130">
        <f>'Chemical Inventory'!AJ106</f>
        <v>0</v>
      </c>
    </row>
    <row r="68" spans="2:6" x14ac:dyDescent="0.25">
      <c r="B68" s="74" t="s">
        <v>247</v>
      </c>
      <c r="C68" s="60" t="s">
        <v>213</v>
      </c>
      <c r="D68" s="78">
        <f>'Chemical Inventory'!IF106</f>
        <v>0</v>
      </c>
      <c r="E68" s="78">
        <f>'Chemical Inventory'!IE106</f>
        <v>0</v>
      </c>
      <c r="F68" s="130">
        <f>'Chemical Inventory'!AV106</f>
        <v>0</v>
      </c>
    </row>
    <row r="69" spans="2:6" x14ac:dyDescent="0.25">
      <c r="B69" s="88"/>
      <c r="C69" s="75"/>
      <c r="D69" s="89" t="s">
        <v>248</v>
      </c>
      <c r="E69" s="89" t="s">
        <v>249</v>
      </c>
      <c r="F69" s="90"/>
    </row>
    <row r="70" spans="2:6" x14ac:dyDescent="0.25">
      <c r="B70" s="74" t="s">
        <v>250</v>
      </c>
      <c r="C70" s="60" t="s">
        <v>251</v>
      </c>
      <c r="D70" s="60" t="s">
        <v>213</v>
      </c>
      <c r="E70" s="78">
        <f>'Chemical Inventory'!HQ106</f>
        <v>0</v>
      </c>
      <c r="F70" s="61" t="s">
        <v>213</v>
      </c>
    </row>
    <row r="71" spans="2:6" x14ac:dyDescent="0.25">
      <c r="B71" s="74" t="s">
        <v>250</v>
      </c>
      <c r="C71" s="60" t="s">
        <v>252</v>
      </c>
      <c r="D71" s="60" t="s">
        <v>213</v>
      </c>
      <c r="E71" s="78">
        <f>'Chemical Inventory'!HO106</f>
        <v>0</v>
      </c>
      <c r="F71" s="61" t="s">
        <v>213</v>
      </c>
    </row>
    <row r="72" spans="2:6" x14ac:dyDescent="0.25">
      <c r="B72" s="74" t="s">
        <v>250</v>
      </c>
      <c r="C72" s="60" t="s">
        <v>253</v>
      </c>
      <c r="D72" s="60" t="s">
        <v>213</v>
      </c>
      <c r="E72" s="78">
        <f>'Chemical Inventory'!HM106</f>
        <v>0</v>
      </c>
      <c r="F72" s="61" t="s">
        <v>213</v>
      </c>
    </row>
    <row r="73" spans="2:6" x14ac:dyDescent="0.25">
      <c r="B73" s="74" t="s">
        <v>254</v>
      </c>
      <c r="C73" s="60" t="s">
        <v>251</v>
      </c>
      <c r="D73" s="78">
        <f>'Chemical Inventory'!HR106</f>
        <v>0</v>
      </c>
      <c r="E73" s="78"/>
      <c r="F73" s="61" t="s">
        <v>213</v>
      </c>
    </row>
    <row r="74" spans="2:6" x14ac:dyDescent="0.25">
      <c r="B74" s="74" t="s">
        <v>254</v>
      </c>
      <c r="C74" s="60" t="s">
        <v>252</v>
      </c>
      <c r="D74" s="78">
        <f>'Chemical Inventory'!HP106</f>
        <v>0</v>
      </c>
      <c r="E74" s="78"/>
      <c r="F74" s="61" t="s">
        <v>213</v>
      </c>
    </row>
    <row r="75" spans="2:6" ht="13.8" thickBot="1" x14ac:dyDescent="0.3">
      <c r="B75" s="81" t="s">
        <v>254</v>
      </c>
      <c r="C75" s="82" t="s">
        <v>253</v>
      </c>
      <c r="D75" s="83">
        <f>'Chemical Inventory'!HN106</f>
        <v>0</v>
      </c>
      <c r="E75" s="83"/>
      <c r="F75" s="61" t="s">
        <v>213</v>
      </c>
    </row>
    <row r="76" spans="2:6" ht="13.8" thickTop="1" x14ac:dyDescent="0.25"/>
  </sheetData>
  <sheetProtection password="FE64" sheet="1" objects="1" scenarios="1"/>
  <phoneticPr fontId="7" type="noConversion"/>
  <printOptions horizontalCentered="1" verticalCentered="1"/>
  <pageMargins left="0.5" right="0.5" top="1" bottom="1" header="0.5" footer="0.5"/>
  <pageSetup scale="91" orientation="portrait" horizontalDpi="300" verticalDpi="300" r:id="rId1"/>
  <headerFooter alignWithMargins="0">
    <oddFooter>&amp;CAggregate Sheet&amp;RPage &amp;P of &amp;N</oddFooter>
  </headerFooter>
  <rowBreaks count="1" manualBreakCount="1">
    <brk id="49"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showGridLines="0" topLeftCell="A11" zoomScale="75" zoomScaleNormal="100" workbookViewId="0">
      <selection activeCell="E14" sqref="E14"/>
    </sheetView>
  </sheetViews>
  <sheetFormatPr defaultColWidth="9.109375" defaultRowHeight="13.2" x14ac:dyDescent="0.25"/>
  <cols>
    <col min="1" max="1" width="8" style="65" customWidth="1"/>
    <col min="2" max="2" width="20.5546875" style="65" customWidth="1"/>
    <col min="3" max="5" width="20.6640625" style="65" customWidth="1"/>
    <col min="6" max="6" width="4.33203125" style="65" customWidth="1"/>
    <col min="7" max="16384" width="9.109375" style="65"/>
  </cols>
  <sheetData>
    <row r="1" spans="1:5" ht="22.8" x14ac:dyDescent="0.4">
      <c r="A1" s="91" t="s">
        <v>255</v>
      </c>
      <c r="B1" s="92" t="str">
        <f>'Chemical Inventory'!C1</f>
        <v xml:space="preserve">Company's Name, Occupancy ID# here </v>
      </c>
      <c r="D1" s="93"/>
      <c r="E1" s="159" t="s">
        <v>340</v>
      </c>
    </row>
    <row r="2" spans="1:5" x14ac:dyDescent="0.25">
      <c r="A2" s="162" t="str">
        <f>'Chemical Inventory'!C2</f>
        <v xml:space="preserve"> Address and Date here</v>
      </c>
      <c r="B2" s="162"/>
      <c r="D2" s="93"/>
      <c r="E2" s="93"/>
    </row>
    <row r="3" spans="1:5" x14ac:dyDescent="0.25">
      <c r="A3" s="163" t="s">
        <v>256</v>
      </c>
      <c r="B3" s="163"/>
      <c r="D3" s="93"/>
      <c r="E3" s="93"/>
    </row>
    <row r="4" spans="1:5" x14ac:dyDescent="0.25">
      <c r="A4" s="91" t="s">
        <v>257</v>
      </c>
      <c r="B4" s="124" t="s">
        <v>258</v>
      </c>
      <c r="C4" s="93"/>
      <c r="D4" s="93"/>
      <c r="E4" s="93"/>
    </row>
    <row r="5" spans="1:5" x14ac:dyDescent="0.25">
      <c r="A5" s="91" t="s">
        <v>259</v>
      </c>
      <c r="B5" s="124" t="s">
        <v>260</v>
      </c>
      <c r="C5" s="93"/>
      <c r="D5" s="93"/>
      <c r="E5" s="93"/>
    </row>
    <row r="6" spans="1:5" x14ac:dyDescent="0.25">
      <c r="A6" s="91" t="s">
        <v>261</v>
      </c>
      <c r="B6" s="124" t="s">
        <v>262</v>
      </c>
      <c r="C6" s="93" t="s">
        <v>263</v>
      </c>
      <c r="D6" s="93"/>
      <c r="E6" s="93"/>
    </row>
    <row r="7" spans="1:5" x14ac:dyDescent="0.25">
      <c r="A7" s="164"/>
      <c r="B7" s="165"/>
      <c r="C7" s="93"/>
      <c r="D7" s="93"/>
      <c r="E7" s="93"/>
    </row>
    <row r="8" spans="1:5" x14ac:dyDescent="0.25">
      <c r="A8" s="91" t="s">
        <v>264</v>
      </c>
      <c r="B8" s="94" t="str">
        <f>A2</f>
        <v xml:space="preserve"> Address and Date here</v>
      </c>
      <c r="C8" s="93" t="s">
        <v>265</v>
      </c>
      <c r="D8" s="93"/>
      <c r="E8" s="93"/>
    </row>
    <row r="9" spans="1:5" ht="13.8" thickBot="1" x14ac:dyDescent="0.3">
      <c r="A9" s="164"/>
      <c r="B9" s="165"/>
      <c r="C9" s="93"/>
      <c r="D9" s="93"/>
      <c r="E9" s="93"/>
    </row>
    <row r="10" spans="1:5" ht="22.2" thickTop="1" thickBot="1" x14ac:dyDescent="0.45">
      <c r="A10" s="95" t="s">
        <v>266</v>
      </c>
      <c r="B10" s="96"/>
      <c r="C10" s="96"/>
      <c r="D10" s="96"/>
      <c r="E10" s="97"/>
    </row>
    <row r="11" spans="1:5" ht="13.8" thickTop="1" x14ac:dyDescent="0.25">
      <c r="A11" s="166"/>
      <c r="B11" s="167"/>
      <c r="C11" s="98"/>
      <c r="D11" s="98"/>
      <c r="E11" s="99"/>
    </row>
    <row r="12" spans="1:5" x14ac:dyDescent="0.25">
      <c r="A12" s="168"/>
      <c r="B12" s="169"/>
      <c r="C12" s="100" t="s">
        <v>220</v>
      </c>
      <c r="D12" s="101" t="s">
        <v>267</v>
      </c>
      <c r="E12" s="102">
        <v>13</v>
      </c>
    </row>
    <row r="13" spans="1:5" x14ac:dyDescent="0.25">
      <c r="A13" s="168" t="s">
        <v>220</v>
      </c>
      <c r="B13" s="169"/>
      <c r="C13" s="103"/>
      <c r="D13" s="104">
        <f>'Chemical Inventory'!CI106</f>
        <v>0</v>
      </c>
      <c r="E13" s="105">
        <f>D13</f>
        <v>0</v>
      </c>
    </row>
    <row r="14" spans="1:5" x14ac:dyDescent="0.25">
      <c r="A14" s="168" t="s">
        <v>268</v>
      </c>
      <c r="B14" s="169"/>
      <c r="C14" s="103"/>
      <c r="D14" s="103"/>
      <c r="E14" s="106">
        <f>IF(E13&lt;1,0,IF(E13&lt;11,125,IF(E13&lt;51,175,IF(E13&lt;101,225,IF(E13&lt;201,275,IF(E13&lt;501,400,700))))))</f>
        <v>0</v>
      </c>
    </row>
    <row r="15" spans="1:5" x14ac:dyDescent="0.25">
      <c r="A15" s="168"/>
      <c r="B15" s="169"/>
      <c r="C15" s="103"/>
      <c r="D15" s="103"/>
      <c r="E15" s="107"/>
    </row>
    <row r="16" spans="1:5" x14ac:dyDescent="0.25">
      <c r="A16" s="170"/>
      <c r="B16" s="169"/>
      <c r="C16" s="108" t="s">
        <v>269</v>
      </c>
      <c r="D16" s="101" t="s">
        <v>267</v>
      </c>
      <c r="E16" s="102">
        <v>10</v>
      </c>
    </row>
    <row r="17" spans="1:5" x14ac:dyDescent="0.25">
      <c r="A17" s="168" t="s">
        <v>270</v>
      </c>
      <c r="B17" s="169"/>
      <c r="C17" s="103"/>
      <c r="D17" s="109">
        <f>'Chemical Inventory'!AQ106</f>
        <v>0</v>
      </c>
      <c r="E17" s="105">
        <f>D17/10</f>
        <v>0</v>
      </c>
    </row>
    <row r="18" spans="1:5" x14ac:dyDescent="0.25">
      <c r="A18" s="168" t="s">
        <v>231</v>
      </c>
      <c r="B18" s="169"/>
      <c r="C18" s="103"/>
      <c r="D18" s="109">
        <f>'Chemical Inventory'!AZ106</f>
        <v>0</v>
      </c>
      <c r="E18" s="105">
        <f>D18/10</f>
        <v>0</v>
      </c>
    </row>
    <row r="19" spans="1:5" x14ac:dyDescent="0.25">
      <c r="A19" s="168" t="s">
        <v>241</v>
      </c>
      <c r="B19" s="169"/>
      <c r="C19" s="103"/>
      <c r="D19" s="109">
        <f>'Chemical Inventory'!AB106</f>
        <v>0</v>
      </c>
      <c r="E19" s="105">
        <f>D19/10</f>
        <v>0</v>
      </c>
    </row>
    <row r="20" spans="1:5" x14ac:dyDescent="0.25">
      <c r="A20" s="168" t="s">
        <v>271</v>
      </c>
      <c r="B20" s="169"/>
      <c r="C20" s="103"/>
      <c r="D20" s="109">
        <f>'Chemical Inventory'!AW106</f>
        <v>0</v>
      </c>
      <c r="E20" s="105">
        <f>D20/10</f>
        <v>0</v>
      </c>
    </row>
    <row r="21" spans="1:5" x14ac:dyDescent="0.25">
      <c r="A21" s="171" t="s">
        <v>272</v>
      </c>
      <c r="B21" s="172"/>
      <c r="C21" s="103"/>
      <c r="D21" s="109">
        <f>'Chemical Inventory'!Y106</f>
        <v>0</v>
      </c>
      <c r="E21" s="105">
        <f>D21/200</f>
        <v>0</v>
      </c>
    </row>
    <row r="22" spans="1:5" x14ac:dyDescent="0.25">
      <c r="A22" s="168" t="s">
        <v>273</v>
      </c>
      <c r="B22" s="169"/>
      <c r="C22" s="103"/>
      <c r="D22" s="109">
        <f>'Chemical Inventory'!V106</f>
        <v>0</v>
      </c>
      <c r="E22" s="105">
        <f>D22/200</f>
        <v>0</v>
      </c>
    </row>
    <row r="23" spans="1:5" x14ac:dyDescent="0.25">
      <c r="A23" s="168" t="s">
        <v>274</v>
      </c>
      <c r="B23" s="169"/>
      <c r="C23" s="103"/>
      <c r="D23" s="109">
        <f>'Chemical Inventory'!AH106</f>
        <v>0</v>
      </c>
      <c r="E23" s="105">
        <f>D23/200</f>
        <v>0</v>
      </c>
    </row>
    <row r="24" spans="1:5" x14ac:dyDescent="0.25">
      <c r="A24" s="168" t="s">
        <v>275</v>
      </c>
      <c r="B24" s="169"/>
      <c r="C24" s="64"/>
      <c r="D24" s="109">
        <f>'Chemical Inventory'!AT106</f>
        <v>0</v>
      </c>
      <c r="E24" s="105">
        <f>D24/200</f>
        <v>0</v>
      </c>
    </row>
    <row r="25" spans="1:5" x14ac:dyDescent="0.25">
      <c r="A25" s="168" t="s">
        <v>276</v>
      </c>
      <c r="B25" s="169"/>
      <c r="C25" s="103"/>
      <c r="D25" s="109">
        <f>'Chemical Inventory'!AK106</f>
        <v>0</v>
      </c>
      <c r="E25" s="105">
        <f>D25/650</f>
        <v>0</v>
      </c>
    </row>
    <row r="26" spans="1:5" x14ac:dyDescent="0.25">
      <c r="A26" s="168" t="s">
        <v>277</v>
      </c>
      <c r="B26" s="169"/>
      <c r="C26" s="103"/>
      <c r="D26" s="109">
        <f>'Chemical Inventory'!AN106</f>
        <v>0</v>
      </c>
      <c r="E26" s="105">
        <f>D26/504</f>
        <v>0</v>
      </c>
    </row>
    <row r="27" spans="1:5" x14ac:dyDescent="0.25">
      <c r="A27" s="168" t="s">
        <v>278</v>
      </c>
      <c r="B27" s="169"/>
      <c r="C27" s="103"/>
      <c r="D27" s="109">
        <f>'Chemical Inventory'!AE106</f>
        <v>0</v>
      </c>
      <c r="E27" s="105">
        <f>D27/6000</f>
        <v>0</v>
      </c>
    </row>
    <row r="28" spans="1:5" x14ac:dyDescent="0.25">
      <c r="A28" s="168" t="s">
        <v>279</v>
      </c>
      <c r="B28" s="169"/>
      <c r="C28" s="103"/>
      <c r="D28" s="110"/>
      <c r="E28" s="111">
        <f>SUM(E17:E27)</f>
        <v>0</v>
      </c>
    </row>
    <row r="29" spans="1:5" x14ac:dyDescent="0.25">
      <c r="A29" s="168" t="s">
        <v>268</v>
      </c>
      <c r="B29" s="169"/>
      <c r="C29" s="103"/>
      <c r="D29" s="103"/>
      <c r="E29" s="106">
        <f>IF(E28&lt;1,0,IF(E28&lt;11,125,IF(E28&lt;51,175,IF(E28&lt;101,225,IF(E28&lt;201,275,IF(E28&lt;501,400,700))))))</f>
        <v>0</v>
      </c>
    </row>
    <row r="30" spans="1:5" x14ac:dyDescent="0.25">
      <c r="A30" s="168"/>
      <c r="B30" s="169"/>
      <c r="C30" s="103"/>
      <c r="D30" s="103"/>
      <c r="E30" s="107"/>
    </row>
    <row r="31" spans="1:5" x14ac:dyDescent="0.25">
      <c r="A31" s="168"/>
      <c r="B31" s="169"/>
      <c r="C31" s="100" t="s">
        <v>280</v>
      </c>
      <c r="D31" s="101" t="s">
        <v>267</v>
      </c>
      <c r="E31" s="102">
        <v>31</v>
      </c>
    </row>
    <row r="32" spans="1:5" x14ac:dyDescent="0.25">
      <c r="A32" s="168" t="s">
        <v>281</v>
      </c>
      <c r="B32" s="169"/>
      <c r="C32" s="103"/>
      <c r="D32" s="104">
        <f>'Chemical Inventory'!DM106</f>
        <v>0</v>
      </c>
      <c r="E32" s="105">
        <f>D32</f>
        <v>0</v>
      </c>
    </row>
    <row r="33" spans="1:5" x14ac:dyDescent="0.25">
      <c r="A33" s="168" t="s">
        <v>268</v>
      </c>
      <c r="B33" s="169"/>
      <c r="C33" s="103"/>
      <c r="D33" s="103"/>
      <c r="E33" s="112">
        <f>IF(E32&lt;1,0,IF(E32&lt;101,100,IF(E32&lt;301,150,IF(E32&lt;501,200,250))))</f>
        <v>0</v>
      </c>
    </row>
    <row r="34" spans="1:5" x14ac:dyDescent="0.25">
      <c r="A34" s="168"/>
      <c r="B34" s="169"/>
      <c r="C34" s="103"/>
      <c r="D34" s="103"/>
      <c r="E34" s="107"/>
    </row>
    <row r="35" spans="1:5" x14ac:dyDescent="0.25">
      <c r="A35" s="168"/>
      <c r="B35" s="169"/>
      <c r="C35" s="100" t="s">
        <v>282</v>
      </c>
      <c r="D35" s="101" t="s">
        <v>267</v>
      </c>
      <c r="E35" s="102">
        <v>48</v>
      </c>
    </row>
    <row r="36" spans="1:5" x14ac:dyDescent="0.25">
      <c r="A36" s="168" t="s">
        <v>282</v>
      </c>
      <c r="B36" s="169"/>
      <c r="C36" s="103"/>
      <c r="D36" s="104">
        <f>'Chemical Inventory'!R106</f>
        <v>0</v>
      </c>
      <c r="E36" s="105">
        <f>D36</f>
        <v>0</v>
      </c>
    </row>
    <row r="37" spans="1:5" x14ac:dyDescent="0.25">
      <c r="A37" s="168" t="s">
        <v>268</v>
      </c>
      <c r="B37" s="169"/>
      <c r="C37" s="103"/>
      <c r="D37" s="103"/>
      <c r="E37" s="106">
        <f>IF(E36&gt;500,100,0)</f>
        <v>0</v>
      </c>
    </row>
    <row r="38" spans="1:5" x14ac:dyDescent="0.25">
      <c r="A38" s="168"/>
      <c r="B38" s="169"/>
      <c r="C38" s="103"/>
      <c r="D38" s="103"/>
      <c r="E38" s="107"/>
    </row>
    <row r="39" spans="1:5" x14ac:dyDescent="0.25">
      <c r="A39" s="168"/>
      <c r="B39" s="169"/>
      <c r="C39" s="100" t="s">
        <v>283</v>
      </c>
      <c r="D39" s="101" t="s">
        <v>267</v>
      </c>
      <c r="E39" s="102">
        <v>11</v>
      </c>
    </row>
    <row r="40" spans="1:5" x14ac:dyDescent="0.25">
      <c r="A40" s="168" t="s">
        <v>284</v>
      </c>
      <c r="B40" s="169"/>
      <c r="C40" s="103"/>
      <c r="D40" s="113">
        <f>'Chemical Inventory'!BJ106</f>
        <v>0</v>
      </c>
      <c r="E40" s="105">
        <f t="shared" ref="E40:E45" si="0">D40</f>
        <v>0</v>
      </c>
    </row>
    <row r="41" spans="1:5" x14ac:dyDescent="0.25">
      <c r="A41" s="168" t="s">
        <v>285</v>
      </c>
      <c r="B41" s="169"/>
      <c r="C41" s="103"/>
      <c r="D41" s="113">
        <f>'Chemical Inventory'!BM106</f>
        <v>0</v>
      </c>
      <c r="E41" s="105">
        <f t="shared" si="0"/>
        <v>0</v>
      </c>
    </row>
    <row r="42" spans="1:5" x14ac:dyDescent="0.25">
      <c r="A42" s="168" t="s">
        <v>286</v>
      </c>
      <c r="B42" s="169"/>
      <c r="C42" s="103"/>
      <c r="D42" s="113">
        <f>'Chemical Inventory'!BP106</f>
        <v>0</v>
      </c>
      <c r="E42" s="105">
        <f t="shared" si="0"/>
        <v>0</v>
      </c>
    </row>
    <row r="43" spans="1:5" x14ac:dyDescent="0.25">
      <c r="A43" s="168" t="s">
        <v>287</v>
      </c>
      <c r="B43" s="169"/>
      <c r="C43" s="103"/>
      <c r="D43" s="113">
        <f>'Chemical Inventory'!BS106</f>
        <v>0</v>
      </c>
      <c r="E43" s="105">
        <f t="shared" si="0"/>
        <v>0</v>
      </c>
    </row>
    <row r="44" spans="1:5" x14ac:dyDescent="0.25">
      <c r="A44" s="168" t="s">
        <v>288</v>
      </c>
      <c r="B44" s="169"/>
      <c r="C44" s="103"/>
      <c r="D44" s="113">
        <f>'Chemical Inventory'!BD106</f>
        <v>0</v>
      </c>
      <c r="E44" s="105">
        <f t="shared" si="0"/>
        <v>0</v>
      </c>
    </row>
    <row r="45" spans="1:5" x14ac:dyDescent="0.25">
      <c r="A45" s="168" t="s">
        <v>289</v>
      </c>
      <c r="B45" s="169"/>
      <c r="C45" s="103"/>
      <c r="D45" s="113">
        <f>'Chemical Inventory'!BG106</f>
        <v>0</v>
      </c>
      <c r="E45" s="105">
        <f t="shared" si="0"/>
        <v>0</v>
      </c>
    </row>
    <row r="46" spans="1:5" x14ac:dyDescent="0.25">
      <c r="A46" s="168" t="s">
        <v>290</v>
      </c>
      <c r="B46" s="169"/>
      <c r="C46" s="103"/>
      <c r="D46" s="113">
        <f>'Chemical Inventory'!CB106</f>
        <v>0</v>
      </c>
      <c r="E46" s="105">
        <f>D46/50</f>
        <v>0</v>
      </c>
    </row>
    <row r="47" spans="1:5" x14ac:dyDescent="0.25">
      <c r="A47" s="168" t="s">
        <v>291</v>
      </c>
      <c r="B47" s="169"/>
      <c r="C47" s="103"/>
      <c r="D47" s="113">
        <f>'Chemical Inventory'!CE106</f>
        <v>0</v>
      </c>
      <c r="E47" s="105">
        <f>D47/50</f>
        <v>0</v>
      </c>
    </row>
    <row r="48" spans="1:5" x14ac:dyDescent="0.25">
      <c r="A48" s="168" t="s">
        <v>292</v>
      </c>
      <c r="B48" s="169"/>
      <c r="C48" s="103"/>
      <c r="D48" s="113">
        <f>'Chemical Inventory'!BV106</f>
        <v>0</v>
      </c>
      <c r="E48" s="105">
        <f>D48/60</f>
        <v>0</v>
      </c>
    </row>
    <row r="49" spans="1:5" x14ac:dyDescent="0.25">
      <c r="A49" s="168" t="s">
        <v>293</v>
      </c>
      <c r="B49" s="169"/>
      <c r="C49" s="103"/>
      <c r="D49" s="113">
        <f>'Chemical Inventory'!BY106</f>
        <v>0</v>
      </c>
      <c r="E49" s="105">
        <f>D49/500</f>
        <v>0</v>
      </c>
    </row>
    <row r="50" spans="1:5" x14ac:dyDescent="0.25">
      <c r="A50" s="168" t="s">
        <v>279</v>
      </c>
      <c r="B50" s="169"/>
      <c r="C50" s="103"/>
      <c r="D50" s="114"/>
      <c r="E50" s="111">
        <f>SUM(E40:E49)</f>
        <v>0</v>
      </c>
    </row>
    <row r="51" spans="1:5" x14ac:dyDescent="0.25">
      <c r="A51" s="168" t="s">
        <v>268</v>
      </c>
      <c r="B51" s="169"/>
      <c r="C51" s="103"/>
      <c r="D51" s="103"/>
      <c r="E51" s="106">
        <f>IF(E50&lt;1,0,IF(E50&lt;11,125,IF(E50&lt;51,175,IF(E50&lt;101,225,IF(E50&lt;201,275,IF(E50&lt;501,400,700))))))</f>
        <v>0</v>
      </c>
    </row>
    <row r="52" spans="1:5" x14ac:dyDescent="0.25">
      <c r="A52" s="168"/>
      <c r="B52" s="169"/>
      <c r="C52" s="103"/>
      <c r="D52" s="103"/>
      <c r="E52" s="106"/>
    </row>
    <row r="53" spans="1:5" x14ac:dyDescent="0.25">
      <c r="A53" s="168"/>
      <c r="B53" s="169"/>
      <c r="C53" s="100" t="s">
        <v>294</v>
      </c>
      <c r="D53" s="101" t="s">
        <v>267</v>
      </c>
      <c r="E53" s="102">
        <v>15</v>
      </c>
    </row>
    <row r="54" spans="1:5" x14ac:dyDescent="0.25">
      <c r="A54" s="168" t="s">
        <v>295</v>
      </c>
      <c r="B54" s="169"/>
      <c r="C54" s="103"/>
      <c r="D54" s="113">
        <f>'Chemical Inventory'!CX106</f>
        <v>0</v>
      </c>
      <c r="E54" s="105">
        <f>D54/30</f>
        <v>0</v>
      </c>
    </row>
    <row r="55" spans="1:5" x14ac:dyDescent="0.25">
      <c r="A55" s="168" t="s">
        <v>296</v>
      </c>
      <c r="B55" s="169"/>
      <c r="C55" s="103"/>
      <c r="D55" s="113">
        <f>'Chemical Inventory'!CY106</f>
        <v>0</v>
      </c>
      <c r="E55" s="105">
        <f>D55/60</f>
        <v>0</v>
      </c>
    </row>
    <row r="56" spans="1:5" x14ac:dyDescent="0.25">
      <c r="A56" s="168" t="s">
        <v>297</v>
      </c>
      <c r="B56" s="169"/>
      <c r="C56" s="103"/>
      <c r="D56" s="113">
        <f>'Chemical Inventory'!CZ106</f>
        <v>0</v>
      </c>
      <c r="E56" s="105">
        <f>D56/60</f>
        <v>0</v>
      </c>
    </row>
    <row r="57" spans="1:5" x14ac:dyDescent="0.25">
      <c r="A57" s="168" t="s">
        <v>298</v>
      </c>
      <c r="B57" s="169"/>
      <c r="C57" s="103"/>
      <c r="D57" s="113">
        <f>'Chemical Inventory'!DA106</f>
        <v>0</v>
      </c>
      <c r="E57" s="105">
        <f>D57/120</f>
        <v>0</v>
      </c>
    </row>
    <row r="58" spans="1:5" x14ac:dyDescent="0.25">
      <c r="A58" s="168" t="s">
        <v>299</v>
      </c>
      <c r="B58" s="169"/>
      <c r="C58" s="103"/>
      <c r="D58" s="113">
        <f>'Chemical Inventory'!DB106</f>
        <v>0</v>
      </c>
      <c r="E58" s="105">
        <f>D58/60</f>
        <v>0</v>
      </c>
    </row>
    <row r="59" spans="1:5" x14ac:dyDescent="0.25">
      <c r="A59" s="168" t="s">
        <v>300</v>
      </c>
      <c r="B59" s="169"/>
      <c r="C59" s="103"/>
      <c r="D59" s="113">
        <f>'Chemical Inventory'!DC106</f>
        <v>0</v>
      </c>
      <c r="E59" s="105">
        <f>D59/120</f>
        <v>0</v>
      </c>
    </row>
    <row r="60" spans="1:5" x14ac:dyDescent="0.25">
      <c r="A60" s="168" t="s">
        <v>301</v>
      </c>
      <c r="B60" s="169"/>
      <c r="C60" s="103"/>
      <c r="D60" s="113">
        <f>'Chemical Inventory'!DD106</f>
        <v>0</v>
      </c>
      <c r="E60" s="105">
        <f>D60/60</f>
        <v>0</v>
      </c>
    </row>
    <row r="61" spans="1:5" x14ac:dyDescent="0.25">
      <c r="A61" s="168" t="s">
        <v>302</v>
      </c>
      <c r="B61" s="169"/>
      <c r="C61" s="103"/>
      <c r="D61" s="113">
        <f>'Chemical Inventory'!DE106</f>
        <v>0</v>
      </c>
      <c r="E61" s="105">
        <f>D61/120</f>
        <v>0</v>
      </c>
    </row>
    <row r="62" spans="1:5" x14ac:dyDescent="0.25">
      <c r="A62" s="168" t="s">
        <v>303</v>
      </c>
      <c r="B62" s="169"/>
      <c r="C62" s="103"/>
      <c r="D62" s="113">
        <f>'Chemical Inventory'!DF106</f>
        <v>0</v>
      </c>
      <c r="E62" s="105">
        <f>D62/60</f>
        <v>0</v>
      </c>
    </row>
    <row r="63" spans="1:5" x14ac:dyDescent="0.25">
      <c r="A63" s="168" t="s">
        <v>304</v>
      </c>
      <c r="B63" s="169"/>
      <c r="C63" s="103"/>
      <c r="D63" s="113">
        <f>'Chemical Inventory'!DG106</f>
        <v>0</v>
      </c>
      <c r="E63" s="105">
        <f>D63/120</f>
        <v>0</v>
      </c>
    </row>
    <row r="64" spans="1:5" x14ac:dyDescent="0.25">
      <c r="A64" s="168" t="s">
        <v>305</v>
      </c>
      <c r="B64" s="169"/>
      <c r="C64" s="103"/>
      <c r="D64" s="113">
        <f>'Chemical Inventory'!DH106</f>
        <v>0</v>
      </c>
      <c r="E64" s="105">
        <f>D64/1000</f>
        <v>0</v>
      </c>
    </row>
    <row r="65" spans="1:5" x14ac:dyDescent="0.25">
      <c r="A65" s="168" t="s">
        <v>306</v>
      </c>
      <c r="B65" s="169"/>
      <c r="C65" s="103"/>
      <c r="D65" s="113">
        <f>'Chemical Inventory'!DI106</f>
        <v>0</v>
      </c>
      <c r="E65" s="105">
        <f>D65/1000</f>
        <v>0</v>
      </c>
    </row>
    <row r="66" spans="1:5" x14ac:dyDescent="0.25">
      <c r="A66" s="168" t="s">
        <v>279</v>
      </c>
      <c r="B66" s="169"/>
      <c r="C66" s="103"/>
      <c r="D66" s="114"/>
      <c r="E66" s="111">
        <f>SUM(E54:E65)</f>
        <v>0</v>
      </c>
    </row>
    <row r="67" spans="1:5" x14ac:dyDescent="0.25">
      <c r="A67" s="168" t="s">
        <v>268</v>
      </c>
      <c r="B67" s="169"/>
      <c r="C67" s="103"/>
      <c r="D67" s="103"/>
      <c r="E67" s="106">
        <f>IF(E66&lt;1,0,IF(E66&lt;11,125,IF(E66&lt;51,175,IF(E66&lt;101,225,IF(E66&lt;201,275,IF(E66&lt;501,400,700))))))</f>
        <v>0</v>
      </c>
    </row>
    <row r="68" spans="1:5" x14ac:dyDescent="0.25">
      <c r="A68" s="168"/>
      <c r="B68" s="169"/>
      <c r="C68" s="103"/>
      <c r="D68" s="103"/>
      <c r="E68" s="106"/>
    </row>
    <row r="69" spans="1:5" x14ac:dyDescent="0.25">
      <c r="A69" s="168"/>
      <c r="B69" s="169"/>
      <c r="C69" s="100" t="s">
        <v>307</v>
      </c>
      <c r="D69" s="101" t="s">
        <v>267</v>
      </c>
      <c r="E69" s="102">
        <v>39</v>
      </c>
    </row>
    <row r="70" spans="1:5" x14ac:dyDescent="0.25">
      <c r="A70" s="168" t="s">
        <v>308</v>
      </c>
      <c r="B70" s="169"/>
      <c r="C70" s="103"/>
      <c r="D70" s="115">
        <f>'Chemical Inventory'!HS106+'Chemical Inventory'!HU106+'Chemical Inventory'!HW106</f>
        <v>0</v>
      </c>
      <c r="E70" s="105">
        <f>D70</f>
        <v>0</v>
      </c>
    </row>
    <row r="71" spans="1:5" x14ac:dyDescent="0.25">
      <c r="A71" s="168" t="s">
        <v>309</v>
      </c>
      <c r="B71" s="169"/>
      <c r="C71" s="103"/>
      <c r="D71" s="116">
        <f>'Chemical Inventory'!HT106+'Chemical Inventory'!HV106+'Chemical Inventory'!HX106</f>
        <v>0</v>
      </c>
      <c r="E71" s="105">
        <f>D71</f>
        <v>0</v>
      </c>
    </row>
    <row r="72" spans="1:5" x14ac:dyDescent="0.25">
      <c r="A72" s="168" t="s">
        <v>279</v>
      </c>
      <c r="B72" s="169"/>
      <c r="C72" s="103"/>
      <c r="D72" s="117"/>
      <c r="E72" s="111">
        <f>SUM(E70:E71)</f>
        <v>0</v>
      </c>
    </row>
    <row r="73" spans="1:5" x14ac:dyDescent="0.25">
      <c r="A73" s="168" t="s">
        <v>268</v>
      </c>
      <c r="B73" s="169"/>
      <c r="C73" s="103"/>
      <c r="D73" s="103"/>
      <c r="E73" s="106">
        <f>IF(E72&lt;1,0,IF(E72&lt;11,125,IF(E72&lt;51,175,IF(E72&lt;101,225,IF(E72&lt;201,275,IF(E72&lt;501,400,700))))))</f>
        <v>0</v>
      </c>
    </row>
    <row r="74" spans="1:5" x14ac:dyDescent="0.25">
      <c r="A74" s="168"/>
      <c r="B74" s="169"/>
      <c r="C74" s="103"/>
      <c r="D74" s="103"/>
      <c r="E74" s="107"/>
    </row>
    <row r="75" spans="1:5" x14ac:dyDescent="0.25">
      <c r="A75" s="168"/>
      <c r="B75" s="169"/>
      <c r="C75" s="100" t="s">
        <v>310</v>
      </c>
      <c r="D75" s="101" t="s">
        <v>267</v>
      </c>
      <c r="E75" s="102">
        <v>26</v>
      </c>
    </row>
    <row r="76" spans="1:5" x14ac:dyDescent="0.25">
      <c r="A76" s="168" t="s">
        <v>311</v>
      </c>
      <c r="B76" s="169"/>
      <c r="C76" s="113">
        <f>'Chemical Inventory'!EC106</f>
        <v>0</v>
      </c>
      <c r="D76" s="118">
        <f>'Chemical Inventory'!ED106</f>
        <v>0</v>
      </c>
      <c r="E76" s="105">
        <f>C76+D76/10</f>
        <v>0</v>
      </c>
    </row>
    <row r="77" spans="1:5" x14ac:dyDescent="0.25">
      <c r="A77" s="168" t="s">
        <v>312</v>
      </c>
      <c r="B77" s="169"/>
      <c r="C77" s="113">
        <f>'Chemical Inventory'!EE106</f>
        <v>0</v>
      </c>
      <c r="D77" s="118">
        <f>'Chemical Inventory'!EF106</f>
        <v>0</v>
      </c>
      <c r="E77" s="105">
        <f>C77+D77/10</f>
        <v>0</v>
      </c>
    </row>
    <row r="78" spans="1:5" x14ac:dyDescent="0.25">
      <c r="A78" s="168" t="s">
        <v>313</v>
      </c>
      <c r="B78" s="169"/>
      <c r="C78" s="113">
        <f>'Chemical Inventory'!FT106</f>
        <v>0</v>
      </c>
      <c r="D78" s="118">
        <f>'Chemical Inventory'!FU106</f>
        <v>0</v>
      </c>
      <c r="E78" s="105">
        <f>C78+D78/10</f>
        <v>0</v>
      </c>
    </row>
    <row r="79" spans="1:5" x14ac:dyDescent="0.25">
      <c r="A79" s="168" t="s">
        <v>314</v>
      </c>
      <c r="B79" s="169"/>
      <c r="C79" s="113">
        <f>'Chemical Inventory'!FV106</f>
        <v>0</v>
      </c>
      <c r="D79" s="118">
        <f>'Chemical Inventory'!FW106</f>
        <v>0</v>
      </c>
      <c r="E79" s="105">
        <f>C79+D79/10</f>
        <v>0</v>
      </c>
    </row>
    <row r="80" spans="1:5" x14ac:dyDescent="0.25">
      <c r="A80" s="168" t="s">
        <v>315</v>
      </c>
      <c r="B80" s="169"/>
      <c r="C80" s="113">
        <f>'Chemical Inventory'!HD106</f>
        <v>0</v>
      </c>
      <c r="D80" s="118">
        <f>'Chemical Inventory'!HE106</f>
        <v>0</v>
      </c>
      <c r="E80" s="105">
        <f>C80/1+D80/10</f>
        <v>0</v>
      </c>
    </row>
    <row r="81" spans="1:5" x14ac:dyDescent="0.25">
      <c r="A81" s="168" t="s">
        <v>316</v>
      </c>
      <c r="B81" s="169"/>
      <c r="C81" s="113">
        <f>'Chemical Inventory'!FG106</f>
        <v>0</v>
      </c>
      <c r="D81" s="118">
        <f>'Chemical Inventory'!FH106</f>
        <v>0</v>
      </c>
      <c r="E81" s="105">
        <f t="shared" ref="E81:E87" si="1">C81+D81/10</f>
        <v>0</v>
      </c>
    </row>
    <row r="82" spans="1:5" x14ac:dyDescent="0.25">
      <c r="A82" s="168" t="s">
        <v>317</v>
      </c>
      <c r="B82" s="169"/>
      <c r="C82" s="113">
        <f>'Chemical Inventory'!EG106</f>
        <v>0</v>
      </c>
      <c r="D82" s="118">
        <f>'Chemical Inventory'!EH106</f>
        <v>0</v>
      </c>
      <c r="E82" s="105">
        <f t="shared" si="1"/>
        <v>0</v>
      </c>
    </row>
    <row r="83" spans="1:5" x14ac:dyDescent="0.25">
      <c r="A83" s="168" t="s">
        <v>318</v>
      </c>
      <c r="B83" s="169"/>
      <c r="C83" s="113">
        <f>'Chemical Inventory'!GK106</f>
        <v>0</v>
      </c>
      <c r="D83" s="118">
        <f>'Chemical Inventory'!GL106</f>
        <v>0</v>
      </c>
      <c r="E83" s="105">
        <f t="shared" si="1"/>
        <v>0</v>
      </c>
    </row>
    <row r="84" spans="1:5" x14ac:dyDescent="0.25">
      <c r="A84" s="168" t="s">
        <v>319</v>
      </c>
      <c r="B84" s="169"/>
      <c r="C84" s="113">
        <f>'Chemical Inventory'!EI106</f>
        <v>0</v>
      </c>
      <c r="D84" s="118">
        <f>'Chemical Inventory'!EJ106</f>
        <v>0</v>
      </c>
      <c r="E84" s="105">
        <f t="shared" si="1"/>
        <v>0</v>
      </c>
    </row>
    <row r="85" spans="1:5" x14ac:dyDescent="0.25">
      <c r="A85" s="168" t="s">
        <v>320</v>
      </c>
      <c r="B85" s="169"/>
      <c r="C85" s="113">
        <f>'Chemical Inventory'!EV106</f>
        <v>0</v>
      </c>
      <c r="D85" s="118">
        <f>'Chemical Inventory'!EW106</f>
        <v>0</v>
      </c>
      <c r="E85" s="105">
        <f t="shared" si="1"/>
        <v>0</v>
      </c>
    </row>
    <row r="86" spans="1:5" x14ac:dyDescent="0.25">
      <c r="A86" s="168" t="s">
        <v>321</v>
      </c>
      <c r="B86" s="169"/>
      <c r="C86" s="113">
        <f>'Chemical Inventory'!EX106</f>
        <v>0</v>
      </c>
      <c r="D86" s="118">
        <f>'Chemical Inventory'!EY106</f>
        <v>0</v>
      </c>
      <c r="E86" s="105">
        <f t="shared" si="1"/>
        <v>0</v>
      </c>
    </row>
    <row r="87" spans="1:5" x14ac:dyDescent="0.25">
      <c r="A87" s="168" t="s">
        <v>322</v>
      </c>
      <c r="B87" s="169"/>
      <c r="C87" s="113">
        <f>'Chemical Inventory'!FX106</f>
        <v>0</v>
      </c>
      <c r="D87" s="118">
        <f>'Chemical Inventory'!FY106</f>
        <v>0</v>
      </c>
      <c r="E87" s="105">
        <f t="shared" si="1"/>
        <v>0</v>
      </c>
    </row>
    <row r="88" spans="1:5" x14ac:dyDescent="0.25">
      <c r="A88" s="168" t="s">
        <v>323</v>
      </c>
      <c r="B88" s="169"/>
      <c r="C88" s="113">
        <f>'Chemical Inventory'!EK106</f>
        <v>0</v>
      </c>
      <c r="D88" s="118">
        <f>'Chemical Inventory'!EL106</f>
        <v>0</v>
      </c>
      <c r="E88" s="105">
        <f>C88/2+D88/20</f>
        <v>0</v>
      </c>
    </row>
    <row r="89" spans="1:5" x14ac:dyDescent="0.25">
      <c r="A89" s="168" t="s">
        <v>324</v>
      </c>
      <c r="B89" s="169"/>
      <c r="C89" s="113">
        <f>'Chemical Inventory'!FZ106</f>
        <v>0</v>
      </c>
      <c r="D89" s="118">
        <f>'Chemical Inventory'!GA106</f>
        <v>0</v>
      </c>
      <c r="E89" s="105">
        <f>C89/5+D89/50</f>
        <v>0</v>
      </c>
    </row>
    <row r="90" spans="1:5" x14ac:dyDescent="0.25">
      <c r="A90" s="168" t="s">
        <v>325</v>
      </c>
      <c r="B90" s="169"/>
      <c r="C90" s="113">
        <f>'Chemical Inventory'!GM106</f>
        <v>0</v>
      </c>
      <c r="D90" s="118">
        <f>'Chemical Inventory'!GN106</f>
        <v>0</v>
      </c>
      <c r="E90" s="105">
        <f>C90/5+D90/50</f>
        <v>0</v>
      </c>
    </row>
    <row r="91" spans="1:5" x14ac:dyDescent="0.25">
      <c r="A91" s="168" t="s">
        <v>326</v>
      </c>
      <c r="B91" s="169"/>
      <c r="C91" s="113">
        <f>'Chemical Inventory'!GB106</f>
        <v>0</v>
      </c>
      <c r="D91" s="118">
        <f>'Chemical Inventory'!GC106</f>
        <v>0</v>
      </c>
      <c r="E91" s="105">
        <f>C91/10+D91/100</f>
        <v>0</v>
      </c>
    </row>
    <row r="92" spans="1:5" x14ac:dyDescent="0.25">
      <c r="A92" s="168" t="s">
        <v>327</v>
      </c>
      <c r="B92" s="169"/>
      <c r="C92" s="113">
        <f>'Chemical Inventory'!GO106</f>
        <v>0</v>
      </c>
      <c r="D92" s="118">
        <f>'Chemical Inventory'!GP106</f>
        <v>0</v>
      </c>
      <c r="E92" s="105">
        <f>C92/10+D92/100</f>
        <v>0</v>
      </c>
    </row>
    <row r="93" spans="1:5" x14ac:dyDescent="0.25">
      <c r="A93" s="168" t="s">
        <v>328</v>
      </c>
      <c r="B93" s="169"/>
      <c r="C93" s="113">
        <f>'Chemical Inventory'!EZ106</f>
        <v>0</v>
      </c>
      <c r="D93" s="118">
        <f>'Chemical Inventory'!FA106</f>
        <v>0</v>
      </c>
      <c r="E93" s="105">
        <f>C93/10+D93/100</f>
        <v>0</v>
      </c>
    </row>
    <row r="94" spans="1:5" x14ac:dyDescent="0.25">
      <c r="A94" s="168" t="s">
        <v>247</v>
      </c>
      <c r="B94" s="169"/>
      <c r="C94" s="113">
        <f>'Chemical Inventory'!IG106</f>
        <v>0</v>
      </c>
      <c r="D94" s="118">
        <f>'Chemical Inventory'!IH106</f>
        <v>0</v>
      </c>
      <c r="E94" s="105">
        <f>C94/10+D94/100</f>
        <v>0</v>
      </c>
    </row>
    <row r="95" spans="1:5" x14ac:dyDescent="0.25">
      <c r="A95" s="168" t="s">
        <v>329</v>
      </c>
      <c r="B95" s="169"/>
      <c r="C95" s="113">
        <f>'Chemical Inventory'!FB106</f>
        <v>0</v>
      </c>
      <c r="D95" s="118">
        <f>'Chemical Inventory'!FC106</f>
        <v>0</v>
      </c>
      <c r="E95" s="105">
        <f>C95/55+D95/500</f>
        <v>0</v>
      </c>
    </row>
    <row r="96" spans="1:5" x14ac:dyDescent="0.25">
      <c r="A96" s="168" t="s">
        <v>236</v>
      </c>
      <c r="B96" s="169"/>
      <c r="C96" s="113">
        <f>'Chemical Inventory'!GY106</f>
        <v>0</v>
      </c>
      <c r="D96" s="118">
        <f>'Chemical Inventory'!GZ106</f>
        <v>0</v>
      </c>
      <c r="E96" s="105">
        <f>C96/55+D96/500</f>
        <v>0</v>
      </c>
    </row>
    <row r="97" spans="1:5" x14ac:dyDescent="0.25">
      <c r="A97" s="168" t="s">
        <v>330</v>
      </c>
      <c r="B97" s="169"/>
      <c r="C97" s="113">
        <f>'Chemical Inventory'!GT106</f>
        <v>0</v>
      </c>
      <c r="D97" s="118">
        <f>'Chemical Inventory'!GU106</f>
        <v>0</v>
      </c>
      <c r="E97" s="105">
        <f>C97+D97/10</f>
        <v>0</v>
      </c>
    </row>
    <row r="98" spans="1:5" x14ac:dyDescent="0.25">
      <c r="A98" s="168" t="s">
        <v>331</v>
      </c>
      <c r="B98" s="169"/>
      <c r="C98" s="113">
        <f>'Chemical Inventory'!IL106</f>
        <v>0</v>
      </c>
      <c r="D98" s="118">
        <f>'Chemical Inventory'!IM106</f>
        <v>0</v>
      </c>
      <c r="E98" s="105">
        <f>C98/55+D98/500</f>
        <v>0</v>
      </c>
    </row>
    <row r="99" spans="1:5" x14ac:dyDescent="0.25">
      <c r="A99" s="168" t="s">
        <v>332</v>
      </c>
      <c r="B99" s="169"/>
      <c r="C99" s="119" t="s">
        <v>333</v>
      </c>
      <c r="D99" s="120">
        <f>'Chemical Inventory'!DQ106</f>
        <v>0</v>
      </c>
      <c r="E99" s="105">
        <f>D99/100</f>
        <v>0</v>
      </c>
    </row>
    <row r="100" spans="1:5" x14ac:dyDescent="0.25">
      <c r="A100" s="168" t="s">
        <v>274</v>
      </c>
      <c r="B100" s="169"/>
      <c r="C100" s="113">
        <f>'Chemical Inventory'!HI106</f>
        <v>0</v>
      </c>
      <c r="D100" s="118">
        <f>'Chemical Inventory'!HJ106</f>
        <v>0</v>
      </c>
      <c r="E100" s="105">
        <f>C100/55+D100/500</f>
        <v>0</v>
      </c>
    </row>
    <row r="101" spans="1:5" x14ac:dyDescent="0.25">
      <c r="A101" s="168" t="s">
        <v>275</v>
      </c>
      <c r="B101" s="169"/>
      <c r="C101" s="113">
        <f>'Chemical Inventory'!IB106</f>
        <v>0</v>
      </c>
      <c r="D101" s="118">
        <f>'Chemical Inventory'!IC106</f>
        <v>0</v>
      </c>
      <c r="E101" s="105">
        <f>C101/55+D101/500</f>
        <v>0</v>
      </c>
    </row>
    <row r="102" spans="1:5" x14ac:dyDescent="0.25">
      <c r="A102" s="168" t="s">
        <v>279</v>
      </c>
      <c r="B102" s="169"/>
      <c r="C102" s="114"/>
      <c r="D102" s="118"/>
      <c r="E102" s="111">
        <f>SUM(E76:E101)</f>
        <v>0</v>
      </c>
    </row>
    <row r="103" spans="1:5" x14ac:dyDescent="0.25">
      <c r="A103" s="168" t="s">
        <v>268</v>
      </c>
      <c r="B103" s="169"/>
      <c r="C103" s="103"/>
      <c r="D103" s="103"/>
      <c r="E103" s="106">
        <f>IF(E102&lt;1,0,IF(E102&lt;11,125,IF(E102&lt;51,175,IF(E102&lt;101,225,IF(E102&lt;201,275,IF(E102&lt;501,400,700))))))</f>
        <v>0</v>
      </c>
    </row>
    <row r="104" spans="1:5" x14ac:dyDescent="0.25">
      <c r="A104" s="168"/>
      <c r="B104" s="169"/>
      <c r="C104" s="103"/>
      <c r="D104" s="103"/>
      <c r="E104" s="106"/>
    </row>
    <row r="105" spans="1:5" ht="13.8" thickBot="1" x14ac:dyDescent="0.3">
      <c r="A105" s="173"/>
      <c r="B105" s="174"/>
      <c r="C105" s="121" t="s">
        <v>334</v>
      </c>
      <c r="D105" s="122"/>
      <c r="E105" s="123">
        <f>E37+E73+E33+E103+E67+E14+E51+E29</f>
        <v>0</v>
      </c>
    </row>
    <row r="106" spans="1:5" ht="13.8" thickTop="1" x14ac:dyDescent="0.25"/>
  </sheetData>
  <mergeCells count="99">
    <mergeCell ref="A97:B97"/>
    <mergeCell ref="A98:B98"/>
    <mergeCell ref="A103:B103"/>
    <mergeCell ref="A104:B104"/>
    <mergeCell ref="A105:B105"/>
    <mergeCell ref="A99:B99"/>
    <mergeCell ref="A100:B100"/>
    <mergeCell ref="A101:B101"/>
    <mergeCell ref="A102:B102"/>
    <mergeCell ref="A91:B91"/>
    <mergeCell ref="A92:B92"/>
    <mergeCell ref="A93:B93"/>
    <mergeCell ref="A94:B94"/>
    <mergeCell ref="A95:B95"/>
    <mergeCell ref="A96:B96"/>
    <mergeCell ref="A85:B85"/>
    <mergeCell ref="A86:B86"/>
    <mergeCell ref="A87:B87"/>
    <mergeCell ref="A88:B88"/>
    <mergeCell ref="A89:B89"/>
    <mergeCell ref="A90:B90"/>
    <mergeCell ref="A79:B79"/>
    <mergeCell ref="A80:B80"/>
    <mergeCell ref="A81:B81"/>
    <mergeCell ref="A82:B82"/>
    <mergeCell ref="A83:B83"/>
    <mergeCell ref="A84:B84"/>
    <mergeCell ref="A73:B73"/>
    <mergeCell ref="A74:B74"/>
    <mergeCell ref="A75:B75"/>
    <mergeCell ref="A76:B76"/>
    <mergeCell ref="A77:B77"/>
    <mergeCell ref="A78:B78"/>
    <mergeCell ref="A67:B67"/>
    <mergeCell ref="A68:B68"/>
    <mergeCell ref="A69:B69"/>
    <mergeCell ref="A70:B70"/>
    <mergeCell ref="A71:B71"/>
    <mergeCell ref="A72:B72"/>
    <mergeCell ref="A61:B61"/>
    <mergeCell ref="A62:B62"/>
    <mergeCell ref="A63:B63"/>
    <mergeCell ref="A64:B64"/>
    <mergeCell ref="A65:B65"/>
    <mergeCell ref="A66:B66"/>
    <mergeCell ref="A55:B55"/>
    <mergeCell ref="A56:B56"/>
    <mergeCell ref="A57:B57"/>
    <mergeCell ref="A58:B58"/>
    <mergeCell ref="A59:B59"/>
    <mergeCell ref="A60:B60"/>
    <mergeCell ref="A49:B49"/>
    <mergeCell ref="A50:B50"/>
    <mergeCell ref="A51:B51"/>
    <mergeCell ref="A52:B52"/>
    <mergeCell ref="A53:B53"/>
    <mergeCell ref="A54:B54"/>
    <mergeCell ref="A43:B43"/>
    <mergeCell ref="A44:B44"/>
    <mergeCell ref="A45:B45"/>
    <mergeCell ref="A46:B46"/>
    <mergeCell ref="A47:B47"/>
    <mergeCell ref="A48:B48"/>
    <mergeCell ref="A37:B37"/>
    <mergeCell ref="A38:B38"/>
    <mergeCell ref="A39:B39"/>
    <mergeCell ref="A40:B40"/>
    <mergeCell ref="A41:B41"/>
    <mergeCell ref="A42:B42"/>
    <mergeCell ref="A31:B31"/>
    <mergeCell ref="A32:B32"/>
    <mergeCell ref="A33:B33"/>
    <mergeCell ref="A34:B34"/>
    <mergeCell ref="A35:B35"/>
    <mergeCell ref="A36:B36"/>
    <mergeCell ref="A25:B25"/>
    <mergeCell ref="A26:B26"/>
    <mergeCell ref="A27:B27"/>
    <mergeCell ref="A28:B28"/>
    <mergeCell ref="A29:B29"/>
    <mergeCell ref="A30:B30"/>
    <mergeCell ref="A19:B19"/>
    <mergeCell ref="A20:B20"/>
    <mergeCell ref="A21:B21"/>
    <mergeCell ref="A22:B22"/>
    <mergeCell ref="A23:B23"/>
    <mergeCell ref="A24:B24"/>
    <mergeCell ref="A13:B13"/>
    <mergeCell ref="A14:B14"/>
    <mergeCell ref="A15:B15"/>
    <mergeCell ref="A16:B16"/>
    <mergeCell ref="A17:B17"/>
    <mergeCell ref="A18:B18"/>
    <mergeCell ref="A2:B2"/>
    <mergeCell ref="A3:B3"/>
    <mergeCell ref="A7:B7"/>
    <mergeCell ref="A9:B9"/>
    <mergeCell ref="A11:B11"/>
    <mergeCell ref="A12:B12"/>
  </mergeCells>
  <phoneticPr fontId="7" type="noConversion"/>
  <printOptions horizontalCentered="1" verticalCentered="1"/>
  <pageMargins left="0.5" right="0.5" top="1" bottom="1" header="0.5" footer="0.5"/>
  <pageSetup orientation="portrait" horizontalDpi="300" verticalDpi="300" r:id="rId1"/>
  <headerFooter alignWithMargins="0">
    <oddFooter>&amp;CPermit Sheet&amp;RPage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Chemical Inventory</vt:lpstr>
      <vt:lpstr>Aggregate Sheet</vt:lpstr>
      <vt:lpstr>INVOICE</vt:lpstr>
      <vt:lpstr>HideArea1</vt:lpstr>
      <vt:lpstr>HideArea2</vt:lpstr>
      <vt:lpstr>HideArea3</vt:lpstr>
      <vt:lpstr>'Aggregate Sheet'!Print_Area</vt:lpstr>
      <vt:lpstr>'Chemical Inventory'!Print_Area</vt:lpstr>
      <vt:lpstr>INVOICE!Print_Area</vt:lpstr>
      <vt:lpstr>'Aggregate Sheet'!Print_Titles</vt:lpstr>
      <vt:lpstr>'Chemical Inventory'!Print_Titles</vt:lpstr>
      <vt:lpstr>INVOICE!Print_Titles</vt:lpstr>
    </vt:vector>
  </TitlesOfParts>
  <Company>DFD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Worksheet 100</dc:title>
  <dc:subject>Hazardous Materias Report</dc:subject>
  <dc:creator>Lara, Adams, Spialek, Miscles</dc:creator>
  <dc:description>Copyright (C) 2002, Denver Fire Department</dc:description>
  <cp:lastModifiedBy>Aniket Gupta</cp:lastModifiedBy>
  <cp:lastPrinted>2001-05-29T04:16:35Z</cp:lastPrinted>
  <dcterms:created xsi:type="dcterms:W3CDTF">2001-05-25T23:07:30Z</dcterms:created>
  <dcterms:modified xsi:type="dcterms:W3CDTF">2024-02-03T22:30:11Z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-1178123731</vt:i4>
  </property>
  <property fmtid="{D5CDD505-2E9C-101B-9397-08002B2CF9AE}" pid="3" name="_EmailSubject">
    <vt:lpwstr/>
  </property>
  <property fmtid="{D5CDD505-2E9C-101B-9397-08002B2CF9AE}" pid="4" name="_AuthorEmail">
    <vt:lpwstr>Chief7@ci.denver.co.us</vt:lpwstr>
  </property>
  <property fmtid="{D5CDD505-2E9C-101B-9397-08002B2CF9AE}" pid="5" name="_AuthorEmailDisplayName">
    <vt:lpwstr>Chief7 - DFD</vt:lpwstr>
  </property>
  <property fmtid="{D5CDD505-2E9C-101B-9397-08002B2CF9AE}" pid="6" name="_ReviewingToolsShownOnce">
    <vt:lpwstr/>
  </property>
</Properties>
</file>