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031C7A46-BADF-404E-8E93-FA1C70762E48}" xr6:coauthVersionLast="47" xr6:coauthVersionMax="47" xr10:uidLastSave="{00000000-0000-0000-0000-000000000000}"/>
  <bookViews>
    <workbookView xWindow="3348" yWindow="3348" windowWidth="17280" windowHeight="8880"/>
  </bookViews>
  <sheets>
    <sheet name="FA.6" sheetId="3" r:id="rId1"/>
    <sheet name="Wattage Lookup" sheetId="4" r:id="rId2"/>
  </sheets>
  <definedNames>
    <definedName name="_xlnm.Print_Area" localSheetId="0">FA.6!$A$1:$W$51</definedName>
    <definedName name="_xlnm.Print_Titles" localSheetId="0">FA.6!$27:$28</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 i="3" l="1"/>
  <c r="P31" i="3"/>
  <c r="P32" i="3"/>
  <c r="P33" i="3"/>
  <c r="P34" i="3"/>
  <c r="Q34" i="3" s="1"/>
  <c r="P35" i="3"/>
  <c r="Q35" i="3" s="1"/>
  <c r="P36" i="3"/>
  <c r="P37" i="3"/>
  <c r="Q37" i="3" s="1"/>
  <c r="P38" i="3"/>
  <c r="P39" i="3"/>
  <c r="P40" i="3"/>
  <c r="P41" i="3"/>
  <c r="P42" i="3"/>
  <c r="Q42" i="3" s="1"/>
  <c r="P43" i="3"/>
  <c r="P44" i="3"/>
  <c r="P45" i="3"/>
  <c r="Q45" i="3" s="1"/>
  <c r="P46" i="3"/>
  <c r="P47" i="3"/>
  <c r="P48" i="3"/>
  <c r="P29" i="3"/>
  <c r="I30" i="3"/>
  <c r="J30" i="3" s="1"/>
  <c r="I31" i="3"/>
  <c r="J31" i="3" s="1"/>
  <c r="I32" i="3"/>
  <c r="I33" i="3"/>
  <c r="J33" i="3" s="1"/>
  <c r="I34" i="3"/>
  <c r="I35" i="3"/>
  <c r="I36" i="3"/>
  <c r="I37" i="3"/>
  <c r="I38" i="3"/>
  <c r="J38" i="3" s="1"/>
  <c r="I39" i="3"/>
  <c r="I40" i="3"/>
  <c r="I41" i="3"/>
  <c r="J41" i="3" s="1"/>
  <c r="I42" i="3"/>
  <c r="I43" i="3"/>
  <c r="I44" i="3"/>
  <c r="I45" i="3"/>
  <c r="I46" i="3"/>
  <c r="J46" i="3" s="1"/>
  <c r="I47" i="3"/>
  <c r="I48" i="3"/>
  <c r="I29" i="3"/>
  <c r="J29" i="3" s="1"/>
  <c r="Q30" i="3"/>
  <c r="U30" i="3"/>
  <c r="R30" i="3"/>
  <c r="Q31" i="3"/>
  <c r="U31" i="3"/>
  <c r="R31" i="3" s="1"/>
  <c r="J32" i="3"/>
  <c r="K32" i="3" s="1"/>
  <c r="Q32" i="3"/>
  <c r="R32" i="3" s="1"/>
  <c r="U32" i="3"/>
  <c r="Q33" i="3"/>
  <c r="R33" i="3" s="1"/>
  <c r="U33" i="3"/>
  <c r="J34" i="3"/>
  <c r="K34" i="3"/>
  <c r="U34" i="3"/>
  <c r="J35" i="3"/>
  <c r="K35" i="3"/>
  <c r="U35" i="3"/>
  <c r="J36" i="3"/>
  <c r="V36" i="3" s="1"/>
  <c r="Q36" i="3"/>
  <c r="R36" i="3" s="1"/>
  <c r="U36" i="3"/>
  <c r="J37" i="3"/>
  <c r="K37" i="3"/>
  <c r="U37" i="3"/>
  <c r="Q38" i="3"/>
  <c r="U38" i="3"/>
  <c r="R38" i="3"/>
  <c r="J39" i="3"/>
  <c r="K39" i="3"/>
  <c r="Q39" i="3"/>
  <c r="U39" i="3"/>
  <c r="R39" i="3" s="1"/>
  <c r="J40" i="3"/>
  <c r="K40" i="3" s="1"/>
  <c r="Q40" i="3"/>
  <c r="R40" i="3" s="1"/>
  <c r="U40" i="3"/>
  <c r="Q41" i="3"/>
  <c r="R41" i="3" s="1"/>
  <c r="U41" i="3"/>
  <c r="J42" i="3"/>
  <c r="K42" i="3"/>
  <c r="U42" i="3"/>
  <c r="J43" i="3"/>
  <c r="K43" i="3"/>
  <c r="Q43" i="3"/>
  <c r="R43" i="3" s="1"/>
  <c r="U43" i="3"/>
  <c r="J44" i="3"/>
  <c r="V44" i="3" s="1"/>
  <c r="Q44" i="3"/>
  <c r="R44" i="3" s="1"/>
  <c r="U44" i="3"/>
  <c r="J45" i="3"/>
  <c r="K45" i="3"/>
  <c r="U45" i="3"/>
  <c r="Q46" i="3"/>
  <c r="U46" i="3"/>
  <c r="R46" i="3"/>
  <c r="J47" i="3"/>
  <c r="K47" i="3"/>
  <c r="Q47" i="3"/>
  <c r="R47" i="3" s="1"/>
  <c r="U47" i="3"/>
  <c r="J48" i="3"/>
  <c r="K48" i="3" s="1"/>
  <c r="Q48" i="3"/>
  <c r="R48" i="3" s="1"/>
  <c r="U48" i="3"/>
  <c r="Q29" i="3"/>
  <c r="R29" i="3" s="1"/>
  <c r="U29" i="3"/>
  <c r="V32" i="3"/>
  <c r="V39" i="3"/>
  <c r="V40" i="3"/>
  <c r="V43" i="3"/>
  <c r="V47" i="3"/>
  <c r="V48" i="3"/>
  <c r="O50" i="3"/>
  <c r="H50" i="3"/>
  <c r="G50" i="3"/>
  <c r="A30" i="3"/>
  <c r="A31" i="3"/>
  <c r="A32" i="3" s="1"/>
  <c r="A33" i="3" s="1"/>
  <c r="A34" i="3" s="1"/>
  <c r="A35" i="3" s="1"/>
  <c r="A36" i="3" s="1"/>
  <c r="A37" i="3" s="1"/>
  <c r="A38" i="3" s="1"/>
  <c r="A39" i="3" s="1"/>
  <c r="A40" i="3" s="1"/>
  <c r="A41" i="3" s="1"/>
  <c r="A42" i="3" s="1"/>
  <c r="A43" i="3" s="1"/>
  <c r="A44" i="3" s="1"/>
  <c r="A45" i="3" s="1"/>
  <c r="A46" i="3" s="1"/>
  <c r="A47" i="3" s="1"/>
  <c r="A48" i="3" s="1"/>
  <c r="J50" i="3" l="1"/>
  <c r="V29" i="3"/>
  <c r="K29" i="3"/>
  <c r="V45" i="3"/>
  <c r="R45" i="3"/>
  <c r="W45" i="3" s="1"/>
  <c r="W40" i="3"/>
  <c r="R35" i="3"/>
  <c r="W35" i="3" s="1"/>
  <c r="V35" i="3"/>
  <c r="K46" i="3"/>
  <c r="W46" i="3" s="1"/>
  <c r="V46" i="3"/>
  <c r="R34" i="3"/>
  <c r="W34" i="3" s="1"/>
  <c r="V34" i="3"/>
  <c r="K38" i="3"/>
  <c r="W38" i="3" s="1"/>
  <c r="V38" i="3"/>
  <c r="W47" i="3"/>
  <c r="W39" i="3"/>
  <c r="K41" i="3"/>
  <c r="W41" i="3" s="1"/>
  <c r="V41" i="3"/>
  <c r="V37" i="3"/>
  <c r="R37" i="3"/>
  <c r="W37" i="3" s="1"/>
  <c r="W43" i="3"/>
  <c r="W32" i="3"/>
  <c r="K30" i="3"/>
  <c r="W30" i="3" s="1"/>
  <c r="V30" i="3"/>
  <c r="K33" i="3"/>
  <c r="W33" i="3" s="1"/>
  <c r="V33" i="3"/>
  <c r="W48" i="3"/>
  <c r="K31" i="3"/>
  <c r="W31" i="3" s="1"/>
  <c r="V31" i="3"/>
  <c r="R42" i="3"/>
  <c r="W42" i="3" s="1"/>
  <c r="V42" i="3"/>
  <c r="Q50" i="3"/>
  <c r="K44" i="3"/>
  <c r="W44" i="3" s="1"/>
  <c r="K36" i="3"/>
  <c r="W36" i="3" s="1"/>
  <c r="K50" i="3" l="1"/>
  <c r="W29" i="3"/>
  <c r="W50" i="3" s="1"/>
  <c r="V50" i="3"/>
</calcChain>
</file>

<file path=xl/sharedStrings.xml><?xml version="1.0" encoding="utf-8"?>
<sst xmlns="http://schemas.openxmlformats.org/spreadsheetml/2006/main" count="1867" uniqueCount="1206">
  <si>
    <t>Project Name:</t>
  </si>
  <si>
    <t>Sponsor Name:</t>
  </si>
  <si>
    <t xml:space="preserve">Please fill out one copy of this form for each customer site involved in the project where lighting measures are being installed. </t>
  </si>
  <si>
    <t>Operating Hours and Coincidence Factor Table</t>
  </si>
  <si>
    <t>Power Adjustment Factors Table</t>
  </si>
  <si>
    <t>(for use with Stipulated Hours Method or when coincidence factor will not be measured)</t>
  </si>
  <si>
    <t>(**for use with Stipulated Controls Savings Method)</t>
  </si>
  <si>
    <t>Building Type</t>
  </si>
  <si>
    <t>Hours</t>
  </si>
  <si>
    <t>Coincidence Factor</t>
  </si>
  <si>
    <t>Control Measure Type (DC = Daylight Controls)</t>
  </si>
  <si>
    <t>Power Adjustment Factor (PAF)</t>
  </si>
  <si>
    <t>Stipulated Office</t>
  </si>
  <si>
    <t>No controls measures</t>
  </si>
  <si>
    <t>Stipulated DC - continuous dimming</t>
  </si>
  <si>
    <t>Stipulated DC - multiple step dimming</t>
  </si>
  <si>
    <t>Stipulated DC - ON/OFF</t>
  </si>
  <si>
    <t>Stipulated In-Patient Health Care</t>
  </si>
  <si>
    <t>Stipulated Occupancy Sensor (OS)</t>
  </si>
  <si>
    <t>Stipulated OS w/DC - Continuous Dimming</t>
  </si>
  <si>
    <t>Space Description</t>
  </si>
  <si>
    <t>Pre-Retrofit Equipment</t>
  </si>
  <si>
    <t>Post-Retrofit Equipment</t>
  </si>
  <si>
    <t>Annual kW Savings</t>
  </si>
  <si>
    <t>Annual kWh Savings</t>
  </si>
  <si>
    <t>Line Item</t>
  </si>
  <si>
    <t xml:space="preserve">Floor </t>
  </si>
  <si>
    <t>Room/Area Description</t>
  </si>
  <si>
    <t>Usage Area Type</t>
  </si>
  <si>
    <t>Fixture Code</t>
  </si>
  <si>
    <t># of Fixtures</t>
  </si>
  <si>
    <t># of  Non-op Fixtures*</t>
  </si>
  <si>
    <t>kW per Fixture</t>
  </si>
  <si>
    <t>kW per Space</t>
  </si>
  <si>
    <t>kWh per Space</t>
  </si>
  <si>
    <t>Pre Control Device</t>
  </si>
  <si>
    <t>Pre Operating Hours</t>
  </si>
  <si>
    <t>Post Control Device</t>
  </si>
  <si>
    <t>Power Adjustment Factor**</t>
  </si>
  <si>
    <t>Post Operating Hours</t>
  </si>
  <si>
    <t>Insert additional lines above this line.</t>
  </si>
  <si>
    <t>* If the number of non-operating fixtures is greater than 10%, the savings calculation shall be reduced accordingly.</t>
  </si>
  <si>
    <t>FIXTURE CODE</t>
  </si>
  <si>
    <t>LAMP CODE</t>
  </si>
  <si>
    <t>WATT/ FIXT</t>
  </si>
  <si>
    <t>CF11/1-SCRW</t>
  </si>
  <si>
    <t>CFC11W</t>
  </si>
  <si>
    <t>CF13/1-SCRW</t>
  </si>
  <si>
    <t>CFC13W</t>
  </si>
  <si>
    <t>CF15/1-SCRW</t>
  </si>
  <si>
    <t>CFC15W</t>
  </si>
  <si>
    <t>CF15/2-SCRW</t>
  </si>
  <si>
    <t>CF15/3-SCRW</t>
  </si>
  <si>
    <t>CF15/4-SCRW</t>
  </si>
  <si>
    <t>CF16/1-SCRW</t>
  </si>
  <si>
    <t>CFC16W</t>
  </si>
  <si>
    <t>CF17/1-SCRW</t>
  </si>
  <si>
    <t>CFC17W</t>
  </si>
  <si>
    <t>CF18/1-L-SCRW</t>
  </si>
  <si>
    <t>CFS18W</t>
  </si>
  <si>
    <t>CF18/1-SCRW</t>
  </si>
  <si>
    <t>CFC18W</t>
  </si>
  <si>
    <t>CF20/1-SCRW</t>
  </si>
  <si>
    <t>CFC20W</t>
  </si>
  <si>
    <t>CF20/2-SCRW</t>
  </si>
  <si>
    <t>CF23/1-L-SCRW</t>
  </si>
  <si>
    <t>CFS23W</t>
  </si>
  <si>
    <t>CF23/1-SCRW</t>
  </si>
  <si>
    <t>CFC23W</t>
  </si>
  <si>
    <t>CF23/2-SCRW</t>
  </si>
  <si>
    <t>CF25/1-SCRW</t>
  </si>
  <si>
    <t>CFC25W</t>
  </si>
  <si>
    <t>CF26/1-L-SCRW</t>
  </si>
  <si>
    <t>CFS26W</t>
  </si>
  <si>
    <t>CF28/1-SCRW</t>
  </si>
  <si>
    <t>CFC28W</t>
  </si>
  <si>
    <t>CF44/1-L-SCRW</t>
  </si>
  <si>
    <t>CFQ44W</t>
  </si>
  <si>
    <t>CF7/1-SCRW</t>
  </si>
  <si>
    <t>CFC7W</t>
  </si>
  <si>
    <t>CF9/1-SCRW</t>
  </si>
  <si>
    <t>CFC9W</t>
  </si>
  <si>
    <t>CFD10/1</t>
  </si>
  <si>
    <t>CFD10W</t>
  </si>
  <si>
    <t>CFD13/1-LOCK</t>
  </si>
  <si>
    <t>CFD13W</t>
  </si>
  <si>
    <t>CFD16/1</t>
  </si>
  <si>
    <t>CFD16W</t>
  </si>
  <si>
    <t>CFD21/1</t>
  </si>
  <si>
    <t>CFD21W</t>
  </si>
  <si>
    <t>CFD28/1</t>
  </si>
  <si>
    <t>CFD28W</t>
  </si>
  <si>
    <t>CFD38/1</t>
  </si>
  <si>
    <t>CFD38W</t>
  </si>
  <si>
    <t>CFD9/1-LOCK</t>
  </si>
  <si>
    <t>CFD9W</t>
  </si>
  <si>
    <t>CFM13/1-L</t>
  </si>
  <si>
    <t>CFM13W</t>
  </si>
  <si>
    <t>CFM13/2-L</t>
  </si>
  <si>
    <t>CFM18/1-L</t>
  </si>
  <si>
    <t>CFM18W</t>
  </si>
  <si>
    <t>CFM18/2-L</t>
  </si>
  <si>
    <t>CFM26/1-L</t>
  </si>
  <si>
    <t>CFM26W</t>
  </si>
  <si>
    <t>CFM26/2-L</t>
  </si>
  <si>
    <t>CFM32/1-L</t>
  </si>
  <si>
    <t>CFM32W</t>
  </si>
  <si>
    <t>CFM42/1-L</t>
  </si>
  <si>
    <t>CFM42W</t>
  </si>
  <si>
    <t>CFM42/8-L</t>
  </si>
  <si>
    <t>CFQ10/1</t>
  </si>
  <si>
    <t>CFQ10W</t>
  </si>
  <si>
    <t>CFQ13/1</t>
  </si>
  <si>
    <t>CFQ13W</t>
  </si>
  <si>
    <t>CFQ13/1-L</t>
  </si>
  <si>
    <t>CFQ13/2</t>
  </si>
  <si>
    <t>CFQ13/2-L</t>
  </si>
  <si>
    <t>CFQ13/3</t>
  </si>
  <si>
    <t>CFQ15/1</t>
  </si>
  <si>
    <t>CFQ15W</t>
  </si>
  <si>
    <t>CFQ17/1</t>
  </si>
  <si>
    <t>CFQ17W</t>
  </si>
  <si>
    <t>CFQ17/2</t>
  </si>
  <si>
    <t>CFQ18/1</t>
  </si>
  <si>
    <t>CFQ18W</t>
  </si>
  <si>
    <t>CFQ18/1-L</t>
  </si>
  <si>
    <t>CFQ18/2</t>
  </si>
  <si>
    <t>CFQ18/2-L</t>
  </si>
  <si>
    <t>CFQ18/4</t>
  </si>
  <si>
    <t>CFQ20/1</t>
  </si>
  <si>
    <t>CFQ20W</t>
  </si>
  <si>
    <t>CFQ20/2</t>
  </si>
  <si>
    <t>CFQ22/1</t>
  </si>
  <si>
    <t>CFQ22W</t>
  </si>
  <si>
    <t>CFQ22/2</t>
  </si>
  <si>
    <t>CFQ22/3</t>
  </si>
  <si>
    <t>CFQ23/1</t>
  </si>
  <si>
    <t>CFQ23W</t>
  </si>
  <si>
    <t>CFQ25/1</t>
  </si>
  <si>
    <t>CFQ25W</t>
  </si>
  <si>
    <t>CFQ25/2</t>
  </si>
  <si>
    <t>CFQ26/1</t>
  </si>
  <si>
    <t>CFQ26W</t>
  </si>
  <si>
    <t>CFQ26/1-L</t>
  </si>
  <si>
    <t>CFQ26/2</t>
  </si>
  <si>
    <t>CFQ26/2-L</t>
  </si>
  <si>
    <t>CFQ26/3</t>
  </si>
  <si>
    <t>CFQ26/6-L</t>
  </si>
  <si>
    <t>CFQ28/1</t>
  </si>
  <si>
    <t>CFQ28W</t>
  </si>
  <si>
    <t>CFQ28/1-L</t>
  </si>
  <si>
    <t>CFQ28/2-L</t>
  </si>
  <si>
    <t>CFQ42/8-L</t>
  </si>
  <si>
    <t>CFQ42W</t>
  </si>
  <si>
    <t>CFQ9/1</t>
  </si>
  <si>
    <t>CFQ9W</t>
  </si>
  <si>
    <t>CFQ9/2</t>
  </si>
  <si>
    <t>CFT13/1</t>
  </si>
  <si>
    <t>CFT13W</t>
  </si>
  <si>
    <t>CFT13/1-L</t>
  </si>
  <si>
    <t>CFT13/2</t>
  </si>
  <si>
    <t>CFT13/2-L</t>
  </si>
  <si>
    <t>CFT13/3</t>
  </si>
  <si>
    <t>CFT18/1</t>
  </si>
  <si>
    <t>CFT18W</t>
  </si>
  <si>
    <t>CFT18/1-L</t>
  </si>
  <si>
    <t>CFT18/2</t>
  </si>
  <si>
    <t>CFT22/1</t>
  </si>
  <si>
    <t>CFT22W</t>
  </si>
  <si>
    <t>CFT22/2</t>
  </si>
  <si>
    <t>CFT22/4</t>
  </si>
  <si>
    <t>CFT24/1</t>
  </si>
  <si>
    <t>CFT24W</t>
  </si>
  <si>
    <t>CFT26/1</t>
  </si>
  <si>
    <t>CFT26W</t>
  </si>
  <si>
    <t>CFT26/1-L</t>
  </si>
  <si>
    <t>CFT26/2-L</t>
  </si>
  <si>
    <t>CFT28/1</t>
  </si>
  <si>
    <t>CFT28W</t>
  </si>
  <si>
    <t>CFT28/2</t>
  </si>
  <si>
    <t>CFT32/1-L</t>
  </si>
  <si>
    <t>CFT32/2-L</t>
  </si>
  <si>
    <t>CFT32/6-L</t>
  </si>
  <si>
    <t>CFT36/1</t>
  </si>
  <si>
    <t>CFT36W</t>
  </si>
  <si>
    <t>CFT40/1</t>
  </si>
  <si>
    <t>CFT40W</t>
  </si>
  <si>
    <t>CFT40/1-L</t>
  </si>
  <si>
    <t>CFT40/2</t>
  </si>
  <si>
    <t>CFT40/2-L</t>
  </si>
  <si>
    <t>CFT40/3</t>
  </si>
  <si>
    <t>CFT40/3-L</t>
  </si>
  <si>
    <t>CFT5/1</t>
  </si>
  <si>
    <t>CFT5W</t>
  </si>
  <si>
    <t>CFT5/1-LOCK</t>
  </si>
  <si>
    <t>CFT5/2</t>
  </si>
  <si>
    <t>CFT55/1-L</t>
  </si>
  <si>
    <t>CFT55W</t>
  </si>
  <si>
    <t>CFT55/2-L</t>
  </si>
  <si>
    <t>CFT55/3-L</t>
  </si>
  <si>
    <t>CFT55/4-L</t>
  </si>
  <si>
    <t>CFT7/1</t>
  </si>
  <si>
    <t>CFT7W</t>
  </si>
  <si>
    <t>CFT7/2</t>
  </si>
  <si>
    <t>CFT9/1</t>
  </si>
  <si>
    <t>CFT9W</t>
  </si>
  <si>
    <t>CFT9/2</t>
  </si>
  <si>
    <t>CFT9/3</t>
  </si>
  <si>
    <t>ECF5/1</t>
  </si>
  <si>
    <t>ECF5/2</t>
  </si>
  <si>
    <t>ECF6/1</t>
  </si>
  <si>
    <t>CFT6W</t>
  </si>
  <si>
    <t>ECF6/2</t>
  </si>
  <si>
    <t>ECF7/1</t>
  </si>
  <si>
    <t>ECF7/2</t>
  </si>
  <si>
    <t>ECF9/1</t>
  </si>
  <si>
    <t>ECF9/2</t>
  </si>
  <si>
    <t>EF2/2</t>
  </si>
  <si>
    <t>F2T1</t>
  </si>
  <si>
    <t>EF6/1</t>
  </si>
  <si>
    <t>F6T5</t>
  </si>
  <si>
    <t>EF6/2</t>
  </si>
  <si>
    <t>EF8/1</t>
  </si>
  <si>
    <t>F8T5</t>
  </si>
  <si>
    <t>EF8/2</t>
  </si>
  <si>
    <t>EI10/2</t>
  </si>
  <si>
    <t>I10</t>
  </si>
  <si>
    <t>EI15/1</t>
  </si>
  <si>
    <t>I15</t>
  </si>
  <si>
    <t>EI15/2</t>
  </si>
  <si>
    <t>EI20/1</t>
  </si>
  <si>
    <t>I20</t>
  </si>
  <si>
    <t>EI20/2</t>
  </si>
  <si>
    <t>EI25/1</t>
  </si>
  <si>
    <t>I25</t>
  </si>
  <si>
    <t>EI25/2</t>
  </si>
  <si>
    <t>EI34/1</t>
  </si>
  <si>
    <t>I34</t>
  </si>
  <si>
    <t>EI34/2</t>
  </si>
  <si>
    <t>EI40/1</t>
  </si>
  <si>
    <t>I40</t>
  </si>
  <si>
    <t>EI40/2</t>
  </si>
  <si>
    <t>EI5/1</t>
  </si>
  <si>
    <t>I5</t>
  </si>
  <si>
    <t>EI5/2</t>
  </si>
  <si>
    <t>EI50/2</t>
  </si>
  <si>
    <t>I50</t>
  </si>
  <si>
    <t>EI6/1</t>
  </si>
  <si>
    <t>6S6</t>
  </si>
  <si>
    <t>EI6/2</t>
  </si>
  <si>
    <t>EI7.5/1</t>
  </si>
  <si>
    <t>I7.5</t>
  </si>
  <si>
    <t>EI7.5/2</t>
  </si>
  <si>
    <t>ELED2/1</t>
  </si>
  <si>
    <t>LED2W</t>
  </si>
  <si>
    <t>ELED2/2</t>
  </si>
  <si>
    <t>ELED3</t>
  </si>
  <si>
    <t>LED3W</t>
  </si>
  <si>
    <t>F1.51LS</t>
  </si>
  <si>
    <t>F15T8</t>
  </si>
  <si>
    <t>F1.51SS</t>
  </si>
  <si>
    <t>F15T12</t>
  </si>
  <si>
    <t>F1.52LS</t>
  </si>
  <si>
    <t>F1.52SS</t>
  </si>
  <si>
    <t>F21HS</t>
  </si>
  <si>
    <t>F24T12/HO</t>
  </si>
  <si>
    <t>F21ILL</t>
  </si>
  <si>
    <t>F17T8</t>
  </si>
  <si>
    <t>F21ILL/T2</t>
  </si>
  <si>
    <t>F21ILL/T2-R</t>
  </si>
  <si>
    <t>F21ILL/T3</t>
  </si>
  <si>
    <t>F21ILL/T3-R</t>
  </si>
  <si>
    <t>F21ILL/T4</t>
  </si>
  <si>
    <t>F21ILL/T4-R</t>
  </si>
  <si>
    <t>F21ILL-R</t>
  </si>
  <si>
    <t>F21LL</t>
  </si>
  <si>
    <t>F21LL/T2</t>
  </si>
  <si>
    <t>F21LL/T3</t>
  </si>
  <si>
    <t>F21LL/T4</t>
  </si>
  <si>
    <t>F21LL-R</t>
  </si>
  <si>
    <t>F21SL</t>
  </si>
  <si>
    <t>F21SS</t>
  </si>
  <si>
    <t>F20T12</t>
  </si>
  <si>
    <t>F22HS</t>
  </si>
  <si>
    <t>F22ILL</t>
  </si>
  <si>
    <t>F22ILL/T4</t>
  </si>
  <si>
    <t>F22ILL/T4-R</t>
  </si>
  <si>
    <t>F22ILL-R</t>
  </si>
  <si>
    <t>F22LL</t>
  </si>
  <si>
    <t>F22LL/T4</t>
  </si>
  <si>
    <t>F22LL-R</t>
  </si>
  <si>
    <t>F22SS</t>
  </si>
  <si>
    <t>F23ILL</t>
  </si>
  <si>
    <t>F23ILL-H</t>
  </si>
  <si>
    <t>F23ILL-R</t>
  </si>
  <si>
    <t>F23LL</t>
  </si>
  <si>
    <t>F23LL-R</t>
  </si>
  <si>
    <t>F23SS</t>
  </si>
  <si>
    <t>F24ILL</t>
  </si>
  <si>
    <t>F24ILL-R</t>
  </si>
  <si>
    <t>F24LL</t>
  </si>
  <si>
    <t>F24LL-R</t>
  </si>
  <si>
    <t>F24SS</t>
  </si>
  <si>
    <t>F26SS</t>
  </si>
  <si>
    <t>F31EE/T2</t>
  </si>
  <si>
    <t>F30T12/ES</t>
  </si>
  <si>
    <t>F31EL</t>
  </si>
  <si>
    <t>F31ES</t>
  </si>
  <si>
    <t>F31ES/T2</t>
  </si>
  <si>
    <t>F31ILL</t>
  </si>
  <si>
    <t>F25T8</t>
  </si>
  <si>
    <t>F31ILL/T2</t>
  </si>
  <si>
    <t>F31ILL/T2-H</t>
  </si>
  <si>
    <t>F31ILL/T2-R</t>
  </si>
  <si>
    <t>F31ILL/T3</t>
  </si>
  <si>
    <t>F31ILL/T3-R</t>
  </si>
  <si>
    <t>F31ILL/T4</t>
  </si>
  <si>
    <t>F31ILL/T4-R</t>
  </si>
  <si>
    <t>F31ILL-H</t>
  </si>
  <si>
    <t>F31ILL-R</t>
  </si>
  <si>
    <t>F31LL</t>
  </si>
  <si>
    <t>F31LL/T2</t>
  </si>
  <si>
    <t>F31LL/T3</t>
  </si>
  <si>
    <t>F31LL/T4</t>
  </si>
  <si>
    <t>F31LL-H</t>
  </si>
  <si>
    <t>F31LL-R</t>
  </si>
  <si>
    <t>F31SE/T2</t>
  </si>
  <si>
    <t>F30T12</t>
  </si>
  <si>
    <t>F31SHS</t>
  </si>
  <si>
    <t>F36T12/HO</t>
  </si>
  <si>
    <t>F31SL</t>
  </si>
  <si>
    <t>F31SS</t>
  </si>
  <si>
    <t>F31SS/T2</t>
  </si>
  <si>
    <t>F32EE</t>
  </si>
  <si>
    <t>F32EL</t>
  </si>
  <si>
    <t>F32ES</t>
  </si>
  <si>
    <t>F32ILL</t>
  </si>
  <si>
    <t>F32ILL/2-R</t>
  </si>
  <si>
    <t>F32ILL/T4</t>
  </si>
  <si>
    <t>F32ILL/T4-R</t>
  </si>
  <si>
    <t>F32ILL-H</t>
  </si>
  <si>
    <t>F32ILL-R</t>
  </si>
  <si>
    <t>F32LL</t>
  </si>
  <si>
    <t>F32LL/T4</t>
  </si>
  <si>
    <t>F32LL-H</t>
  </si>
  <si>
    <t>F32LL-R</t>
  </si>
  <si>
    <t>F32LL-V</t>
  </si>
  <si>
    <t>F32SE</t>
  </si>
  <si>
    <t>F32SHS</t>
  </si>
  <si>
    <t>F32SL</t>
  </si>
  <si>
    <t>F32SS</t>
  </si>
  <si>
    <t>F33ES</t>
  </si>
  <si>
    <t>F33ILL</t>
  </si>
  <si>
    <t>F33ILL-R</t>
  </si>
  <si>
    <t>F33LL</t>
  </si>
  <si>
    <t>F33LL-R</t>
  </si>
  <si>
    <t>F33SE</t>
  </si>
  <si>
    <t>F33SS</t>
  </si>
  <si>
    <t>F34EE</t>
  </si>
  <si>
    <t>F34ILL</t>
  </si>
  <si>
    <t>F34ILL/2-R</t>
  </si>
  <si>
    <t>F34ILL-R</t>
  </si>
  <si>
    <t>F34LL</t>
  </si>
  <si>
    <t>F34LL-R</t>
  </si>
  <si>
    <t>F34SE</t>
  </si>
  <si>
    <t>F34SL</t>
  </si>
  <si>
    <t>F34SS</t>
  </si>
  <si>
    <t>F36EE</t>
  </si>
  <si>
    <t>F36ES</t>
  </si>
  <si>
    <t>F36ILL</t>
  </si>
  <si>
    <t>F36ILL-R</t>
  </si>
  <si>
    <t>F36SE</t>
  </si>
  <si>
    <t>F36SS</t>
  </si>
  <si>
    <t>F40SE/D1</t>
  </si>
  <si>
    <t>None</t>
  </si>
  <si>
    <t>F40SE/D2</t>
  </si>
  <si>
    <t>F28T5</t>
  </si>
  <si>
    <t>F41EE</t>
  </si>
  <si>
    <t>F40T12/ES</t>
  </si>
  <si>
    <t>F41EE/D2</t>
  </si>
  <si>
    <t>F41EE/T2</t>
  </si>
  <si>
    <t>F41EHS</t>
  </si>
  <si>
    <t>F48T12/HO/ES</t>
  </si>
  <si>
    <t>F41EIS</t>
  </si>
  <si>
    <t>F48T12/ES</t>
  </si>
  <si>
    <t>F41EL</t>
  </si>
  <si>
    <t>F32T8/WM</t>
  </si>
  <si>
    <t>F41ES</t>
  </si>
  <si>
    <t>F41IAL</t>
  </si>
  <si>
    <t>F25T12</t>
  </si>
  <si>
    <t>F41IAL/T2-R</t>
  </si>
  <si>
    <t>F25T18</t>
  </si>
  <si>
    <t>F41IAL/T3-R</t>
  </si>
  <si>
    <t>F25T17</t>
  </si>
  <si>
    <t>F41IAL/T4-R</t>
  </si>
  <si>
    <t>F41ILL</t>
  </si>
  <si>
    <t>F32T8</t>
  </si>
  <si>
    <t>F41ILL/T2</t>
  </si>
  <si>
    <t>F41ILL/T2-H</t>
  </si>
  <si>
    <t>F41ILL/T2-R</t>
  </si>
  <si>
    <t>F41ILL/T3</t>
  </si>
  <si>
    <t>F41ILL/T3-H</t>
  </si>
  <si>
    <t>F41ILL/T3-R</t>
  </si>
  <si>
    <t>F41ILL/T4</t>
  </si>
  <si>
    <t>F41ILL/T4-R</t>
  </si>
  <si>
    <t>F41ILL-H</t>
  </si>
  <si>
    <t>F41ILL-R</t>
  </si>
  <si>
    <t>F41LE</t>
  </si>
  <si>
    <t>F41LL</t>
  </si>
  <si>
    <t>F41LL/T2</t>
  </si>
  <si>
    <t>F41LL/T2-H</t>
  </si>
  <si>
    <t>F41LL/T2-R</t>
  </si>
  <si>
    <t>F41LL/T3</t>
  </si>
  <si>
    <t>F41LL/T3-H</t>
  </si>
  <si>
    <t>F41LL/T3-R</t>
  </si>
  <si>
    <t>F41LL/T4</t>
  </si>
  <si>
    <t>F41LL/T4-R</t>
  </si>
  <si>
    <t>F41LL-H</t>
  </si>
  <si>
    <t>F41LL-R</t>
  </si>
  <si>
    <t>F41SE</t>
  </si>
  <si>
    <t>F40T12</t>
  </si>
  <si>
    <t>F41SE/T2</t>
  </si>
  <si>
    <t>F41SHS</t>
  </si>
  <si>
    <t>F48T12/HO</t>
  </si>
  <si>
    <t>F41SIL</t>
  </si>
  <si>
    <t>F41SIL/T2</t>
  </si>
  <si>
    <t>F41SIS</t>
  </si>
  <si>
    <t>F41SIS/T2</t>
  </si>
  <si>
    <t>F41SS</t>
  </si>
  <si>
    <t>F41SS/T2</t>
  </si>
  <si>
    <t>F41SVS</t>
  </si>
  <si>
    <t>F48T12/VHO</t>
  </si>
  <si>
    <t>F41TS</t>
  </si>
  <si>
    <t>F40T10</t>
  </si>
  <si>
    <t>F42EE</t>
  </si>
  <si>
    <t>F42EE/2</t>
  </si>
  <si>
    <t>F42EE/D2</t>
  </si>
  <si>
    <t>F42EHS</t>
  </si>
  <si>
    <t>F42T12/HO/ES</t>
  </si>
  <si>
    <t>F42EIS</t>
  </si>
  <si>
    <t>F42EL</t>
  </si>
  <si>
    <t>F42ES</t>
  </si>
  <si>
    <t>F42IAL/T4-R</t>
  </si>
  <si>
    <t>F42IAL-R</t>
  </si>
  <si>
    <t>F42ILL</t>
  </si>
  <si>
    <t>F42ILL/2</t>
  </si>
  <si>
    <t>F42ILL/2-R</t>
  </si>
  <si>
    <t>F42ILL/T4</t>
  </si>
  <si>
    <t>F42ILL/T4-R</t>
  </si>
  <si>
    <t>F42ILL-H</t>
  </si>
  <si>
    <t>F42ILL-R</t>
  </si>
  <si>
    <t>F42ILL-V</t>
  </si>
  <si>
    <t>F42LE</t>
  </si>
  <si>
    <t>F42LL</t>
  </si>
  <si>
    <t>F42LL/2</t>
  </si>
  <si>
    <t>F42LL/T4</t>
  </si>
  <si>
    <t>F42LL/T4-R</t>
  </si>
  <si>
    <t>F42LL-H</t>
  </si>
  <si>
    <t>F42LL-R</t>
  </si>
  <si>
    <t>F42LL-V</t>
  </si>
  <si>
    <t>F42SE</t>
  </si>
  <si>
    <t>F42SE/D2</t>
  </si>
  <si>
    <t>F42SHS</t>
  </si>
  <si>
    <t>F42SIL</t>
  </si>
  <si>
    <t>F42SIS</t>
  </si>
  <si>
    <t>F42SS</t>
  </si>
  <si>
    <t>F42SVS</t>
  </si>
  <si>
    <t>F43EE</t>
  </si>
  <si>
    <t>F43EE/T2</t>
  </si>
  <si>
    <t>F43EHS</t>
  </si>
  <si>
    <t>F43EIS</t>
  </si>
  <si>
    <t>F43EL</t>
  </si>
  <si>
    <t>F43ELL-R</t>
  </si>
  <si>
    <t>F43ES</t>
  </si>
  <si>
    <t>F43ES/T2</t>
  </si>
  <si>
    <t>F43IAL-R</t>
  </si>
  <si>
    <t>F43ILL</t>
  </si>
  <si>
    <t>F43ILL/2</t>
  </si>
  <si>
    <t>F43ILL/2-R</t>
  </si>
  <si>
    <t>F43ILL/T2-R</t>
  </si>
  <si>
    <t>F43ILL-H</t>
  </si>
  <si>
    <t>F43ILL-R</t>
  </si>
  <si>
    <t>F43ILL-V</t>
  </si>
  <si>
    <t>F43LE</t>
  </si>
  <si>
    <t>F43LL</t>
  </si>
  <si>
    <t>F43LL/2</t>
  </si>
  <si>
    <t>F43LL-H</t>
  </si>
  <si>
    <t>F43LL-R</t>
  </si>
  <si>
    <t>F43SE</t>
  </si>
  <si>
    <t>F43SHS</t>
  </si>
  <si>
    <t>F43SIL</t>
  </si>
  <si>
    <t>F43SS</t>
  </si>
  <si>
    <t>F43SVS</t>
  </si>
  <si>
    <t>F44EE</t>
  </si>
  <si>
    <t>F44EE/D3</t>
  </si>
  <si>
    <t>F44EE/D4</t>
  </si>
  <si>
    <t>F44EHS</t>
  </si>
  <si>
    <t>F44EIS</t>
  </si>
  <si>
    <t>F44EL</t>
  </si>
  <si>
    <t>F44ES</t>
  </si>
  <si>
    <t>F44EVS</t>
  </si>
  <si>
    <t>F48T12/VHO/ES</t>
  </si>
  <si>
    <t>F44IAL-R</t>
  </si>
  <si>
    <t>F44ILL</t>
  </si>
  <si>
    <t>F44ILL/2</t>
  </si>
  <si>
    <t>F44ILL/2-H</t>
  </si>
  <si>
    <t>F44ILL/2-R</t>
  </si>
  <si>
    <t>F44ILL/2-V</t>
  </si>
  <si>
    <t>F44ILL-R</t>
  </si>
  <si>
    <t>F44LE</t>
  </si>
  <si>
    <t>F44LL</t>
  </si>
  <si>
    <t>F44LL/2</t>
  </si>
  <si>
    <t>F44LL-R</t>
  </si>
  <si>
    <t>F44SE</t>
  </si>
  <si>
    <t>F44SHS</t>
  </si>
  <si>
    <t>F44SIL</t>
  </si>
  <si>
    <t>F44SS</t>
  </si>
  <si>
    <t>F44SVS</t>
  </si>
  <si>
    <t>F45ILL</t>
  </si>
  <si>
    <t>F46EE</t>
  </si>
  <si>
    <t>F46EL</t>
  </si>
  <si>
    <t>F46ES</t>
  </si>
  <si>
    <t>F46ILL/2-R</t>
  </si>
  <si>
    <t>F46ILL-R</t>
  </si>
  <si>
    <t>F46LL</t>
  </si>
  <si>
    <t>F46SE</t>
  </si>
  <si>
    <t>F46SL</t>
  </si>
  <si>
    <t>F46SS</t>
  </si>
  <si>
    <t>F48EE</t>
  </si>
  <si>
    <t>F48ES</t>
  </si>
  <si>
    <t>F48ILL</t>
  </si>
  <si>
    <t>F48ILL/2-R</t>
  </si>
  <si>
    <t>F48ILL-R</t>
  </si>
  <si>
    <t>F48SE</t>
  </si>
  <si>
    <t>F48SS</t>
  </si>
  <si>
    <t>F51ILL</t>
  </si>
  <si>
    <t>F40T8</t>
  </si>
  <si>
    <t>F51ILL/T2</t>
  </si>
  <si>
    <t>F51ILL/T3</t>
  </si>
  <si>
    <t>F51ILL/T4</t>
  </si>
  <si>
    <t>F51ILL-R</t>
  </si>
  <si>
    <t>F60T12</t>
  </si>
  <si>
    <t>F51SHE</t>
  </si>
  <si>
    <t>F60T12/HO</t>
  </si>
  <si>
    <t>F51SHL</t>
  </si>
  <si>
    <t>F51SHS</t>
  </si>
  <si>
    <t>F51SL</t>
  </si>
  <si>
    <t>F51SS</t>
  </si>
  <si>
    <t>F51SVS</t>
  </si>
  <si>
    <t>F60T12/VHO</t>
  </si>
  <si>
    <t>F52ILL</t>
  </si>
  <si>
    <t>F52ILL/T4</t>
  </si>
  <si>
    <t>F52ILL-H</t>
  </si>
  <si>
    <t>F52ILL-R</t>
  </si>
  <si>
    <t>F52SHE</t>
  </si>
  <si>
    <t>F52SHL</t>
  </si>
  <si>
    <t>F52SHS</t>
  </si>
  <si>
    <t>F52SL</t>
  </si>
  <si>
    <t>F52SS</t>
  </si>
  <si>
    <t>F52SVS</t>
  </si>
  <si>
    <t>F53ILL</t>
  </si>
  <si>
    <t>F53ILL-H</t>
  </si>
  <si>
    <t>F54ILL</t>
  </si>
  <si>
    <t>F54ILL-H</t>
  </si>
  <si>
    <t>F61ISL</t>
  </si>
  <si>
    <t>F72T12</t>
  </si>
  <si>
    <t>F61SHS</t>
  </si>
  <si>
    <t>F72T12/HO</t>
  </si>
  <si>
    <t>F61SS</t>
  </si>
  <si>
    <t>F61SVS</t>
  </si>
  <si>
    <t>F72T12/VHO</t>
  </si>
  <si>
    <t>F62ISL</t>
  </si>
  <si>
    <t>F62SE</t>
  </si>
  <si>
    <t>F62SHE</t>
  </si>
  <si>
    <t>F62SHL</t>
  </si>
  <si>
    <t>F62SHS</t>
  </si>
  <si>
    <t>F62SL</t>
  </si>
  <si>
    <t>F62SS</t>
  </si>
  <si>
    <t>F62SVS</t>
  </si>
  <si>
    <t>F63ISL</t>
  </si>
  <si>
    <t>F63SS</t>
  </si>
  <si>
    <t>F64ISL</t>
  </si>
  <si>
    <t>F64SE</t>
  </si>
  <si>
    <t>F64SHE</t>
  </si>
  <si>
    <t>F64SS</t>
  </si>
  <si>
    <t>F81EE/T2</t>
  </si>
  <si>
    <t>F96T12/ES</t>
  </si>
  <si>
    <t>F81EHL</t>
  </si>
  <si>
    <t>F96T12/HO/ES</t>
  </si>
  <si>
    <t>F81EHS</t>
  </si>
  <si>
    <t>F81EL</t>
  </si>
  <si>
    <t>F81EL/T2</t>
  </si>
  <si>
    <t>F81ES</t>
  </si>
  <si>
    <t>F81ES/T2</t>
  </si>
  <si>
    <t>F81EVS</t>
  </si>
  <si>
    <t>F96T12/VHO/ES</t>
  </si>
  <si>
    <t>F81ILL</t>
  </si>
  <si>
    <t>F96T8</t>
  </si>
  <si>
    <t>F81ILL/T2</t>
  </si>
  <si>
    <t>F81ILL/T2-R</t>
  </si>
  <si>
    <t>F81ILL-H</t>
  </si>
  <si>
    <t>F81ILL-R</t>
  </si>
  <si>
    <t>F81ILL-V</t>
  </si>
  <si>
    <t>F81LHL/T2</t>
  </si>
  <si>
    <t>F96T8/HO</t>
  </si>
  <si>
    <t>F81SE</t>
  </si>
  <si>
    <t>F96T12</t>
  </si>
  <si>
    <t>F81SE/T2</t>
  </si>
  <si>
    <t>F81SGS</t>
  </si>
  <si>
    <t xml:space="preserve">F96T17 </t>
  </si>
  <si>
    <t>F81SHS</t>
  </si>
  <si>
    <t>F96T12/HO</t>
  </si>
  <si>
    <t>F81SL</t>
  </si>
  <si>
    <t>F81SL/T2</t>
  </si>
  <si>
    <t>F81SS</t>
  </si>
  <si>
    <t>F81SS/T2</t>
  </si>
  <si>
    <t>F81SVS</t>
  </si>
  <si>
    <t>F96T12/VHO</t>
  </si>
  <si>
    <t>F82EE</t>
  </si>
  <si>
    <t>F82EHE</t>
  </si>
  <si>
    <t>F82EHL</t>
  </si>
  <si>
    <t>F82EHS</t>
  </si>
  <si>
    <t>F82EL</t>
  </si>
  <si>
    <t>F82ES</t>
  </si>
  <si>
    <t>F82EVS</t>
  </si>
  <si>
    <t>F82ILL</t>
  </si>
  <si>
    <t>F82ILL-R</t>
  </si>
  <si>
    <t>F82ILL-V</t>
  </si>
  <si>
    <t>F82LHL</t>
  </si>
  <si>
    <t>F82SE</t>
  </si>
  <si>
    <t>F82SHE</t>
  </si>
  <si>
    <t>F82SHL</t>
  </si>
  <si>
    <t>F82SHS</t>
  </si>
  <si>
    <t>F82SL</t>
  </si>
  <si>
    <t>F82SS</t>
  </si>
  <si>
    <t>F82SVS</t>
  </si>
  <si>
    <t>F83EE</t>
  </si>
  <si>
    <t>F83EHE</t>
  </si>
  <si>
    <t>F83EHS</t>
  </si>
  <si>
    <t>F83EL</t>
  </si>
  <si>
    <t>F83ES</t>
  </si>
  <si>
    <t>F83EVS</t>
  </si>
  <si>
    <t>F83ILL</t>
  </si>
  <si>
    <t>F83SE</t>
  </si>
  <si>
    <t>F83SHE</t>
  </si>
  <si>
    <t>F83SHS</t>
  </si>
  <si>
    <t>F83SL</t>
  </si>
  <si>
    <t>F83SVS</t>
  </si>
  <si>
    <t>F84EE</t>
  </si>
  <si>
    <t>F84EHE</t>
  </si>
  <si>
    <t>F84EHL</t>
  </si>
  <si>
    <t>F84EHS</t>
  </si>
  <si>
    <t>F84EL</t>
  </si>
  <si>
    <t>F84ES</t>
  </si>
  <si>
    <t>F84EVS</t>
  </si>
  <si>
    <t>F84ILL</t>
  </si>
  <si>
    <t>F84ILL-V</t>
  </si>
  <si>
    <t>F84LHL</t>
  </si>
  <si>
    <t>F84SE</t>
  </si>
  <si>
    <t>F84SHE</t>
  </si>
  <si>
    <t>F84SHL</t>
  </si>
  <si>
    <t>F84SHS</t>
  </si>
  <si>
    <t>F84SL</t>
  </si>
  <si>
    <t>F84SVS</t>
  </si>
  <si>
    <t>F86EE</t>
  </si>
  <si>
    <t>F86EHS</t>
  </si>
  <si>
    <t>F86ILL</t>
  </si>
  <si>
    <t>F86SE</t>
  </si>
  <si>
    <t>F86SS</t>
  </si>
  <si>
    <t>F88EHE</t>
  </si>
  <si>
    <t>F88SHS</t>
  </si>
  <si>
    <t>FC12/1</t>
  </si>
  <si>
    <t>FC12T9</t>
  </si>
  <si>
    <t>FC12/2</t>
  </si>
  <si>
    <t>FC16/1</t>
  </si>
  <si>
    <t>FC16T9</t>
  </si>
  <si>
    <t>FC20</t>
  </si>
  <si>
    <t>FC6T9</t>
  </si>
  <si>
    <t>FC22</t>
  </si>
  <si>
    <t>FC8T9</t>
  </si>
  <si>
    <t>FC32</t>
  </si>
  <si>
    <t>FC40</t>
  </si>
  <si>
    <t>FC6/1</t>
  </si>
  <si>
    <t>FC8/1</t>
  </si>
  <si>
    <t>FC8/2</t>
  </si>
  <si>
    <t>FU1EE</t>
  </si>
  <si>
    <t>FU40T12/ES</t>
  </si>
  <si>
    <t>FU1ES</t>
  </si>
  <si>
    <t>FU1ILL</t>
  </si>
  <si>
    <t>FU31T8/6</t>
  </si>
  <si>
    <t>FU1LL</t>
  </si>
  <si>
    <t>FU1LL-R</t>
  </si>
  <si>
    <t>FU1SE</t>
  </si>
  <si>
    <t>FU40T12</t>
  </si>
  <si>
    <t>FU1SS</t>
  </si>
  <si>
    <t>FU2EE</t>
  </si>
  <si>
    <t>FU2ES</t>
  </si>
  <si>
    <t>FU2ILL</t>
  </si>
  <si>
    <t>FU2ILL/T4</t>
  </si>
  <si>
    <t>FU2ILL/T4-R</t>
  </si>
  <si>
    <t>FU2ILL-H</t>
  </si>
  <si>
    <t>FU2ILL-R</t>
  </si>
  <si>
    <t>FU2LL</t>
  </si>
  <si>
    <t>FU2LL/T2</t>
  </si>
  <si>
    <t>FU2LL-R</t>
  </si>
  <si>
    <t>FU2SE</t>
  </si>
  <si>
    <t>FU2SS</t>
  </si>
  <si>
    <t>FU3EE</t>
  </si>
  <si>
    <t>FU3ILL</t>
  </si>
  <si>
    <t>FU3ILL-R</t>
  </si>
  <si>
    <t>FU3SE</t>
  </si>
  <si>
    <t>H100/1</t>
  </si>
  <si>
    <t>H100</t>
  </si>
  <si>
    <t>H150/1</t>
  </si>
  <si>
    <t>H150</t>
  </si>
  <si>
    <t>H150/2</t>
  </si>
  <si>
    <t>H250/1</t>
  </si>
  <si>
    <t>H250</t>
  </si>
  <si>
    <t>H300/1</t>
  </si>
  <si>
    <t>H300</t>
  </si>
  <si>
    <t>H35/1</t>
  </si>
  <si>
    <t>H35</t>
  </si>
  <si>
    <t>H42/1</t>
  </si>
  <si>
    <t>H42</t>
  </si>
  <si>
    <t>H45/1</t>
  </si>
  <si>
    <t>H45</t>
  </si>
  <si>
    <t>H45/2</t>
  </si>
  <si>
    <t>H50/1</t>
  </si>
  <si>
    <t>H50</t>
  </si>
  <si>
    <t>H50/2</t>
  </si>
  <si>
    <t>H500/1</t>
  </si>
  <si>
    <t>H500</t>
  </si>
  <si>
    <t>H52/1</t>
  </si>
  <si>
    <t>H52</t>
  </si>
  <si>
    <t>H55/1</t>
  </si>
  <si>
    <t>H55</t>
  </si>
  <si>
    <t>H55/2</t>
  </si>
  <si>
    <t>H60/1</t>
  </si>
  <si>
    <t>H60</t>
  </si>
  <si>
    <t>H72/1</t>
  </si>
  <si>
    <t>H72</t>
  </si>
  <si>
    <t>H75/1</t>
  </si>
  <si>
    <t>H75</t>
  </si>
  <si>
    <t>H75/2</t>
  </si>
  <si>
    <t>H90/1</t>
  </si>
  <si>
    <t>H90</t>
  </si>
  <si>
    <t>H90/2</t>
  </si>
  <si>
    <t>HLV50/1</t>
  </si>
  <si>
    <t>H50/LV</t>
  </si>
  <si>
    <t>HPS100/1</t>
  </si>
  <si>
    <t>HPS100</t>
  </si>
  <si>
    <t>HPS1000/1</t>
  </si>
  <si>
    <t>HPS1000</t>
  </si>
  <si>
    <t>HPS150/1</t>
  </si>
  <si>
    <t>HPS150</t>
  </si>
  <si>
    <t>HPS200/1</t>
  </si>
  <si>
    <t>HPS200</t>
  </si>
  <si>
    <t>HPS250/1</t>
  </si>
  <si>
    <t>HPS250</t>
  </si>
  <si>
    <t>HPS310/1</t>
  </si>
  <si>
    <t>HPS310</t>
  </si>
  <si>
    <t>HPS35/1</t>
  </si>
  <si>
    <t>HPS35</t>
  </si>
  <si>
    <t>HPS360/1</t>
  </si>
  <si>
    <t>HPS360</t>
  </si>
  <si>
    <t>HPS400/1</t>
  </si>
  <si>
    <t>HPS400</t>
  </si>
  <si>
    <t>HPS50/1</t>
  </si>
  <si>
    <t>HPS50</t>
  </si>
  <si>
    <t>HPS70/1</t>
  </si>
  <si>
    <t>HPS70</t>
  </si>
  <si>
    <t>I100/1</t>
  </si>
  <si>
    <t>I100</t>
  </si>
  <si>
    <t>I100/2</t>
  </si>
  <si>
    <t>I100/3</t>
  </si>
  <si>
    <t>I100/4</t>
  </si>
  <si>
    <t>I100/5</t>
  </si>
  <si>
    <t>I1000/1</t>
  </si>
  <si>
    <t>I1000</t>
  </si>
  <si>
    <t>I100E/1</t>
  </si>
  <si>
    <t>I100/ES</t>
  </si>
  <si>
    <t>I100EL/1</t>
  </si>
  <si>
    <t>I100/ES/LL</t>
  </si>
  <si>
    <t>I110/1</t>
  </si>
  <si>
    <t>I110</t>
  </si>
  <si>
    <t>I116/1</t>
  </si>
  <si>
    <t>I116</t>
  </si>
  <si>
    <t>I120/1</t>
  </si>
  <si>
    <t>I120</t>
  </si>
  <si>
    <t>I120/2</t>
  </si>
  <si>
    <t>I125/1</t>
  </si>
  <si>
    <t>I125</t>
  </si>
  <si>
    <t>I130/1</t>
  </si>
  <si>
    <t>I130</t>
  </si>
  <si>
    <t>I135/1</t>
  </si>
  <si>
    <t>I135</t>
  </si>
  <si>
    <t>I135/2</t>
  </si>
  <si>
    <t>I15/1</t>
  </si>
  <si>
    <t>I15/2</t>
  </si>
  <si>
    <t>I150/1</t>
  </si>
  <si>
    <t>I150</t>
  </si>
  <si>
    <t>I150/2</t>
  </si>
  <si>
    <t>I1500/1</t>
  </si>
  <si>
    <t>I1500</t>
  </si>
  <si>
    <t>I150E/1</t>
  </si>
  <si>
    <t>I150/ES</t>
  </si>
  <si>
    <t>I150EL/1</t>
  </si>
  <si>
    <t>I150/ES/LL</t>
  </si>
  <si>
    <t>I160/1</t>
  </si>
  <si>
    <t>I160</t>
  </si>
  <si>
    <t>I170/1</t>
  </si>
  <si>
    <t>I170</t>
  </si>
  <si>
    <t>I20/1</t>
  </si>
  <si>
    <t>I20/2</t>
  </si>
  <si>
    <t>I200/1</t>
  </si>
  <si>
    <t>I200</t>
  </si>
  <si>
    <t>I200/2</t>
  </si>
  <si>
    <t>I2000/1</t>
  </si>
  <si>
    <t>I2000</t>
  </si>
  <si>
    <t>I200L/1</t>
  </si>
  <si>
    <t>I200/LL</t>
  </si>
  <si>
    <t>I25/1</t>
  </si>
  <si>
    <t>I25/2</t>
  </si>
  <si>
    <t>I25/4</t>
  </si>
  <si>
    <t>I25/6</t>
  </si>
  <si>
    <t>I250/1</t>
  </si>
  <si>
    <t>I250</t>
  </si>
  <si>
    <t>I30/1</t>
  </si>
  <si>
    <t>I30</t>
  </si>
  <si>
    <t>I300/1</t>
  </si>
  <si>
    <t>I300</t>
  </si>
  <si>
    <t>I300/4</t>
  </si>
  <si>
    <t>I34/1</t>
  </si>
  <si>
    <t>I34/2</t>
  </si>
  <si>
    <t>I36/1</t>
  </si>
  <si>
    <t>I36</t>
  </si>
  <si>
    <t>I40/1</t>
  </si>
  <si>
    <t>I40/2</t>
  </si>
  <si>
    <t>I400/1</t>
  </si>
  <si>
    <t>I400</t>
  </si>
  <si>
    <t>I40E/1</t>
  </si>
  <si>
    <t>I40/ES</t>
  </si>
  <si>
    <t>I40EL/1</t>
  </si>
  <si>
    <t>I40/ES/LL</t>
  </si>
  <si>
    <t>I42/1</t>
  </si>
  <si>
    <t>I42</t>
  </si>
  <si>
    <t>I448/1</t>
  </si>
  <si>
    <t>I448</t>
  </si>
  <si>
    <t>I45/1</t>
  </si>
  <si>
    <t>I45</t>
  </si>
  <si>
    <t>I50/1</t>
  </si>
  <si>
    <t>I50/2</t>
  </si>
  <si>
    <t>I500/1</t>
  </si>
  <si>
    <t>I500</t>
  </si>
  <si>
    <t>I52/1</t>
  </si>
  <si>
    <t>I52</t>
  </si>
  <si>
    <t>I52/2</t>
  </si>
  <si>
    <t>I54/1</t>
  </si>
  <si>
    <t>I54</t>
  </si>
  <si>
    <t>I54/2</t>
  </si>
  <si>
    <t>I55/1</t>
  </si>
  <si>
    <t>I55</t>
  </si>
  <si>
    <t>I55/2</t>
  </si>
  <si>
    <t>I60/1</t>
  </si>
  <si>
    <t>I60</t>
  </si>
  <si>
    <t>I60/2</t>
  </si>
  <si>
    <t>I60/3</t>
  </si>
  <si>
    <t>I60/4</t>
  </si>
  <si>
    <t>I60/5</t>
  </si>
  <si>
    <t>I60E/1</t>
  </si>
  <si>
    <t>I60/ES</t>
  </si>
  <si>
    <t>I60EL/1</t>
  </si>
  <si>
    <t>I60/ES/LL</t>
  </si>
  <si>
    <t>I60EL/2</t>
  </si>
  <si>
    <t>I65/1</t>
  </si>
  <si>
    <t>I65</t>
  </si>
  <si>
    <t>I65/2</t>
  </si>
  <si>
    <t>I67/1</t>
  </si>
  <si>
    <t>I67</t>
  </si>
  <si>
    <t>I67/2</t>
  </si>
  <si>
    <t>I67/3</t>
  </si>
  <si>
    <t>I69/1</t>
  </si>
  <si>
    <t>I69</t>
  </si>
  <si>
    <t>I7.5/1</t>
  </si>
  <si>
    <t>I7.5/2</t>
  </si>
  <si>
    <t>I72/1</t>
  </si>
  <si>
    <t>I72</t>
  </si>
  <si>
    <t>I75/1</t>
  </si>
  <si>
    <t>I75</t>
  </si>
  <si>
    <t>I75/2</t>
  </si>
  <si>
    <t>I75/3</t>
  </si>
  <si>
    <t>I75/4</t>
  </si>
  <si>
    <t>I750/1</t>
  </si>
  <si>
    <t>I750</t>
  </si>
  <si>
    <t>I75E/1</t>
  </si>
  <si>
    <t>I75/ES</t>
  </si>
  <si>
    <t>I75EL/1</t>
  </si>
  <si>
    <t>I75/ES/LL</t>
  </si>
  <si>
    <t>I80/1</t>
  </si>
  <si>
    <t>I80</t>
  </si>
  <si>
    <t>I85/1</t>
  </si>
  <si>
    <t>I85</t>
  </si>
  <si>
    <t>I90/1</t>
  </si>
  <si>
    <t>I90</t>
  </si>
  <si>
    <t>I90/2</t>
  </si>
  <si>
    <t>I90/3</t>
  </si>
  <si>
    <t>I93/1</t>
  </si>
  <si>
    <t>I93</t>
  </si>
  <si>
    <t>I95/1</t>
  </si>
  <si>
    <t>I95</t>
  </si>
  <si>
    <t>I95/2</t>
  </si>
  <si>
    <t>LED12GA</t>
  </si>
  <si>
    <t>LED 12" Green Arrow</t>
  </si>
  <si>
    <t>LED12GB</t>
  </si>
  <si>
    <t>LED 12" Green Ball</t>
  </si>
  <si>
    <t>LED12RA</t>
  </si>
  <si>
    <t>LED 12" Red Arrow</t>
  </si>
  <si>
    <t>LED12RB</t>
  </si>
  <si>
    <t>LED 12" Red Ball</t>
  </si>
  <si>
    <t>LED12YA</t>
  </si>
  <si>
    <t>LED 12" Yellow Arrow</t>
  </si>
  <si>
    <t>LED12YB</t>
  </si>
  <si>
    <t>LED 12" Yellow Ball</t>
  </si>
  <si>
    <t>LED8GB</t>
  </si>
  <si>
    <t>LED 8" Green Ball</t>
  </si>
  <si>
    <t>LED8RB</t>
  </si>
  <si>
    <t>LED 8" Red Ball</t>
  </si>
  <si>
    <t>LED8YB</t>
  </si>
  <si>
    <t>LED 8" Yellow Ball</t>
  </si>
  <si>
    <t>MH100/1</t>
  </si>
  <si>
    <t>MH100</t>
  </si>
  <si>
    <t>MH1000/1</t>
  </si>
  <si>
    <t>MH1000</t>
  </si>
  <si>
    <t>MH150/1</t>
  </si>
  <si>
    <t>MH150</t>
  </si>
  <si>
    <t>MH1500/1</t>
  </si>
  <si>
    <t>MH1500</t>
  </si>
  <si>
    <t>MH175/1</t>
  </si>
  <si>
    <t>MH175</t>
  </si>
  <si>
    <t>MH200/1</t>
  </si>
  <si>
    <t>MH200</t>
  </si>
  <si>
    <t>MH250/1</t>
  </si>
  <si>
    <t>MH250</t>
  </si>
  <si>
    <t>MH32/1</t>
  </si>
  <si>
    <t>MH32</t>
  </si>
  <si>
    <t>MH320/1</t>
  </si>
  <si>
    <t>MH320</t>
  </si>
  <si>
    <t>MH350/1</t>
  </si>
  <si>
    <t>MH350</t>
  </si>
  <si>
    <t>MH360/1</t>
  </si>
  <si>
    <t>MH360</t>
  </si>
  <si>
    <t>MH400/1</t>
  </si>
  <si>
    <t>MH400</t>
  </si>
  <si>
    <t>MH400/2</t>
  </si>
  <si>
    <t>MH450/1</t>
  </si>
  <si>
    <t>MH450</t>
  </si>
  <si>
    <t>MH50/1</t>
  </si>
  <si>
    <t>MH50</t>
  </si>
  <si>
    <t>MH70/1</t>
  </si>
  <si>
    <t>MH70</t>
  </si>
  <si>
    <t>MH750/1</t>
  </si>
  <si>
    <t>MH750</t>
  </si>
  <si>
    <t>MV100/1</t>
  </si>
  <si>
    <t>MV100</t>
  </si>
  <si>
    <t>MV1000/1</t>
  </si>
  <si>
    <t>MV1000</t>
  </si>
  <si>
    <t>MV160/1</t>
  </si>
  <si>
    <t>MV160-SB</t>
  </si>
  <si>
    <t>MV175/1</t>
  </si>
  <si>
    <t>MV175</t>
  </si>
  <si>
    <t>MV250/1</t>
  </si>
  <si>
    <t>MV250</t>
  </si>
  <si>
    <t>MV40/1</t>
  </si>
  <si>
    <t>MV40</t>
  </si>
  <si>
    <t>MV400/1</t>
  </si>
  <si>
    <t>MV400</t>
  </si>
  <si>
    <t>MV400/2</t>
  </si>
  <si>
    <t>MV50/1</t>
  </si>
  <si>
    <t>MV50</t>
  </si>
  <si>
    <t>MV700/1</t>
  </si>
  <si>
    <t>MV700</t>
  </si>
  <si>
    <t>MV75/1</t>
  </si>
  <si>
    <t>MV75</t>
  </si>
  <si>
    <t>Removed</t>
  </si>
  <si>
    <t>F54T5HO</t>
  </si>
  <si>
    <t>F43PHL/2-H</t>
  </si>
  <si>
    <t>F44PHL/2-H</t>
  </si>
  <si>
    <t>F44PL/2-H</t>
  </si>
  <si>
    <t>F21ILU</t>
  </si>
  <si>
    <t>F21ILU-R</t>
  </si>
  <si>
    <t>F22ILU</t>
  </si>
  <si>
    <t>F22ILU-R</t>
  </si>
  <si>
    <t>F22PS</t>
  </si>
  <si>
    <t>F13T5</t>
  </si>
  <si>
    <t>F23ILU</t>
  </si>
  <si>
    <t>F23ILU-R</t>
  </si>
  <si>
    <t>F24ILU</t>
  </si>
  <si>
    <t>F24ILU-R</t>
  </si>
  <si>
    <t>F24PS</t>
  </si>
  <si>
    <t>F31ILU</t>
  </si>
  <si>
    <t>F31ILU-R</t>
  </si>
  <si>
    <t>F31ILU/T2</t>
  </si>
  <si>
    <t>F31ILU/T2-R</t>
  </si>
  <si>
    <t>F31ILU/T3-R</t>
  </si>
  <si>
    <t>F31ILU/T4-R</t>
  </si>
  <si>
    <t>F32EL/T4</t>
  </si>
  <si>
    <t>F32ILU</t>
  </si>
  <si>
    <t>F32ILU-R</t>
  </si>
  <si>
    <t>F32ILU/T4-R</t>
  </si>
  <si>
    <t>F33ILU</t>
  </si>
  <si>
    <t>F33ILU-R</t>
  </si>
  <si>
    <t>F34ILU</t>
  </si>
  <si>
    <t>F34ILU-R</t>
  </si>
  <si>
    <t>F41ILL-VR</t>
  </si>
  <si>
    <t>F41IELL-VR</t>
  </si>
  <si>
    <t>F41IELU</t>
  </si>
  <si>
    <t>F41IELU-H</t>
  </si>
  <si>
    <t>F41IELU/T2-R</t>
  </si>
  <si>
    <t>F41IELU/T2</t>
  </si>
  <si>
    <t>F41IELU/T3-R</t>
  </si>
  <si>
    <t>F41IELU/T3</t>
  </si>
  <si>
    <t>F41IELU/T4-R</t>
  </si>
  <si>
    <t>F41IELU/T4</t>
  </si>
  <si>
    <t>F41ILU</t>
  </si>
  <si>
    <t>F41ILU-H</t>
  </si>
  <si>
    <t>F41ILU-R</t>
  </si>
  <si>
    <t>F41ILU/T2</t>
  </si>
  <si>
    <t>F41ILU/T2-R</t>
  </si>
  <si>
    <t>F41ILU/T3</t>
  </si>
  <si>
    <t>F41ILU/T3-R</t>
  </si>
  <si>
    <t>F41ILU/T4</t>
  </si>
  <si>
    <t>F41ILU/T4-R</t>
  </si>
  <si>
    <t>F41PHL-H</t>
  </si>
  <si>
    <t>F41PHL/T2-H</t>
  </si>
  <si>
    <t>F42PHL-H</t>
  </si>
  <si>
    <t>F42IELU</t>
  </si>
  <si>
    <t>F42IELU-R</t>
  </si>
  <si>
    <t>F42IELU/T4-R</t>
  </si>
  <si>
    <t>F42IELU/T4</t>
  </si>
  <si>
    <t>F42ILU</t>
  </si>
  <si>
    <t>F42ILU-R</t>
  </si>
  <si>
    <t>F42ILU/T4</t>
  </si>
  <si>
    <t>F42ILU/T4-R</t>
  </si>
  <si>
    <t>F42LL-VR</t>
  </si>
  <si>
    <t>F43IELL-VR</t>
  </si>
  <si>
    <t>F43IELU</t>
  </si>
  <si>
    <t>F43IELU-R</t>
  </si>
  <si>
    <t>F43ILU</t>
  </si>
  <si>
    <t>F43ILU-R</t>
  </si>
  <si>
    <t>F43LL-VR</t>
  </si>
  <si>
    <t>F44ILL-V</t>
  </si>
  <si>
    <t>F44IELU</t>
  </si>
  <si>
    <t>F44IELU-R</t>
  </si>
  <si>
    <t>F44ILU</t>
  </si>
  <si>
    <t>F44ILU-R</t>
  </si>
  <si>
    <t>F44LL-VR</t>
  </si>
  <si>
    <t>F46ILL/2</t>
  </si>
  <si>
    <t>F46ILL/2-V</t>
  </si>
  <si>
    <t>F46IELU/2</t>
  </si>
  <si>
    <t>F46IELU/2-R</t>
  </si>
  <si>
    <t>F46ILU/2</t>
  </si>
  <si>
    <t>F46ILU/2-R</t>
  </si>
  <si>
    <t>F46PHL/3-H</t>
  </si>
  <si>
    <t>FU1ILU</t>
  </si>
  <si>
    <t>FU32T8/6</t>
  </si>
  <si>
    <t>FU2ILU</t>
  </si>
  <si>
    <t>FU2ILU-R</t>
  </si>
  <si>
    <t>FU2SL</t>
  </si>
  <si>
    <t>FU3ILU-R</t>
  </si>
  <si>
    <t>FU3ILU</t>
  </si>
  <si>
    <t>I150/3</t>
  </si>
  <si>
    <t>MH125/1-PS</t>
  </si>
  <si>
    <t>MH125</t>
  </si>
  <si>
    <t xml:space="preserve"> </t>
  </si>
  <si>
    <t>Multi-Family Housing, Common Areas</t>
  </si>
  <si>
    <t>Parking Structure</t>
  </si>
  <si>
    <t>Stipulated OS w/DC - Multiple Step Dimming</t>
  </si>
  <si>
    <t>Stipulated OS w/DC - ON/OFF</t>
  </si>
  <si>
    <t>Lighting Survey Form</t>
  </si>
  <si>
    <t>Stipulated Non-24-Hour Supermarket/Retail/Restaurant</t>
  </si>
  <si>
    <t>Stipulated Education (K-12; no summer session)</t>
  </si>
  <si>
    <t>Stipulated 24-Hour Supermarket/Retail</t>
  </si>
  <si>
    <t>Higher Education (College / University)</t>
  </si>
  <si>
    <t>Fill in all non-shaded cells of the lighting equipment survey completely. Shaded values are automatically calculated or taken from the Standard Wattage Table. If additional lines are needed to complete the survey, insert lines into the table before the last shaded line. Use the tables below to determine stipulated operating hours and power adjustment factors, where appropriate. Note that annual kW and kWh savings do not include any interactive savings. The interactive demand and energy savings are listed.</t>
  </si>
  <si>
    <t>Interactive Demand and Energy Savings</t>
  </si>
  <si>
    <t>(Interactive savings should be added to all stipulated building types except Parking Stucture)</t>
  </si>
  <si>
    <t>Interactive HVAC Demand Savings</t>
  </si>
  <si>
    <t>Interactive HVAC Energy Savings</t>
  </si>
  <si>
    <t>F21PL-H</t>
  </si>
  <si>
    <t>F14T5</t>
  </si>
  <si>
    <t>F21PHL-H</t>
  </si>
  <si>
    <t>F24T5HO</t>
  </si>
  <si>
    <t>F22PL-H</t>
  </si>
  <si>
    <t>F22PHL-H</t>
  </si>
  <si>
    <t>F23PL/2-H</t>
  </si>
  <si>
    <t>F23PHL/2-H</t>
  </si>
  <si>
    <t>F24PL/2-H</t>
  </si>
  <si>
    <t>F24PHL/2-H</t>
  </si>
  <si>
    <t>F31PL-H</t>
  </si>
  <si>
    <t>F21T5</t>
  </si>
  <si>
    <t>F31PHL-H</t>
  </si>
  <si>
    <t>F39T5HO</t>
  </si>
  <si>
    <t>F32PL-H</t>
  </si>
  <si>
    <t>F32PHL-H</t>
  </si>
  <si>
    <t>F33PL/2-H</t>
  </si>
  <si>
    <t>F33PHL/2-H</t>
  </si>
  <si>
    <t>F34PL/2-H</t>
  </si>
  <si>
    <t>F34PHL/2-H</t>
  </si>
  <si>
    <t>F41IELL</t>
  </si>
  <si>
    <t>F41IELL-H</t>
  </si>
  <si>
    <t>F41IELL-R</t>
  </si>
  <si>
    <t>F41IELL/T2</t>
  </si>
  <si>
    <t>F41IELL/T3</t>
  </si>
  <si>
    <t>F41IELL/T4</t>
  </si>
  <si>
    <t>F41LL-VR</t>
  </si>
  <si>
    <t>F41PL-H</t>
  </si>
  <si>
    <t>F41PL/T2-H</t>
  </si>
  <si>
    <t xml:space="preserve">F41IRLL </t>
  </si>
  <si>
    <t>F32T8-28W</t>
  </si>
  <si>
    <t>F41IRLL/D1-R</t>
  </si>
  <si>
    <t>F41IRLL-VR</t>
  </si>
  <si>
    <t>F41IRLU</t>
  </si>
  <si>
    <t>F41IRLU-R</t>
  </si>
  <si>
    <t xml:space="preserve">F42IELL </t>
  </si>
  <si>
    <t>F42IELL-H</t>
  </si>
  <si>
    <t>F42IELL-R</t>
  </si>
  <si>
    <t>F42IELL/T4</t>
  </si>
  <si>
    <t>F42IELL/T4-R</t>
  </si>
  <si>
    <t xml:space="preserve">F42IRLL </t>
  </si>
  <si>
    <t>F42IRLL-VR</t>
  </si>
  <si>
    <t>F42IRLU</t>
  </si>
  <si>
    <t>F42IRLU-R</t>
  </si>
  <si>
    <t xml:space="preserve">F42IRLU-V </t>
  </si>
  <si>
    <t>F42PL-H</t>
  </si>
  <si>
    <t xml:space="preserve">F43IELL </t>
  </si>
  <si>
    <t>F43IELL-R</t>
  </si>
  <si>
    <t>F43IELL-H</t>
  </si>
  <si>
    <t>F43IELL/2</t>
  </si>
  <si>
    <t>F43IELL/2-R</t>
  </si>
  <si>
    <t>F43IELL/2-H</t>
  </si>
  <si>
    <t>F43ILL/2-H</t>
  </si>
  <si>
    <t>F32T</t>
  </si>
  <si>
    <t>F43IRLL</t>
  </si>
  <si>
    <t>F43IRLL/D1</t>
  </si>
  <si>
    <t>F43IRLL-VR</t>
  </si>
  <si>
    <t>F43IRLU</t>
  </si>
  <si>
    <t>F43IRLU-R</t>
  </si>
  <si>
    <t>F43IRLU-V</t>
  </si>
  <si>
    <t>F43PL/2-H</t>
  </si>
  <si>
    <t xml:space="preserve">F44IELL </t>
  </si>
  <si>
    <t>F44IELL-R</t>
  </si>
  <si>
    <t>F44IELL/2</t>
  </si>
  <si>
    <t>F44IELL/2-R</t>
  </si>
  <si>
    <t>F44IELL/2-H</t>
  </si>
  <si>
    <t>F44IRLL</t>
  </si>
  <si>
    <t>F44IRLL-R</t>
  </si>
  <si>
    <t>F44IRLL-VR</t>
  </si>
  <si>
    <t>F44IRLU</t>
  </si>
  <si>
    <t>F44IRLU-V</t>
  </si>
  <si>
    <t>F51PL-H</t>
  </si>
  <si>
    <t>F35T5</t>
  </si>
  <si>
    <t>F51PHL-H</t>
  </si>
  <si>
    <t>F80T5HO</t>
  </si>
  <si>
    <t>F52PL-H</t>
  </si>
  <si>
    <t>F52PHL/2-H</t>
  </si>
  <si>
    <t>F53PL/2-H</t>
  </si>
  <si>
    <t>F54PL/2-H</t>
  </si>
  <si>
    <t>F81EE</t>
  </si>
  <si>
    <t>F81IELU</t>
  </si>
  <si>
    <t>F96T8/WM</t>
  </si>
  <si>
    <t>F81ILU</t>
  </si>
  <si>
    <t>F82IELU</t>
  </si>
  <si>
    <t>T8F96/WM</t>
  </si>
  <si>
    <t>F82ILU</t>
  </si>
  <si>
    <t>FU1ILU-H</t>
  </si>
  <si>
    <t>FU2EL</t>
  </si>
  <si>
    <t>LEDPH16OO</t>
  </si>
  <si>
    <t>Overlay Outline Hand</t>
  </si>
  <si>
    <t>LEDPH16OF</t>
  </si>
  <si>
    <t>Overlay Filled Hand</t>
  </si>
  <si>
    <t>LEDPP16OO</t>
  </si>
  <si>
    <t>Overlay Outline Person</t>
  </si>
  <si>
    <t>LEDPP16OF</t>
  </si>
  <si>
    <t>Overlay Filled Person</t>
  </si>
  <si>
    <t>LEDPH12OO</t>
  </si>
  <si>
    <t>LEDPH12OF</t>
  </si>
  <si>
    <t>LEDPP12OO</t>
  </si>
  <si>
    <t>LEDPP12OF</t>
  </si>
  <si>
    <t>LEDPH16SO</t>
  </si>
  <si>
    <t>Side by Side Outline Hand</t>
  </si>
  <si>
    <t>LEDPH16SF</t>
  </si>
  <si>
    <t>Side by Side Filled Hand</t>
  </si>
  <si>
    <t>LEDPP16SO</t>
  </si>
  <si>
    <t>Side by Side Outline Person</t>
  </si>
  <si>
    <t>LEDPP16SF</t>
  </si>
  <si>
    <t>Side by Side Filled Person</t>
  </si>
  <si>
    <t>LEDPCOUNT</t>
  </si>
  <si>
    <t>Countdown Led</t>
  </si>
  <si>
    <t>LEDPH12SF</t>
  </si>
  <si>
    <t>LEDPP12SO</t>
  </si>
  <si>
    <t>NEONMPH</t>
  </si>
  <si>
    <t>Neon</t>
  </si>
  <si>
    <t>NEONMPP</t>
  </si>
  <si>
    <t>NEONMPDW</t>
  </si>
  <si>
    <t>NEONEPP</t>
  </si>
  <si>
    <t>NEONEPH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</si>
</sst>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31" x14ac:knownFonts="1">
    <font>
      <sz val="10"/>
      <name val="Arial"/>
    </font>
    <font>
      <sz val="10"/>
      <name val="Arial"/>
    </font>
    <font>
      <b/>
      <sz val="12"/>
      <name val="Arial"/>
      <family val="2"/>
    </font>
    <font>
      <sz val="10"/>
      <name val="MS Sans Serif"/>
    </font>
    <font>
      <b/>
      <sz val="20"/>
      <name val="Tahoma"/>
      <family val="2"/>
    </font>
    <font>
      <sz val="10"/>
      <color indexed="8"/>
      <name val="MS Sans Serif"/>
    </font>
    <font>
      <sz val="16"/>
      <color indexed="9"/>
      <name val="Arial Black"/>
      <family val="2"/>
    </font>
    <font>
      <sz val="12"/>
      <name val="Arial"/>
      <family val="2"/>
    </font>
    <font>
      <b/>
      <sz val="11"/>
      <name val="Arial"/>
      <family val="2"/>
    </font>
    <font>
      <b/>
      <sz val="10"/>
      <name val="Tahoma"/>
      <family val="2"/>
    </font>
    <font>
      <b/>
      <sz val="14"/>
      <name val="Garamond"/>
      <family val="1"/>
    </font>
    <font>
      <sz val="16"/>
      <color indexed="9"/>
      <name val="Arial"/>
      <family val="2"/>
    </font>
    <font>
      <sz val="14"/>
      <name val="Garamond"/>
      <family val="1"/>
    </font>
    <font>
      <sz val="12"/>
      <name val="Times New Roman"/>
      <family val="1"/>
    </font>
    <font>
      <b/>
      <sz val="12"/>
      <name val="Tahoma"/>
      <family val="2"/>
    </font>
    <font>
      <sz val="10"/>
      <name val="Arial"/>
      <family val="2"/>
    </font>
    <font>
      <sz val="10"/>
      <color indexed="8"/>
      <name val="Arial"/>
      <family val="2"/>
    </font>
    <font>
      <sz val="10"/>
      <name val="Tahoma"/>
      <family val="2"/>
    </font>
    <font>
      <sz val="10"/>
      <color indexed="8"/>
      <name val="Tahoma"/>
      <family val="2"/>
    </font>
    <font>
      <b/>
      <sz val="10"/>
      <color indexed="8"/>
      <name val="Tahoma"/>
      <family val="2"/>
    </font>
    <font>
      <b/>
      <sz val="9"/>
      <name val="Tahoma"/>
      <family val="2"/>
    </font>
    <font>
      <sz val="8"/>
      <color indexed="8"/>
      <name val="Tahoma"/>
      <family val="2"/>
    </font>
    <font>
      <sz val="8"/>
      <color indexed="8"/>
      <name val="Arial"/>
      <family val="2"/>
    </font>
    <font>
      <sz val="8"/>
      <color indexed="8"/>
      <name val="MS Sans Serif"/>
    </font>
    <font>
      <sz val="12"/>
      <name val="Tahoma"/>
      <family val="2"/>
    </font>
    <font>
      <b/>
      <sz val="11"/>
      <color indexed="8"/>
      <name val="Tahoma"/>
      <family val="2"/>
    </font>
    <font>
      <sz val="9"/>
      <name val="Arial"/>
      <family val="2"/>
    </font>
    <font>
      <sz val="9"/>
      <name val="Tahoma"/>
      <family val="2"/>
    </font>
    <font>
      <sz val="8.5"/>
      <color indexed="8"/>
      <name val="Tahoma"/>
      <family val="2"/>
    </font>
    <font>
      <b/>
      <sz val="9"/>
      <name val="Times New Roman"/>
      <family val="1"/>
    </font>
    <font>
      <b/>
      <sz val="9"/>
      <color indexed="8"/>
      <name val="Times New Roman"/>
      <family val="1"/>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indexed="22"/>
        <bgColor indexed="8"/>
      </patternFill>
    </fill>
    <fill>
      <patternFill patternType="solid">
        <fgColor indexed="51"/>
        <bgColor indexed="64"/>
      </patternFill>
    </fill>
  </fills>
  <borders count="3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
      <left/>
      <right style="thick">
        <color indexed="64"/>
      </right>
      <top/>
      <bottom style="thick">
        <color indexed="64"/>
      </bottom>
      <diagonal/>
    </border>
    <border>
      <left/>
      <right/>
      <top style="thin">
        <color indexed="64"/>
      </top>
      <bottom style="thick">
        <color indexed="64"/>
      </bottom>
      <diagonal/>
    </border>
    <border>
      <left style="medium">
        <color indexed="18"/>
      </left>
      <right/>
      <top style="medium">
        <color indexed="18"/>
      </top>
      <bottom/>
      <diagonal/>
    </border>
    <border>
      <left/>
      <right/>
      <top style="medium">
        <color indexed="18"/>
      </top>
      <bottom/>
      <diagonal/>
    </border>
    <border>
      <left/>
      <right style="medium">
        <color indexed="18"/>
      </right>
      <top style="medium">
        <color indexed="18"/>
      </top>
      <bottom/>
      <diagonal/>
    </border>
    <border>
      <left style="medium">
        <color indexed="18"/>
      </left>
      <right/>
      <top/>
      <bottom/>
      <diagonal/>
    </border>
    <border>
      <left/>
      <right style="medium">
        <color indexed="18"/>
      </right>
      <top/>
      <bottom/>
      <diagonal/>
    </border>
    <border>
      <left style="medium">
        <color indexed="18"/>
      </left>
      <right/>
      <top/>
      <bottom style="medium">
        <color indexed="18"/>
      </bottom>
      <diagonal/>
    </border>
    <border>
      <left/>
      <right/>
      <top/>
      <bottom style="medium">
        <color indexed="18"/>
      </bottom>
      <diagonal/>
    </border>
    <border>
      <left/>
      <right style="medium">
        <color indexed="18"/>
      </right>
      <top/>
      <bottom style="medium">
        <color indexed="1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style="thick">
        <color indexed="64"/>
      </top>
      <bottom/>
      <diagonal/>
    </border>
    <border>
      <left/>
      <right style="thick">
        <color indexed="64"/>
      </right>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ck">
        <color indexed="64"/>
      </top>
      <bottom/>
      <diagonal/>
    </border>
    <border>
      <left style="thick">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49">
    <xf numFmtId="0" fontId="0" fillId="0" borderId="0" xfId="0"/>
    <xf numFmtId="0" fontId="3" fillId="0" borderId="0" xfId="0" applyNumberFormat="1" applyFont="1" applyFill="1" applyBorder="1" applyAlignment="1" applyProtection="1">
      <protection locked="0"/>
    </xf>
    <xf numFmtId="0" fontId="5" fillId="0" borderId="0" xfId="0" applyNumberFormat="1" applyFont="1" applyFill="1" applyBorder="1" applyAlignment="1" applyProtection="1">
      <protection locked="0"/>
    </xf>
    <xf numFmtId="0" fontId="6" fillId="2" borderId="0" xfId="0" applyFont="1" applyFill="1" applyAlignment="1" applyProtection="1">
      <alignment horizontal="left" vertical="center"/>
      <protection locked="0"/>
    </xf>
    <xf numFmtId="0" fontId="5" fillId="2" borderId="0" xfId="0" applyNumberFormat="1" applyFont="1" applyFill="1" applyBorder="1" applyAlignment="1" applyProtection="1">
      <protection locked="0"/>
    </xf>
    <xf numFmtId="0" fontId="2" fillId="0" borderId="0" xfId="0" applyFont="1" applyAlignment="1" applyProtection="1">
      <alignment horizontal="left" vertical="center"/>
      <protection locked="0"/>
    </xf>
    <xf numFmtId="0" fontId="7" fillId="0" borderId="0" xfId="0" applyFont="1" applyAlignment="1" applyProtection="1">
      <alignment vertical="center"/>
      <protection locked="0"/>
    </xf>
    <xf numFmtId="0" fontId="3" fillId="2" borderId="0" xfId="0" applyNumberFormat="1" applyFont="1" applyFill="1" applyBorder="1" applyAlignment="1" applyProtection="1">
      <alignment horizontal="center"/>
      <protection locked="0"/>
    </xf>
    <xf numFmtId="0" fontId="3" fillId="2" borderId="0" xfId="0" applyNumberFormat="1" applyFont="1" applyFill="1" applyBorder="1" applyAlignment="1" applyProtection="1">
      <protection locked="0"/>
    </xf>
    <xf numFmtId="0" fontId="2" fillId="0" borderId="0" xfId="0" applyFont="1" applyAlignment="1" applyProtection="1">
      <alignment horizontal="right" vertical="center"/>
      <protection locked="0"/>
    </xf>
    <xf numFmtId="0" fontId="8" fillId="2" borderId="0" xfId="0" applyFont="1" applyFill="1" applyAlignment="1" applyProtection="1">
      <alignment horizontal="left" vertical="center"/>
      <protection locked="0"/>
    </xf>
    <xf numFmtId="0" fontId="7" fillId="2" borderId="0" xfId="0" applyFont="1" applyFill="1" applyAlignment="1" applyProtection="1">
      <alignment vertical="center"/>
      <protection locked="0"/>
    </xf>
    <xf numFmtId="0" fontId="9" fillId="2" borderId="0" xfId="0" applyFont="1" applyFill="1" applyBorder="1" applyAlignment="1" applyProtection="1">
      <alignment horizontal="left" vertical="center"/>
      <protection locked="0"/>
    </xf>
    <xf numFmtId="0" fontId="10" fillId="2" borderId="0" xfId="0" applyFont="1" applyFill="1" applyAlignment="1" applyProtection="1">
      <alignment horizontal="left" vertical="center"/>
      <protection locked="0"/>
    </xf>
    <xf numFmtId="0" fontId="11" fillId="2" borderId="0" xfId="0" applyFont="1" applyFill="1" applyAlignment="1" applyProtection="1">
      <alignment horizontal="left" vertical="center"/>
      <protection locked="0"/>
    </xf>
    <xf numFmtId="0" fontId="13" fillId="2" borderId="0" xfId="0" applyFont="1" applyFill="1" applyBorder="1" applyAlignment="1" applyProtection="1">
      <alignment horizontal="left" vertical="top" wrapText="1"/>
      <protection locked="0"/>
    </xf>
    <xf numFmtId="0" fontId="14" fillId="2" borderId="0" xfId="0" applyFont="1" applyFill="1" applyProtection="1">
      <protection locked="0"/>
    </xf>
    <xf numFmtId="0" fontId="15" fillId="2" borderId="0" xfId="0" applyFont="1" applyFill="1" applyProtection="1">
      <protection locked="0"/>
    </xf>
    <xf numFmtId="0" fontId="15" fillId="2" borderId="0" xfId="0" applyFont="1" applyFill="1" applyAlignment="1" applyProtection="1">
      <alignment horizontal="right"/>
      <protection locked="0"/>
    </xf>
    <xf numFmtId="0" fontId="16" fillId="2" borderId="0" xfId="0" applyNumberFormat="1" applyFont="1" applyFill="1" applyBorder="1" applyAlignment="1" applyProtection="1">
      <protection locked="0"/>
    </xf>
    <xf numFmtId="0" fontId="15" fillId="2" borderId="0" xfId="0" applyFont="1" applyFill="1" applyAlignment="1" applyProtection="1">
      <protection locked="0"/>
    </xf>
    <xf numFmtId="0" fontId="17" fillId="2" borderId="1" xfId="0" applyFont="1" applyFill="1" applyBorder="1" applyProtection="1">
      <protection locked="0"/>
    </xf>
    <xf numFmtId="0" fontId="18" fillId="2" borderId="0" xfId="0" applyNumberFormat="1" applyFont="1" applyFill="1" applyBorder="1" applyAlignment="1" applyProtection="1">
      <protection locked="0"/>
    </xf>
    <xf numFmtId="0" fontId="17" fillId="2" borderId="1" xfId="0" applyFont="1" applyFill="1" applyBorder="1" applyAlignment="1" applyProtection="1">
      <protection locked="0"/>
    </xf>
    <xf numFmtId="0" fontId="19" fillId="2" borderId="2" xfId="0" applyNumberFormat="1" applyFont="1" applyFill="1" applyBorder="1" applyAlignment="1" applyProtection="1">
      <protection locked="0"/>
    </xf>
    <xf numFmtId="0" fontId="17" fillId="2" borderId="2" xfId="0" applyFont="1" applyFill="1" applyBorder="1" applyProtection="1">
      <protection locked="0"/>
    </xf>
    <xf numFmtId="0" fontId="9" fillId="2" borderId="2" xfId="0" applyFont="1" applyFill="1" applyBorder="1" applyAlignment="1" applyProtection="1">
      <alignment horizontal="center" wrapText="1"/>
      <protection locked="0"/>
    </xf>
    <xf numFmtId="0" fontId="20" fillId="2" borderId="2" xfId="0" applyFont="1" applyFill="1" applyBorder="1" applyAlignment="1" applyProtection="1">
      <alignment horizontal="center" wrapText="1"/>
      <protection locked="0"/>
    </xf>
    <xf numFmtId="0" fontId="17" fillId="2" borderId="0" xfId="0" applyFont="1" applyFill="1" applyProtection="1">
      <protection locked="0"/>
    </xf>
    <xf numFmtId="3" fontId="17" fillId="2" borderId="0" xfId="0" applyNumberFormat="1" applyFont="1" applyFill="1" applyAlignment="1" applyProtection="1">
      <alignment horizontal="center"/>
      <protection locked="0"/>
    </xf>
    <xf numFmtId="2" fontId="17" fillId="2" borderId="0" xfId="0" applyNumberFormat="1" applyFont="1" applyFill="1" applyAlignment="1" applyProtection="1">
      <alignment horizontal="center"/>
      <protection locked="0"/>
    </xf>
    <xf numFmtId="0" fontId="17" fillId="2" borderId="3" xfId="0" applyFont="1" applyFill="1" applyBorder="1" applyAlignment="1" applyProtection="1">
      <alignment horizontal="left"/>
      <protection locked="0"/>
    </xf>
    <xf numFmtId="0" fontId="17" fillId="2" borderId="0" xfId="0" applyFont="1" applyFill="1" applyAlignment="1" applyProtection="1">
      <protection locked="0"/>
    </xf>
    <xf numFmtId="0" fontId="17" fillId="2" borderId="0" xfId="0" applyFont="1" applyFill="1" applyAlignment="1" applyProtection="1">
      <alignment horizontal="left"/>
      <protection locked="0"/>
    </xf>
    <xf numFmtId="0" fontId="21" fillId="2" borderId="0" xfId="0" applyNumberFormat="1" applyFont="1" applyFill="1" applyBorder="1" applyAlignment="1" applyProtection="1">
      <alignment horizontal="center" vertical="top" wrapText="1"/>
      <protection locked="0"/>
    </xf>
    <xf numFmtId="0" fontId="18" fillId="2" borderId="0" xfId="0" applyNumberFormat="1" applyFont="1" applyFill="1" applyBorder="1" applyAlignment="1" applyProtection="1">
      <alignment horizontal="center" wrapText="1"/>
      <protection locked="0"/>
    </xf>
    <xf numFmtId="0" fontId="22" fillId="2" borderId="0" xfId="0" applyNumberFormat="1" applyFont="1" applyFill="1" applyBorder="1" applyAlignment="1" applyProtection="1">
      <alignment horizontal="left" vertical="top" wrapText="1"/>
      <protection locked="0"/>
    </xf>
    <xf numFmtId="0" fontId="23" fillId="2" borderId="0" xfId="0" applyNumberFormat="1" applyFont="1" applyFill="1" applyBorder="1" applyAlignment="1" applyProtection="1">
      <alignment horizontal="center" vertical="top" wrapText="1"/>
      <protection locked="0"/>
    </xf>
    <xf numFmtId="0" fontId="24" fillId="2" borderId="0" xfId="0" applyFont="1" applyFill="1" applyBorder="1" applyAlignment="1" applyProtection="1">
      <alignment horizontal="left" vertical="top" wrapText="1"/>
      <protection locked="0"/>
    </xf>
    <xf numFmtId="0" fontId="21" fillId="2" borderId="0" xfId="0" applyNumberFormat="1" applyFont="1" applyFill="1" applyBorder="1" applyAlignment="1" applyProtection="1">
      <alignment horizontal="left" vertical="top" wrapText="1"/>
      <protection locked="0"/>
    </xf>
    <xf numFmtId="0" fontId="21" fillId="2" borderId="0" xfId="0" applyNumberFormat="1" applyFont="1" applyFill="1" applyBorder="1" applyAlignment="1" applyProtection="1">
      <alignment horizontal="right" vertical="top" wrapText="1"/>
      <protection locked="0"/>
    </xf>
    <xf numFmtId="0" fontId="13" fillId="2" borderId="0" xfId="0" applyFont="1" applyFill="1" applyBorder="1" applyAlignment="1" applyProtection="1">
      <alignment horizontal="left"/>
      <protection locked="0"/>
    </xf>
    <xf numFmtId="0" fontId="13" fillId="2" borderId="0" xfId="0" applyFont="1" applyFill="1" applyBorder="1" applyProtection="1">
      <protection locked="0"/>
    </xf>
    <xf numFmtId="0" fontId="13" fillId="2" borderId="0" xfId="0" applyNumberFormat="1" applyFont="1" applyFill="1" applyBorder="1" applyProtection="1">
      <protection locked="0"/>
    </xf>
    <xf numFmtId="0" fontId="5" fillId="2" borderId="0" xfId="0" applyNumberFormat="1" applyFont="1" applyFill="1" applyBorder="1" applyAlignment="1" applyProtection="1">
      <alignment horizontal="center"/>
      <protection locked="0"/>
    </xf>
    <xf numFmtId="0" fontId="18" fillId="3" borderId="4" xfId="0" applyNumberFormat="1" applyFont="1" applyFill="1" applyBorder="1" applyAlignment="1" applyProtection="1">
      <alignment horizontal="center" wrapText="1"/>
      <protection locked="0"/>
    </xf>
    <xf numFmtId="0" fontId="18" fillId="3" borderId="5" xfId="0" applyNumberFormat="1" applyFont="1" applyFill="1" applyBorder="1" applyAlignment="1" applyProtection="1">
      <alignment horizontal="center" wrapText="1"/>
      <protection locked="0"/>
    </xf>
    <xf numFmtId="0" fontId="18" fillId="3" borderId="6" xfId="0" applyNumberFormat="1" applyFont="1" applyFill="1" applyBorder="1" applyAlignment="1" applyProtection="1">
      <alignment horizontal="center" wrapText="1"/>
      <protection locked="0"/>
    </xf>
    <xf numFmtId="0" fontId="17" fillId="3" borderId="6" xfId="0" applyNumberFormat="1" applyFont="1" applyFill="1" applyBorder="1" applyAlignment="1" applyProtection="1">
      <alignment horizontal="center" wrapText="1"/>
      <protection locked="0"/>
    </xf>
    <xf numFmtId="0" fontId="18" fillId="3" borderId="6" xfId="0" applyNumberFormat="1" applyFont="1" applyFill="1" applyBorder="1" applyAlignment="1" applyProtection="1">
      <alignment horizontal="center" wrapText="1"/>
    </xf>
    <xf numFmtId="0" fontId="17" fillId="3" borderId="7" xfId="0" applyNumberFormat="1" applyFont="1" applyFill="1" applyBorder="1" applyAlignment="1" applyProtection="1">
      <alignment horizontal="center" wrapText="1"/>
      <protection locked="0"/>
    </xf>
    <xf numFmtId="0" fontId="17" fillId="3" borderId="6" xfId="0" applyNumberFormat="1" applyFont="1" applyFill="1" applyBorder="1" applyAlignment="1" applyProtection="1">
      <alignment horizontal="center" wrapText="1"/>
    </xf>
    <xf numFmtId="0" fontId="15" fillId="2" borderId="0" xfId="0" applyNumberFormat="1" applyFont="1" applyFill="1" applyBorder="1" applyAlignment="1" applyProtection="1">
      <protection locked="0"/>
    </xf>
    <xf numFmtId="0" fontId="15" fillId="0" borderId="0" xfId="0" applyNumberFormat="1" applyFont="1" applyFill="1" applyBorder="1" applyAlignment="1" applyProtection="1">
      <protection locked="0"/>
    </xf>
    <xf numFmtId="0" fontId="9" fillId="2" borderId="4" xfId="0" applyFont="1" applyFill="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6" xfId="0" applyFont="1" applyFill="1" applyBorder="1" applyAlignment="1" applyProtection="1">
      <alignment horizontal="center" vertical="center"/>
      <protection locked="0"/>
    </xf>
    <xf numFmtId="0" fontId="18" fillId="2" borderId="4" xfId="0" applyNumberFormat="1" applyFont="1" applyFill="1" applyBorder="1" applyAlignment="1" applyProtection="1">
      <alignment horizontal="center" vertical="center" wrapText="1"/>
      <protection locked="0"/>
    </xf>
    <xf numFmtId="0" fontId="18" fillId="2" borderId="5" xfId="0" applyNumberFormat="1" applyFont="1" applyFill="1" applyBorder="1" applyAlignment="1" applyProtection="1">
      <alignment horizontal="center" vertical="center" wrapText="1"/>
      <protection locked="0"/>
    </xf>
    <xf numFmtId="0" fontId="18" fillId="0" borderId="6" xfId="0" applyNumberFormat="1" applyFont="1" applyFill="1" applyBorder="1" applyAlignment="1" applyProtection="1">
      <alignment horizontal="center" vertical="center" wrapText="1"/>
    </xf>
    <xf numFmtId="0" fontId="17" fillId="2" borderId="7" xfId="0" applyFont="1" applyFill="1" applyBorder="1" applyAlignment="1" applyProtection="1">
      <alignment horizontal="center" vertical="center"/>
      <protection locked="0"/>
    </xf>
    <xf numFmtId="0" fontId="17" fillId="2" borderId="4" xfId="0" applyFont="1" applyFill="1" applyBorder="1" applyAlignment="1" applyProtection="1">
      <alignment horizontal="center" vertical="center"/>
      <protection locked="0"/>
    </xf>
    <xf numFmtId="0" fontId="26" fillId="2" borderId="0" xfId="0" applyNumberFormat="1" applyFont="1" applyFill="1" applyBorder="1" applyAlignment="1" applyProtection="1">
      <alignment vertical="center"/>
      <protection locked="0"/>
    </xf>
    <xf numFmtId="0" fontId="26" fillId="0" borderId="0" xfId="0" applyNumberFormat="1" applyFont="1" applyFill="1" applyBorder="1" applyAlignment="1" applyProtection="1">
      <alignment vertical="center"/>
      <protection locked="0"/>
    </xf>
    <xf numFmtId="0" fontId="0" fillId="0" borderId="0" xfId="0" applyProtection="1">
      <protection locked="0"/>
    </xf>
    <xf numFmtId="0" fontId="17" fillId="0" borderId="4" xfId="0" applyFont="1" applyFill="1" applyBorder="1" applyAlignment="1" applyProtection="1">
      <alignment horizontal="center"/>
      <protection locked="0"/>
    </xf>
    <xf numFmtId="0" fontId="17" fillId="0" borderId="0" xfId="0" applyFont="1" applyFill="1" applyAlignment="1" applyProtection="1">
      <alignment horizontal="center"/>
      <protection locked="0"/>
    </xf>
    <xf numFmtId="0" fontId="18" fillId="2" borderId="0" xfId="0" applyNumberFormat="1" applyFont="1" applyFill="1" applyBorder="1" applyAlignment="1" applyProtection="1">
      <alignment horizontal="left" vertical="top" wrapText="1"/>
    </xf>
    <xf numFmtId="0" fontId="18" fillId="2" borderId="0" xfId="0" applyNumberFormat="1" applyFont="1" applyFill="1" applyBorder="1" applyAlignment="1" applyProtection="1">
      <alignment horizontal="right" vertical="top" wrapText="1"/>
    </xf>
    <xf numFmtId="0" fontId="18" fillId="2" borderId="8" xfId="0" applyNumberFormat="1" applyFont="1" applyFill="1" applyBorder="1" applyAlignment="1" applyProtection="1">
      <alignment horizontal="center" vertical="center" wrapText="1"/>
    </xf>
    <xf numFmtId="0" fontId="19" fillId="2" borderId="9" xfId="0" applyNumberFormat="1" applyFont="1" applyFill="1" applyBorder="1" applyAlignment="1" applyProtection="1">
      <alignment horizontal="center" vertical="center" wrapText="1"/>
    </xf>
    <xf numFmtId="0" fontId="19" fillId="2" borderId="10" xfId="0" applyNumberFormat="1" applyFont="1" applyFill="1" applyBorder="1" applyAlignment="1" applyProtection="1">
      <alignment horizontal="center" vertical="center" wrapText="1"/>
    </xf>
    <xf numFmtId="0" fontId="18" fillId="2" borderId="11" xfId="0" applyNumberFormat="1" applyFont="1" applyFill="1" applyBorder="1" applyAlignment="1" applyProtection="1">
      <alignment horizontal="left" vertical="center" wrapText="1"/>
    </xf>
    <xf numFmtId="0" fontId="18" fillId="2" borderId="8" xfId="0" applyNumberFormat="1" applyFont="1" applyFill="1" applyBorder="1" applyAlignment="1" applyProtection="1">
      <alignment horizontal="left" vertical="center" wrapText="1"/>
    </xf>
    <xf numFmtId="0" fontId="18" fillId="2" borderId="11" xfId="0" applyNumberFormat="1" applyFont="1" applyFill="1" applyBorder="1" applyAlignment="1" applyProtection="1">
      <alignment vertical="center"/>
    </xf>
    <xf numFmtId="0" fontId="26" fillId="2" borderId="0" xfId="0" applyNumberFormat="1" applyFont="1" applyFill="1" applyBorder="1" applyAlignment="1" applyProtection="1">
      <protection locked="0"/>
    </xf>
    <xf numFmtId="0" fontId="26" fillId="0" borderId="0" xfId="0" applyNumberFormat="1" applyFont="1" applyFill="1" applyBorder="1" applyAlignment="1" applyProtection="1">
      <protection locked="0"/>
    </xf>
    <xf numFmtId="0" fontId="27" fillId="2" borderId="0" xfId="0" applyFont="1" applyFill="1" applyProtection="1">
      <protection locked="0"/>
    </xf>
    <xf numFmtId="0" fontId="21" fillId="2" borderId="0" xfId="0" applyNumberFormat="1" applyFont="1" applyFill="1" applyBorder="1" applyAlignment="1" applyProtection="1">
      <alignment horizontal="center"/>
      <protection locked="0"/>
    </xf>
    <xf numFmtId="0" fontId="28" fillId="2" borderId="0" xfId="0" applyNumberFormat="1" applyFont="1" applyFill="1" applyBorder="1" applyAlignment="1" applyProtection="1">
      <protection locked="0"/>
    </xf>
    <xf numFmtId="0" fontId="17" fillId="2" borderId="0" xfId="0" applyNumberFormat="1" applyFont="1" applyFill="1" applyBorder="1" applyAlignment="1" applyProtection="1">
      <alignment horizontal="center"/>
      <protection locked="0"/>
    </xf>
    <xf numFmtId="0" fontId="17" fillId="2" borderId="0" xfId="0" applyNumberFormat="1" applyFont="1" applyFill="1" applyBorder="1" applyAlignment="1" applyProtection="1">
      <protection locked="0"/>
    </xf>
    <xf numFmtId="0" fontId="29" fillId="0" borderId="0" xfId="0" applyFont="1" applyFill="1" applyAlignment="1">
      <alignment horizontal="center" wrapText="1"/>
    </xf>
    <xf numFmtId="1" fontId="29" fillId="0" borderId="0" xfId="0" applyNumberFormat="1" applyFont="1" applyFill="1" applyAlignment="1">
      <alignment horizontal="center" wrapText="1"/>
    </xf>
    <xf numFmtId="0" fontId="29" fillId="0" borderId="0" xfId="0" applyFont="1" applyFill="1" applyAlignment="1">
      <alignment horizontal="center"/>
    </xf>
    <xf numFmtId="0" fontId="29" fillId="0" borderId="0" xfId="0" applyFont="1" applyFill="1" applyBorder="1" applyAlignment="1">
      <alignment horizontal="center"/>
    </xf>
    <xf numFmtId="0" fontId="29" fillId="0" borderId="0" xfId="0" applyFont="1" applyFill="1" applyBorder="1" applyAlignment="1" applyProtection="1">
      <alignment horizontal="center"/>
      <protection locked="0"/>
    </xf>
    <xf numFmtId="1" fontId="29" fillId="0" borderId="0" xfId="0" applyNumberFormat="1" applyFont="1" applyFill="1" applyAlignment="1">
      <alignment horizontal="center"/>
    </xf>
    <xf numFmtId="0" fontId="18" fillId="4" borderId="5" xfId="0" applyNumberFormat="1" applyFont="1" applyFill="1" applyBorder="1" applyAlignment="1" applyProtection="1">
      <alignment horizontal="center" wrapText="1"/>
    </xf>
    <xf numFmtId="0" fontId="18" fillId="4" borderId="6" xfId="0" applyNumberFormat="1" applyFont="1" applyFill="1" applyBorder="1" applyAlignment="1" applyProtection="1">
      <alignment horizontal="center" wrapText="1"/>
    </xf>
    <xf numFmtId="165" fontId="18" fillId="5" borderId="5" xfId="0" applyNumberFormat="1" applyFont="1" applyFill="1" applyBorder="1" applyAlignment="1" applyProtection="1">
      <alignment horizontal="center" vertical="center" wrapText="1"/>
    </xf>
    <xf numFmtId="1" fontId="18" fillId="5" borderId="6" xfId="0" applyNumberFormat="1" applyFont="1" applyFill="1" applyBorder="1" applyAlignment="1" applyProtection="1">
      <alignment horizontal="center" vertical="center" wrapText="1"/>
    </xf>
    <xf numFmtId="164" fontId="17" fillId="4" borderId="4" xfId="0" applyNumberFormat="1" applyFont="1" applyFill="1" applyBorder="1" applyAlignment="1" applyProtection="1">
      <alignment horizontal="center" vertical="center"/>
    </xf>
    <xf numFmtId="1" fontId="17" fillId="4" borderId="12" xfId="0" applyNumberFormat="1" applyFont="1" applyFill="1" applyBorder="1" applyAlignment="1" applyProtection="1">
      <alignment horizontal="center" vertical="center"/>
    </xf>
    <xf numFmtId="1" fontId="17" fillId="4" borderId="13" xfId="0" applyNumberFormat="1" applyFont="1" applyFill="1" applyBorder="1" applyAlignment="1" applyProtection="1">
      <alignment horizontal="center" vertical="center"/>
    </xf>
    <xf numFmtId="164" fontId="19" fillId="5" borderId="8" xfId="0" applyNumberFormat="1" applyFont="1" applyFill="1" applyBorder="1" applyAlignment="1" applyProtection="1">
      <alignment horizontal="center" vertical="center" wrapText="1"/>
    </xf>
    <xf numFmtId="1" fontId="19" fillId="5" borderId="14" xfId="0" applyNumberFormat="1" applyFont="1" applyFill="1" applyBorder="1" applyAlignment="1" applyProtection="1">
      <alignment horizontal="center" vertical="center" wrapText="1"/>
    </xf>
    <xf numFmtId="0" fontId="17" fillId="4" borderId="7" xfId="0" applyNumberFormat="1" applyFont="1" applyFill="1" applyBorder="1" applyAlignment="1" applyProtection="1">
      <alignment horizontal="center" wrapText="1"/>
      <protection locked="0"/>
    </xf>
    <xf numFmtId="0" fontId="18" fillId="4" borderId="7" xfId="0" applyNumberFormat="1" applyFont="1" applyFill="1" applyBorder="1" applyAlignment="1" applyProtection="1">
      <alignment horizontal="center" vertical="center" wrapText="1"/>
      <protection locked="0"/>
    </xf>
    <xf numFmtId="0" fontId="18" fillId="4" borderId="13" xfId="0" applyNumberFormat="1" applyFont="1" applyFill="1" applyBorder="1" applyAlignment="1" applyProtection="1">
      <alignment horizontal="center" vertical="center" wrapText="1"/>
    </xf>
    <xf numFmtId="0" fontId="9" fillId="4" borderId="12" xfId="0" applyFont="1" applyFill="1" applyBorder="1" applyAlignment="1" applyProtection="1">
      <alignment horizontal="left" vertical="center"/>
    </xf>
    <xf numFmtId="0" fontId="17" fillId="4" borderId="15" xfId="0" applyFont="1" applyFill="1" applyBorder="1" applyAlignment="1" applyProtection="1">
      <alignment horizontal="center" vertical="center"/>
    </xf>
    <xf numFmtId="0" fontId="18" fillId="4" borderId="15" xfId="0" applyNumberFormat="1" applyFont="1" applyFill="1" applyBorder="1" applyAlignment="1" applyProtection="1">
      <alignment horizontal="center" vertical="center" wrapText="1"/>
    </xf>
    <xf numFmtId="0" fontId="17" fillId="4" borderId="13" xfId="0" applyFont="1" applyFill="1" applyBorder="1" applyAlignment="1" applyProtection="1">
      <alignment horizontal="center" vertical="center"/>
    </xf>
    <xf numFmtId="0" fontId="18" fillId="4" borderId="12" xfId="0" applyNumberFormat="1" applyFont="1" applyFill="1" applyBorder="1" applyAlignment="1" applyProtection="1">
      <alignment horizontal="center" vertical="center" wrapText="1"/>
    </xf>
    <xf numFmtId="165" fontId="18" fillId="5" borderId="15" xfId="0" applyNumberFormat="1" applyFont="1" applyFill="1" applyBorder="1" applyAlignment="1" applyProtection="1">
      <alignment horizontal="center" vertical="center" wrapText="1"/>
    </xf>
    <xf numFmtId="0" fontId="17" fillId="4" borderId="12" xfId="0" applyFont="1" applyFill="1" applyBorder="1" applyAlignment="1" applyProtection="1">
      <alignment horizontal="center" vertical="center"/>
    </xf>
    <xf numFmtId="165" fontId="18" fillId="5" borderId="9" xfId="0" applyNumberFormat="1" applyFont="1" applyFill="1" applyBorder="1" applyAlignment="1" applyProtection="1">
      <alignment horizontal="center" vertical="center" wrapText="1"/>
    </xf>
    <xf numFmtId="165" fontId="19" fillId="5" borderId="9" xfId="0" applyNumberFormat="1" applyFont="1" applyFill="1" applyBorder="1" applyAlignment="1" applyProtection="1">
      <alignment horizontal="center" vertical="center" wrapText="1"/>
    </xf>
    <xf numFmtId="1" fontId="19" fillId="5" borderId="9" xfId="0" applyNumberFormat="1" applyFont="1" applyFill="1" applyBorder="1" applyAlignment="1" applyProtection="1">
      <alignment horizontal="center" vertical="center" wrapText="1"/>
    </xf>
    <xf numFmtId="0" fontId="18" fillId="2" borderId="0" xfId="0" applyNumberFormat="1" applyFont="1" applyFill="1" applyBorder="1" applyAlignment="1" applyProtection="1">
      <alignment horizontal="left" wrapText="1"/>
      <protection locked="0"/>
    </xf>
    <xf numFmtId="165" fontId="19" fillId="5" borderId="10" xfId="0" applyNumberFormat="1" applyFont="1" applyFill="1" applyBorder="1" applyAlignment="1" applyProtection="1">
      <alignment horizontal="center" vertical="center" wrapText="1"/>
    </xf>
    <xf numFmtId="1" fontId="17" fillId="4" borderId="7" xfId="0" applyNumberFormat="1" applyFont="1" applyFill="1" applyBorder="1" applyAlignment="1" applyProtection="1">
      <alignment horizontal="center" vertical="center"/>
      <protection locked="0"/>
    </xf>
    <xf numFmtId="2" fontId="18" fillId="2" borderId="0" xfId="0" applyNumberFormat="1" applyFont="1" applyFill="1" applyBorder="1" applyAlignment="1" applyProtection="1">
      <alignment horizontal="center" wrapText="1"/>
      <protection locked="0"/>
    </xf>
    <xf numFmtId="0" fontId="19" fillId="2" borderId="0" xfId="0" applyNumberFormat="1" applyFont="1" applyFill="1" applyBorder="1" applyAlignment="1" applyProtection="1">
      <protection locked="0"/>
    </xf>
    <xf numFmtId="9" fontId="17" fillId="2" borderId="0" xfId="1" applyFont="1" applyFill="1" applyAlignment="1" applyProtection="1">
      <alignment horizontal="center"/>
      <protection locked="0"/>
    </xf>
    <xf numFmtId="0" fontId="29" fillId="0" borderId="0" xfId="0" applyFont="1" applyFill="1"/>
    <xf numFmtId="1" fontId="29" fillId="0" borderId="0" xfId="0" applyNumberFormat="1" applyFont="1" applyFill="1" applyBorder="1" applyAlignment="1" applyProtection="1">
      <alignment horizontal="center"/>
      <protection locked="0"/>
    </xf>
    <xf numFmtId="0" fontId="30" fillId="0" borderId="0" xfId="0" applyFont="1" applyFill="1" applyAlignment="1">
      <alignment horizontal="center"/>
    </xf>
    <xf numFmtId="1" fontId="30" fillId="0" borderId="0" xfId="0" applyNumberFormat="1" applyFont="1" applyFill="1" applyAlignment="1">
      <alignment horizontal="center"/>
    </xf>
    <xf numFmtId="0" fontId="17" fillId="4" borderId="27" xfId="0" applyNumberFormat="1" applyFont="1" applyFill="1" applyBorder="1" applyAlignment="1" applyProtection="1">
      <alignment horizontal="center" wrapText="1"/>
      <protection locked="0"/>
    </xf>
    <xf numFmtId="0" fontId="17" fillId="4" borderId="28" xfId="0" applyNumberFormat="1" applyFont="1" applyFill="1" applyBorder="1" applyAlignment="1" applyProtection="1">
      <alignment horizontal="center" wrapText="1"/>
      <protection locked="0"/>
    </xf>
    <xf numFmtId="0" fontId="18" fillId="2" borderId="0" xfId="0" applyNumberFormat="1" applyFont="1" applyFill="1" applyBorder="1" applyAlignment="1" applyProtection="1">
      <alignment horizontal="left" wrapText="1"/>
      <protection locked="0"/>
    </xf>
    <xf numFmtId="0" fontId="16" fillId="2" borderId="0" xfId="0" quotePrefix="1" applyNumberFormat="1" applyFont="1" applyFill="1" applyBorder="1" applyAlignment="1" applyProtection="1">
      <alignment horizontal="center" wrapText="1"/>
      <protection locked="0"/>
    </xf>
    <xf numFmtId="0" fontId="25" fillId="2" borderId="29" xfId="0" applyNumberFormat="1" applyFont="1" applyFill="1" applyBorder="1" applyAlignment="1" applyProtection="1">
      <alignment horizontal="center" wrapText="1"/>
      <protection locked="0"/>
    </xf>
    <xf numFmtId="0" fontId="25" fillId="2" borderId="30" xfId="0" applyNumberFormat="1" applyFont="1" applyFill="1" applyBorder="1" applyAlignment="1" applyProtection="1">
      <alignment horizontal="center" wrapText="1"/>
      <protection locked="0"/>
    </xf>
    <xf numFmtId="0" fontId="25" fillId="2" borderId="31" xfId="0" applyNumberFormat="1" applyFont="1" applyFill="1" applyBorder="1" applyAlignment="1" applyProtection="1">
      <alignment horizontal="center" wrapText="1"/>
      <protection locked="0"/>
    </xf>
    <xf numFmtId="0" fontId="25" fillId="2" borderId="29" xfId="0" applyNumberFormat="1" applyFont="1" applyFill="1" applyBorder="1" applyAlignment="1" applyProtection="1">
      <alignment horizontal="center"/>
      <protection locked="0"/>
    </xf>
    <xf numFmtId="0" fontId="25" fillId="2" borderId="30" xfId="0" applyNumberFormat="1" applyFont="1" applyFill="1" applyBorder="1" applyAlignment="1" applyProtection="1">
      <alignment horizontal="center"/>
      <protection locked="0"/>
    </xf>
    <xf numFmtId="0" fontId="25" fillId="2" borderId="31" xfId="0" applyNumberFormat="1" applyFont="1" applyFill="1" applyBorder="1" applyAlignment="1" applyProtection="1">
      <alignment horizontal="center"/>
      <protection locked="0"/>
    </xf>
    <xf numFmtId="0" fontId="17" fillId="4" borderId="32" xfId="0" applyFont="1" applyFill="1" applyBorder="1" applyAlignment="1" applyProtection="1">
      <alignment horizontal="center" wrapText="1"/>
    </xf>
    <xf numFmtId="0" fontId="17" fillId="4" borderId="33" xfId="0" applyFont="1" applyFill="1" applyBorder="1" applyAlignment="1" applyProtection="1">
      <alignment horizontal="center" wrapText="1"/>
    </xf>
    <xf numFmtId="0" fontId="9" fillId="2" borderId="2" xfId="0" applyFont="1" applyFill="1" applyBorder="1" applyAlignment="1" applyProtection="1">
      <alignment horizontal="left" wrapText="1"/>
      <protection locked="0"/>
    </xf>
    <xf numFmtId="0" fontId="12" fillId="2" borderId="0" xfId="0" applyFont="1" applyFill="1" applyBorder="1" applyAlignment="1" applyProtection="1">
      <alignment horizontal="left" vertical="top" wrapText="1"/>
      <protection locked="0"/>
    </xf>
    <xf numFmtId="0" fontId="2" fillId="6" borderId="16" xfId="0" applyFont="1" applyFill="1" applyBorder="1" applyAlignment="1" applyProtection="1">
      <alignment horizontal="left" vertical="center"/>
      <protection locked="0"/>
    </xf>
    <xf numFmtId="0" fontId="2" fillId="6" borderId="17" xfId="0" applyFont="1" applyFill="1" applyBorder="1" applyAlignment="1" applyProtection="1">
      <alignment horizontal="left" vertical="center"/>
      <protection locked="0"/>
    </xf>
    <xf numFmtId="0" fontId="2" fillId="6" borderId="18" xfId="0" applyFont="1" applyFill="1" applyBorder="1" applyAlignment="1" applyProtection="1">
      <alignment horizontal="left" vertical="center"/>
      <protection locked="0"/>
    </xf>
    <xf numFmtId="0" fontId="4" fillId="6" borderId="19" xfId="0" applyFont="1" applyFill="1" applyBorder="1" applyAlignment="1" applyProtection="1">
      <alignment horizontal="left" vertical="center"/>
      <protection locked="0"/>
    </xf>
    <xf numFmtId="0" fontId="4" fillId="6" borderId="0" xfId="0" applyFont="1" applyFill="1" applyBorder="1" applyAlignment="1" applyProtection="1">
      <alignment horizontal="left" vertical="center"/>
      <protection locked="0"/>
    </xf>
    <xf numFmtId="0" fontId="4" fillId="6" borderId="20" xfId="0" applyFont="1" applyFill="1" applyBorder="1" applyAlignment="1" applyProtection="1">
      <alignment horizontal="left" vertical="center"/>
      <protection locked="0"/>
    </xf>
    <xf numFmtId="0" fontId="4" fillId="6" borderId="21" xfId="0" applyFont="1" applyFill="1" applyBorder="1" applyAlignment="1" applyProtection="1">
      <alignment horizontal="left" vertical="center"/>
      <protection locked="0"/>
    </xf>
    <xf numFmtId="0" fontId="4" fillId="6" borderId="22" xfId="0" applyFont="1" applyFill="1" applyBorder="1" applyAlignment="1" applyProtection="1">
      <alignment horizontal="left" vertical="center"/>
      <protection locked="0"/>
    </xf>
    <xf numFmtId="0" fontId="4" fillId="6" borderId="23" xfId="0" applyFont="1" applyFill="1" applyBorder="1" applyAlignment="1" applyProtection="1">
      <alignment horizontal="left" vertical="center"/>
      <protection locked="0"/>
    </xf>
    <xf numFmtId="0" fontId="7" fillId="0" borderId="24" xfId="0" applyFont="1" applyBorder="1" applyAlignment="1" applyProtection="1">
      <alignment horizontal="left" vertical="center"/>
      <protection locked="0"/>
    </xf>
    <xf numFmtId="0" fontId="7" fillId="0" borderId="25" xfId="0" applyFont="1" applyBorder="1" applyAlignment="1" applyProtection="1">
      <alignment horizontal="left" vertical="center"/>
      <protection locked="0"/>
    </xf>
    <xf numFmtId="0" fontId="7" fillId="0" borderId="26" xfId="0" applyFont="1" applyBorder="1" applyAlignment="1" applyProtection="1">
      <alignment horizontal="left" vertical="center"/>
      <protection locked="0"/>
    </xf>
    <xf numFmtId="0" fontId="7" fillId="0" borderId="24" xfId="0" applyNumberFormat="1" applyFont="1" applyFill="1" applyBorder="1" applyAlignment="1" applyProtection="1">
      <alignment horizontal="center"/>
      <protection locked="0"/>
    </xf>
    <xf numFmtId="0" fontId="7" fillId="0" borderId="25" xfId="0" applyNumberFormat="1" applyFont="1" applyFill="1" applyBorder="1" applyAlignment="1" applyProtection="1">
      <alignment horizontal="center"/>
      <protection locked="0"/>
    </xf>
    <xf numFmtId="0" fontId="7" fillId="0" borderId="26" xfId="0" applyNumberFormat="1" applyFont="1" applyFill="1" applyBorder="1" applyAlignment="1" applyProtection="1">
      <alignment horizontal="center"/>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1"/>
  <sheetViews>
    <sheetView tabSelected="1" view="pageBreakPreview" topLeftCell="J22" zoomScale="75" zoomScaleNormal="75" workbookViewId="0">
      <selection activeCell="E24" sqref="E24"/>
    </sheetView>
  </sheetViews>
  <sheetFormatPr defaultRowHeight="13.2" x14ac:dyDescent="0.25"/>
  <cols>
    <col min="2" max="2" width="8" customWidth="1"/>
    <col min="3" max="3" width="38.44140625" customWidth="1"/>
    <col min="5" max="5" width="13.5546875" customWidth="1"/>
    <col min="8" max="8" width="12" customWidth="1"/>
    <col min="11" max="11" width="12.109375" customWidth="1"/>
    <col min="18" max="18" width="11.88671875" customWidth="1"/>
    <col min="19" max="19" width="12.109375" customWidth="1"/>
    <col min="20" max="20" width="12.44140625" customWidth="1"/>
  </cols>
  <sheetData>
    <row r="1" spans="1:23" s="1" customFormat="1" ht="18" customHeight="1" x14ac:dyDescent="0.25">
      <c r="A1" s="134"/>
      <c r="B1" s="135"/>
      <c r="C1" s="135"/>
      <c r="D1" s="135"/>
      <c r="E1" s="135"/>
      <c r="F1" s="135"/>
      <c r="G1" s="135"/>
      <c r="H1" s="135"/>
      <c r="I1" s="135"/>
      <c r="J1" s="135"/>
      <c r="K1" s="135"/>
      <c r="L1" s="135"/>
      <c r="M1" s="135"/>
      <c r="N1" s="135"/>
      <c r="O1" s="135"/>
      <c r="P1" s="135"/>
      <c r="Q1" s="135"/>
      <c r="R1" s="135"/>
      <c r="S1" s="135"/>
      <c r="T1" s="135"/>
      <c r="U1" s="135"/>
      <c r="V1" s="135"/>
      <c r="W1" s="136"/>
    </row>
    <row r="2" spans="1:23" s="2" customFormat="1" ht="15.75" customHeight="1" x14ac:dyDescent="0.25">
      <c r="A2" s="137" t="s">
        <v>1078</v>
      </c>
      <c r="B2" s="138"/>
      <c r="C2" s="138"/>
      <c r="D2" s="138"/>
      <c r="E2" s="138"/>
      <c r="F2" s="138"/>
      <c r="G2" s="138"/>
      <c r="H2" s="138"/>
      <c r="I2" s="138"/>
      <c r="J2" s="138"/>
      <c r="K2" s="138"/>
      <c r="L2" s="138"/>
      <c r="M2" s="138"/>
      <c r="N2" s="138"/>
      <c r="O2" s="138"/>
      <c r="P2" s="138"/>
      <c r="Q2" s="138"/>
      <c r="R2" s="138"/>
      <c r="S2" s="138"/>
      <c r="T2" s="138"/>
      <c r="U2" s="138"/>
      <c r="V2" s="138"/>
      <c r="W2" s="139"/>
    </row>
    <row r="3" spans="1:23" s="2" customFormat="1" ht="15.75" customHeight="1" thickBot="1" x14ac:dyDescent="0.3">
      <c r="A3" s="140"/>
      <c r="B3" s="141"/>
      <c r="C3" s="141"/>
      <c r="D3" s="141"/>
      <c r="E3" s="141"/>
      <c r="F3" s="141"/>
      <c r="G3" s="141"/>
      <c r="H3" s="141"/>
      <c r="I3" s="141"/>
      <c r="J3" s="141"/>
      <c r="K3" s="141"/>
      <c r="L3" s="141"/>
      <c r="M3" s="141"/>
      <c r="N3" s="141"/>
      <c r="O3" s="141"/>
      <c r="P3" s="141"/>
      <c r="Q3" s="141"/>
      <c r="R3" s="141"/>
      <c r="S3" s="141"/>
      <c r="T3" s="141"/>
      <c r="U3" s="141"/>
      <c r="V3" s="141"/>
      <c r="W3" s="142"/>
    </row>
    <row r="4" spans="1:23" s="4" customFormat="1" ht="9" customHeight="1" thickBot="1" x14ac:dyDescent="0.3">
      <c r="A4" s="3"/>
      <c r="B4" s="3"/>
      <c r="C4" s="3"/>
      <c r="D4" s="3"/>
      <c r="E4" s="3"/>
      <c r="F4" s="3"/>
      <c r="G4" s="3"/>
      <c r="H4" s="3"/>
      <c r="I4" s="3"/>
      <c r="J4" s="3"/>
      <c r="K4" s="3"/>
      <c r="L4" s="3"/>
      <c r="M4" s="3"/>
      <c r="N4" s="3"/>
      <c r="O4" s="3"/>
      <c r="P4" s="3"/>
      <c r="Q4" s="3"/>
      <c r="R4" s="3"/>
      <c r="S4" s="3"/>
      <c r="T4" s="3"/>
    </row>
    <row r="5" spans="1:23" s="1" customFormat="1" ht="20.25" customHeight="1" thickBot="1" x14ac:dyDescent="0.3">
      <c r="A5" s="5" t="s">
        <v>0</v>
      </c>
      <c r="B5" s="6"/>
      <c r="C5" s="143"/>
      <c r="D5" s="144"/>
      <c r="E5" s="145"/>
      <c r="F5" s="7"/>
      <c r="G5" s="7"/>
      <c r="H5" s="7"/>
      <c r="I5" s="8"/>
      <c r="J5" s="8"/>
      <c r="K5" s="8"/>
      <c r="L5" s="8"/>
      <c r="M5" s="8"/>
      <c r="N5" s="7"/>
      <c r="O5" s="7"/>
      <c r="P5" s="9" t="s">
        <v>1</v>
      </c>
      <c r="Q5" s="146"/>
      <c r="R5" s="147"/>
      <c r="S5" s="147"/>
      <c r="T5" s="147"/>
      <c r="U5" s="147"/>
      <c r="V5" s="148"/>
      <c r="W5" s="8"/>
    </row>
    <row r="6" spans="1:23" s="1" customFormat="1" ht="20.25" customHeight="1" x14ac:dyDescent="0.25">
      <c r="A6" s="10"/>
      <c r="B6" s="11"/>
      <c r="C6" s="12"/>
      <c r="D6" s="12"/>
      <c r="E6" s="12"/>
      <c r="F6" s="7"/>
      <c r="G6" s="7"/>
      <c r="H6" s="7"/>
      <c r="I6" s="8"/>
      <c r="J6" s="8"/>
      <c r="K6" s="8"/>
      <c r="L6" s="8"/>
      <c r="M6" s="8"/>
      <c r="N6" s="7"/>
      <c r="O6" s="7"/>
      <c r="P6" s="8"/>
      <c r="Q6" s="8"/>
      <c r="R6" s="8"/>
      <c r="S6" s="8"/>
      <c r="T6" s="8"/>
      <c r="U6" s="8"/>
      <c r="V6" s="8"/>
      <c r="W6" s="8"/>
    </row>
    <row r="7" spans="1:23" s="4" customFormat="1" ht="15" customHeight="1" x14ac:dyDescent="0.25">
      <c r="A7" s="13" t="s">
        <v>2</v>
      </c>
      <c r="B7" s="14"/>
      <c r="C7" s="3"/>
      <c r="D7" s="3"/>
      <c r="E7" s="3"/>
      <c r="F7" s="3"/>
      <c r="G7" s="3"/>
      <c r="H7" s="3"/>
      <c r="I7" s="3"/>
      <c r="J7" s="3"/>
      <c r="K7" s="3"/>
      <c r="L7" s="3"/>
      <c r="M7" s="3"/>
      <c r="N7" s="3"/>
      <c r="O7" s="3"/>
      <c r="P7" s="3"/>
      <c r="Q7" s="3"/>
      <c r="R7" s="3"/>
      <c r="S7" s="3"/>
      <c r="T7" s="3"/>
    </row>
    <row r="8" spans="1:23" s="2" customFormat="1" ht="11.25" customHeight="1" x14ac:dyDescent="0.25">
      <c r="B8" s="3"/>
      <c r="C8" s="3"/>
      <c r="D8" s="3"/>
      <c r="E8" s="3"/>
      <c r="F8" s="3"/>
      <c r="G8" s="3"/>
      <c r="H8" s="3"/>
      <c r="I8" s="3"/>
      <c r="J8" s="3"/>
      <c r="K8" s="3"/>
      <c r="L8" s="3"/>
      <c r="M8" s="3"/>
      <c r="N8" s="3"/>
      <c r="O8" s="3"/>
      <c r="P8" s="3"/>
      <c r="Q8" s="3"/>
      <c r="R8" s="3"/>
      <c r="S8" s="3"/>
      <c r="T8" s="3"/>
      <c r="U8" s="4"/>
      <c r="V8" s="4"/>
      <c r="W8" s="4"/>
    </row>
    <row r="9" spans="1:23" s="2" customFormat="1" ht="15.75" customHeight="1" x14ac:dyDescent="0.25">
      <c r="A9" s="133" t="s">
        <v>1083</v>
      </c>
      <c r="B9" s="133"/>
      <c r="C9" s="133"/>
      <c r="D9" s="133"/>
      <c r="E9" s="133"/>
      <c r="F9" s="133"/>
      <c r="G9" s="133"/>
      <c r="H9" s="133"/>
      <c r="I9" s="133"/>
      <c r="J9" s="133"/>
      <c r="K9" s="133"/>
      <c r="L9" s="133"/>
      <c r="M9" s="133"/>
      <c r="N9" s="133"/>
      <c r="O9" s="133"/>
      <c r="P9" s="133"/>
      <c r="Q9" s="133"/>
      <c r="R9" s="133"/>
      <c r="S9" s="133"/>
      <c r="T9" s="133"/>
      <c r="U9" s="133"/>
      <c r="V9" s="133"/>
      <c r="W9" s="15"/>
    </row>
    <row r="10" spans="1:23" s="2" customFormat="1" ht="43.5" customHeight="1" x14ac:dyDescent="0.25">
      <c r="A10" s="133"/>
      <c r="B10" s="133"/>
      <c r="C10" s="133"/>
      <c r="D10" s="133"/>
      <c r="E10" s="133"/>
      <c r="F10" s="133"/>
      <c r="G10" s="133"/>
      <c r="H10" s="133"/>
      <c r="I10" s="133"/>
      <c r="J10" s="133"/>
      <c r="K10" s="133"/>
      <c r="L10" s="133"/>
      <c r="M10" s="133"/>
      <c r="N10" s="133"/>
      <c r="O10" s="133"/>
      <c r="P10" s="133"/>
      <c r="Q10" s="133"/>
      <c r="R10" s="133"/>
      <c r="S10" s="133"/>
      <c r="T10" s="133"/>
      <c r="U10" s="133"/>
      <c r="V10" s="133"/>
      <c r="W10" s="15"/>
    </row>
    <row r="11" spans="1:23" s="2" customFormat="1" ht="12" customHeight="1" x14ac:dyDescent="0.25">
      <c r="A11" s="15" t="s">
        <v>1073</v>
      </c>
      <c r="B11" s="15"/>
      <c r="C11" s="15"/>
      <c r="D11" s="15"/>
      <c r="E11" s="15"/>
      <c r="F11" s="15"/>
      <c r="G11" s="15"/>
      <c r="H11" s="15"/>
      <c r="I11" s="15"/>
      <c r="J11" s="15"/>
      <c r="K11" s="15"/>
      <c r="L11" s="15"/>
      <c r="M11" s="15"/>
      <c r="N11" s="15"/>
      <c r="O11" s="15"/>
      <c r="P11" s="15"/>
      <c r="Q11" s="15"/>
      <c r="R11" s="15"/>
      <c r="S11" s="15"/>
      <c r="T11" s="15"/>
      <c r="U11" s="15"/>
      <c r="V11" s="15"/>
      <c r="W11" s="15"/>
    </row>
    <row r="12" spans="1:23" s="2" customFormat="1" ht="18.75" customHeight="1" x14ac:dyDescent="0.25">
      <c r="A12" s="15"/>
      <c r="B12" s="16" t="s">
        <v>3</v>
      </c>
      <c r="C12" s="17"/>
      <c r="D12" s="17"/>
      <c r="E12" s="18"/>
      <c r="F12" s="19"/>
      <c r="G12" s="16" t="s">
        <v>4</v>
      </c>
      <c r="H12" s="20"/>
      <c r="I12" s="20"/>
      <c r="J12" s="20"/>
      <c r="K12" s="20"/>
      <c r="L12" s="4"/>
      <c r="M12" s="16" t="s">
        <v>1084</v>
      </c>
      <c r="N12" s="17"/>
      <c r="O12" s="17"/>
      <c r="P12" s="18"/>
      <c r="Q12" s="15"/>
      <c r="R12" s="15"/>
      <c r="S12" s="15"/>
      <c r="T12" s="15"/>
      <c r="U12" s="15"/>
      <c r="V12" s="15"/>
      <c r="W12" s="15"/>
    </row>
    <row r="13" spans="1:23" s="2" customFormat="1" ht="15.6" x14ac:dyDescent="0.25">
      <c r="A13" s="15"/>
      <c r="B13" s="21" t="s">
        <v>5</v>
      </c>
      <c r="C13" s="21"/>
      <c r="D13" s="21"/>
      <c r="E13" s="21"/>
      <c r="F13" s="22"/>
      <c r="G13" s="23" t="s">
        <v>6</v>
      </c>
      <c r="H13" s="23"/>
      <c r="I13" s="23"/>
      <c r="J13" s="23"/>
      <c r="K13" s="23"/>
      <c r="L13" s="4"/>
      <c r="M13" s="21" t="s">
        <v>1085</v>
      </c>
      <c r="N13" s="21"/>
      <c r="O13" s="21"/>
      <c r="P13" s="21"/>
      <c r="Q13" s="15"/>
      <c r="R13" s="15"/>
      <c r="S13" s="15"/>
      <c r="T13" s="15"/>
      <c r="U13" s="15"/>
      <c r="V13" s="15"/>
      <c r="W13" s="15"/>
    </row>
    <row r="14" spans="1:23" s="2" customFormat="1" ht="57" customHeight="1" x14ac:dyDescent="0.25">
      <c r="A14" s="15"/>
      <c r="B14" s="24" t="s">
        <v>7</v>
      </c>
      <c r="C14" s="25"/>
      <c r="D14" s="26" t="s">
        <v>8</v>
      </c>
      <c r="E14" s="27" t="s">
        <v>9</v>
      </c>
      <c r="F14" s="114"/>
      <c r="G14" s="132" t="s">
        <v>10</v>
      </c>
      <c r="H14" s="132"/>
      <c r="I14" s="132"/>
      <c r="J14" s="132"/>
      <c r="K14" s="26" t="s">
        <v>11</v>
      </c>
      <c r="L14" s="4"/>
      <c r="M14" s="24" t="s">
        <v>7</v>
      </c>
      <c r="N14" s="24"/>
      <c r="O14" s="24"/>
      <c r="P14" s="24"/>
      <c r="Q14" s="24"/>
      <c r="R14" s="26" t="s">
        <v>1086</v>
      </c>
      <c r="S14" s="26" t="s">
        <v>1087</v>
      </c>
      <c r="T14" s="15"/>
      <c r="U14" s="15"/>
      <c r="V14" s="15"/>
      <c r="W14" s="15"/>
    </row>
    <row r="15" spans="1:23" s="2" customFormat="1" ht="15.6" x14ac:dyDescent="0.25">
      <c r="A15" s="15"/>
      <c r="B15" s="22" t="s">
        <v>12</v>
      </c>
      <c r="C15" s="28"/>
      <c r="D15" s="29">
        <v>3760</v>
      </c>
      <c r="E15" s="30">
        <v>0.8</v>
      </c>
      <c r="F15" s="22"/>
      <c r="G15" s="31" t="s">
        <v>13</v>
      </c>
      <c r="H15" s="31"/>
      <c r="I15" s="31"/>
      <c r="J15" s="32"/>
      <c r="K15" s="30">
        <v>1</v>
      </c>
      <c r="L15" s="4"/>
      <c r="M15" s="22" t="s">
        <v>12</v>
      </c>
      <c r="N15" s="28"/>
      <c r="O15" s="4"/>
      <c r="P15" s="4"/>
      <c r="Q15" s="4"/>
      <c r="R15" s="115">
        <v>0.1</v>
      </c>
      <c r="S15" s="115">
        <v>0.05</v>
      </c>
      <c r="T15" s="15"/>
      <c r="U15" s="15"/>
      <c r="V15" s="15"/>
      <c r="W15" s="15"/>
    </row>
    <row r="16" spans="1:23" s="2" customFormat="1" ht="15.6" x14ac:dyDescent="0.25">
      <c r="A16" s="15"/>
      <c r="B16" s="28" t="s">
        <v>1079</v>
      </c>
      <c r="C16" s="28"/>
      <c r="D16" s="29">
        <v>4250</v>
      </c>
      <c r="E16" s="30">
        <v>0.95</v>
      </c>
      <c r="F16" s="22"/>
      <c r="G16" s="33" t="s">
        <v>14</v>
      </c>
      <c r="H16" s="33"/>
      <c r="I16" s="33"/>
      <c r="J16" s="34"/>
      <c r="K16" s="113">
        <v>0.7</v>
      </c>
      <c r="L16" s="4"/>
      <c r="M16" s="28" t="s">
        <v>1079</v>
      </c>
      <c r="N16" s="28"/>
      <c r="O16" s="4"/>
      <c r="P16" s="4"/>
      <c r="Q16" s="4"/>
      <c r="R16" s="115">
        <v>0.1</v>
      </c>
      <c r="S16" s="115">
        <v>0.05</v>
      </c>
      <c r="T16" s="15"/>
      <c r="U16" s="15"/>
      <c r="V16" s="15"/>
      <c r="W16" s="15"/>
    </row>
    <row r="17" spans="1:60" s="2" customFormat="1" ht="15.6" x14ac:dyDescent="0.25">
      <c r="A17" s="15"/>
      <c r="B17" s="28" t="s">
        <v>1080</v>
      </c>
      <c r="C17" s="28"/>
      <c r="D17" s="29">
        <v>2150</v>
      </c>
      <c r="E17" s="30">
        <v>0.82</v>
      </c>
      <c r="F17" s="22"/>
      <c r="G17" s="33" t="s">
        <v>15</v>
      </c>
      <c r="H17" s="33"/>
      <c r="I17" s="33"/>
      <c r="J17" s="34"/>
      <c r="K17" s="113">
        <v>0.8</v>
      </c>
      <c r="L17" s="4"/>
      <c r="M17" s="28" t="s">
        <v>1080</v>
      </c>
      <c r="N17" s="28"/>
      <c r="O17" s="4"/>
      <c r="P17" s="4"/>
      <c r="Q17" s="4"/>
      <c r="R17" s="115">
        <v>0.1</v>
      </c>
      <c r="S17" s="115">
        <v>0.05</v>
      </c>
      <c r="T17" s="15"/>
      <c r="U17" s="15"/>
      <c r="V17" s="15"/>
      <c r="W17" s="15"/>
    </row>
    <row r="18" spans="1:60" s="2" customFormat="1" ht="15.6" x14ac:dyDescent="0.25">
      <c r="A18" s="15"/>
      <c r="B18" s="28" t="s">
        <v>1081</v>
      </c>
      <c r="C18" s="28"/>
      <c r="D18" s="29">
        <v>6900</v>
      </c>
      <c r="E18" s="30">
        <v>0.95</v>
      </c>
      <c r="F18" s="22"/>
      <c r="G18" s="33" t="s">
        <v>16</v>
      </c>
      <c r="H18" s="33"/>
      <c r="I18" s="33"/>
      <c r="J18" s="34"/>
      <c r="K18" s="113">
        <v>0.9</v>
      </c>
      <c r="L18" s="4"/>
      <c r="M18" s="28" t="s">
        <v>1081</v>
      </c>
      <c r="N18" s="28"/>
      <c r="O18" s="4"/>
      <c r="P18" s="4"/>
      <c r="Q18" s="4"/>
      <c r="R18" s="115">
        <v>0.1</v>
      </c>
      <c r="S18" s="115">
        <v>0.05</v>
      </c>
      <c r="T18" s="15"/>
      <c r="U18" s="15"/>
      <c r="V18" s="15"/>
      <c r="W18" s="15"/>
    </row>
    <row r="19" spans="1:60" s="2" customFormat="1" ht="15.6" x14ac:dyDescent="0.25">
      <c r="A19" s="15"/>
      <c r="B19" s="28" t="s">
        <v>17</v>
      </c>
      <c r="C19" s="28"/>
      <c r="D19" s="29">
        <v>3750</v>
      </c>
      <c r="E19" s="30">
        <v>0.6</v>
      </c>
      <c r="F19" s="22"/>
      <c r="G19" s="33" t="s">
        <v>18</v>
      </c>
      <c r="H19" s="33"/>
      <c r="I19" s="33"/>
      <c r="J19" s="34"/>
      <c r="K19" s="113">
        <v>0.7</v>
      </c>
      <c r="L19" s="4"/>
      <c r="M19" s="28" t="s">
        <v>17</v>
      </c>
      <c r="N19" s="28"/>
      <c r="O19" s="4"/>
      <c r="P19" s="4"/>
      <c r="Q19" s="4"/>
      <c r="R19" s="115">
        <v>0.1</v>
      </c>
      <c r="S19" s="115">
        <v>0.05</v>
      </c>
      <c r="T19" s="15"/>
      <c r="U19" s="15"/>
      <c r="V19" s="15"/>
      <c r="W19" s="15"/>
    </row>
    <row r="20" spans="1:60" s="2" customFormat="1" ht="15.6" x14ac:dyDescent="0.25">
      <c r="A20" s="15"/>
      <c r="B20" s="28" t="s">
        <v>1082</v>
      </c>
      <c r="C20" s="110"/>
      <c r="D20" s="29">
        <v>2085</v>
      </c>
      <c r="E20" s="30">
        <v>0.67</v>
      </c>
      <c r="F20" s="35"/>
      <c r="G20" s="33" t="s">
        <v>19</v>
      </c>
      <c r="H20" s="33"/>
      <c r="I20" s="33"/>
      <c r="J20" s="34"/>
      <c r="K20" s="113">
        <v>0.6</v>
      </c>
      <c r="L20" s="4"/>
      <c r="M20" s="28" t="s">
        <v>1082</v>
      </c>
      <c r="N20" s="110"/>
      <c r="O20" s="4"/>
      <c r="P20" s="4"/>
      <c r="Q20" s="4"/>
      <c r="R20" s="115">
        <v>0.1</v>
      </c>
      <c r="S20" s="115">
        <v>0.05</v>
      </c>
      <c r="T20" s="15"/>
      <c r="U20" s="15"/>
      <c r="V20" s="15"/>
      <c r="W20" s="15"/>
    </row>
    <row r="21" spans="1:60" s="2" customFormat="1" ht="15.6" x14ac:dyDescent="0.25">
      <c r="A21" s="15"/>
      <c r="B21" s="28" t="s">
        <v>1074</v>
      </c>
      <c r="C21" s="110"/>
      <c r="D21" s="29">
        <v>4772</v>
      </c>
      <c r="E21" s="30">
        <v>0.85</v>
      </c>
      <c r="F21" s="35"/>
      <c r="G21" s="33" t="s">
        <v>1076</v>
      </c>
      <c r="H21" s="33"/>
      <c r="I21" s="33"/>
      <c r="J21" s="34"/>
      <c r="K21" s="35">
        <v>0.65</v>
      </c>
      <c r="L21" s="4"/>
      <c r="M21" s="28" t="s">
        <v>1074</v>
      </c>
      <c r="N21" s="110"/>
      <c r="O21" s="4"/>
      <c r="P21" s="4"/>
      <c r="Q21" s="4"/>
      <c r="R21" s="115">
        <v>0.1</v>
      </c>
      <c r="S21" s="115">
        <v>0.05</v>
      </c>
      <c r="T21" s="15"/>
      <c r="U21" s="15"/>
      <c r="V21" s="15"/>
      <c r="W21" s="15"/>
    </row>
    <row r="22" spans="1:60" s="2" customFormat="1" ht="15.6" x14ac:dyDescent="0.25">
      <c r="A22" s="15"/>
      <c r="B22" s="28" t="s">
        <v>1075</v>
      </c>
      <c r="C22" s="110"/>
      <c r="D22" s="29">
        <v>7884</v>
      </c>
      <c r="E22" s="30">
        <v>1</v>
      </c>
      <c r="F22" s="35"/>
      <c r="G22" s="33" t="s">
        <v>1077</v>
      </c>
      <c r="H22" s="33"/>
      <c r="I22" s="33"/>
      <c r="J22" s="34"/>
      <c r="K22" s="35">
        <v>0.65</v>
      </c>
      <c r="L22" s="4"/>
      <c r="M22" s="28" t="s">
        <v>1075</v>
      </c>
      <c r="N22" s="110"/>
      <c r="O22" s="4"/>
      <c r="P22" s="4"/>
      <c r="Q22" s="4"/>
      <c r="R22" s="115">
        <v>0</v>
      </c>
      <c r="S22" s="115">
        <v>0</v>
      </c>
      <c r="T22" s="15"/>
      <c r="U22" s="15"/>
      <c r="V22" s="15"/>
      <c r="W22" s="15"/>
    </row>
    <row r="23" spans="1:60" s="2" customFormat="1" ht="15.6" x14ac:dyDescent="0.25">
      <c r="A23" s="15"/>
      <c r="B23" s="38"/>
      <c r="C23" s="110"/>
      <c r="D23" s="110"/>
      <c r="E23" s="35"/>
      <c r="F23" s="35"/>
      <c r="G23" s="33"/>
      <c r="H23" s="33"/>
      <c r="I23" s="33"/>
      <c r="J23" s="34"/>
      <c r="K23" s="35"/>
      <c r="L23" s="36"/>
      <c r="M23" s="37"/>
      <c r="N23" s="4"/>
      <c r="O23" s="4"/>
      <c r="P23" s="15"/>
      <c r="Q23" s="15"/>
      <c r="R23" s="15"/>
      <c r="S23" s="15"/>
      <c r="T23" s="15"/>
      <c r="U23" s="15"/>
      <c r="V23" s="15"/>
      <c r="W23" s="15"/>
    </row>
    <row r="24" spans="1:60" s="2" customFormat="1" ht="15.6" x14ac:dyDescent="0.25">
      <c r="A24" s="15"/>
      <c r="B24" s="38"/>
      <c r="C24" s="110"/>
      <c r="D24" s="110"/>
      <c r="E24" s="35"/>
      <c r="F24" s="35"/>
      <c r="G24" s="33"/>
      <c r="H24" s="33"/>
      <c r="I24" s="33"/>
      <c r="J24" s="34"/>
      <c r="K24" s="35"/>
      <c r="L24" s="36"/>
      <c r="M24" s="37"/>
      <c r="N24" s="4"/>
      <c r="O24" s="4"/>
      <c r="P24" s="15"/>
      <c r="Q24" s="15"/>
      <c r="R24" s="15"/>
      <c r="S24" s="15"/>
      <c r="T24" s="15"/>
      <c r="U24" s="15"/>
      <c r="V24" s="15"/>
      <c r="W24" s="15"/>
    </row>
    <row r="25" spans="1:60" s="2" customFormat="1" ht="15" customHeight="1" x14ac:dyDescent="0.25">
      <c r="A25" s="15"/>
      <c r="B25" s="38"/>
      <c r="C25" s="39"/>
      <c r="D25" s="39"/>
      <c r="E25" s="40"/>
      <c r="F25" s="39"/>
      <c r="G25" s="34"/>
      <c r="H25" s="34"/>
      <c r="I25" s="122"/>
      <c r="J25" s="122"/>
      <c r="K25" s="122"/>
      <c r="L25" s="37"/>
      <c r="M25" s="123"/>
      <c r="N25" s="123"/>
      <c r="O25" s="123"/>
      <c r="P25" s="15"/>
      <c r="Q25" s="15"/>
      <c r="R25" s="15"/>
      <c r="S25" s="15"/>
      <c r="T25" s="15"/>
      <c r="U25" s="15"/>
      <c r="V25" s="15"/>
      <c r="W25" s="15"/>
    </row>
    <row r="26" spans="1:60" s="2" customFormat="1" ht="13.5" customHeight="1" thickBot="1" x14ac:dyDescent="0.35">
      <c r="A26" s="41"/>
      <c r="B26" s="42"/>
      <c r="C26" s="42"/>
      <c r="D26" s="42"/>
      <c r="E26" s="42"/>
      <c r="F26" s="42"/>
      <c r="G26" s="43"/>
      <c r="H26" s="42"/>
      <c r="I26" s="42"/>
      <c r="J26" s="42"/>
      <c r="K26" s="42"/>
      <c r="L26" s="42"/>
      <c r="M26" s="4"/>
      <c r="N26" s="44"/>
      <c r="O26" s="4"/>
      <c r="P26" s="4"/>
      <c r="Q26" s="4"/>
      <c r="R26" s="4"/>
      <c r="S26" s="4"/>
      <c r="T26" s="4"/>
      <c r="U26" s="4"/>
      <c r="V26" s="4"/>
      <c r="W26" s="4"/>
    </row>
    <row r="27" spans="1:60" s="1" customFormat="1" ht="25.5" customHeight="1" thickTop="1" x14ac:dyDescent="0.25">
      <c r="A27" s="124" t="s">
        <v>20</v>
      </c>
      <c r="B27" s="125"/>
      <c r="C27" s="125"/>
      <c r="D27" s="125"/>
      <c r="E27" s="126"/>
      <c r="F27" s="127" t="s">
        <v>21</v>
      </c>
      <c r="G27" s="128"/>
      <c r="H27" s="128"/>
      <c r="I27" s="128"/>
      <c r="J27" s="128"/>
      <c r="K27" s="128"/>
      <c r="L27" s="128"/>
      <c r="M27" s="129"/>
      <c r="N27" s="127" t="s">
        <v>22</v>
      </c>
      <c r="O27" s="128"/>
      <c r="P27" s="128"/>
      <c r="Q27" s="128"/>
      <c r="R27" s="128"/>
      <c r="S27" s="128"/>
      <c r="T27" s="128"/>
      <c r="U27" s="129"/>
      <c r="V27" s="130" t="s">
        <v>23</v>
      </c>
      <c r="W27" s="120" t="s">
        <v>24</v>
      </c>
      <c r="X27" s="8"/>
    </row>
    <row r="28" spans="1:60" s="53" customFormat="1" ht="39.6" x14ac:dyDescent="0.25">
      <c r="A28" s="45" t="s">
        <v>25</v>
      </c>
      <c r="B28" s="46" t="s">
        <v>26</v>
      </c>
      <c r="C28" s="46" t="s">
        <v>27</v>
      </c>
      <c r="D28" s="47" t="s">
        <v>28</v>
      </c>
      <c r="E28" s="48" t="s">
        <v>9</v>
      </c>
      <c r="F28" s="45" t="s">
        <v>29</v>
      </c>
      <c r="G28" s="46" t="s">
        <v>30</v>
      </c>
      <c r="H28" s="46" t="s">
        <v>31</v>
      </c>
      <c r="I28" s="88" t="s">
        <v>32</v>
      </c>
      <c r="J28" s="88" t="s">
        <v>33</v>
      </c>
      <c r="K28" s="89" t="s">
        <v>34</v>
      </c>
      <c r="L28" s="49" t="s">
        <v>35</v>
      </c>
      <c r="M28" s="50" t="s">
        <v>36</v>
      </c>
      <c r="N28" s="45" t="s">
        <v>29</v>
      </c>
      <c r="O28" s="46" t="s">
        <v>30</v>
      </c>
      <c r="P28" s="88" t="s">
        <v>32</v>
      </c>
      <c r="Q28" s="88" t="s">
        <v>33</v>
      </c>
      <c r="R28" s="89" t="s">
        <v>34</v>
      </c>
      <c r="S28" s="49" t="s">
        <v>37</v>
      </c>
      <c r="T28" s="51" t="s">
        <v>38</v>
      </c>
      <c r="U28" s="97" t="s">
        <v>39</v>
      </c>
      <c r="V28" s="131"/>
      <c r="W28" s="121"/>
      <c r="X28" s="52"/>
    </row>
    <row r="29" spans="1:60" s="63" customFormat="1" ht="18.899999999999999" customHeight="1" x14ac:dyDescent="0.25">
      <c r="A29" s="54">
        <v>1</v>
      </c>
      <c r="B29" s="55"/>
      <c r="C29" s="55"/>
      <c r="D29" s="56"/>
      <c r="E29" s="56"/>
      <c r="F29" s="57"/>
      <c r="G29" s="55"/>
      <c r="H29" s="58"/>
      <c r="I29" s="90">
        <f>IF(F29&lt;&gt;"",VLOOKUP($F29,'Wattage Lookup'!$A$2:$C$897,3,FALSE)/1000,0)</f>
        <v>0</v>
      </c>
      <c r="J29" s="90">
        <f t="shared" ref="J29:J48" si="0">G29*I29</f>
        <v>0</v>
      </c>
      <c r="K29" s="91">
        <f t="shared" ref="K29:K48" si="1">J29*M29</f>
        <v>0</v>
      </c>
      <c r="L29" s="59"/>
      <c r="M29" s="60"/>
      <c r="N29" s="61"/>
      <c r="O29" s="55"/>
      <c r="P29" s="90">
        <f>IF(N29&lt;&gt;"",VLOOKUP($N29,'Wattage Lookup'!$A$2:$C$897,3,FALSE)/1000,0)</f>
        <v>0</v>
      </c>
      <c r="Q29" s="90">
        <f t="shared" ref="Q29:Q48" si="2">P29*O29</f>
        <v>0</v>
      </c>
      <c r="R29" s="91">
        <f>Q29*U29</f>
        <v>0</v>
      </c>
      <c r="S29" s="59"/>
      <c r="T29" s="59"/>
      <c r="U29" s="98">
        <f t="shared" ref="U29:U48" si="3">M29*T29</f>
        <v>0</v>
      </c>
      <c r="V29" s="92">
        <f t="shared" ref="V29:V48" si="4">(J29-Q29)*E29</f>
        <v>0</v>
      </c>
      <c r="W29" s="112">
        <f>K29-R29</f>
        <v>0</v>
      </c>
      <c r="X29" s="62"/>
      <c r="AE29" s="64"/>
      <c r="AF29" s="64"/>
    </row>
    <row r="30" spans="1:60" s="63" customFormat="1" ht="18.899999999999999" customHeight="1" x14ac:dyDescent="0.25">
      <c r="A30" s="54">
        <f t="shared" ref="A30:A48" si="5">A29+1</f>
        <v>2</v>
      </c>
      <c r="B30" s="55"/>
      <c r="C30" s="55"/>
      <c r="D30" s="56"/>
      <c r="E30" s="56"/>
      <c r="F30" s="65"/>
      <c r="G30" s="55"/>
      <c r="H30" s="58"/>
      <c r="I30" s="90">
        <f>IF(F30&lt;&gt;"",VLOOKUP($F30,'Wattage Lookup'!$A$2:$C$897,3,FALSE)/1000,0)</f>
        <v>0</v>
      </c>
      <c r="J30" s="90">
        <f t="shared" si="0"/>
        <v>0</v>
      </c>
      <c r="K30" s="91">
        <f t="shared" si="1"/>
        <v>0</v>
      </c>
      <c r="L30" s="59"/>
      <c r="M30" s="60"/>
      <c r="N30" s="66"/>
      <c r="O30" s="55"/>
      <c r="P30" s="90">
        <f>IF(N30&lt;&gt;"",VLOOKUP($N30,'Wattage Lookup'!$A$2:$C$897,3,FALSE)/1000,0)</f>
        <v>0</v>
      </c>
      <c r="Q30" s="90">
        <f t="shared" si="2"/>
        <v>0</v>
      </c>
      <c r="R30" s="91">
        <f t="shared" ref="R30:R48" si="6">Q30*U30</f>
        <v>0</v>
      </c>
      <c r="S30" s="59"/>
      <c r="T30" s="59"/>
      <c r="U30" s="98">
        <f t="shared" si="3"/>
        <v>0</v>
      </c>
      <c r="V30" s="92">
        <f t="shared" si="4"/>
        <v>0</v>
      </c>
      <c r="W30" s="112">
        <f t="shared" ref="W30:W48" si="7">K30-R30</f>
        <v>0</v>
      </c>
      <c r="X30" s="62"/>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row>
    <row r="31" spans="1:60" s="63" customFormat="1" ht="18.899999999999999" customHeight="1" x14ac:dyDescent="0.25">
      <c r="A31" s="54">
        <f t="shared" si="5"/>
        <v>3</v>
      </c>
      <c r="B31" s="55"/>
      <c r="C31" s="55"/>
      <c r="D31" s="56"/>
      <c r="E31" s="56"/>
      <c r="F31" s="57"/>
      <c r="G31" s="55"/>
      <c r="H31" s="58"/>
      <c r="I31" s="90">
        <f>IF(F31&lt;&gt;"",VLOOKUP($F31,'Wattage Lookup'!$A$2:$C$897,3,FALSE)/1000,0)</f>
        <v>0</v>
      </c>
      <c r="J31" s="90">
        <f t="shared" si="0"/>
        <v>0</v>
      </c>
      <c r="K31" s="91">
        <f t="shared" si="1"/>
        <v>0</v>
      </c>
      <c r="L31" s="59"/>
      <c r="M31" s="60"/>
      <c r="N31" s="61"/>
      <c r="O31" s="55"/>
      <c r="P31" s="90">
        <f>IF(N31&lt;&gt;"",VLOOKUP($N31,'Wattage Lookup'!$A$2:$C$897,3,FALSE)/1000,0)</f>
        <v>0</v>
      </c>
      <c r="Q31" s="90">
        <f t="shared" si="2"/>
        <v>0</v>
      </c>
      <c r="R31" s="91">
        <f t="shared" si="6"/>
        <v>0</v>
      </c>
      <c r="S31" s="59"/>
      <c r="T31" s="59"/>
      <c r="U31" s="98">
        <f t="shared" si="3"/>
        <v>0</v>
      </c>
      <c r="V31" s="92">
        <f t="shared" si="4"/>
        <v>0</v>
      </c>
      <c r="W31" s="112">
        <f t="shared" si="7"/>
        <v>0</v>
      </c>
      <c r="X31" s="62"/>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row>
    <row r="32" spans="1:60" s="63" customFormat="1" ht="18.899999999999999" customHeight="1" x14ac:dyDescent="0.25">
      <c r="A32" s="54">
        <f t="shared" si="5"/>
        <v>4</v>
      </c>
      <c r="B32" s="55"/>
      <c r="C32" s="55"/>
      <c r="D32" s="56"/>
      <c r="E32" s="56"/>
      <c r="F32" s="57"/>
      <c r="G32" s="55"/>
      <c r="H32" s="58"/>
      <c r="I32" s="90">
        <f>IF(F32&lt;&gt;"",VLOOKUP($F32,'Wattage Lookup'!$A$2:$C$897,3,FALSE)/1000,0)</f>
        <v>0</v>
      </c>
      <c r="J32" s="90">
        <f t="shared" si="0"/>
        <v>0</v>
      </c>
      <c r="K32" s="91">
        <f t="shared" si="1"/>
        <v>0</v>
      </c>
      <c r="L32" s="59"/>
      <c r="M32" s="60"/>
      <c r="N32" s="61"/>
      <c r="O32" s="55"/>
      <c r="P32" s="90">
        <f>IF(N32&lt;&gt;"",VLOOKUP($N32,'Wattage Lookup'!$A$2:$C$897,3,FALSE)/1000,0)</f>
        <v>0</v>
      </c>
      <c r="Q32" s="90">
        <f t="shared" si="2"/>
        <v>0</v>
      </c>
      <c r="R32" s="91">
        <f t="shared" si="6"/>
        <v>0</v>
      </c>
      <c r="S32" s="59"/>
      <c r="T32" s="59"/>
      <c r="U32" s="98">
        <f t="shared" si="3"/>
        <v>0</v>
      </c>
      <c r="V32" s="92">
        <f t="shared" si="4"/>
        <v>0</v>
      </c>
      <c r="W32" s="112">
        <f t="shared" si="7"/>
        <v>0</v>
      </c>
      <c r="X32" s="62"/>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row>
    <row r="33" spans="1:60" s="63" customFormat="1" ht="18.899999999999999" customHeight="1" x14ac:dyDescent="0.25">
      <c r="A33" s="54">
        <f t="shared" si="5"/>
        <v>5</v>
      </c>
      <c r="B33" s="55"/>
      <c r="C33" s="55"/>
      <c r="D33" s="56"/>
      <c r="E33" s="56"/>
      <c r="F33" s="57"/>
      <c r="G33" s="55"/>
      <c r="H33" s="58"/>
      <c r="I33" s="90">
        <f>IF(F33&lt;&gt;"",VLOOKUP($F33,'Wattage Lookup'!$A$2:$C$897,3,FALSE)/1000,0)</f>
        <v>0</v>
      </c>
      <c r="J33" s="90">
        <f t="shared" si="0"/>
        <v>0</v>
      </c>
      <c r="K33" s="91">
        <f t="shared" si="1"/>
        <v>0</v>
      </c>
      <c r="L33" s="59"/>
      <c r="M33" s="60"/>
      <c r="N33" s="61"/>
      <c r="O33" s="55"/>
      <c r="P33" s="90">
        <f>IF(N33&lt;&gt;"",VLOOKUP($N33,'Wattage Lookup'!$A$2:$C$897,3,FALSE)/1000,0)</f>
        <v>0</v>
      </c>
      <c r="Q33" s="90">
        <f t="shared" si="2"/>
        <v>0</v>
      </c>
      <c r="R33" s="91">
        <f t="shared" si="6"/>
        <v>0</v>
      </c>
      <c r="S33" s="59"/>
      <c r="T33" s="59"/>
      <c r="U33" s="98">
        <f t="shared" si="3"/>
        <v>0</v>
      </c>
      <c r="V33" s="92">
        <f t="shared" si="4"/>
        <v>0</v>
      </c>
      <c r="W33" s="112">
        <f t="shared" si="7"/>
        <v>0</v>
      </c>
      <c r="X33" s="62"/>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row>
    <row r="34" spans="1:60" s="63" customFormat="1" ht="18.899999999999999" customHeight="1" x14ac:dyDescent="0.25">
      <c r="A34" s="54">
        <f t="shared" si="5"/>
        <v>6</v>
      </c>
      <c r="B34" s="55"/>
      <c r="C34" s="55"/>
      <c r="D34" s="56"/>
      <c r="E34" s="56"/>
      <c r="F34" s="57"/>
      <c r="G34" s="55"/>
      <c r="H34" s="58"/>
      <c r="I34" s="90">
        <f>IF(F34&lt;&gt;"",VLOOKUP($F34,'Wattage Lookup'!$A$2:$C$897,3,FALSE)/1000,0)</f>
        <v>0</v>
      </c>
      <c r="J34" s="90">
        <f t="shared" si="0"/>
        <v>0</v>
      </c>
      <c r="K34" s="91">
        <f t="shared" si="1"/>
        <v>0</v>
      </c>
      <c r="L34" s="59"/>
      <c r="M34" s="60"/>
      <c r="N34" s="61"/>
      <c r="O34" s="55"/>
      <c r="P34" s="90">
        <f>IF(N34&lt;&gt;"",VLOOKUP($N34,'Wattage Lookup'!$A$2:$C$897,3,FALSE)/1000,0)</f>
        <v>0</v>
      </c>
      <c r="Q34" s="90">
        <f t="shared" si="2"/>
        <v>0</v>
      </c>
      <c r="R34" s="91">
        <f t="shared" si="6"/>
        <v>0</v>
      </c>
      <c r="S34" s="59"/>
      <c r="T34" s="59"/>
      <c r="U34" s="98">
        <f t="shared" si="3"/>
        <v>0</v>
      </c>
      <c r="V34" s="92">
        <f t="shared" si="4"/>
        <v>0</v>
      </c>
      <c r="W34" s="112">
        <f t="shared" si="7"/>
        <v>0</v>
      </c>
      <c r="X34" s="62"/>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row>
    <row r="35" spans="1:60" s="63" customFormat="1" ht="18.899999999999999" customHeight="1" x14ac:dyDescent="0.25">
      <c r="A35" s="54">
        <f t="shared" si="5"/>
        <v>7</v>
      </c>
      <c r="B35" s="55"/>
      <c r="C35" s="55"/>
      <c r="D35" s="56"/>
      <c r="E35" s="56"/>
      <c r="F35" s="57"/>
      <c r="G35" s="55"/>
      <c r="H35" s="58"/>
      <c r="I35" s="90">
        <f>IF(F35&lt;&gt;"",VLOOKUP($F35,'Wattage Lookup'!$A$2:$C$897,3,FALSE)/1000,0)</f>
        <v>0</v>
      </c>
      <c r="J35" s="90">
        <f t="shared" si="0"/>
        <v>0</v>
      </c>
      <c r="K35" s="91">
        <f t="shared" si="1"/>
        <v>0</v>
      </c>
      <c r="L35" s="59"/>
      <c r="M35" s="60"/>
      <c r="N35" s="61"/>
      <c r="O35" s="55"/>
      <c r="P35" s="90">
        <f>IF(N35&lt;&gt;"",VLOOKUP($N35,'Wattage Lookup'!$A$2:$C$897,3,FALSE)/1000,0)</f>
        <v>0</v>
      </c>
      <c r="Q35" s="90">
        <f t="shared" si="2"/>
        <v>0</v>
      </c>
      <c r="R35" s="91">
        <f t="shared" si="6"/>
        <v>0</v>
      </c>
      <c r="S35" s="59"/>
      <c r="T35" s="59"/>
      <c r="U35" s="98">
        <f t="shared" si="3"/>
        <v>0</v>
      </c>
      <c r="V35" s="92">
        <f t="shared" si="4"/>
        <v>0</v>
      </c>
      <c r="W35" s="112">
        <f t="shared" si="7"/>
        <v>0</v>
      </c>
      <c r="X35" s="62"/>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row>
    <row r="36" spans="1:60" s="63" customFormat="1" ht="18.899999999999999" customHeight="1" x14ac:dyDescent="0.25">
      <c r="A36" s="54">
        <f t="shared" si="5"/>
        <v>8</v>
      </c>
      <c r="B36" s="55"/>
      <c r="C36" s="55"/>
      <c r="D36" s="56"/>
      <c r="E36" s="56"/>
      <c r="F36" s="57"/>
      <c r="G36" s="55"/>
      <c r="H36" s="58"/>
      <c r="I36" s="90">
        <f>IF(F36&lt;&gt;"",VLOOKUP($F36,'Wattage Lookup'!$A$2:$C$897,3,FALSE)/1000,0)</f>
        <v>0</v>
      </c>
      <c r="J36" s="90">
        <f t="shared" si="0"/>
        <v>0</v>
      </c>
      <c r="K36" s="91">
        <f t="shared" si="1"/>
        <v>0</v>
      </c>
      <c r="L36" s="59"/>
      <c r="M36" s="60"/>
      <c r="N36" s="61"/>
      <c r="O36" s="55"/>
      <c r="P36" s="90">
        <f>IF(N36&lt;&gt;"",VLOOKUP($N36,'Wattage Lookup'!$A$2:$C$897,3,FALSE)/1000,0)</f>
        <v>0</v>
      </c>
      <c r="Q36" s="90">
        <f t="shared" si="2"/>
        <v>0</v>
      </c>
      <c r="R36" s="91">
        <f t="shared" si="6"/>
        <v>0</v>
      </c>
      <c r="S36" s="59"/>
      <c r="T36" s="59"/>
      <c r="U36" s="98">
        <f t="shared" si="3"/>
        <v>0</v>
      </c>
      <c r="V36" s="92">
        <f t="shared" si="4"/>
        <v>0</v>
      </c>
      <c r="W36" s="112">
        <f t="shared" si="7"/>
        <v>0</v>
      </c>
      <c r="X36" s="62"/>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row>
    <row r="37" spans="1:60" s="63" customFormat="1" ht="18.899999999999999" customHeight="1" x14ac:dyDescent="0.25">
      <c r="A37" s="54">
        <f t="shared" si="5"/>
        <v>9</v>
      </c>
      <c r="B37" s="55"/>
      <c r="C37" s="55"/>
      <c r="D37" s="56"/>
      <c r="E37" s="56"/>
      <c r="F37" s="57"/>
      <c r="G37" s="55"/>
      <c r="H37" s="58"/>
      <c r="I37" s="90">
        <f>IF(F37&lt;&gt;"",VLOOKUP($F37,'Wattage Lookup'!$A$2:$C$897,3,FALSE)/1000,0)</f>
        <v>0</v>
      </c>
      <c r="J37" s="90">
        <f t="shared" si="0"/>
        <v>0</v>
      </c>
      <c r="K37" s="91">
        <f t="shared" si="1"/>
        <v>0</v>
      </c>
      <c r="L37" s="59"/>
      <c r="M37" s="60"/>
      <c r="N37" s="61"/>
      <c r="O37" s="55"/>
      <c r="P37" s="90">
        <f>IF(N37&lt;&gt;"",VLOOKUP($N37,'Wattage Lookup'!$A$2:$C$897,3,FALSE)/1000,0)</f>
        <v>0</v>
      </c>
      <c r="Q37" s="90">
        <f t="shared" si="2"/>
        <v>0</v>
      </c>
      <c r="R37" s="91">
        <f t="shared" si="6"/>
        <v>0</v>
      </c>
      <c r="S37" s="59"/>
      <c r="T37" s="59"/>
      <c r="U37" s="98">
        <f t="shared" si="3"/>
        <v>0</v>
      </c>
      <c r="V37" s="92">
        <f t="shared" si="4"/>
        <v>0</v>
      </c>
      <c r="W37" s="112">
        <f t="shared" si="7"/>
        <v>0</v>
      </c>
      <c r="X37" s="62"/>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row>
    <row r="38" spans="1:60" s="63" customFormat="1" ht="18.899999999999999" customHeight="1" x14ac:dyDescent="0.25">
      <c r="A38" s="54">
        <f t="shared" si="5"/>
        <v>10</v>
      </c>
      <c r="B38" s="55"/>
      <c r="C38" s="55"/>
      <c r="D38" s="56"/>
      <c r="E38" s="56"/>
      <c r="F38" s="57"/>
      <c r="G38" s="55"/>
      <c r="H38" s="58"/>
      <c r="I38" s="90">
        <f>IF(F38&lt;&gt;"",VLOOKUP($F38,'Wattage Lookup'!$A$2:$C$897,3,FALSE)/1000,0)</f>
        <v>0</v>
      </c>
      <c r="J38" s="90">
        <f t="shared" si="0"/>
        <v>0</v>
      </c>
      <c r="K38" s="91">
        <f t="shared" si="1"/>
        <v>0</v>
      </c>
      <c r="L38" s="59"/>
      <c r="M38" s="60"/>
      <c r="N38" s="61"/>
      <c r="O38" s="55"/>
      <c r="P38" s="90">
        <f>IF(N38&lt;&gt;"",VLOOKUP($N38,'Wattage Lookup'!$A$2:$C$897,3,FALSE)/1000,0)</f>
        <v>0</v>
      </c>
      <c r="Q38" s="90">
        <f t="shared" si="2"/>
        <v>0</v>
      </c>
      <c r="R38" s="91">
        <f t="shared" si="6"/>
        <v>0</v>
      </c>
      <c r="S38" s="59"/>
      <c r="T38" s="59"/>
      <c r="U38" s="98">
        <f t="shared" si="3"/>
        <v>0</v>
      </c>
      <c r="V38" s="92">
        <f t="shared" si="4"/>
        <v>0</v>
      </c>
      <c r="W38" s="112">
        <f t="shared" si="7"/>
        <v>0</v>
      </c>
      <c r="X38" s="62"/>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row>
    <row r="39" spans="1:60" s="63" customFormat="1" ht="18.899999999999999" customHeight="1" x14ac:dyDescent="0.25">
      <c r="A39" s="54">
        <f t="shared" si="5"/>
        <v>11</v>
      </c>
      <c r="B39" s="55"/>
      <c r="C39" s="55"/>
      <c r="D39" s="56"/>
      <c r="E39" s="56"/>
      <c r="F39" s="57"/>
      <c r="G39" s="55"/>
      <c r="H39" s="58"/>
      <c r="I39" s="90">
        <f>IF(F39&lt;&gt;"",VLOOKUP($F39,'Wattage Lookup'!$A$2:$C$897,3,FALSE)/1000,0)</f>
        <v>0</v>
      </c>
      <c r="J39" s="90">
        <f t="shared" si="0"/>
        <v>0</v>
      </c>
      <c r="K39" s="91">
        <f t="shared" si="1"/>
        <v>0</v>
      </c>
      <c r="L39" s="59"/>
      <c r="M39" s="60"/>
      <c r="N39" s="61"/>
      <c r="O39" s="55"/>
      <c r="P39" s="90">
        <f>IF(N39&lt;&gt;"",VLOOKUP($N39,'Wattage Lookup'!$A$2:$C$897,3,FALSE)/1000,0)</f>
        <v>0</v>
      </c>
      <c r="Q39" s="90">
        <f t="shared" si="2"/>
        <v>0</v>
      </c>
      <c r="R39" s="91">
        <f t="shared" si="6"/>
        <v>0</v>
      </c>
      <c r="S39" s="59"/>
      <c r="T39" s="59"/>
      <c r="U39" s="98">
        <f t="shared" si="3"/>
        <v>0</v>
      </c>
      <c r="V39" s="92">
        <f t="shared" si="4"/>
        <v>0</v>
      </c>
      <c r="W39" s="112">
        <f t="shared" si="7"/>
        <v>0</v>
      </c>
      <c r="X39" s="62"/>
      <c r="Z39" s="64"/>
      <c r="AA39" s="64"/>
      <c r="AB39" s="64"/>
      <c r="AC39" s="64"/>
      <c r="AD39" s="64"/>
      <c r="AE39" s="64"/>
      <c r="AF39" s="64"/>
    </row>
    <row r="40" spans="1:60" s="63" customFormat="1" ht="18.899999999999999" customHeight="1" x14ac:dyDescent="0.25">
      <c r="A40" s="54">
        <f t="shared" si="5"/>
        <v>12</v>
      </c>
      <c r="B40" s="55"/>
      <c r="C40" s="55"/>
      <c r="D40" s="56"/>
      <c r="E40" s="56"/>
      <c r="F40" s="57"/>
      <c r="G40" s="55"/>
      <c r="H40" s="58"/>
      <c r="I40" s="90">
        <f>IF(F40&lt;&gt;"",VLOOKUP($F40,'Wattage Lookup'!$A$2:$C$897,3,FALSE)/1000,0)</f>
        <v>0</v>
      </c>
      <c r="J40" s="90">
        <f t="shared" si="0"/>
        <v>0</v>
      </c>
      <c r="K40" s="91">
        <f t="shared" si="1"/>
        <v>0</v>
      </c>
      <c r="L40" s="59"/>
      <c r="M40" s="60"/>
      <c r="N40" s="61"/>
      <c r="O40" s="55"/>
      <c r="P40" s="90">
        <f>IF(N40&lt;&gt;"",VLOOKUP($N40,'Wattage Lookup'!$A$2:$C$897,3,FALSE)/1000,0)</f>
        <v>0</v>
      </c>
      <c r="Q40" s="90">
        <f t="shared" si="2"/>
        <v>0</v>
      </c>
      <c r="R40" s="91">
        <f>Q40*U40</f>
        <v>0</v>
      </c>
      <c r="S40" s="59"/>
      <c r="T40" s="59"/>
      <c r="U40" s="98">
        <f t="shared" si="3"/>
        <v>0</v>
      </c>
      <c r="V40" s="92">
        <f t="shared" si="4"/>
        <v>0</v>
      </c>
      <c r="W40" s="112">
        <f t="shared" si="7"/>
        <v>0</v>
      </c>
      <c r="X40" s="62"/>
      <c r="Z40" s="64"/>
      <c r="AA40" s="64"/>
      <c r="AB40" s="64"/>
      <c r="AC40" s="64"/>
      <c r="AD40" s="64"/>
      <c r="AE40" s="64"/>
      <c r="AF40" s="64"/>
    </row>
    <row r="41" spans="1:60" s="63" customFormat="1" ht="18.899999999999999" customHeight="1" x14ac:dyDescent="0.25">
      <c r="A41" s="54">
        <f t="shared" si="5"/>
        <v>13</v>
      </c>
      <c r="B41" s="55"/>
      <c r="C41" s="55"/>
      <c r="D41" s="56"/>
      <c r="E41" s="56"/>
      <c r="F41" s="57"/>
      <c r="G41" s="55"/>
      <c r="H41" s="58"/>
      <c r="I41" s="90">
        <f>IF(F41&lt;&gt;"",VLOOKUP($F41,'Wattage Lookup'!$A$2:$C$897,3,FALSE)/1000,0)</f>
        <v>0</v>
      </c>
      <c r="J41" s="90">
        <f t="shared" si="0"/>
        <v>0</v>
      </c>
      <c r="K41" s="91">
        <f t="shared" si="1"/>
        <v>0</v>
      </c>
      <c r="L41" s="59"/>
      <c r="M41" s="60"/>
      <c r="N41" s="61"/>
      <c r="O41" s="55"/>
      <c r="P41" s="90">
        <f>IF(N41&lt;&gt;"",VLOOKUP($N41,'Wattage Lookup'!$A$2:$C$897,3,FALSE)/1000,0)</f>
        <v>0</v>
      </c>
      <c r="Q41" s="90">
        <f t="shared" si="2"/>
        <v>0</v>
      </c>
      <c r="R41" s="91">
        <f t="shared" si="6"/>
        <v>0</v>
      </c>
      <c r="S41" s="59"/>
      <c r="T41" s="59"/>
      <c r="U41" s="98">
        <f t="shared" si="3"/>
        <v>0</v>
      </c>
      <c r="V41" s="92">
        <f t="shared" si="4"/>
        <v>0</v>
      </c>
      <c r="W41" s="112">
        <f t="shared" si="7"/>
        <v>0</v>
      </c>
      <c r="X41" s="62"/>
      <c r="Z41" s="64"/>
      <c r="AA41" s="64"/>
      <c r="AB41" s="64"/>
      <c r="AC41" s="64"/>
      <c r="AD41" s="64"/>
      <c r="AE41" s="64"/>
      <c r="AF41" s="64"/>
    </row>
    <row r="42" spans="1:60" s="63" customFormat="1" ht="18.899999999999999" customHeight="1" x14ac:dyDescent="0.25">
      <c r="A42" s="54">
        <f t="shared" si="5"/>
        <v>14</v>
      </c>
      <c r="B42" s="55"/>
      <c r="C42" s="55"/>
      <c r="D42" s="56"/>
      <c r="E42" s="56"/>
      <c r="F42" s="57"/>
      <c r="G42" s="55"/>
      <c r="H42" s="58"/>
      <c r="I42" s="90">
        <f>IF(F42&lt;&gt;"",VLOOKUP($F42,'Wattage Lookup'!$A$2:$C$897,3,FALSE)/1000,0)</f>
        <v>0</v>
      </c>
      <c r="J42" s="90">
        <f t="shared" si="0"/>
        <v>0</v>
      </c>
      <c r="K42" s="91">
        <f t="shared" si="1"/>
        <v>0</v>
      </c>
      <c r="L42" s="59"/>
      <c r="M42" s="60"/>
      <c r="N42" s="61"/>
      <c r="O42" s="55"/>
      <c r="P42" s="90">
        <f>IF(N42&lt;&gt;"",VLOOKUP($N42,'Wattage Lookup'!$A$2:$C$897,3,FALSE)/1000,0)</f>
        <v>0</v>
      </c>
      <c r="Q42" s="90">
        <f t="shared" si="2"/>
        <v>0</v>
      </c>
      <c r="R42" s="91">
        <f t="shared" si="6"/>
        <v>0</v>
      </c>
      <c r="S42" s="59"/>
      <c r="T42" s="59"/>
      <c r="U42" s="98">
        <f t="shared" si="3"/>
        <v>0</v>
      </c>
      <c r="V42" s="92">
        <f t="shared" si="4"/>
        <v>0</v>
      </c>
      <c r="W42" s="112">
        <f t="shared" si="7"/>
        <v>0</v>
      </c>
      <c r="X42" s="62"/>
      <c r="Z42" s="64"/>
      <c r="AA42" s="64"/>
      <c r="AB42" s="64"/>
      <c r="AC42" s="64"/>
      <c r="AD42" s="64"/>
      <c r="AE42" s="64"/>
      <c r="AF42" s="64"/>
    </row>
    <row r="43" spans="1:60" s="63" customFormat="1" ht="18.899999999999999" customHeight="1" x14ac:dyDescent="0.25">
      <c r="A43" s="54">
        <f t="shared" si="5"/>
        <v>15</v>
      </c>
      <c r="B43" s="55"/>
      <c r="C43" s="55"/>
      <c r="D43" s="56"/>
      <c r="E43" s="56"/>
      <c r="F43" s="57"/>
      <c r="G43" s="55"/>
      <c r="H43" s="58"/>
      <c r="I43" s="90">
        <f>IF(F43&lt;&gt;"",VLOOKUP($F43,'Wattage Lookup'!$A$2:$C$897,3,FALSE)/1000,0)</f>
        <v>0</v>
      </c>
      <c r="J43" s="90">
        <f t="shared" si="0"/>
        <v>0</v>
      </c>
      <c r="K43" s="91">
        <f t="shared" si="1"/>
        <v>0</v>
      </c>
      <c r="L43" s="59"/>
      <c r="M43" s="60"/>
      <c r="N43" s="61"/>
      <c r="O43" s="55"/>
      <c r="P43" s="90">
        <f>IF(N43&lt;&gt;"",VLOOKUP($N43,'Wattage Lookup'!$A$2:$C$897,3,FALSE)/1000,0)</f>
        <v>0</v>
      </c>
      <c r="Q43" s="90">
        <f t="shared" si="2"/>
        <v>0</v>
      </c>
      <c r="R43" s="91">
        <f t="shared" si="6"/>
        <v>0</v>
      </c>
      <c r="S43" s="59"/>
      <c r="T43" s="59"/>
      <c r="U43" s="98">
        <f t="shared" si="3"/>
        <v>0</v>
      </c>
      <c r="V43" s="92">
        <f t="shared" si="4"/>
        <v>0</v>
      </c>
      <c r="W43" s="112">
        <f t="shared" si="7"/>
        <v>0</v>
      </c>
      <c r="X43" s="62"/>
      <c r="Z43" s="64"/>
      <c r="AA43" s="64"/>
      <c r="AB43" s="64"/>
      <c r="AC43" s="64"/>
      <c r="AD43" s="64"/>
      <c r="AE43" s="64"/>
      <c r="AF43" s="64"/>
    </row>
    <row r="44" spans="1:60" s="63" customFormat="1" ht="18.899999999999999" customHeight="1" x14ac:dyDescent="0.25">
      <c r="A44" s="54">
        <f t="shared" si="5"/>
        <v>16</v>
      </c>
      <c r="B44" s="55"/>
      <c r="C44" s="55"/>
      <c r="D44" s="56"/>
      <c r="E44" s="56"/>
      <c r="F44" s="57"/>
      <c r="G44" s="55"/>
      <c r="H44" s="58"/>
      <c r="I44" s="90">
        <f>IF(F44&lt;&gt;"",VLOOKUP($F44,'Wattage Lookup'!$A$2:$C$897,3,FALSE)/1000,0)</f>
        <v>0</v>
      </c>
      <c r="J44" s="90">
        <f t="shared" si="0"/>
        <v>0</v>
      </c>
      <c r="K44" s="91">
        <f t="shared" si="1"/>
        <v>0</v>
      </c>
      <c r="L44" s="59"/>
      <c r="M44" s="60"/>
      <c r="N44" s="61"/>
      <c r="O44" s="55"/>
      <c r="P44" s="90">
        <f>IF(N44&lt;&gt;"",VLOOKUP($N44,'Wattage Lookup'!$A$2:$C$897,3,FALSE)/1000,0)</f>
        <v>0</v>
      </c>
      <c r="Q44" s="90">
        <f t="shared" si="2"/>
        <v>0</v>
      </c>
      <c r="R44" s="91">
        <f t="shared" si="6"/>
        <v>0</v>
      </c>
      <c r="S44" s="59"/>
      <c r="T44" s="59"/>
      <c r="U44" s="98">
        <f t="shared" si="3"/>
        <v>0</v>
      </c>
      <c r="V44" s="92">
        <f t="shared" si="4"/>
        <v>0</v>
      </c>
      <c r="W44" s="112">
        <f t="shared" si="7"/>
        <v>0</v>
      </c>
      <c r="X44" s="62"/>
      <c r="Z44" s="64"/>
      <c r="AA44" s="64"/>
      <c r="AB44" s="64"/>
      <c r="AC44" s="64"/>
      <c r="AD44" s="64"/>
      <c r="AE44" s="64"/>
      <c r="AF44" s="64"/>
    </row>
    <row r="45" spans="1:60" s="63" customFormat="1" ht="18.899999999999999" customHeight="1" x14ac:dyDescent="0.25">
      <c r="A45" s="54">
        <f t="shared" si="5"/>
        <v>17</v>
      </c>
      <c r="B45" s="55"/>
      <c r="C45" s="55"/>
      <c r="D45" s="56"/>
      <c r="E45" s="56"/>
      <c r="F45" s="57"/>
      <c r="G45" s="55"/>
      <c r="H45" s="58"/>
      <c r="I45" s="90">
        <f>IF(F45&lt;&gt;"",VLOOKUP($F45,'Wattage Lookup'!$A$2:$C$897,3,FALSE)/1000,0)</f>
        <v>0</v>
      </c>
      <c r="J45" s="90">
        <f t="shared" si="0"/>
        <v>0</v>
      </c>
      <c r="K45" s="91">
        <f t="shared" si="1"/>
        <v>0</v>
      </c>
      <c r="L45" s="59"/>
      <c r="M45" s="60"/>
      <c r="N45" s="61"/>
      <c r="O45" s="55"/>
      <c r="P45" s="90">
        <f>IF(N45&lt;&gt;"",VLOOKUP($N45,'Wattage Lookup'!$A$2:$C$897,3,FALSE)/1000,0)</f>
        <v>0</v>
      </c>
      <c r="Q45" s="90">
        <f t="shared" si="2"/>
        <v>0</v>
      </c>
      <c r="R45" s="91">
        <f t="shared" si="6"/>
        <v>0</v>
      </c>
      <c r="S45" s="59"/>
      <c r="T45" s="59"/>
      <c r="U45" s="98">
        <f t="shared" si="3"/>
        <v>0</v>
      </c>
      <c r="V45" s="92">
        <f t="shared" si="4"/>
        <v>0</v>
      </c>
      <c r="W45" s="112">
        <f t="shared" si="7"/>
        <v>0</v>
      </c>
      <c r="X45" s="62"/>
      <c r="Z45" s="64"/>
      <c r="AA45" s="64"/>
      <c r="AB45" s="64"/>
    </row>
    <row r="46" spans="1:60" s="63" customFormat="1" ht="18.899999999999999" customHeight="1" x14ac:dyDescent="0.25">
      <c r="A46" s="54">
        <f t="shared" si="5"/>
        <v>18</v>
      </c>
      <c r="B46" s="55"/>
      <c r="C46" s="55"/>
      <c r="D46" s="56"/>
      <c r="E46" s="56"/>
      <c r="F46" s="57"/>
      <c r="G46" s="55"/>
      <c r="H46" s="58"/>
      <c r="I46" s="90">
        <f>IF(F46&lt;&gt;"",VLOOKUP($F46,'Wattage Lookup'!$A$2:$C$897,3,FALSE)/1000,0)</f>
        <v>0</v>
      </c>
      <c r="J46" s="90">
        <f t="shared" si="0"/>
        <v>0</v>
      </c>
      <c r="K46" s="91">
        <f t="shared" si="1"/>
        <v>0</v>
      </c>
      <c r="L46" s="59"/>
      <c r="M46" s="60"/>
      <c r="N46" s="61"/>
      <c r="O46" s="55"/>
      <c r="P46" s="90">
        <f>IF(N46&lt;&gt;"",VLOOKUP($N46,'Wattage Lookup'!$A$2:$C$897,3,FALSE)/1000,0)</f>
        <v>0</v>
      </c>
      <c r="Q46" s="90">
        <f t="shared" si="2"/>
        <v>0</v>
      </c>
      <c r="R46" s="91">
        <f t="shared" si="6"/>
        <v>0</v>
      </c>
      <c r="S46" s="59"/>
      <c r="T46" s="59"/>
      <c r="U46" s="98">
        <f t="shared" si="3"/>
        <v>0</v>
      </c>
      <c r="V46" s="92">
        <f t="shared" si="4"/>
        <v>0</v>
      </c>
      <c r="W46" s="112">
        <f t="shared" si="7"/>
        <v>0</v>
      </c>
      <c r="X46" s="62"/>
      <c r="Z46" s="64"/>
      <c r="AA46" s="64"/>
      <c r="AB46" s="64"/>
    </row>
    <row r="47" spans="1:60" s="63" customFormat="1" ht="18.899999999999999" customHeight="1" x14ac:dyDescent="0.25">
      <c r="A47" s="54">
        <f t="shared" si="5"/>
        <v>19</v>
      </c>
      <c r="B47" s="55"/>
      <c r="C47" s="55"/>
      <c r="D47" s="56"/>
      <c r="E47" s="56"/>
      <c r="F47" s="57"/>
      <c r="G47" s="55"/>
      <c r="H47" s="58"/>
      <c r="I47" s="90">
        <f>IF(F47&lt;&gt;"",VLOOKUP($F47,'Wattage Lookup'!$A$2:$C$897,3,FALSE)/1000,0)</f>
        <v>0</v>
      </c>
      <c r="J47" s="90">
        <f t="shared" si="0"/>
        <v>0</v>
      </c>
      <c r="K47" s="91">
        <f t="shared" si="1"/>
        <v>0</v>
      </c>
      <c r="L47" s="59"/>
      <c r="M47" s="60"/>
      <c r="N47" s="61"/>
      <c r="O47" s="55"/>
      <c r="P47" s="90">
        <f>IF(N47&lt;&gt;"",VLOOKUP($N47,'Wattage Lookup'!$A$2:$C$897,3,FALSE)/1000,0)</f>
        <v>0</v>
      </c>
      <c r="Q47" s="90">
        <f t="shared" si="2"/>
        <v>0</v>
      </c>
      <c r="R47" s="91">
        <f t="shared" si="6"/>
        <v>0</v>
      </c>
      <c r="S47" s="59"/>
      <c r="T47" s="59"/>
      <c r="U47" s="98">
        <f t="shared" si="3"/>
        <v>0</v>
      </c>
      <c r="V47" s="92">
        <f t="shared" si="4"/>
        <v>0</v>
      </c>
      <c r="W47" s="112">
        <f t="shared" si="7"/>
        <v>0</v>
      </c>
      <c r="X47" s="62"/>
      <c r="Z47" s="64"/>
      <c r="AA47" s="64"/>
      <c r="AB47" s="64"/>
    </row>
    <row r="48" spans="1:60" s="63" customFormat="1" ht="18.899999999999999" customHeight="1" x14ac:dyDescent="0.25">
      <c r="A48" s="54">
        <f t="shared" si="5"/>
        <v>20</v>
      </c>
      <c r="B48" s="55"/>
      <c r="C48" s="55"/>
      <c r="D48" s="56"/>
      <c r="E48" s="56"/>
      <c r="F48" s="57"/>
      <c r="G48" s="55"/>
      <c r="H48" s="58"/>
      <c r="I48" s="90">
        <f>IF(F48&lt;&gt;"",VLOOKUP($F48,'Wattage Lookup'!$A$2:$C$897,3,FALSE)/1000,0)</f>
        <v>0</v>
      </c>
      <c r="J48" s="90">
        <f t="shared" si="0"/>
        <v>0</v>
      </c>
      <c r="K48" s="91">
        <f t="shared" si="1"/>
        <v>0</v>
      </c>
      <c r="L48" s="59"/>
      <c r="M48" s="60"/>
      <c r="N48" s="61"/>
      <c r="O48" s="55"/>
      <c r="P48" s="90">
        <f>IF(N48&lt;&gt;"",VLOOKUP($N48,'Wattage Lookup'!$A$2:$C$897,3,FALSE)/1000,0)</f>
        <v>0</v>
      </c>
      <c r="Q48" s="90">
        <f t="shared" si="2"/>
        <v>0</v>
      </c>
      <c r="R48" s="91">
        <f t="shared" si="6"/>
        <v>0</v>
      </c>
      <c r="S48" s="59"/>
      <c r="T48" s="59"/>
      <c r="U48" s="98">
        <f t="shared" si="3"/>
        <v>0</v>
      </c>
      <c r="V48" s="92">
        <f t="shared" si="4"/>
        <v>0</v>
      </c>
      <c r="W48" s="112">
        <f t="shared" si="7"/>
        <v>0</v>
      </c>
      <c r="X48" s="62"/>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row>
    <row r="49" spans="1:24" s="63" customFormat="1" ht="18.899999999999999" customHeight="1" thickBot="1" x14ac:dyDescent="0.3">
      <c r="A49" s="100" t="s">
        <v>40</v>
      </c>
      <c r="B49" s="101"/>
      <c r="C49" s="101"/>
      <c r="D49" s="102"/>
      <c r="E49" s="103"/>
      <c r="F49" s="104"/>
      <c r="G49" s="101"/>
      <c r="H49" s="102"/>
      <c r="I49" s="105"/>
      <c r="J49" s="105"/>
      <c r="K49" s="105"/>
      <c r="L49" s="102"/>
      <c r="M49" s="103"/>
      <c r="N49" s="106"/>
      <c r="O49" s="101"/>
      <c r="P49" s="105"/>
      <c r="Q49" s="105"/>
      <c r="R49" s="105"/>
      <c r="S49" s="102"/>
      <c r="T49" s="102"/>
      <c r="U49" s="99"/>
      <c r="V49" s="93"/>
      <c r="W49" s="94"/>
      <c r="X49" s="62"/>
    </row>
    <row r="50" spans="1:24" s="76" customFormat="1" ht="18.899999999999999" customHeight="1" thickTop="1" thickBot="1" x14ac:dyDescent="0.25">
      <c r="A50" s="67"/>
      <c r="B50" s="67"/>
      <c r="C50" s="67"/>
      <c r="D50" s="68"/>
      <c r="E50" s="67"/>
      <c r="F50" s="69"/>
      <c r="G50" s="70">
        <f>SUM(G29:G49)</f>
        <v>0</v>
      </c>
      <c r="H50" s="70">
        <f>SUM(H29:H49)</f>
        <v>0</v>
      </c>
      <c r="I50" s="107"/>
      <c r="J50" s="108">
        <f>SUM(J29:J49)</f>
        <v>0</v>
      </c>
      <c r="K50" s="109">
        <f>SUM(K29:K49)</f>
        <v>0</v>
      </c>
      <c r="L50" s="71"/>
      <c r="M50" s="72"/>
      <c r="N50" s="73"/>
      <c r="O50" s="70">
        <f>SUM(O29:O49)</f>
        <v>0</v>
      </c>
      <c r="P50" s="107"/>
      <c r="Q50" s="108">
        <f>SUM(Q29:Q49)</f>
        <v>0</v>
      </c>
      <c r="R50" s="111"/>
      <c r="S50" s="71"/>
      <c r="T50" s="71"/>
      <c r="U50" s="74"/>
      <c r="V50" s="95">
        <f>SUM(V29:V49)</f>
        <v>0</v>
      </c>
      <c r="W50" s="96">
        <f>SUM(W29:W49)</f>
        <v>0</v>
      </c>
      <c r="X50" s="75"/>
    </row>
    <row r="51" spans="1:24" s="1" customFormat="1" ht="14.25" customHeight="1" thickTop="1" x14ac:dyDescent="0.25">
      <c r="A51" s="77" t="s">
        <v>41</v>
      </c>
      <c r="B51" s="39"/>
      <c r="C51" s="39"/>
      <c r="D51" s="40"/>
      <c r="E51" s="39"/>
      <c r="F51" s="34"/>
      <c r="G51" s="34"/>
      <c r="H51" s="34"/>
      <c r="I51" s="34"/>
      <c r="J51" s="34"/>
      <c r="K51" s="34"/>
      <c r="L51" s="39"/>
      <c r="M51" s="39"/>
      <c r="N51" s="34"/>
      <c r="O51" s="34"/>
      <c r="P51" s="78"/>
      <c r="Q51" s="78"/>
      <c r="R51" s="78"/>
      <c r="S51" s="79"/>
      <c r="T51" s="80"/>
      <c r="U51" s="81"/>
      <c r="V51" s="81"/>
      <c r="W51" s="81"/>
    </row>
  </sheetData>
  <mergeCells count="13">
    <mergeCell ref="G14:J14"/>
    <mergeCell ref="A9:V10"/>
    <mergeCell ref="A1:W1"/>
    <mergeCell ref="A2:W3"/>
    <mergeCell ref="C5:E5"/>
    <mergeCell ref="Q5:V5"/>
    <mergeCell ref="W27:W28"/>
    <mergeCell ref="I25:K25"/>
    <mergeCell ref="M25:O25"/>
    <mergeCell ref="A27:E27"/>
    <mergeCell ref="F27:M27"/>
    <mergeCell ref="N27:U27"/>
    <mergeCell ref="V27:V28"/>
  </mergeCells>
  <phoneticPr fontId="0" type="noConversion"/>
  <pageMargins left="0.57999999999999996" right="0.51" top="0.75" bottom="0.74" header="0.5" footer="0.5"/>
  <pageSetup scale="50" fitToHeight="0" orientation="landscape" r:id="rId1"/>
  <headerFooter alignWithMargins="0">
    <oddFooter>&amp;L&amp;9FA v1.1
&amp;A&amp;R&amp;"Arial Black,Regular"&amp;9&amp;P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7"/>
  <sheetViews>
    <sheetView workbookViewId="0">
      <selection activeCell="B29" sqref="B29"/>
    </sheetView>
  </sheetViews>
  <sheetFormatPr defaultColWidth="9.109375" defaultRowHeight="11.4" x14ac:dyDescent="0.2"/>
  <cols>
    <col min="1" max="1" width="13.6640625" style="84" customWidth="1"/>
    <col min="2" max="2" width="17.88671875" style="84" bestFit="1" customWidth="1"/>
    <col min="3" max="3" width="7.44140625" style="87" customWidth="1"/>
    <col min="4" max="16384" width="9.109375" style="116"/>
  </cols>
  <sheetData>
    <row r="1" spans="1:3" ht="22.8" x14ac:dyDescent="0.2">
      <c r="A1" s="82" t="s">
        <v>42</v>
      </c>
      <c r="B1" s="82" t="s">
        <v>43</v>
      </c>
      <c r="C1" s="83" t="s">
        <v>44</v>
      </c>
    </row>
    <row r="2" spans="1:3" x14ac:dyDescent="0.2">
      <c r="A2" s="84" t="s">
        <v>45</v>
      </c>
      <c r="B2" s="84" t="s">
        <v>46</v>
      </c>
      <c r="C2" s="87">
        <v>11</v>
      </c>
    </row>
    <row r="3" spans="1:3" x14ac:dyDescent="0.2">
      <c r="A3" s="84" t="s">
        <v>47</v>
      </c>
      <c r="B3" s="84" t="s">
        <v>48</v>
      </c>
      <c r="C3" s="87">
        <v>13</v>
      </c>
    </row>
    <row r="4" spans="1:3" x14ac:dyDescent="0.2">
      <c r="A4" s="84" t="s">
        <v>49</v>
      </c>
      <c r="B4" s="84" t="s">
        <v>50</v>
      </c>
      <c r="C4" s="87">
        <v>15</v>
      </c>
    </row>
    <row r="5" spans="1:3" x14ac:dyDescent="0.2">
      <c r="A5" s="84" t="s">
        <v>51</v>
      </c>
      <c r="B5" s="84" t="s">
        <v>50</v>
      </c>
      <c r="C5" s="87">
        <v>30</v>
      </c>
    </row>
    <row r="6" spans="1:3" x14ac:dyDescent="0.2">
      <c r="A6" s="84" t="s">
        <v>52</v>
      </c>
      <c r="B6" s="84" t="s">
        <v>50</v>
      </c>
      <c r="C6" s="87">
        <v>45</v>
      </c>
    </row>
    <row r="7" spans="1:3" x14ac:dyDescent="0.2">
      <c r="A7" s="84" t="s">
        <v>53</v>
      </c>
      <c r="B7" s="84" t="s">
        <v>50</v>
      </c>
      <c r="C7" s="87">
        <v>60</v>
      </c>
    </row>
    <row r="8" spans="1:3" x14ac:dyDescent="0.2">
      <c r="A8" s="84" t="s">
        <v>54</v>
      </c>
      <c r="B8" s="84" t="s">
        <v>55</v>
      </c>
      <c r="C8" s="87">
        <v>16</v>
      </c>
    </row>
    <row r="9" spans="1:3" x14ac:dyDescent="0.2">
      <c r="A9" s="84" t="s">
        <v>56</v>
      </c>
      <c r="B9" s="84" t="s">
        <v>57</v>
      </c>
      <c r="C9" s="87">
        <v>17</v>
      </c>
    </row>
    <row r="10" spans="1:3" x14ac:dyDescent="0.2">
      <c r="A10" s="84" t="s">
        <v>60</v>
      </c>
      <c r="B10" s="84" t="s">
        <v>61</v>
      </c>
      <c r="C10" s="87">
        <v>18</v>
      </c>
    </row>
    <row r="11" spans="1:3" x14ac:dyDescent="0.2">
      <c r="A11" s="84" t="s">
        <v>58</v>
      </c>
      <c r="B11" s="84" t="s">
        <v>59</v>
      </c>
      <c r="C11" s="87">
        <v>18</v>
      </c>
    </row>
    <row r="12" spans="1:3" x14ac:dyDescent="0.2">
      <c r="A12" s="84" t="s">
        <v>62</v>
      </c>
      <c r="B12" s="84" t="s">
        <v>63</v>
      </c>
      <c r="C12" s="87">
        <v>20</v>
      </c>
    </row>
    <row r="13" spans="1:3" x14ac:dyDescent="0.2">
      <c r="A13" s="84" t="s">
        <v>64</v>
      </c>
      <c r="B13" s="84" t="s">
        <v>63</v>
      </c>
      <c r="C13" s="87">
        <v>40</v>
      </c>
    </row>
    <row r="14" spans="1:3" x14ac:dyDescent="0.2">
      <c r="A14" s="84" t="s">
        <v>67</v>
      </c>
      <c r="B14" s="84" t="s">
        <v>68</v>
      </c>
      <c r="C14" s="87">
        <v>23</v>
      </c>
    </row>
    <row r="15" spans="1:3" x14ac:dyDescent="0.2">
      <c r="A15" s="84" t="s">
        <v>65</v>
      </c>
      <c r="B15" s="84" t="s">
        <v>66</v>
      </c>
      <c r="C15" s="87">
        <v>23</v>
      </c>
    </row>
    <row r="16" spans="1:3" x14ac:dyDescent="0.2">
      <c r="A16" s="84" t="s">
        <v>69</v>
      </c>
      <c r="B16" s="84" t="s">
        <v>68</v>
      </c>
      <c r="C16" s="87">
        <v>46</v>
      </c>
    </row>
    <row r="17" spans="1:3" x14ac:dyDescent="0.2">
      <c r="A17" s="84" t="s">
        <v>70</v>
      </c>
      <c r="B17" s="84" t="s">
        <v>71</v>
      </c>
      <c r="C17" s="87">
        <v>25</v>
      </c>
    </row>
    <row r="18" spans="1:3" x14ac:dyDescent="0.2">
      <c r="A18" s="84" t="s">
        <v>74</v>
      </c>
      <c r="B18" s="84" t="s">
        <v>75</v>
      </c>
      <c r="C18" s="87">
        <v>28</v>
      </c>
    </row>
    <row r="19" spans="1:3" x14ac:dyDescent="0.2">
      <c r="A19" s="84" t="s">
        <v>72</v>
      </c>
      <c r="B19" s="84" t="s">
        <v>73</v>
      </c>
      <c r="C19" s="87">
        <v>26</v>
      </c>
    </row>
    <row r="20" spans="1:3" x14ac:dyDescent="0.2">
      <c r="A20" s="84" t="s">
        <v>76</v>
      </c>
      <c r="B20" s="84" t="s">
        <v>77</v>
      </c>
      <c r="C20" s="87">
        <v>44</v>
      </c>
    </row>
    <row r="21" spans="1:3" x14ac:dyDescent="0.2">
      <c r="A21" s="84" t="s">
        <v>78</v>
      </c>
      <c r="B21" s="84" t="s">
        <v>79</v>
      </c>
      <c r="C21" s="87">
        <v>7</v>
      </c>
    </row>
    <row r="22" spans="1:3" x14ac:dyDescent="0.2">
      <c r="A22" s="84" t="s">
        <v>80</v>
      </c>
      <c r="B22" s="84" t="s">
        <v>81</v>
      </c>
      <c r="C22" s="87">
        <v>9</v>
      </c>
    </row>
    <row r="23" spans="1:3" x14ac:dyDescent="0.2">
      <c r="A23" s="84" t="s">
        <v>94</v>
      </c>
      <c r="B23" s="84" t="s">
        <v>95</v>
      </c>
      <c r="C23" s="87">
        <v>12</v>
      </c>
    </row>
    <row r="24" spans="1:3" x14ac:dyDescent="0.2">
      <c r="A24" s="84" t="s">
        <v>84</v>
      </c>
      <c r="B24" s="84" t="s">
        <v>85</v>
      </c>
      <c r="C24" s="87">
        <v>15</v>
      </c>
    </row>
    <row r="25" spans="1:3" x14ac:dyDescent="0.2">
      <c r="A25" s="84" t="s">
        <v>82</v>
      </c>
      <c r="B25" s="84" t="s">
        <v>83</v>
      </c>
      <c r="C25" s="87">
        <v>16</v>
      </c>
    </row>
    <row r="26" spans="1:3" x14ac:dyDescent="0.2">
      <c r="A26" s="84" t="s">
        <v>86</v>
      </c>
      <c r="B26" s="84" t="s">
        <v>87</v>
      </c>
      <c r="C26" s="87">
        <v>26</v>
      </c>
    </row>
    <row r="27" spans="1:3" x14ac:dyDescent="0.2">
      <c r="A27" s="84" t="s">
        <v>88</v>
      </c>
      <c r="B27" s="84" t="s">
        <v>89</v>
      </c>
      <c r="C27" s="87">
        <v>26</v>
      </c>
    </row>
    <row r="28" spans="1:3" x14ac:dyDescent="0.2">
      <c r="A28" s="84" t="s">
        <v>90</v>
      </c>
      <c r="B28" s="84" t="s">
        <v>91</v>
      </c>
      <c r="C28" s="87">
        <v>35</v>
      </c>
    </row>
    <row r="29" spans="1:3" x14ac:dyDescent="0.2">
      <c r="A29" s="84" t="s">
        <v>92</v>
      </c>
      <c r="B29" s="84" t="s">
        <v>93</v>
      </c>
      <c r="C29" s="87">
        <v>46</v>
      </c>
    </row>
    <row r="30" spans="1:3" x14ac:dyDescent="0.2">
      <c r="A30" s="84" t="s">
        <v>96</v>
      </c>
      <c r="B30" s="84" t="s">
        <v>97</v>
      </c>
      <c r="C30" s="87">
        <v>16</v>
      </c>
    </row>
    <row r="31" spans="1:3" x14ac:dyDescent="0.2">
      <c r="A31" s="84" t="s">
        <v>98</v>
      </c>
      <c r="B31" s="84" t="s">
        <v>97</v>
      </c>
      <c r="C31" s="87">
        <v>30</v>
      </c>
    </row>
    <row r="32" spans="1:3" x14ac:dyDescent="0.2">
      <c r="A32" s="84" t="s">
        <v>99</v>
      </c>
      <c r="B32" s="84" t="s">
        <v>100</v>
      </c>
      <c r="C32" s="87">
        <v>20</v>
      </c>
    </row>
    <row r="33" spans="1:3" x14ac:dyDescent="0.2">
      <c r="A33" s="84" t="s">
        <v>101</v>
      </c>
      <c r="B33" s="84" t="s">
        <v>100</v>
      </c>
      <c r="C33" s="87">
        <v>40</v>
      </c>
    </row>
    <row r="34" spans="1:3" x14ac:dyDescent="0.2">
      <c r="A34" s="84" t="s">
        <v>102</v>
      </c>
      <c r="B34" s="84" t="s">
        <v>103</v>
      </c>
      <c r="C34" s="87">
        <v>29</v>
      </c>
    </row>
    <row r="35" spans="1:3" x14ac:dyDescent="0.2">
      <c r="A35" s="84" t="s">
        <v>104</v>
      </c>
      <c r="B35" s="84" t="s">
        <v>103</v>
      </c>
      <c r="C35" s="87">
        <v>51</v>
      </c>
    </row>
    <row r="36" spans="1:3" x14ac:dyDescent="0.2">
      <c r="A36" s="84" t="s">
        <v>105</v>
      </c>
      <c r="B36" s="84" t="s">
        <v>106</v>
      </c>
      <c r="C36" s="87">
        <v>35</v>
      </c>
    </row>
    <row r="37" spans="1:3" x14ac:dyDescent="0.2">
      <c r="A37" s="84" t="s">
        <v>107</v>
      </c>
      <c r="B37" s="84" t="s">
        <v>108</v>
      </c>
      <c r="C37" s="87">
        <v>48</v>
      </c>
    </row>
    <row r="38" spans="1:3" x14ac:dyDescent="0.2">
      <c r="A38" s="84" t="s">
        <v>109</v>
      </c>
      <c r="B38" s="84" t="s">
        <v>108</v>
      </c>
      <c r="C38" s="87">
        <v>314</v>
      </c>
    </row>
    <row r="39" spans="1:3" x14ac:dyDescent="0.2">
      <c r="A39" s="84" t="s">
        <v>110</v>
      </c>
      <c r="B39" s="84" t="s">
        <v>111</v>
      </c>
      <c r="C39" s="87">
        <v>15</v>
      </c>
    </row>
    <row r="40" spans="1:3" x14ac:dyDescent="0.2">
      <c r="A40" s="84" t="s">
        <v>112</v>
      </c>
      <c r="B40" s="84" t="s">
        <v>113</v>
      </c>
      <c r="C40" s="87">
        <v>17</v>
      </c>
    </row>
    <row r="41" spans="1:3" x14ac:dyDescent="0.2">
      <c r="A41" s="84" t="s">
        <v>114</v>
      </c>
      <c r="B41" s="84" t="s">
        <v>113</v>
      </c>
      <c r="C41" s="87">
        <v>15</v>
      </c>
    </row>
    <row r="42" spans="1:3" x14ac:dyDescent="0.2">
      <c r="A42" s="84" t="s">
        <v>115</v>
      </c>
      <c r="B42" s="84" t="s">
        <v>113</v>
      </c>
      <c r="C42" s="87">
        <v>31</v>
      </c>
    </row>
    <row r="43" spans="1:3" x14ac:dyDescent="0.2">
      <c r="A43" s="84" t="s">
        <v>116</v>
      </c>
      <c r="B43" s="84" t="s">
        <v>113</v>
      </c>
      <c r="C43" s="87">
        <v>28</v>
      </c>
    </row>
    <row r="44" spans="1:3" x14ac:dyDescent="0.2">
      <c r="A44" s="84" t="s">
        <v>117</v>
      </c>
      <c r="B44" s="84" t="s">
        <v>113</v>
      </c>
      <c r="C44" s="87">
        <v>48</v>
      </c>
    </row>
    <row r="45" spans="1:3" x14ac:dyDescent="0.2">
      <c r="A45" s="84" t="s">
        <v>118</v>
      </c>
      <c r="B45" s="84" t="s">
        <v>119</v>
      </c>
      <c r="C45" s="87">
        <v>20</v>
      </c>
    </row>
    <row r="46" spans="1:3" x14ac:dyDescent="0.2">
      <c r="A46" s="84" t="s">
        <v>120</v>
      </c>
      <c r="B46" s="84" t="s">
        <v>121</v>
      </c>
      <c r="C46" s="87">
        <v>24</v>
      </c>
    </row>
    <row r="47" spans="1:3" x14ac:dyDescent="0.2">
      <c r="A47" s="84" t="s">
        <v>122</v>
      </c>
      <c r="B47" s="84" t="s">
        <v>121</v>
      </c>
      <c r="C47" s="87">
        <v>48</v>
      </c>
    </row>
    <row r="48" spans="1:3" x14ac:dyDescent="0.2">
      <c r="A48" s="84" t="s">
        <v>123</v>
      </c>
      <c r="B48" s="84" t="s">
        <v>124</v>
      </c>
      <c r="C48" s="87">
        <v>26</v>
      </c>
    </row>
    <row r="49" spans="1:3" x14ac:dyDescent="0.2">
      <c r="A49" s="84" t="s">
        <v>125</v>
      </c>
      <c r="B49" s="84" t="s">
        <v>124</v>
      </c>
      <c r="C49" s="87">
        <v>20</v>
      </c>
    </row>
    <row r="50" spans="1:3" x14ac:dyDescent="0.2">
      <c r="A50" s="84" t="s">
        <v>126</v>
      </c>
      <c r="B50" s="84" t="s">
        <v>124</v>
      </c>
      <c r="C50" s="87">
        <v>45</v>
      </c>
    </row>
    <row r="51" spans="1:3" x14ac:dyDescent="0.2">
      <c r="A51" s="84" t="s">
        <v>127</v>
      </c>
      <c r="B51" s="84" t="s">
        <v>124</v>
      </c>
      <c r="C51" s="87">
        <v>38</v>
      </c>
    </row>
    <row r="52" spans="1:3" x14ac:dyDescent="0.2">
      <c r="A52" s="84" t="s">
        <v>128</v>
      </c>
      <c r="B52" s="84" t="s">
        <v>124</v>
      </c>
      <c r="C52" s="87">
        <v>90</v>
      </c>
    </row>
    <row r="53" spans="1:3" x14ac:dyDescent="0.2">
      <c r="A53" s="84" t="s">
        <v>129</v>
      </c>
      <c r="B53" s="84" t="s">
        <v>130</v>
      </c>
      <c r="C53" s="87">
        <v>23</v>
      </c>
    </row>
    <row r="54" spans="1:3" x14ac:dyDescent="0.2">
      <c r="A54" s="84" t="s">
        <v>131</v>
      </c>
      <c r="B54" s="84" t="s">
        <v>130</v>
      </c>
      <c r="C54" s="87">
        <v>46</v>
      </c>
    </row>
    <row r="55" spans="1:3" x14ac:dyDescent="0.2">
      <c r="A55" s="84" t="s">
        <v>132</v>
      </c>
      <c r="B55" s="84" t="s">
        <v>133</v>
      </c>
      <c r="C55" s="87">
        <v>24</v>
      </c>
    </row>
    <row r="56" spans="1:3" x14ac:dyDescent="0.2">
      <c r="A56" s="84" t="s">
        <v>134</v>
      </c>
      <c r="B56" s="84" t="s">
        <v>133</v>
      </c>
      <c r="C56" s="87">
        <v>48</v>
      </c>
    </row>
    <row r="57" spans="1:3" x14ac:dyDescent="0.2">
      <c r="A57" s="84" t="s">
        <v>135</v>
      </c>
      <c r="B57" s="84" t="s">
        <v>133</v>
      </c>
      <c r="C57" s="87">
        <v>72</v>
      </c>
    </row>
    <row r="58" spans="1:3" x14ac:dyDescent="0.2">
      <c r="A58" s="84" t="s">
        <v>136</v>
      </c>
      <c r="B58" s="84" t="s">
        <v>137</v>
      </c>
      <c r="C58" s="87">
        <v>27</v>
      </c>
    </row>
    <row r="59" spans="1:3" x14ac:dyDescent="0.2">
      <c r="A59" s="84" t="s">
        <v>138</v>
      </c>
      <c r="B59" s="84" t="s">
        <v>139</v>
      </c>
      <c r="C59" s="87">
        <v>33</v>
      </c>
    </row>
    <row r="60" spans="1:3" x14ac:dyDescent="0.2">
      <c r="A60" s="84" t="s">
        <v>140</v>
      </c>
      <c r="B60" s="84" t="s">
        <v>139</v>
      </c>
      <c r="C60" s="87">
        <v>66</v>
      </c>
    </row>
    <row r="61" spans="1:3" x14ac:dyDescent="0.2">
      <c r="A61" s="84" t="s">
        <v>141</v>
      </c>
      <c r="B61" s="84" t="s">
        <v>142</v>
      </c>
      <c r="C61" s="87">
        <v>33</v>
      </c>
    </row>
    <row r="62" spans="1:3" x14ac:dyDescent="0.2">
      <c r="A62" s="84" t="s">
        <v>143</v>
      </c>
      <c r="B62" s="84" t="s">
        <v>142</v>
      </c>
      <c r="C62" s="87">
        <v>27</v>
      </c>
    </row>
    <row r="63" spans="1:3" x14ac:dyDescent="0.2">
      <c r="A63" s="84" t="s">
        <v>144</v>
      </c>
      <c r="B63" s="84" t="s">
        <v>142</v>
      </c>
      <c r="C63" s="87">
        <v>66</v>
      </c>
    </row>
    <row r="64" spans="1:3" x14ac:dyDescent="0.2">
      <c r="A64" s="84" t="s">
        <v>145</v>
      </c>
      <c r="B64" s="84" t="s">
        <v>142</v>
      </c>
      <c r="C64" s="87">
        <v>50</v>
      </c>
    </row>
    <row r="65" spans="1:3" x14ac:dyDescent="0.2">
      <c r="A65" s="84" t="s">
        <v>146</v>
      </c>
      <c r="B65" s="84" t="s">
        <v>142</v>
      </c>
      <c r="C65" s="87">
        <v>99</v>
      </c>
    </row>
    <row r="66" spans="1:3" x14ac:dyDescent="0.2">
      <c r="A66" s="84" t="s">
        <v>147</v>
      </c>
      <c r="B66" s="84" t="s">
        <v>142</v>
      </c>
      <c r="C66" s="87">
        <v>150</v>
      </c>
    </row>
    <row r="67" spans="1:3" x14ac:dyDescent="0.2">
      <c r="A67" s="84" t="s">
        <v>148</v>
      </c>
      <c r="B67" s="84" t="s">
        <v>149</v>
      </c>
      <c r="C67" s="87">
        <v>33</v>
      </c>
    </row>
    <row r="68" spans="1:3" x14ac:dyDescent="0.2">
      <c r="A68" s="84" t="s">
        <v>150</v>
      </c>
      <c r="B68" s="84" t="s">
        <v>149</v>
      </c>
      <c r="C68" s="87">
        <v>31</v>
      </c>
    </row>
    <row r="69" spans="1:3" x14ac:dyDescent="0.2">
      <c r="A69" s="84" t="s">
        <v>151</v>
      </c>
      <c r="B69" s="84" t="s">
        <v>149</v>
      </c>
      <c r="C69" s="87">
        <v>60</v>
      </c>
    </row>
    <row r="70" spans="1:3" x14ac:dyDescent="0.2">
      <c r="A70" s="84" t="s">
        <v>152</v>
      </c>
      <c r="B70" s="84" t="s">
        <v>153</v>
      </c>
      <c r="C70" s="87">
        <v>305</v>
      </c>
    </row>
    <row r="71" spans="1:3" x14ac:dyDescent="0.2">
      <c r="A71" s="84" t="s">
        <v>154</v>
      </c>
      <c r="B71" s="84" t="s">
        <v>155</v>
      </c>
      <c r="C71" s="87">
        <v>14</v>
      </c>
    </row>
    <row r="72" spans="1:3" x14ac:dyDescent="0.2">
      <c r="A72" s="84" t="s">
        <v>156</v>
      </c>
      <c r="B72" s="84" t="s">
        <v>155</v>
      </c>
      <c r="C72" s="87">
        <v>23</v>
      </c>
    </row>
    <row r="73" spans="1:3" x14ac:dyDescent="0.2">
      <c r="A73" s="84" t="s">
        <v>157</v>
      </c>
      <c r="B73" s="84" t="s">
        <v>158</v>
      </c>
      <c r="C73" s="87">
        <v>17</v>
      </c>
    </row>
    <row r="74" spans="1:3" x14ac:dyDescent="0.2">
      <c r="A74" s="84" t="s">
        <v>159</v>
      </c>
      <c r="B74" s="84" t="s">
        <v>158</v>
      </c>
      <c r="C74" s="87">
        <v>15</v>
      </c>
    </row>
    <row r="75" spans="1:3" x14ac:dyDescent="0.2">
      <c r="A75" s="84" t="s">
        <v>160</v>
      </c>
      <c r="B75" s="84" t="s">
        <v>158</v>
      </c>
      <c r="C75" s="87">
        <v>31</v>
      </c>
    </row>
    <row r="76" spans="1:3" x14ac:dyDescent="0.2">
      <c r="A76" s="84" t="s">
        <v>161</v>
      </c>
      <c r="B76" s="84" t="s">
        <v>158</v>
      </c>
      <c r="C76" s="87">
        <v>28</v>
      </c>
    </row>
    <row r="77" spans="1:3" x14ac:dyDescent="0.2">
      <c r="A77" s="84" t="s">
        <v>162</v>
      </c>
      <c r="B77" s="84" t="s">
        <v>158</v>
      </c>
      <c r="C77" s="87">
        <v>48</v>
      </c>
    </row>
    <row r="78" spans="1:3" x14ac:dyDescent="0.2">
      <c r="A78" s="84" t="s">
        <v>163</v>
      </c>
      <c r="B78" s="84" t="s">
        <v>164</v>
      </c>
      <c r="C78" s="87">
        <v>24</v>
      </c>
    </row>
    <row r="79" spans="1:3" x14ac:dyDescent="0.2">
      <c r="A79" s="84" t="s">
        <v>165</v>
      </c>
      <c r="B79" s="84" t="s">
        <v>164</v>
      </c>
      <c r="C79" s="87">
        <v>20</v>
      </c>
    </row>
    <row r="80" spans="1:3" x14ac:dyDescent="0.2">
      <c r="A80" s="84" t="s">
        <v>166</v>
      </c>
      <c r="B80" s="84" t="s">
        <v>164</v>
      </c>
      <c r="C80" s="87">
        <v>38</v>
      </c>
    </row>
    <row r="81" spans="1:3" x14ac:dyDescent="0.2">
      <c r="A81" s="84" t="s">
        <v>167</v>
      </c>
      <c r="B81" s="84" t="s">
        <v>168</v>
      </c>
      <c r="C81" s="87">
        <v>27</v>
      </c>
    </row>
    <row r="82" spans="1:3" x14ac:dyDescent="0.2">
      <c r="A82" s="84" t="s">
        <v>169</v>
      </c>
      <c r="B82" s="84" t="s">
        <v>168</v>
      </c>
      <c r="C82" s="87">
        <v>54</v>
      </c>
    </row>
    <row r="83" spans="1:3" x14ac:dyDescent="0.2">
      <c r="A83" s="84" t="s">
        <v>170</v>
      </c>
      <c r="B83" s="84" t="s">
        <v>168</v>
      </c>
      <c r="C83" s="87">
        <v>108</v>
      </c>
    </row>
    <row r="84" spans="1:3" x14ac:dyDescent="0.2">
      <c r="A84" s="84" t="s">
        <v>171</v>
      </c>
      <c r="B84" s="84" t="s">
        <v>172</v>
      </c>
      <c r="C84" s="87">
        <v>32</v>
      </c>
    </row>
    <row r="85" spans="1:3" x14ac:dyDescent="0.2">
      <c r="A85" s="84" t="s">
        <v>173</v>
      </c>
      <c r="B85" s="84" t="s">
        <v>174</v>
      </c>
      <c r="C85" s="87">
        <v>32</v>
      </c>
    </row>
    <row r="86" spans="1:3" x14ac:dyDescent="0.2">
      <c r="A86" s="84" t="s">
        <v>175</v>
      </c>
      <c r="B86" s="84" t="s">
        <v>174</v>
      </c>
      <c r="C86" s="87">
        <v>27</v>
      </c>
    </row>
    <row r="87" spans="1:3" x14ac:dyDescent="0.2">
      <c r="A87" s="84" t="s">
        <v>176</v>
      </c>
      <c r="B87" s="84" t="s">
        <v>174</v>
      </c>
      <c r="C87" s="87">
        <v>51</v>
      </c>
    </row>
    <row r="88" spans="1:3" x14ac:dyDescent="0.2">
      <c r="A88" s="84" t="s">
        <v>177</v>
      </c>
      <c r="B88" s="84" t="s">
        <v>178</v>
      </c>
      <c r="C88" s="87">
        <v>33</v>
      </c>
    </row>
    <row r="89" spans="1:3" x14ac:dyDescent="0.2">
      <c r="A89" s="84" t="s">
        <v>179</v>
      </c>
      <c r="B89" s="84" t="s">
        <v>178</v>
      </c>
      <c r="C89" s="87">
        <v>66</v>
      </c>
    </row>
    <row r="90" spans="1:3" x14ac:dyDescent="0.2">
      <c r="A90" s="84" t="s">
        <v>180</v>
      </c>
      <c r="B90" s="84" t="s">
        <v>106</v>
      </c>
      <c r="C90" s="87">
        <v>34</v>
      </c>
    </row>
    <row r="91" spans="1:3" x14ac:dyDescent="0.2">
      <c r="A91" s="84" t="s">
        <v>181</v>
      </c>
      <c r="B91" s="84" t="s">
        <v>106</v>
      </c>
      <c r="C91" s="87">
        <v>62</v>
      </c>
    </row>
    <row r="92" spans="1:3" x14ac:dyDescent="0.2">
      <c r="A92" s="84" t="s">
        <v>182</v>
      </c>
      <c r="B92" s="84" t="s">
        <v>106</v>
      </c>
      <c r="C92" s="87">
        <v>186</v>
      </c>
    </row>
    <row r="93" spans="1:3" x14ac:dyDescent="0.2">
      <c r="A93" s="84" t="s">
        <v>183</v>
      </c>
      <c r="B93" s="84" t="s">
        <v>184</v>
      </c>
      <c r="C93" s="87">
        <v>51</v>
      </c>
    </row>
    <row r="94" spans="1:3" x14ac:dyDescent="0.2">
      <c r="A94" s="84" t="s">
        <v>185</v>
      </c>
      <c r="B94" s="84" t="s">
        <v>186</v>
      </c>
      <c r="C94" s="87">
        <v>46</v>
      </c>
    </row>
    <row r="95" spans="1:3" x14ac:dyDescent="0.2">
      <c r="A95" s="84" t="s">
        <v>187</v>
      </c>
      <c r="B95" s="84" t="s">
        <v>186</v>
      </c>
      <c r="C95" s="87">
        <v>43</v>
      </c>
    </row>
    <row r="96" spans="1:3" x14ac:dyDescent="0.2">
      <c r="A96" s="84" t="s">
        <v>188</v>
      </c>
      <c r="B96" s="84" t="s">
        <v>186</v>
      </c>
      <c r="C96" s="87">
        <v>85</v>
      </c>
    </row>
    <row r="97" spans="1:3" x14ac:dyDescent="0.2">
      <c r="A97" s="84" t="s">
        <v>189</v>
      </c>
      <c r="B97" s="84" t="s">
        <v>186</v>
      </c>
      <c r="C97" s="87">
        <v>72</v>
      </c>
    </row>
    <row r="98" spans="1:3" x14ac:dyDescent="0.2">
      <c r="A98" s="84" t="s">
        <v>190</v>
      </c>
      <c r="B98" s="84" t="s">
        <v>186</v>
      </c>
      <c r="C98" s="87">
        <v>133</v>
      </c>
    </row>
    <row r="99" spans="1:3" x14ac:dyDescent="0.2">
      <c r="A99" s="84" t="s">
        <v>191</v>
      </c>
      <c r="B99" s="84" t="s">
        <v>186</v>
      </c>
      <c r="C99" s="87">
        <v>105</v>
      </c>
    </row>
    <row r="100" spans="1:3" x14ac:dyDescent="0.2">
      <c r="A100" s="84" t="s">
        <v>192</v>
      </c>
      <c r="B100" s="84" t="s">
        <v>193</v>
      </c>
      <c r="C100" s="87">
        <v>9</v>
      </c>
    </row>
    <row r="101" spans="1:3" x14ac:dyDescent="0.2">
      <c r="A101" s="84" t="s">
        <v>194</v>
      </c>
      <c r="B101" s="84" t="s">
        <v>193</v>
      </c>
      <c r="C101" s="87">
        <v>8</v>
      </c>
    </row>
    <row r="102" spans="1:3" x14ac:dyDescent="0.2">
      <c r="A102" s="84" t="s">
        <v>195</v>
      </c>
      <c r="B102" s="84" t="s">
        <v>193</v>
      </c>
      <c r="C102" s="87">
        <v>18</v>
      </c>
    </row>
    <row r="103" spans="1:3" x14ac:dyDescent="0.2">
      <c r="A103" s="84" t="s">
        <v>196</v>
      </c>
      <c r="B103" s="84" t="s">
        <v>197</v>
      </c>
      <c r="C103" s="87">
        <v>60</v>
      </c>
    </row>
    <row r="104" spans="1:3" x14ac:dyDescent="0.2">
      <c r="A104" s="84" t="s">
        <v>198</v>
      </c>
      <c r="B104" s="84" t="s">
        <v>197</v>
      </c>
      <c r="C104" s="87">
        <v>110</v>
      </c>
    </row>
    <row r="105" spans="1:3" x14ac:dyDescent="0.2">
      <c r="A105" s="84" t="s">
        <v>199</v>
      </c>
      <c r="B105" s="84" t="s">
        <v>197</v>
      </c>
      <c r="C105" s="87">
        <v>170</v>
      </c>
    </row>
    <row r="106" spans="1:3" x14ac:dyDescent="0.2">
      <c r="A106" s="84" t="s">
        <v>200</v>
      </c>
      <c r="B106" s="84" t="s">
        <v>197</v>
      </c>
      <c r="C106" s="87">
        <v>220</v>
      </c>
    </row>
    <row r="107" spans="1:3" x14ac:dyDescent="0.2">
      <c r="A107" s="84" t="s">
        <v>201</v>
      </c>
      <c r="B107" s="84" t="s">
        <v>202</v>
      </c>
      <c r="C107" s="87">
        <v>10</v>
      </c>
    </row>
    <row r="108" spans="1:3" x14ac:dyDescent="0.2">
      <c r="A108" s="84" t="s">
        <v>203</v>
      </c>
      <c r="B108" s="84" t="s">
        <v>202</v>
      </c>
      <c r="C108" s="87">
        <v>21</v>
      </c>
    </row>
    <row r="109" spans="1:3" x14ac:dyDescent="0.2">
      <c r="A109" s="84" t="s">
        <v>204</v>
      </c>
      <c r="B109" s="84" t="s">
        <v>205</v>
      </c>
      <c r="C109" s="87">
        <v>12</v>
      </c>
    </row>
    <row r="110" spans="1:3" x14ac:dyDescent="0.2">
      <c r="A110" s="84" t="s">
        <v>206</v>
      </c>
      <c r="B110" s="84" t="s">
        <v>205</v>
      </c>
      <c r="C110" s="87">
        <v>23</v>
      </c>
    </row>
    <row r="111" spans="1:3" x14ac:dyDescent="0.2">
      <c r="A111" s="84" t="s">
        <v>207</v>
      </c>
      <c r="B111" s="84" t="s">
        <v>205</v>
      </c>
      <c r="C111" s="87">
        <v>34</v>
      </c>
    </row>
    <row r="112" spans="1:3" x14ac:dyDescent="0.2">
      <c r="A112" s="84" t="s">
        <v>208</v>
      </c>
      <c r="B112" s="84" t="s">
        <v>193</v>
      </c>
      <c r="C112" s="87">
        <v>9</v>
      </c>
    </row>
    <row r="113" spans="1:3" x14ac:dyDescent="0.2">
      <c r="A113" s="84" t="s">
        <v>209</v>
      </c>
      <c r="B113" s="84" t="s">
        <v>193</v>
      </c>
      <c r="C113" s="87">
        <v>20</v>
      </c>
    </row>
    <row r="114" spans="1:3" x14ac:dyDescent="0.2">
      <c r="A114" s="86" t="s">
        <v>210</v>
      </c>
      <c r="B114" s="86" t="s">
        <v>211</v>
      </c>
      <c r="C114" s="117">
        <v>13</v>
      </c>
    </row>
    <row r="115" spans="1:3" x14ac:dyDescent="0.2">
      <c r="A115" s="86" t="s">
        <v>212</v>
      </c>
      <c r="B115" s="86" t="s">
        <v>211</v>
      </c>
      <c r="C115" s="117">
        <v>26</v>
      </c>
    </row>
    <row r="116" spans="1:3" x14ac:dyDescent="0.2">
      <c r="A116" s="84" t="s">
        <v>213</v>
      </c>
      <c r="B116" s="84" t="s">
        <v>202</v>
      </c>
      <c r="C116" s="87">
        <v>10</v>
      </c>
    </row>
    <row r="117" spans="1:3" x14ac:dyDescent="0.2">
      <c r="A117" s="84" t="s">
        <v>214</v>
      </c>
      <c r="B117" s="84" t="s">
        <v>202</v>
      </c>
      <c r="C117" s="87">
        <v>21</v>
      </c>
    </row>
    <row r="118" spans="1:3" x14ac:dyDescent="0.2">
      <c r="A118" s="84" t="s">
        <v>215</v>
      </c>
      <c r="B118" s="84" t="s">
        <v>205</v>
      </c>
      <c r="C118" s="87">
        <v>12</v>
      </c>
    </row>
    <row r="119" spans="1:3" x14ac:dyDescent="0.2">
      <c r="A119" s="84" t="s">
        <v>216</v>
      </c>
      <c r="B119" s="84" t="s">
        <v>205</v>
      </c>
      <c r="C119" s="87">
        <v>20</v>
      </c>
    </row>
    <row r="120" spans="1:3" x14ac:dyDescent="0.2">
      <c r="A120" s="84" t="s">
        <v>217</v>
      </c>
      <c r="B120" s="84" t="s">
        <v>218</v>
      </c>
      <c r="C120" s="87">
        <v>5</v>
      </c>
    </row>
    <row r="121" spans="1:3" x14ac:dyDescent="0.2">
      <c r="A121" s="84" t="s">
        <v>219</v>
      </c>
      <c r="B121" s="84" t="s">
        <v>220</v>
      </c>
      <c r="C121" s="87">
        <v>9</v>
      </c>
    </row>
    <row r="122" spans="1:3" x14ac:dyDescent="0.2">
      <c r="A122" s="84" t="s">
        <v>221</v>
      </c>
      <c r="B122" s="84" t="s">
        <v>220</v>
      </c>
      <c r="C122" s="87">
        <v>18</v>
      </c>
    </row>
    <row r="123" spans="1:3" x14ac:dyDescent="0.2">
      <c r="A123" s="84" t="s">
        <v>222</v>
      </c>
      <c r="B123" s="84" t="s">
        <v>223</v>
      </c>
      <c r="C123" s="87">
        <v>12</v>
      </c>
    </row>
    <row r="124" spans="1:3" x14ac:dyDescent="0.2">
      <c r="A124" s="84" t="s">
        <v>224</v>
      </c>
      <c r="B124" s="84" t="s">
        <v>223</v>
      </c>
      <c r="C124" s="87">
        <v>24</v>
      </c>
    </row>
    <row r="125" spans="1:3" x14ac:dyDescent="0.2">
      <c r="A125" s="86" t="s">
        <v>225</v>
      </c>
      <c r="B125" s="86" t="s">
        <v>226</v>
      </c>
      <c r="C125" s="87">
        <v>20</v>
      </c>
    </row>
    <row r="126" spans="1:3" x14ac:dyDescent="0.2">
      <c r="A126" s="84" t="s">
        <v>227</v>
      </c>
      <c r="B126" s="84" t="s">
        <v>228</v>
      </c>
      <c r="C126" s="87">
        <v>15</v>
      </c>
    </row>
    <row r="127" spans="1:3" x14ac:dyDescent="0.2">
      <c r="A127" s="84" t="s">
        <v>229</v>
      </c>
      <c r="B127" s="84" t="s">
        <v>228</v>
      </c>
      <c r="C127" s="87">
        <v>30</v>
      </c>
    </row>
    <row r="128" spans="1:3" x14ac:dyDescent="0.2">
      <c r="A128" s="86" t="s">
        <v>230</v>
      </c>
      <c r="B128" s="86" t="s">
        <v>231</v>
      </c>
      <c r="C128" s="87">
        <v>20</v>
      </c>
    </row>
    <row r="129" spans="1:3" x14ac:dyDescent="0.2">
      <c r="A129" s="86" t="s">
        <v>232</v>
      </c>
      <c r="B129" s="86" t="s">
        <v>231</v>
      </c>
      <c r="C129" s="87">
        <v>40</v>
      </c>
    </row>
    <row r="130" spans="1:3" x14ac:dyDescent="0.2">
      <c r="A130" s="84" t="s">
        <v>233</v>
      </c>
      <c r="B130" s="84" t="s">
        <v>234</v>
      </c>
      <c r="C130" s="87">
        <v>25</v>
      </c>
    </row>
    <row r="131" spans="1:3" x14ac:dyDescent="0.2">
      <c r="A131" s="84" t="s">
        <v>235</v>
      </c>
      <c r="B131" s="84" t="s">
        <v>234</v>
      </c>
      <c r="C131" s="87">
        <v>50</v>
      </c>
    </row>
    <row r="132" spans="1:3" x14ac:dyDescent="0.2">
      <c r="A132" s="84" t="s">
        <v>236</v>
      </c>
      <c r="B132" s="84" t="s">
        <v>237</v>
      </c>
      <c r="C132" s="87">
        <v>34</v>
      </c>
    </row>
    <row r="133" spans="1:3" x14ac:dyDescent="0.2">
      <c r="A133" s="84" t="s">
        <v>238</v>
      </c>
      <c r="B133" s="84" t="s">
        <v>237</v>
      </c>
      <c r="C133" s="87">
        <v>68</v>
      </c>
    </row>
    <row r="134" spans="1:3" x14ac:dyDescent="0.2">
      <c r="A134" s="84" t="s">
        <v>239</v>
      </c>
      <c r="B134" s="84" t="s">
        <v>240</v>
      </c>
      <c r="C134" s="87">
        <v>40</v>
      </c>
    </row>
    <row r="135" spans="1:3" x14ac:dyDescent="0.2">
      <c r="A135" s="84" t="s">
        <v>241</v>
      </c>
      <c r="B135" s="84" t="s">
        <v>240</v>
      </c>
      <c r="C135" s="87">
        <v>80</v>
      </c>
    </row>
    <row r="136" spans="1:3" x14ac:dyDescent="0.2">
      <c r="A136" s="84" t="s">
        <v>242</v>
      </c>
      <c r="B136" s="84" t="s">
        <v>243</v>
      </c>
      <c r="C136" s="87">
        <v>5</v>
      </c>
    </row>
    <row r="137" spans="1:3" x14ac:dyDescent="0.2">
      <c r="A137" s="84" t="s">
        <v>244</v>
      </c>
      <c r="B137" s="84" t="s">
        <v>243</v>
      </c>
      <c r="C137" s="87">
        <v>10</v>
      </c>
    </row>
    <row r="138" spans="1:3" x14ac:dyDescent="0.2">
      <c r="A138" s="84" t="s">
        <v>245</v>
      </c>
      <c r="B138" s="84" t="s">
        <v>246</v>
      </c>
      <c r="C138" s="87">
        <v>100</v>
      </c>
    </row>
    <row r="139" spans="1:3" x14ac:dyDescent="0.2">
      <c r="A139" s="84" t="s">
        <v>247</v>
      </c>
      <c r="B139" s="84" t="s">
        <v>248</v>
      </c>
      <c r="C139" s="87">
        <v>6</v>
      </c>
    </row>
    <row r="140" spans="1:3" x14ac:dyDescent="0.2">
      <c r="A140" s="84" t="s">
        <v>249</v>
      </c>
      <c r="B140" s="84" t="s">
        <v>248</v>
      </c>
      <c r="C140" s="87">
        <v>12</v>
      </c>
    </row>
    <row r="141" spans="1:3" x14ac:dyDescent="0.2">
      <c r="A141" s="84" t="s">
        <v>250</v>
      </c>
      <c r="B141" s="84" t="s">
        <v>251</v>
      </c>
      <c r="C141" s="87">
        <v>8</v>
      </c>
    </row>
    <row r="142" spans="1:3" x14ac:dyDescent="0.2">
      <c r="A142" s="84" t="s">
        <v>252</v>
      </c>
      <c r="B142" s="84" t="s">
        <v>251</v>
      </c>
      <c r="C142" s="87">
        <v>15</v>
      </c>
    </row>
    <row r="143" spans="1:3" x14ac:dyDescent="0.2">
      <c r="A143" s="84" t="s">
        <v>253</v>
      </c>
      <c r="B143" s="84" t="s">
        <v>254</v>
      </c>
      <c r="C143" s="87">
        <v>6</v>
      </c>
    </row>
    <row r="144" spans="1:3" x14ac:dyDescent="0.2">
      <c r="A144" s="84" t="s">
        <v>255</v>
      </c>
      <c r="B144" s="84" t="s">
        <v>254</v>
      </c>
      <c r="C144" s="87">
        <v>9</v>
      </c>
    </row>
    <row r="145" spans="1:3" x14ac:dyDescent="0.2">
      <c r="A145" s="84" t="s">
        <v>256</v>
      </c>
      <c r="B145" s="84" t="s">
        <v>257</v>
      </c>
      <c r="C145" s="87">
        <v>3</v>
      </c>
    </row>
    <row r="146" spans="1:3" x14ac:dyDescent="0.2">
      <c r="A146" s="86" t="s">
        <v>258</v>
      </c>
      <c r="B146" s="86" t="s">
        <v>259</v>
      </c>
      <c r="C146" s="87">
        <v>19</v>
      </c>
    </row>
    <row r="147" spans="1:3" x14ac:dyDescent="0.2">
      <c r="A147" s="86" t="s">
        <v>260</v>
      </c>
      <c r="B147" s="86" t="s">
        <v>261</v>
      </c>
      <c r="C147" s="87">
        <v>19</v>
      </c>
    </row>
    <row r="148" spans="1:3" x14ac:dyDescent="0.2">
      <c r="A148" s="86" t="s">
        <v>262</v>
      </c>
      <c r="B148" s="86" t="s">
        <v>259</v>
      </c>
      <c r="C148" s="87">
        <v>36</v>
      </c>
    </row>
    <row r="149" spans="1:3" x14ac:dyDescent="0.2">
      <c r="A149" s="84" t="s">
        <v>263</v>
      </c>
      <c r="B149" s="84" t="s">
        <v>261</v>
      </c>
      <c r="C149" s="87">
        <v>36</v>
      </c>
    </row>
    <row r="150" spans="1:3" x14ac:dyDescent="0.2">
      <c r="A150" s="84" t="s">
        <v>264</v>
      </c>
      <c r="B150" s="84" t="s">
        <v>265</v>
      </c>
      <c r="C150" s="87">
        <v>62</v>
      </c>
    </row>
    <row r="151" spans="1:3" x14ac:dyDescent="0.2">
      <c r="A151" s="84" t="s">
        <v>266</v>
      </c>
      <c r="B151" s="84" t="s">
        <v>267</v>
      </c>
      <c r="C151" s="87">
        <v>20</v>
      </c>
    </row>
    <row r="152" spans="1:3" x14ac:dyDescent="0.2">
      <c r="A152" s="84" t="s">
        <v>268</v>
      </c>
      <c r="B152" s="84" t="s">
        <v>267</v>
      </c>
      <c r="C152" s="87">
        <v>17</v>
      </c>
    </row>
    <row r="153" spans="1:3" x14ac:dyDescent="0.2">
      <c r="A153" s="84" t="s">
        <v>269</v>
      </c>
      <c r="B153" s="84" t="s">
        <v>267</v>
      </c>
      <c r="C153" s="87">
        <v>15</v>
      </c>
    </row>
    <row r="154" spans="1:3" x14ac:dyDescent="0.2">
      <c r="A154" s="84" t="s">
        <v>270</v>
      </c>
      <c r="B154" s="84" t="s">
        <v>267</v>
      </c>
      <c r="C154" s="87">
        <v>16</v>
      </c>
    </row>
    <row r="155" spans="1:3" x14ac:dyDescent="0.2">
      <c r="A155" s="84" t="s">
        <v>271</v>
      </c>
      <c r="B155" s="84" t="s">
        <v>267</v>
      </c>
      <c r="C155" s="87">
        <v>14</v>
      </c>
    </row>
    <row r="156" spans="1:3" x14ac:dyDescent="0.2">
      <c r="A156" s="84" t="s">
        <v>272</v>
      </c>
      <c r="B156" s="84" t="s">
        <v>267</v>
      </c>
      <c r="C156" s="87">
        <v>15</v>
      </c>
    </row>
    <row r="157" spans="1:3" x14ac:dyDescent="0.2">
      <c r="A157" s="84" t="s">
        <v>273</v>
      </c>
      <c r="B157" s="84" t="s">
        <v>267</v>
      </c>
      <c r="C157" s="87">
        <v>14</v>
      </c>
    </row>
    <row r="158" spans="1:3" x14ac:dyDescent="0.2">
      <c r="A158" s="84" t="s">
        <v>274</v>
      </c>
      <c r="B158" s="84" t="s">
        <v>267</v>
      </c>
      <c r="C158" s="87">
        <v>17</v>
      </c>
    </row>
    <row r="159" spans="1:3" x14ac:dyDescent="0.2">
      <c r="A159" s="84" t="s">
        <v>988</v>
      </c>
      <c r="B159" s="84" t="s">
        <v>267</v>
      </c>
      <c r="C159" s="87">
        <v>17</v>
      </c>
    </row>
    <row r="160" spans="1:3" x14ac:dyDescent="0.2">
      <c r="A160" s="84" t="s">
        <v>989</v>
      </c>
      <c r="B160" s="84" t="s">
        <v>267</v>
      </c>
      <c r="C160" s="87">
        <v>15</v>
      </c>
    </row>
    <row r="161" spans="1:3" x14ac:dyDescent="0.2">
      <c r="A161" s="84" t="s">
        <v>275</v>
      </c>
      <c r="B161" s="84" t="s">
        <v>267</v>
      </c>
      <c r="C161" s="87">
        <v>16</v>
      </c>
    </row>
    <row r="162" spans="1:3" x14ac:dyDescent="0.2">
      <c r="A162" s="84" t="s">
        <v>276</v>
      </c>
      <c r="B162" s="84" t="s">
        <v>267</v>
      </c>
      <c r="C162" s="87">
        <v>16</v>
      </c>
    </row>
    <row r="163" spans="1:3" x14ac:dyDescent="0.2">
      <c r="A163" s="84" t="s">
        <v>277</v>
      </c>
      <c r="B163" s="84" t="s">
        <v>267</v>
      </c>
      <c r="C163" s="87">
        <v>17</v>
      </c>
    </row>
    <row r="164" spans="1:3" x14ac:dyDescent="0.2">
      <c r="A164" s="84" t="s">
        <v>278</v>
      </c>
      <c r="B164" s="84" t="s">
        <v>267</v>
      </c>
      <c r="C164" s="87">
        <v>17</v>
      </c>
    </row>
    <row r="165" spans="1:3" x14ac:dyDescent="0.2">
      <c r="A165" s="84" t="s">
        <v>279</v>
      </c>
      <c r="B165" s="84" t="s">
        <v>267</v>
      </c>
      <c r="C165" s="87">
        <v>15</v>
      </c>
    </row>
    <row r="166" spans="1:3" x14ac:dyDescent="0.2">
      <c r="A166" s="84" t="s">
        <v>1088</v>
      </c>
      <c r="B166" s="84" t="s">
        <v>1089</v>
      </c>
      <c r="C166" s="87">
        <v>18</v>
      </c>
    </row>
    <row r="167" spans="1:3" x14ac:dyDescent="0.2">
      <c r="A167" s="84" t="s">
        <v>1090</v>
      </c>
      <c r="B167" s="84" t="s">
        <v>1091</v>
      </c>
      <c r="C167" s="87">
        <v>27</v>
      </c>
    </row>
    <row r="168" spans="1:3" x14ac:dyDescent="0.2">
      <c r="A168" s="84" t="s">
        <v>280</v>
      </c>
      <c r="B168" s="84" t="s">
        <v>267</v>
      </c>
      <c r="C168" s="87">
        <v>24</v>
      </c>
    </row>
    <row r="169" spans="1:3" x14ac:dyDescent="0.2">
      <c r="A169" s="84" t="s">
        <v>281</v>
      </c>
      <c r="B169" s="84" t="s">
        <v>282</v>
      </c>
      <c r="C169" s="87">
        <v>25</v>
      </c>
    </row>
    <row r="170" spans="1:3" x14ac:dyDescent="0.2">
      <c r="A170" s="84" t="s">
        <v>283</v>
      </c>
      <c r="B170" s="84" t="s">
        <v>265</v>
      </c>
      <c r="C170" s="87">
        <v>90</v>
      </c>
    </row>
    <row r="171" spans="1:3" x14ac:dyDescent="0.2">
      <c r="A171" s="84" t="s">
        <v>284</v>
      </c>
      <c r="B171" s="84" t="s">
        <v>267</v>
      </c>
      <c r="C171" s="87">
        <v>33</v>
      </c>
    </row>
    <row r="172" spans="1:3" x14ac:dyDescent="0.2">
      <c r="A172" s="84" t="s">
        <v>285</v>
      </c>
      <c r="B172" s="84" t="s">
        <v>267</v>
      </c>
      <c r="C172" s="87">
        <v>31</v>
      </c>
    </row>
    <row r="173" spans="1:3" x14ac:dyDescent="0.2">
      <c r="A173" s="84" t="s">
        <v>286</v>
      </c>
      <c r="B173" s="84" t="s">
        <v>267</v>
      </c>
      <c r="C173" s="87">
        <v>28</v>
      </c>
    </row>
    <row r="174" spans="1:3" x14ac:dyDescent="0.2">
      <c r="A174" s="84" t="s">
        <v>287</v>
      </c>
      <c r="B174" s="84" t="s">
        <v>267</v>
      </c>
      <c r="C174" s="87">
        <v>29</v>
      </c>
    </row>
    <row r="175" spans="1:3" x14ac:dyDescent="0.2">
      <c r="A175" s="84" t="s">
        <v>990</v>
      </c>
      <c r="B175" s="84" t="s">
        <v>267</v>
      </c>
      <c r="C175" s="87">
        <v>31</v>
      </c>
    </row>
    <row r="176" spans="1:3" x14ac:dyDescent="0.2">
      <c r="A176" s="84" t="s">
        <v>991</v>
      </c>
      <c r="B176" s="84" t="s">
        <v>267</v>
      </c>
      <c r="C176" s="87">
        <v>29</v>
      </c>
    </row>
    <row r="177" spans="1:3" x14ac:dyDescent="0.2">
      <c r="A177" s="84" t="s">
        <v>288</v>
      </c>
      <c r="B177" s="84" t="s">
        <v>267</v>
      </c>
      <c r="C177" s="87">
        <v>31</v>
      </c>
    </row>
    <row r="178" spans="1:3" x14ac:dyDescent="0.2">
      <c r="A178" s="84" t="s">
        <v>289</v>
      </c>
      <c r="B178" s="84" t="s">
        <v>267</v>
      </c>
      <c r="C178" s="87">
        <v>34</v>
      </c>
    </row>
    <row r="179" spans="1:3" x14ac:dyDescent="0.2">
      <c r="A179" s="84" t="s">
        <v>290</v>
      </c>
      <c r="B179" s="84" t="s">
        <v>267</v>
      </c>
      <c r="C179" s="87">
        <v>28</v>
      </c>
    </row>
    <row r="180" spans="1:3" x14ac:dyDescent="0.2">
      <c r="A180" s="84" t="s">
        <v>1092</v>
      </c>
      <c r="B180" s="84" t="s">
        <v>1089</v>
      </c>
      <c r="C180" s="87">
        <v>33</v>
      </c>
    </row>
    <row r="181" spans="1:3" x14ac:dyDescent="0.2">
      <c r="A181" s="84" t="s">
        <v>1093</v>
      </c>
      <c r="B181" s="84" t="s">
        <v>1091</v>
      </c>
      <c r="C181" s="87">
        <v>52</v>
      </c>
    </row>
    <row r="182" spans="1:3" x14ac:dyDescent="0.2">
      <c r="A182" s="84" t="s">
        <v>992</v>
      </c>
      <c r="B182" s="84" t="s">
        <v>993</v>
      </c>
      <c r="C182" s="87">
        <v>26</v>
      </c>
    </row>
    <row r="183" spans="1:3" x14ac:dyDescent="0.2">
      <c r="A183" s="84" t="s">
        <v>291</v>
      </c>
      <c r="B183" s="84" t="s">
        <v>282</v>
      </c>
      <c r="C183" s="87">
        <v>50</v>
      </c>
    </row>
    <row r="184" spans="1:3" x14ac:dyDescent="0.2">
      <c r="A184" s="84" t="s">
        <v>292</v>
      </c>
      <c r="B184" s="84" t="s">
        <v>267</v>
      </c>
      <c r="C184" s="87">
        <v>47</v>
      </c>
    </row>
    <row r="185" spans="1:3" x14ac:dyDescent="0.2">
      <c r="A185" s="84" t="s">
        <v>293</v>
      </c>
      <c r="B185" s="84" t="s">
        <v>267</v>
      </c>
      <c r="C185" s="87">
        <v>49</v>
      </c>
    </row>
    <row r="186" spans="1:3" x14ac:dyDescent="0.2">
      <c r="A186" s="84" t="s">
        <v>294</v>
      </c>
      <c r="B186" s="84" t="s">
        <v>267</v>
      </c>
      <c r="C186" s="87">
        <v>43</v>
      </c>
    </row>
    <row r="187" spans="1:3" x14ac:dyDescent="0.2">
      <c r="A187" s="84" t="s">
        <v>994</v>
      </c>
      <c r="B187" s="84" t="s">
        <v>267</v>
      </c>
      <c r="C187" s="87">
        <v>45</v>
      </c>
    </row>
    <row r="188" spans="1:3" x14ac:dyDescent="0.2">
      <c r="A188" s="84" t="s">
        <v>995</v>
      </c>
      <c r="B188" s="84" t="s">
        <v>267</v>
      </c>
      <c r="C188" s="87">
        <v>40</v>
      </c>
    </row>
    <row r="189" spans="1:3" x14ac:dyDescent="0.2">
      <c r="A189" s="84" t="s">
        <v>295</v>
      </c>
      <c r="B189" s="84" t="s">
        <v>267</v>
      </c>
      <c r="C189" s="87">
        <v>52</v>
      </c>
    </row>
    <row r="190" spans="1:3" x14ac:dyDescent="0.2">
      <c r="A190" s="84" t="s">
        <v>296</v>
      </c>
      <c r="B190" s="84" t="s">
        <v>267</v>
      </c>
      <c r="C190" s="87">
        <v>41</v>
      </c>
    </row>
    <row r="191" spans="1:3" x14ac:dyDescent="0.2">
      <c r="A191" s="84" t="s">
        <v>1094</v>
      </c>
      <c r="B191" s="84" t="s">
        <v>1089</v>
      </c>
      <c r="C191" s="87">
        <v>51</v>
      </c>
    </row>
    <row r="192" spans="1:3" x14ac:dyDescent="0.2">
      <c r="A192" s="84" t="s">
        <v>1095</v>
      </c>
      <c r="B192" s="84" t="s">
        <v>1091</v>
      </c>
      <c r="C192" s="87">
        <v>80</v>
      </c>
    </row>
    <row r="193" spans="1:3" x14ac:dyDescent="0.2">
      <c r="A193" s="84" t="s">
        <v>297</v>
      </c>
      <c r="B193" s="84" t="s">
        <v>282</v>
      </c>
      <c r="C193" s="87">
        <v>62</v>
      </c>
    </row>
    <row r="194" spans="1:3" x14ac:dyDescent="0.2">
      <c r="A194" s="84" t="s">
        <v>298</v>
      </c>
      <c r="B194" s="84" t="s">
        <v>267</v>
      </c>
      <c r="C194" s="87">
        <v>61</v>
      </c>
    </row>
    <row r="195" spans="1:3" x14ac:dyDescent="0.2">
      <c r="A195" s="84" t="s">
        <v>299</v>
      </c>
      <c r="B195" s="84" t="s">
        <v>267</v>
      </c>
      <c r="C195" s="87">
        <v>55</v>
      </c>
    </row>
    <row r="196" spans="1:3" x14ac:dyDescent="0.2">
      <c r="A196" s="84" t="s">
        <v>996</v>
      </c>
      <c r="B196" s="84" t="s">
        <v>267</v>
      </c>
      <c r="C196" s="87">
        <v>59</v>
      </c>
    </row>
    <row r="197" spans="1:3" x14ac:dyDescent="0.2">
      <c r="A197" s="84" t="s">
        <v>997</v>
      </c>
      <c r="B197" s="84" t="s">
        <v>267</v>
      </c>
      <c r="C197" s="87">
        <v>51</v>
      </c>
    </row>
    <row r="198" spans="1:3" x14ac:dyDescent="0.2">
      <c r="A198" s="84" t="s">
        <v>300</v>
      </c>
      <c r="B198" s="84" t="s">
        <v>267</v>
      </c>
      <c r="C198" s="87">
        <v>68</v>
      </c>
    </row>
    <row r="199" spans="1:3" x14ac:dyDescent="0.2">
      <c r="A199" s="84" t="s">
        <v>301</v>
      </c>
      <c r="B199" s="84" t="s">
        <v>267</v>
      </c>
      <c r="C199" s="87">
        <v>57</v>
      </c>
    </row>
    <row r="200" spans="1:3" x14ac:dyDescent="0.2">
      <c r="A200" s="84" t="s">
        <v>1096</v>
      </c>
      <c r="B200" s="84" t="s">
        <v>1089</v>
      </c>
      <c r="C200" s="87">
        <v>67</v>
      </c>
    </row>
    <row r="201" spans="1:3" x14ac:dyDescent="0.2">
      <c r="A201" s="84" t="s">
        <v>1097</v>
      </c>
      <c r="B201" s="84" t="s">
        <v>1091</v>
      </c>
      <c r="C201" s="87">
        <v>105</v>
      </c>
    </row>
    <row r="202" spans="1:3" x14ac:dyDescent="0.2">
      <c r="A202" s="84" t="s">
        <v>998</v>
      </c>
      <c r="B202" s="84" t="s">
        <v>993</v>
      </c>
      <c r="C202" s="87">
        <v>53</v>
      </c>
    </row>
    <row r="203" spans="1:3" x14ac:dyDescent="0.2">
      <c r="A203" s="84" t="s">
        <v>302</v>
      </c>
      <c r="B203" s="84" t="s">
        <v>282</v>
      </c>
      <c r="C203" s="87">
        <v>100</v>
      </c>
    </row>
    <row r="204" spans="1:3" x14ac:dyDescent="0.2">
      <c r="A204" s="84" t="s">
        <v>303</v>
      </c>
      <c r="B204" s="84" t="s">
        <v>282</v>
      </c>
      <c r="C204" s="87">
        <v>146</v>
      </c>
    </row>
    <row r="205" spans="1:3" x14ac:dyDescent="0.2">
      <c r="A205" s="86" t="s">
        <v>304</v>
      </c>
      <c r="B205" s="86" t="s">
        <v>305</v>
      </c>
      <c r="C205" s="87">
        <v>33</v>
      </c>
    </row>
    <row r="206" spans="1:3" x14ac:dyDescent="0.2">
      <c r="A206" s="84" t="s">
        <v>306</v>
      </c>
      <c r="B206" s="84" t="s">
        <v>305</v>
      </c>
      <c r="C206" s="87">
        <v>26</v>
      </c>
    </row>
    <row r="207" spans="1:3" x14ac:dyDescent="0.2">
      <c r="A207" s="84" t="s">
        <v>307</v>
      </c>
      <c r="B207" s="84" t="s">
        <v>305</v>
      </c>
      <c r="C207" s="87">
        <v>42</v>
      </c>
    </row>
    <row r="208" spans="1:3" x14ac:dyDescent="0.2">
      <c r="A208" s="84" t="s">
        <v>308</v>
      </c>
      <c r="B208" s="84" t="s">
        <v>305</v>
      </c>
      <c r="C208" s="87">
        <v>33</v>
      </c>
    </row>
    <row r="209" spans="1:3" x14ac:dyDescent="0.2">
      <c r="A209" s="84" t="s">
        <v>309</v>
      </c>
      <c r="B209" s="84" t="s">
        <v>310</v>
      </c>
      <c r="C209" s="87">
        <v>26</v>
      </c>
    </row>
    <row r="210" spans="1:3" x14ac:dyDescent="0.2">
      <c r="A210" s="84" t="s">
        <v>311</v>
      </c>
      <c r="B210" s="84" t="s">
        <v>310</v>
      </c>
      <c r="C210" s="87">
        <v>23</v>
      </c>
    </row>
    <row r="211" spans="1:3" x14ac:dyDescent="0.2">
      <c r="A211" s="84" t="s">
        <v>312</v>
      </c>
      <c r="B211" s="84" t="s">
        <v>310</v>
      </c>
      <c r="C211" s="87">
        <v>24</v>
      </c>
    </row>
    <row r="212" spans="1:3" x14ac:dyDescent="0.2">
      <c r="A212" s="84" t="s">
        <v>313</v>
      </c>
      <c r="B212" s="84" t="s">
        <v>310</v>
      </c>
      <c r="C212" s="87">
        <v>23</v>
      </c>
    </row>
    <row r="213" spans="1:3" x14ac:dyDescent="0.2">
      <c r="A213" s="84" t="s">
        <v>314</v>
      </c>
      <c r="B213" s="84" t="s">
        <v>310</v>
      </c>
      <c r="C213" s="87">
        <v>22</v>
      </c>
    </row>
    <row r="214" spans="1:3" x14ac:dyDescent="0.2">
      <c r="A214" s="84" t="s">
        <v>315</v>
      </c>
      <c r="B214" s="84" t="s">
        <v>310</v>
      </c>
      <c r="C214" s="87">
        <v>22</v>
      </c>
    </row>
    <row r="215" spans="1:3" x14ac:dyDescent="0.2">
      <c r="A215" s="84" t="s">
        <v>316</v>
      </c>
      <c r="B215" s="84" t="s">
        <v>310</v>
      </c>
      <c r="C215" s="87">
        <v>22</v>
      </c>
    </row>
    <row r="216" spans="1:3" x14ac:dyDescent="0.2">
      <c r="A216" s="84" t="s">
        <v>317</v>
      </c>
      <c r="B216" s="84" t="s">
        <v>310</v>
      </c>
      <c r="C216" s="87">
        <v>22</v>
      </c>
    </row>
    <row r="217" spans="1:3" x14ac:dyDescent="0.2">
      <c r="A217" s="84" t="s">
        <v>318</v>
      </c>
      <c r="B217" s="84" t="s">
        <v>310</v>
      </c>
      <c r="C217" s="87">
        <v>28</v>
      </c>
    </row>
    <row r="218" spans="1:3" x14ac:dyDescent="0.2">
      <c r="A218" s="84" t="s">
        <v>319</v>
      </c>
      <c r="B218" s="84" t="s">
        <v>310</v>
      </c>
      <c r="C218" s="87">
        <v>27</v>
      </c>
    </row>
    <row r="219" spans="1:3" x14ac:dyDescent="0.2">
      <c r="A219" s="84" t="s">
        <v>999</v>
      </c>
      <c r="B219" s="84" t="s">
        <v>310</v>
      </c>
      <c r="C219" s="87">
        <v>22</v>
      </c>
    </row>
    <row r="220" spans="1:3" x14ac:dyDescent="0.2">
      <c r="A220" s="84" t="s">
        <v>1000</v>
      </c>
      <c r="B220" s="84" t="s">
        <v>310</v>
      </c>
      <c r="C220" s="87">
        <v>20</v>
      </c>
    </row>
    <row r="221" spans="1:3" x14ac:dyDescent="0.2">
      <c r="A221" s="84" t="s">
        <v>1001</v>
      </c>
      <c r="B221" s="84" t="s">
        <v>310</v>
      </c>
      <c r="C221" s="87">
        <v>22</v>
      </c>
    </row>
    <row r="222" spans="1:3" x14ac:dyDescent="0.2">
      <c r="A222" s="84" t="s">
        <v>1002</v>
      </c>
      <c r="B222" s="84" t="s">
        <v>310</v>
      </c>
      <c r="C222" s="87">
        <v>20</v>
      </c>
    </row>
    <row r="223" spans="1:3" x14ac:dyDescent="0.2">
      <c r="A223" s="84" t="s">
        <v>1003</v>
      </c>
      <c r="B223" s="84" t="s">
        <v>310</v>
      </c>
      <c r="C223" s="87">
        <v>19</v>
      </c>
    </row>
    <row r="224" spans="1:3" x14ac:dyDescent="0.2">
      <c r="A224" s="84" t="s">
        <v>1004</v>
      </c>
      <c r="B224" s="84" t="s">
        <v>310</v>
      </c>
      <c r="C224" s="87">
        <v>19</v>
      </c>
    </row>
    <row r="225" spans="1:3" x14ac:dyDescent="0.2">
      <c r="A225" s="84" t="s">
        <v>320</v>
      </c>
      <c r="B225" s="84" t="s">
        <v>310</v>
      </c>
      <c r="C225" s="87">
        <v>24</v>
      </c>
    </row>
    <row r="226" spans="1:3" x14ac:dyDescent="0.2">
      <c r="A226" s="84" t="s">
        <v>321</v>
      </c>
      <c r="B226" s="84" t="s">
        <v>310</v>
      </c>
      <c r="C226" s="87">
        <v>23</v>
      </c>
    </row>
    <row r="227" spans="1:3" x14ac:dyDescent="0.2">
      <c r="A227" s="84" t="s">
        <v>322</v>
      </c>
      <c r="B227" s="84" t="s">
        <v>310</v>
      </c>
      <c r="C227" s="87">
        <v>24</v>
      </c>
    </row>
    <row r="228" spans="1:3" x14ac:dyDescent="0.2">
      <c r="A228" s="84" t="s">
        <v>323</v>
      </c>
      <c r="B228" s="84" t="s">
        <v>310</v>
      </c>
      <c r="C228" s="87">
        <v>22</v>
      </c>
    </row>
    <row r="229" spans="1:3" x14ac:dyDescent="0.2">
      <c r="A229" s="84" t="s">
        <v>324</v>
      </c>
      <c r="B229" s="84" t="s">
        <v>310</v>
      </c>
      <c r="C229" s="87">
        <v>26</v>
      </c>
    </row>
    <row r="230" spans="1:3" x14ac:dyDescent="0.2">
      <c r="A230" s="84" t="s">
        <v>325</v>
      </c>
      <c r="B230" s="84" t="s">
        <v>310</v>
      </c>
      <c r="C230" s="87">
        <v>23</v>
      </c>
    </row>
    <row r="231" spans="1:3" x14ac:dyDescent="0.2">
      <c r="A231" s="84" t="s">
        <v>1098</v>
      </c>
      <c r="B231" s="84" t="s">
        <v>1099</v>
      </c>
      <c r="C231" s="87">
        <v>25</v>
      </c>
    </row>
    <row r="232" spans="1:3" x14ac:dyDescent="0.2">
      <c r="A232" s="84" t="s">
        <v>1100</v>
      </c>
      <c r="B232" s="84" t="s">
        <v>1101</v>
      </c>
      <c r="C232" s="87">
        <v>44</v>
      </c>
    </row>
    <row r="233" spans="1:3" x14ac:dyDescent="0.2">
      <c r="A233" s="86" t="s">
        <v>326</v>
      </c>
      <c r="B233" s="86" t="s">
        <v>327</v>
      </c>
      <c r="C233" s="87">
        <v>37</v>
      </c>
    </row>
    <row r="234" spans="1:3" x14ac:dyDescent="0.2">
      <c r="A234" s="84" t="s">
        <v>328</v>
      </c>
      <c r="B234" s="84" t="s">
        <v>329</v>
      </c>
      <c r="C234" s="87">
        <v>70</v>
      </c>
    </row>
    <row r="235" spans="1:3" x14ac:dyDescent="0.2">
      <c r="A235" s="84" t="s">
        <v>330</v>
      </c>
      <c r="B235" s="84" t="s">
        <v>327</v>
      </c>
      <c r="C235" s="87">
        <v>31</v>
      </c>
    </row>
    <row r="236" spans="1:3" x14ac:dyDescent="0.2">
      <c r="A236" s="84" t="s">
        <v>331</v>
      </c>
      <c r="B236" s="84" t="s">
        <v>327</v>
      </c>
      <c r="C236" s="87">
        <v>46</v>
      </c>
    </row>
    <row r="237" spans="1:3" x14ac:dyDescent="0.2">
      <c r="A237" s="84" t="s">
        <v>332</v>
      </c>
      <c r="B237" s="84" t="s">
        <v>327</v>
      </c>
      <c r="C237" s="87">
        <v>41</v>
      </c>
    </row>
    <row r="238" spans="1:3" x14ac:dyDescent="0.2">
      <c r="A238" s="84" t="s">
        <v>333</v>
      </c>
      <c r="B238" s="84" t="s">
        <v>305</v>
      </c>
      <c r="C238" s="87">
        <v>66</v>
      </c>
    </row>
    <row r="239" spans="1:3" x14ac:dyDescent="0.2">
      <c r="A239" s="84" t="s">
        <v>334</v>
      </c>
      <c r="B239" s="84" t="s">
        <v>305</v>
      </c>
      <c r="C239" s="87">
        <v>50</v>
      </c>
    </row>
    <row r="240" spans="1:3" x14ac:dyDescent="0.2">
      <c r="A240" s="84" t="s">
        <v>1005</v>
      </c>
      <c r="B240" s="84" t="s">
        <v>389</v>
      </c>
      <c r="C240" s="87">
        <v>50</v>
      </c>
    </row>
    <row r="241" spans="1:3" x14ac:dyDescent="0.2">
      <c r="A241" s="84" t="s">
        <v>335</v>
      </c>
      <c r="B241" s="84" t="s">
        <v>305</v>
      </c>
      <c r="C241" s="87">
        <v>73</v>
      </c>
    </row>
    <row r="242" spans="1:3" x14ac:dyDescent="0.2">
      <c r="A242" s="84" t="s">
        <v>336</v>
      </c>
      <c r="B242" s="84" t="s">
        <v>310</v>
      </c>
      <c r="C242" s="87">
        <v>46</v>
      </c>
    </row>
    <row r="243" spans="1:3" x14ac:dyDescent="0.2">
      <c r="A243" s="84" t="s">
        <v>1006</v>
      </c>
      <c r="B243" s="84" t="s">
        <v>310</v>
      </c>
      <c r="C243" s="87">
        <v>44</v>
      </c>
    </row>
    <row r="244" spans="1:3" x14ac:dyDescent="0.2">
      <c r="A244" s="84" t="s">
        <v>1007</v>
      </c>
      <c r="B244" s="84" t="s">
        <v>310</v>
      </c>
      <c r="C244" s="87">
        <v>40</v>
      </c>
    </row>
    <row r="245" spans="1:3" x14ac:dyDescent="0.2">
      <c r="A245" s="84" t="s">
        <v>1008</v>
      </c>
      <c r="B245" s="84" t="s">
        <v>310</v>
      </c>
      <c r="C245" s="87">
        <v>39</v>
      </c>
    </row>
    <row r="246" spans="1:3" x14ac:dyDescent="0.2">
      <c r="A246" s="84" t="s">
        <v>338</v>
      </c>
      <c r="B246" s="84" t="s">
        <v>310</v>
      </c>
      <c r="C246" s="87">
        <v>44</v>
      </c>
    </row>
    <row r="247" spans="1:3" x14ac:dyDescent="0.2">
      <c r="A247" s="84" t="s">
        <v>339</v>
      </c>
      <c r="B247" s="84" t="s">
        <v>310</v>
      </c>
      <c r="C247" s="87">
        <v>43</v>
      </c>
    </row>
    <row r="248" spans="1:3" x14ac:dyDescent="0.2">
      <c r="A248" s="84" t="s">
        <v>340</v>
      </c>
      <c r="B248" s="84" t="s">
        <v>310</v>
      </c>
      <c r="C248" s="87">
        <v>48</v>
      </c>
    </row>
    <row r="249" spans="1:3" x14ac:dyDescent="0.2">
      <c r="A249" s="84" t="s">
        <v>341</v>
      </c>
      <c r="B249" s="84" t="s">
        <v>310</v>
      </c>
      <c r="C249" s="87">
        <v>46</v>
      </c>
    </row>
    <row r="250" spans="1:3" x14ac:dyDescent="0.2">
      <c r="A250" s="84" t="s">
        <v>337</v>
      </c>
      <c r="B250" s="84" t="s">
        <v>310</v>
      </c>
      <c r="C250" s="87">
        <v>54</v>
      </c>
    </row>
    <row r="251" spans="1:3" x14ac:dyDescent="0.2">
      <c r="A251" s="84" t="s">
        <v>342</v>
      </c>
      <c r="B251" s="84" t="s">
        <v>310</v>
      </c>
      <c r="C251" s="87">
        <v>46</v>
      </c>
    </row>
    <row r="252" spans="1:3" x14ac:dyDescent="0.2">
      <c r="A252" s="84" t="s">
        <v>343</v>
      </c>
      <c r="B252" s="84" t="s">
        <v>310</v>
      </c>
      <c r="C252" s="87">
        <v>45</v>
      </c>
    </row>
    <row r="253" spans="1:3" x14ac:dyDescent="0.2">
      <c r="A253" s="84" t="s">
        <v>344</v>
      </c>
      <c r="B253" s="84" t="s">
        <v>310</v>
      </c>
      <c r="C253" s="87">
        <v>50</v>
      </c>
    </row>
    <row r="254" spans="1:3" x14ac:dyDescent="0.2">
      <c r="A254" s="84" t="s">
        <v>345</v>
      </c>
      <c r="B254" s="84" t="s">
        <v>310</v>
      </c>
      <c r="C254" s="87">
        <v>42</v>
      </c>
    </row>
    <row r="255" spans="1:3" x14ac:dyDescent="0.2">
      <c r="A255" s="84" t="s">
        <v>346</v>
      </c>
      <c r="B255" s="84" t="s">
        <v>310</v>
      </c>
      <c r="C255" s="87">
        <v>70</v>
      </c>
    </row>
    <row r="256" spans="1:3" x14ac:dyDescent="0.2">
      <c r="A256" s="84" t="s">
        <v>1102</v>
      </c>
      <c r="B256" s="84" t="s">
        <v>1099</v>
      </c>
      <c r="C256" s="87">
        <v>48</v>
      </c>
    </row>
    <row r="257" spans="1:3" x14ac:dyDescent="0.2">
      <c r="A257" s="84" t="s">
        <v>1103</v>
      </c>
      <c r="B257" s="84" t="s">
        <v>1101</v>
      </c>
      <c r="C257" s="87">
        <v>86</v>
      </c>
    </row>
    <row r="258" spans="1:3" x14ac:dyDescent="0.2">
      <c r="A258" s="84" t="s">
        <v>347</v>
      </c>
      <c r="B258" s="84" t="s">
        <v>327</v>
      </c>
      <c r="C258" s="87">
        <v>74</v>
      </c>
    </row>
    <row r="259" spans="1:3" x14ac:dyDescent="0.2">
      <c r="A259" s="84" t="s">
        <v>348</v>
      </c>
      <c r="B259" s="84" t="s">
        <v>329</v>
      </c>
      <c r="C259" s="87">
        <v>114</v>
      </c>
    </row>
    <row r="260" spans="1:3" x14ac:dyDescent="0.2">
      <c r="A260" s="84" t="s">
        <v>349</v>
      </c>
      <c r="B260" s="84" t="s">
        <v>327</v>
      </c>
      <c r="C260" s="87">
        <v>58</v>
      </c>
    </row>
    <row r="261" spans="1:3" x14ac:dyDescent="0.2">
      <c r="A261" s="84" t="s">
        <v>350</v>
      </c>
      <c r="B261" s="84" t="s">
        <v>327</v>
      </c>
      <c r="C261" s="87">
        <v>75</v>
      </c>
    </row>
    <row r="262" spans="1:3" x14ac:dyDescent="0.2">
      <c r="A262" s="84" t="s">
        <v>351</v>
      </c>
      <c r="B262" s="84" t="s">
        <v>305</v>
      </c>
      <c r="C262" s="87">
        <v>115</v>
      </c>
    </row>
    <row r="263" spans="1:3" x14ac:dyDescent="0.2">
      <c r="A263" s="84" t="s">
        <v>352</v>
      </c>
      <c r="B263" s="84" t="s">
        <v>310</v>
      </c>
      <c r="C263" s="87">
        <v>67</v>
      </c>
    </row>
    <row r="264" spans="1:3" x14ac:dyDescent="0.2">
      <c r="A264" s="84" t="s">
        <v>353</v>
      </c>
      <c r="B264" s="84" t="s">
        <v>310</v>
      </c>
      <c r="C264" s="87">
        <v>66</v>
      </c>
    </row>
    <row r="265" spans="1:3" x14ac:dyDescent="0.2">
      <c r="A265" s="84" t="s">
        <v>1009</v>
      </c>
      <c r="B265" s="84" t="s">
        <v>310</v>
      </c>
      <c r="C265" s="87">
        <v>64</v>
      </c>
    </row>
    <row r="266" spans="1:3" x14ac:dyDescent="0.2">
      <c r="A266" s="84" t="s">
        <v>1010</v>
      </c>
      <c r="B266" s="84" t="s">
        <v>310</v>
      </c>
      <c r="C266" s="87">
        <v>57</v>
      </c>
    </row>
    <row r="267" spans="1:3" x14ac:dyDescent="0.2">
      <c r="A267" s="84" t="s">
        <v>354</v>
      </c>
      <c r="B267" s="84" t="s">
        <v>310</v>
      </c>
      <c r="C267" s="87">
        <v>72</v>
      </c>
    </row>
    <row r="268" spans="1:3" x14ac:dyDescent="0.2">
      <c r="A268" s="84" t="s">
        <v>355</v>
      </c>
      <c r="B268" s="84" t="s">
        <v>310</v>
      </c>
      <c r="C268" s="87">
        <v>62</v>
      </c>
    </row>
    <row r="269" spans="1:3" x14ac:dyDescent="0.2">
      <c r="A269" s="84" t="s">
        <v>1104</v>
      </c>
      <c r="B269" s="84" t="s">
        <v>1099</v>
      </c>
      <c r="C269" s="87">
        <v>73</v>
      </c>
    </row>
    <row r="270" spans="1:3" x14ac:dyDescent="0.2">
      <c r="A270" s="84" t="s">
        <v>1105</v>
      </c>
      <c r="B270" s="84" t="s">
        <v>1101</v>
      </c>
      <c r="C270" s="87">
        <v>130</v>
      </c>
    </row>
    <row r="271" spans="1:3" x14ac:dyDescent="0.2">
      <c r="A271" s="84" t="s">
        <v>356</v>
      </c>
      <c r="B271" s="84" t="s">
        <v>327</v>
      </c>
      <c r="C271" s="87">
        <v>120</v>
      </c>
    </row>
    <row r="272" spans="1:3" x14ac:dyDescent="0.2">
      <c r="A272" s="84" t="s">
        <v>357</v>
      </c>
      <c r="B272" s="84" t="s">
        <v>327</v>
      </c>
      <c r="C272" s="87">
        <v>127</v>
      </c>
    </row>
    <row r="273" spans="1:3" x14ac:dyDescent="0.2">
      <c r="A273" s="84" t="s">
        <v>358</v>
      </c>
      <c r="B273" s="84" t="s">
        <v>305</v>
      </c>
      <c r="C273" s="87">
        <v>132</v>
      </c>
    </row>
    <row r="274" spans="1:3" x14ac:dyDescent="0.2">
      <c r="A274" s="84" t="s">
        <v>359</v>
      </c>
      <c r="B274" s="84" t="s">
        <v>310</v>
      </c>
      <c r="C274" s="87">
        <v>87</v>
      </c>
    </row>
    <row r="275" spans="1:3" x14ac:dyDescent="0.2">
      <c r="A275" s="84" t="s">
        <v>361</v>
      </c>
      <c r="B275" s="84" t="s">
        <v>310</v>
      </c>
      <c r="C275" s="87">
        <v>86</v>
      </c>
    </row>
    <row r="276" spans="1:3" x14ac:dyDescent="0.2">
      <c r="A276" s="84" t="s">
        <v>360</v>
      </c>
      <c r="B276" s="84" t="s">
        <v>310</v>
      </c>
      <c r="C276" s="87">
        <v>92</v>
      </c>
    </row>
    <row r="277" spans="1:3" x14ac:dyDescent="0.2">
      <c r="A277" s="84" t="s">
        <v>1011</v>
      </c>
      <c r="B277" s="84" t="s">
        <v>310</v>
      </c>
      <c r="C277" s="87">
        <v>85</v>
      </c>
    </row>
    <row r="278" spans="1:3" x14ac:dyDescent="0.2">
      <c r="A278" s="84" t="s">
        <v>1012</v>
      </c>
      <c r="B278" s="84" t="s">
        <v>310</v>
      </c>
      <c r="C278" s="87">
        <v>78</v>
      </c>
    </row>
    <row r="279" spans="1:3" x14ac:dyDescent="0.2">
      <c r="A279" s="84" t="s">
        <v>362</v>
      </c>
      <c r="B279" s="84" t="s">
        <v>310</v>
      </c>
      <c r="C279" s="87">
        <v>89</v>
      </c>
    </row>
    <row r="280" spans="1:3" x14ac:dyDescent="0.2">
      <c r="A280" s="84" t="s">
        <v>363</v>
      </c>
      <c r="B280" s="84" t="s">
        <v>310</v>
      </c>
      <c r="C280" s="87">
        <v>84</v>
      </c>
    </row>
    <row r="281" spans="1:3" x14ac:dyDescent="0.2">
      <c r="A281" s="84" t="s">
        <v>1106</v>
      </c>
      <c r="B281" s="84" t="s">
        <v>1099</v>
      </c>
      <c r="C281" s="87">
        <v>96</v>
      </c>
    </row>
    <row r="282" spans="1:3" x14ac:dyDescent="0.2">
      <c r="A282" s="84" t="s">
        <v>1107</v>
      </c>
      <c r="B282" s="84" t="s">
        <v>1101</v>
      </c>
      <c r="C282" s="87">
        <v>172</v>
      </c>
    </row>
    <row r="283" spans="1:3" x14ac:dyDescent="0.2">
      <c r="A283" s="84" t="s">
        <v>364</v>
      </c>
      <c r="B283" s="84" t="s">
        <v>327</v>
      </c>
      <c r="C283" s="87">
        <v>148</v>
      </c>
    </row>
    <row r="284" spans="1:3" x14ac:dyDescent="0.2">
      <c r="A284" s="84" t="s">
        <v>365</v>
      </c>
      <c r="B284" s="84" t="s">
        <v>327</v>
      </c>
      <c r="C284" s="87">
        <v>116</v>
      </c>
    </row>
    <row r="285" spans="1:3" x14ac:dyDescent="0.2">
      <c r="A285" s="84" t="s">
        <v>366</v>
      </c>
      <c r="B285" s="84" t="s">
        <v>327</v>
      </c>
      <c r="C285" s="87">
        <v>150</v>
      </c>
    </row>
    <row r="286" spans="1:3" x14ac:dyDescent="0.2">
      <c r="A286" s="84" t="s">
        <v>367</v>
      </c>
      <c r="B286" s="84" t="s">
        <v>305</v>
      </c>
      <c r="C286" s="87">
        <v>198</v>
      </c>
    </row>
    <row r="287" spans="1:3" x14ac:dyDescent="0.2">
      <c r="A287" s="84" t="s">
        <v>368</v>
      </c>
      <c r="B287" s="84" t="s">
        <v>305</v>
      </c>
      <c r="C287" s="87">
        <v>219</v>
      </c>
    </row>
    <row r="288" spans="1:3" x14ac:dyDescent="0.2">
      <c r="A288" s="84" t="s">
        <v>369</v>
      </c>
      <c r="B288" s="84" t="s">
        <v>310</v>
      </c>
      <c r="C288" s="87">
        <v>134</v>
      </c>
    </row>
    <row r="289" spans="1:3" x14ac:dyDescent="0.2">
      <c r="A289" s="84" t="s">
        <v>370</v>
      </c>
      <c r="B289" s="84" t="s">
        <v>310</v>
      </c>
      <c r="C289" s="87">
        <v>134</v>
      </c>
    </row>
    <row r="290" spans="1:3" x14ac:dyDescent="0.2">
      <c r="A290" s="84" t="s">
        <v>371</v>
      </c>
      <c r="B290" s="84" t="s">
        <v>327</v>
      </c>
      <c r="C290" s="87">
        <v>213</v>
      </c>
    </row>
    <row r="291" spans="1:3" x14ac:dyDescent="0.2">
      <c r="A291" s="84" t="s">
        <v>372</v>
      </c>
      <c r="B291" s="84" t="s">
        <v>327</v>
      </c>
      <c r="C291" s="87">
        <v>225</v>
      </c>
    </row>
    <row r="292" spans="1:3" x14ac:dyDescent="0.2">
      <c r="A292" s="85" t="s">
        <v>373</v>
      </c>
      <c r="B292" s="85" t="s">
        <v>374</v>
      </c>
      <c r="C292" s="87">
        <v>4</v>
      </c>
    </row>
    <row r="293" spans="1:3" x14ac:dyDescent="0.2">
      <c r="A293" s="85" t="s">
        <v>375</v>
      </c>
      <c r="B293" s="85" t="s">
        <v>374</v>
      </c>
      <c r="C293" s="87">
        <v>8</v>
      </c>
    </row>
    <row r="294" spans="1:3" x14ac:dyDescent="0.2">
      <c r="A294" s="85" t="s">
        <v>377</v>
      </c>
      <c r="B294" s="85" t="s">
        <v>378</v>
      </c>
      <c r="C294" s="87">
        <v>43</v>
      </c>
    </row>
    <row r="295" spans="1:3" x14ac:dyDescent="0.2">
      <c r="A295" s="85" t="s">
        <v>379</v>
      </c>
      <c r="B295" s="85" t="s">
        <v>378</v>
      </c>
      <c r="C295" s="87">
        <v>43</v>
      </c>
    </row>
    <row r="296" spans="1:3" x14ac:dyDescent="0.2">
      <c r="A296" s="85" t="s">
        <v>380</v>
      </c>
      <c r="B296" s="85" t="s">
        <v>378</v>
      </c>
      <c r="C296" s="87">
        <v>36</v>
      </c>
    </row>
    <row r="297" spans="1:3" x14ac:dyDescent="0.2">
      <c r="A297" s="85" t="s">
        <v>381</v>
      </c>
      <c r="B297" s="85" t="s">
        <v>382</v>
      </c>
      <c r="C297" s="87">
        <v>80</v>
      </c>
    </row>
    <row r="298" spans="1:3" x14ac:dyDescent="0.2">
      <c r="A298" s="84" t="s">
        <v>383</v>
      </c>
      <c r="B298" s="84" t="s">
        <v>384</v>
      </c>
      <c r="C298" s="87">
        <v>51</v>
      </c>
    </row>
    <row r="299" spans="1:3" x14ac:dyDescent="0.2">
      <c r="A299" s="118" t="s">
        <v>385</v>
      </c>
      <c r="B299" s="118" t="s">
        <v>378</v>
      </c>
      <c r="C299" s="119">
        <v>32</v>
      </c>
    </row>
    <row r="300" spans="1:3" x14ac:dyDescent="0.2">
      <c r="A300" s="118" t="s">
        <v>1108</v>
      </c>
      <c r="B300" s="118" t="s">
        <v>386</v>
      </c>
      <c r="C300" s="119">
        <v>29</v>
      </c>
    </row>
    <row r="301" spans="1:3" x14ac:dyDescent="0.2">
      <c r="A301" s="118" t="s">
        <v>1109</v>
      </c>
      <c r="B301" s="118" t="s">
        <v>386</v>
      </c>
      <c r="C301" s="119">
        <v>39</v>
      </c>
    </row>
    <row r="302" spans="1:3" x14ac:dyDescent="0.2">
      <c r="A302" s="118" t="s">
        <v>1110</v>
      </c>
      <c r="B302" s="118" t="s">
        <v>386</v>
      </c>
      <c r="C302" s="119">
        <v>27</v>
      </c>
    </row>
    <row r="303" spans="1:3" x14ac:dyDescent="0.2">
      <c r="A303" s="118" t="s">
        <v>1111</v>
      </c>
      <c r="B303" s="118" t="s">
        <v>386</v>
      </c>
      <c r="C303" s="119">
        <v>27</v>
      </c>
    </row>
    <row r="304" spans="1:3" x14ac:dyDescent="0.2">
      <c r="A304" s="118" t="s">
        <v>1112</v>
      </c>
      <c r="B304" s="118" t="s">
        <v>386</v>
      </c>
      <c r="C304" s="119">
        <v>26</v>
      </c>
    </row>
    <row r="305" spans="1:3" x14ac:dyDescent="0.2">
      <c r="A305" s="118" t="s">
        <v>1113</v>
      </c>
      <c r="B305" s="118" t="s">
        <v>386</v>
      </c>
      <c r="C305" s="119">
        <v>26</v>
      </c>
    </row>
    <row r="306" spans="1:3" x14ac:dyDescent="0.2">
      <c r="A306" s="118" t="s">
        <v>387</v>
      </c>
      <c r="B306" s="118" t="s">
        <v>378</v>
      </c>
      <c r="C306" s="119">
        <v>48</v>
      </c>
    </row>
    <row r="307" spans="1:3" x14ac:dyDescent="0.2">
      <c r="A307" s="118" t="s">
        <v>388</v>
      </c>
      <c r="B307" s="118" t="s">
        <v>389</v>
      </c>
      <c r="C307" s="119">
        <v>25</v>
      </c>
    </row>
    <row r="308" spans="1:3" x14ac:dyDescent="0.2">
      <c r="A308" s="118" t="s">
        <v>390</v>
      </c>
      <c r="B308" s="118" t="s">
        <v>391</v>
      </c>
      <c r="C308" s="119">
        <v>19</v>
      </c>
    </row>
    <row r="309" spans="1:3" x14ac:dyDescent="0.2">
      <c r="A309" s="118" t="s">
        <v>392</v>
      </c>
      <c r="B309" s="118" t="s">
        <v>393</v>
      </c>
      <c r="C309" s="119">
        <v>20</v>
      </c>
    </row>
    <row r="310" spans="1:3" x14ac:dyDescent="0.2">
      <c r="A310" s="118" t="s">
        <v>394</v>
      </c>
      <c r="B310" s="118" t="s">
        <v>393</v>
      </c>
      <c r="C310" s="119">
        <v>20</v>
      </c>
    </row>
    <row r="311" spans="1:3" x14ac:dyDescent="0.2">
      <c r="A311" s="118" t="s">
        <v>395</v>
      </c>
      <c r="B311" s="118" t="s">
        <v>396</v>
      </c>
      <c r="C311" s="119">
        <v>31</v>
      </c>
    </row>
    <row r="312" spans="1:3" x14ac:dyDescent="0.2">
      <c r="A312" s="118" t="s">
        <v>397</v>
      </c>
      <c r="B312" s="118" t="s">
        <v>396</v>
      </c>
      <c r="C312" s="119">
        <v>30</v>
      </c>
    </row>
    <row r="313" spans="1:3" x14ac:dyDescent="0.2">
      <c r="A313" s="118" t="s">
        <v>398</v>
      </c>
      <c r="B313" s="118" t="s">
        <v>396</v>
      </c>
      <c r="C313" s="119">
        <v>33</v>
      </c>
    </row>
    <row r="314" spans="1:3" x14ac:dyDescent="0.2">
      <c r="A314" s="118" t="s">
        <v>399</v>
      </c>
      <c r="B314" s="118" t="s">
        <v>396</v>
      </c>
      <c r="C314" s="119">
        <v>26</v>
      </c>
    </row>
    <row r="315" spans="1:3" x14ac:dyDescent="0.2">
      <c r="A315" s="118" t="s">
        <v>400</v>
      </c>
      <c r="B315" s="118" t="s">
        <v>396</v>
      </c>
      <c r="C315" s="119">
        <v>30</v>
      </c>
    </row>
    <row r="316" spans="1:3" x14ac:dyDescent="0.2">
      <c r="A316" s="118" t="s">
        <v>401</v>
      </c>
      <c r="B316" s="118" t="s">
        <v>396</v>
      </c>
      <c r="C316" s="119">
        <v>31</v>
      </c>
    </row>
    <row r="317" spans="1:3" x14ac:dyDescent="0.2">
      <c r="A317" s="118" t="s">
        <v>402</v>
      </c>
      <c r="B317" s="118" t="s">
        <v>396</v>
      </c>
      <c r="C317" s="119">
        <v>26</v>
      </c>
    </row>
    <row r="318" spans="1:3" x14ac:dyDescent="0.2">
      <c r="A318" s="118" t="s">
        <v>403</v>
      </c>
      <c r="B318" s="118" t="s">
        <v>396</v>
      </c>
      <c r="C318" s="119">
        <v>28</v>
      </c>
    </row>
    <row r="319" spans="1:3" x14ac:dyDescent="0.2">
      <c r="A319" s="118" t="s">
        <v>404</v>
      </c>
      <c r="B319" s="118" t="s">
        <v>396</v>
      </c>
      <c r="C319" s="119">
        <v>26</v>
      </c>
    </row>
    <row r="320" spans="1:3" x14ac:dyDescent="0.2">
      <c r="A320" s="118" t="s">
        <v>405</v>
      </c>
      <c r="B320" s="118" t="s">
        <v>396</v>
      </c>
      <c r="C320" s="119">
        <v>41</v>
      </c>
    </row>
    <row r="321" spans="1:3" x14ac:dyDescent="0.2">
      <c r="A321" s="118" t="s">
        <v>406</v>
      </c>
      <c r="B321" s="118" t="s">
        <v>396</v>
      </c>
      <c r="C321" s="119">
        <v>29</v>
      </c>
    </row>
    <row r="322" spans="1:3" x14ac:dyDescent="0.2">
      <c r="A322" s="118" t="s">
        <v>1013</v>
      </c>
      <c r="B322" s="118" t="s">
        <v>396</v>
      </c>
      <c r="C322" s="119">
        <v>25</v>
      </c>
    </row>
    <row r="323" spans="1:3" x14ac:dyDescent="0.2">
      <c r="A323" s="118" t="s">
        <v>1014</v>
      </c>
      <c r="B323" s="118" t="s">
        <v>386</v>
      </c>
      <c r="C323" s="119">
        <v>24</v>
      </c>
    </row>
    <row r="324" spans="1:3" x14ac:dyDescent="0.2">
      <c r="A324" s="118" t="s">
        <v>1015</v>
      </c>
      <c r="B324" s="118" t="s">
        <v>386</v>
      </c>
      <c r="C324" s="119">
        <v>28</v>
      </c>
    </row>
    <row r="325" spans="1:3" x14ac:dyDescent="0.2">
      <c r="A325" s="118" t="s">
        <v>1016</v>
      </c>
      <c r="B325" s="118" t="s">
        <v>386</v>
      </c>
      <c r="C325" s="119">
        <v>32</v>
      </c>
    </row>
    <row r="326" spans="1:3" x14ac:dyDescent="0.2">
      <c r="A326" s="84" t="s">
        <v>1017</v>
      </c>
      <c r="B326" s="84" t="s">
        <v>386</v>
      </c>
      <c r="C326" s="87">
        <v>23</v>
      </c>
    </row>
    <row r="327" spans="1:3" x14ac:dyDescent="0.2">
      <c r="A327" s="84" t="s">
        <v>1018</v>
      </c>
      <c r="B327" s="84" t="s">
        <v>386</v>
      </c>
      <c r="C327" s="87">
        <v>26</v>
      </c>
    </row>
    <row r="328" spans="1:3" x14ac:dyDescent="0.2">
      <c r="A328" s="84" t="s">
        <v>1019</v>
      </c>
      <c r="B328" s="84" t="s">
        <v>386</v>
      </c>
      <c r="C328" s="87">
        <v>22</v>
      </c>
    </row>
    <row r="329" spans="1:3" x14ac:dyDescent="0.2">
      <c r="A329" s="84" t="s">
        <v>1020</v>
      </c>
      <c r="B329" s="84" t="s">
        <v>386</v>
      </c>
      <c r="C329" s="87">
        <v>25</v>
      </c>
    </row>
    <row r="330" spans="1:3" x14ac:dyDescent="0.2">
      <c r="A330" s="84" t="s">
        <v>1021</v>
      </c>
      <c r="B330" s="84" t="s">
        <v>386</v>
      </c>
      <c r="C330" s="87">
        <v>22</v>
      </c>
    </row>
    <row r="331" spans="1:3" x14ac:dyDescent="0.2">
      <c r="A331" s="84" t="s">
        <v>1022</v>
      </c>
      <c r="B331" s="84" t="s">
        <v>386</v>
      </c>
      <c r="C331" s="87">
        <v>25</v>
      </c>
    </row>
    <row r="332" spans="1:3" x14ac:dyDescent="0.2">
      <c r="A332" s="84" t="s">
        <v>1023</v>
      </c>
      <c r="B332" s="84" t="s">
        <v>396</v>
      </c>
      <c r="C332" s="87">
        <v>29</v>
      </c>
    </row>
    <row r="333" spans="1:3" x14ac:dyDescent="0.2">
      <c r="A333" s="84" t="s">
        <v>1024</v>
      </c>
      <c r="B333" s="84" t="s">
        <v>396</v>
      </c>
      <c r="C333" s="87">
        <v>34</v>
      </c>
    </row>
    <row r="334" spans="1:3" x14ac:dyDescent="0.2">
      <c r="A334" s="84" t="s">
        <v>1025</v>
      </c>
      <c r="B334" s="84" t="s">
        <v>396</v>
      </c>
      <c r="C334" s="87">
        <v>25</v>
      </c>
    </row>
    <row r="335" spans="1:3" x14ac:dyDescent="0.2">
      <c r="A335" s="84" t="s">
        <v>1026</v>
      </c>
      <c r="B335" s="84" t="s">
        <v>396</v>
      </c>
      <c r="C335" s="87">
        <v>28</v>
      </c>
    </row>
    <row r="336" spans="1:3" x14ac:dyDescent="0.2">
      <c r="A336" s="84" t="s">
        <v>1027</v>
      </c>
      <c r="B336" s="84" t="s">
        <v>396</v>
      </c>
      <c r="C336" s="87">
        <v>24</v>
      </c>
    </row>
    <row r="337" spans="1:3" x14ac:dyDescent="0.2">
      <c r="A337" s="84" t="s">
        <v>1028</v>
      </c>
      <c r="B337" s="84" t="s">
        <v>396</v>
      </c>
      <c r="C337" s="87">
        <v>27</v>
      </c>
    </row>
    <row r="338" spans="1:3" x14ac:dyDescent="0.2">
      <c r="A338" s="84" t="s">
        <v>1029</v>
      </c>
      <c r="B338" s="84" t="s">
        <v>396</v>
      </c>
      <c r="C338" s="87">
        <v>24</v>
      </c>
    </row>
    <row r="339" spans="1:3" x14ac:dyDescent="0.2">
      <c r="A339" s="84" t="s">
        <v>1030</v>
      </c>
      <c r="B339" s="84" t="s">
        <v>396</v>
      </c>
      <c r="C339" s="87">
        <v>27</v>
      </c>
    </row>
    <row r="340" spans="1:3" x14ac:dyDescent="0.2">
      <c r="A340" s="84" t="s">
        <v>1031</v>
      </c>
      <c r="B340" s="84" t="s">
        <v>396</v>
      </c>
      <c r="C340" s="87">
        <v>24</v>
      </c>
    </row>
    <row r="341" spans="1:3" x14ac:dyDescent="0.2">
      <c r="A341" s="84" t="s">
        <v>407</v>
      </c>
      <c r="B341" s="84" t="s">
        <v>396</v>
      </c>
      <c r="C341" s="87">
        <v>35</v>
      </c>
    </row>
    <row r="342" spans="1:3" x14ac:dyDescent="0.2">
      <c r="A342" s="84" t="s">
        <v>408</v>
      </c>
      <c r="B342" s="84" t="s">
        <v>396</v>
      </c>
      <c r="C342" s="87">
        <v>32</v>
      </c>
    </row>
    <row r="343" spans="1:3" x14ac:dyDescent="0.2">
      <c r="A343" s="84" t="s">
        <v>1114</v>
      </c>
      <c r="B343" s="84" t="s">
        <v>396</v>
      </c>
      <c r="C343" s="87">
        <v>28</v>
      </c>
    </row>
    <row r="344" spans="1:3" x14ac:dyDescent="0.2">
      <c r="A344" s="84" t="s">
        <v>409</v>
      </c>
      <c r="B344" s="84" t="s">
        <v>396</v>
      </c>
      <c r="C344" s="87">
        <v>30</v>
      </c>
    </row>
    <row r="345" spans="1:3" x14ac:dyDescent="0.2">
      <c r="A345" s="84" t="s">
        <v>410</v>
      </c>
      <c r="B345" s="84" t="s">
        <v>396</v>
      </c>
      <c r="C345" s="87">
        <v>35</v>
      </c>
    </row>
    <row r="346" spans="1:3" x14ac:dyDescent="0.2">
      <c r="A346" s="84" t="s">
        <v>411</v>
      </c>
      <c r="B346" s="84" t="s">
        <v>396</v>
      </c>
      <c r="C346" s="87">
        <v>27</v>
      </c>
    </row>
    <row r="347" spans="1:3" x14ac:dyDescent="0.2">
      <c r="A347" s="84" t="s">
        <v>412</v>
      </c>
      <c r="B347" s="84" t="s">
        <v>396</v>
      </c>
      <c r="C347" s="87">
        <v>31</v>
      </c>
    </row>
    <row r="348" spans="1:3" x14ac:dyDescent="0.2">
      <c r="A348" s="84" t="s">
        <v>413</v>
      </c>
      <c r="B348" s="84" t="s">
        <v>396</v>
      </c>
      <c r="C348" s="87">
        <v>33</v>
      </c>
    </row>
    <row r="349" spans="1:3" x14ac:dyDescent="0.2">
      <c r="A349" s="84" t="s">
        <v>414</v>
      </c>
      <c r="B349" s="84" t="s">
        <v>396</v>
      </c>
      <c r="C349" s="87">
        <v>25</v>
      </c>
    </row>
    <row r="350" spans="1:3" x14ac:dyDescent="0.2">
      <c r="A350" s="84" t="s">
        <v>415</v>
      </c>
      <c r="B350" s="84" t="s">
        <v>396</v>
      </c>
      <c r="C350" s="87">
        <v>30</v>
      </c>
    </row>
    <row r="351" spans="1:3" x14ac:dyDescent="0.2">
      <c r="A351" s="84" t="s">
        <v>416</v>
      </c>
      <c r="B351" s="84" t="s">
        <v>396</v>
      </c>
      <c r="C351" s="87">
        <v>26</v>
      </c>
    </row>
    <row r="352" spans="1:3" x14ac:dyDescent="0.2">
      <c r="A352" s="84" t="s">
        <v>417</v>
      </c>
      <c r="B352" s="84" t="s">
        <v>396</v>
      </c>
      <c r="C352" s="87">
        <v>39</v>
      </c>
    </row>
    <row r="353" spans="1:3" x14ac:dyDescent="0.2">
      <c r="A353" s="84" t="s">
        <v>418</v>
      </c>
      <c r="B353" s="84" t="s">
        <v>396</v>
      </c>
      <c r="C353" s="87">
        <v>27</v>
      </c>
    </row>
    <row r="354" spans="1:3" x14ac:dyDescent="0.2">
      <c r="A354" s="84" t="s">
        <v>1115</v>
      </c>
      <c r="B354" s="84" t="s">
        <v>376</v>
      </c>
      <c r="C354" s="87">
        <v>33</v>
      </c>
    </row>
    <row r="355" spans="1:3" x14ac:dyDescent="0.2">
      <c r="A355" s="84" t="s">
        <v>1116</v>
      </c>
      <c r="B355" s="84" t="s">
        <v>376</v>
      </c>
      <c r="C355" s="87">
        <v>32</v>
      </c>
    </row>
    <row r="356" spans="1:3" x14ac:dyDescent="0.2">
      <c r="A356" s="84" t="s">
        <v>1032</v>
      </c>
      <c r="B356" s="84" t="s">
        <v>984</v>
      </c>
      <c r="C356" s="87">
        <v>62</v>
      </c>
    </row>
    <row r="357" spans="1:3" x14ac:dyDescent="0.2">
      <c r="A357" s="84" t="s">
        <v>1033</v>
      </c>
      <c r="B357" s="84" t="s">
        <v>984</v>
      </c>
      <c r="C357" s="87">
        <v>59</v>
      </c>
    </row>
    <row r="358" spans="1:3" x14ac:dyDescent="0.2">
      <c r="A358" s="84" t="s">
        <v>1117</v>
      </c>
      <c r="B358" s="84" t="s">
        <v>1118</v>
      </c>
      <c r="C358" s="87">
        <v>27</v>
      </c>
    </row>
    <row r="359" spans="1:3" x14ac:dyDescent="0.2">
      <c r="A359" s="84" t="s">
        <v>1119</v>
      </c>
      <c r="B359" s="84" t="s">
        <v>1118</v>
      </c>
      <c r="C359" s="87">
        <v>27</v>
      </c>
    </row>
    <row r="360" spans="1:3" x14ac:dyDescent="0.2">
      <c r="A360" s="84" t="s">
        <v>1120</v>
      </c>
      <c r="B360" s="84" t="s">
        <v>1118</v>
      </c>
      <c r="C360" s="87">
        <v>22</v>
      </c>
    </row>
    <row r="361" spans="1:3" x14ac:dyDescent="0.2">
      <c r="A361" s="84" t="s">
        <v>1121</v>
      </c>
      <c r="B361" s="84" t="s">
        <v>1118</v>
      </c>
      <c r="C361" s="87">
        <v>25</v>
      </c>
    </row>
    <row r="362" spans="1:3" x14ac:dyDescent="0.2">
      <c r="A362" s="84" t="s">
        <v>1122</v>
      </c>
      <c r="B362" s="84" t="s">
        <v>1118</v>
      </c>
      <c r="C362" s="87">
        <v>22</v>
      </c>
    </row>
    <row r="363" spans="1:3" x14ac:dyDescent="0.2">
      <c r="A363" s="84" t="s">
        <v>419</v>
      </c>
      <c r="B363" s="84" t="s">
        <v>420</v>
      </c>
      <c r="C363" s="87">
        <v>43</v>
      </c>
    </row>
    <row r="364" spans="1:3" x14ac:dyDescent="0.2">
      <c r="A364" s="84" t="s">
        <v>421</v>
      </c>
      <c r="B364" s="84" t="s">
        <v>420</v>
      </c>
      <c r="C364" s="87">
        <v>36</v>
      </c>
    </row>
    <row r="365" spans="1:3" x14ac:dyDescent="0.2">
      <c r="A365" s="84" t="s">
        <v>422</v>
      </c>
      <c r="B365" s="84" t="s">
        <v>423</v>
      </c>
      <c r="C365" s="87">
        <v>85</v>
      </c>
    </row>
    <row r="366" spans="1:3" x14ac:dyDescent="0.2">
      <c r="A366" s="84" t="s">
        <v>424</v>
      </c>
      <c r="B366" s="84" t="s">
        <v>420</v>
      </c>
      <c r="C366" s="87">
        <v>46</v>
      </c>
    </row>
    <row r="367" spans="1:3" x14ac:dyDescent="0.2">
      <c r="A367" s="84" t="s">
        <v>425</v>
      </c>
      <c r="B367" s="84" t="s">
        <v>420</v>
      </c>
      <c r="C367" s="87">
        <v>37</v>
      </c>
    </row>
    <row r="368" spans="1:3" x14ac:dyDescent="0.2">
      <c r="A368" s="84" t="s">
        <v>426</v>
      </c>
      <c r="B368" s="84" t="s">
        <v>420</v>
      </c>
      <c r="C368" s="87">
        <v>60</v>
      </c>
    </row>
    <row r="369" spans="1:3" x14ac:dyDescent="0.2">
      <c r="A369" s="84" t="s">
        <v>427</v>
      </c>
      <c r="B369" s="84" t="s">
        <v>420</v>
      </c>
      <c r="C369" s="87">
        <v>52</v>
      </c>
    </row>
    <row r="370" spans="1:3" x14ac:dyDescent="0.2">
      <c r="A370" s="84" t="s">
        <v>428</v>
      </c>
      <c r="B370" s="84" t="s">
        <v>420</v>
      </c>
      <c r="C370" s="87">
        <v>43</v>
      </c>
    </row>
    <row r="371" spans="1:3" x14ac:dyDescent="0.2">
      <c r="A371" s="84" t="s">
        <v>429</v>
      </c>
      <c r="B371" s="84" t="s">
        <v>420</v>
      </c>
      <c r="C371" s="87">
        <v>43</v>
      </c>
    </row>
    <row r="372" spans="1:3" x14ac:dyDescent="0.2">
      <c r="A372" s="84" t="s">
        <v>430</v>
      </c>
      <c r="B372" s="84" t="s">
        <v>431</v>
      </c>
      <c r="C372" s="87">
        <v>140</v>
      </c>
    </row>
    <row r="373" spans="1:3" x14ac:dyDescent="0.2">
      <c r="A373" s="84" t="s">
        <v>432</v>
      </c>
      <c r="B373" s="84" t="s">
        <v>433</v>
      </c>
      <c r="C373" s="87">
        <v>51</v>
      </c>
    </row>
    <row r="374" spans="1:3" x14ac:dyDescent="0.2">
      <c r="A374" s="84" t="s">
        <v>434</v>
      </c>
      <c r="B374" s="84" t="s">
        <v>378</v>
      </c>
      <c r="C374" s="87">
        <v>72</v>
      </c>
    </row>
    <row r="375" spans="1:3" x14ac:dyDescent="0.2">
      <c r="A375" s="84" t="s">
        <v>435</v>
      </c>
      <c r="B375" s="84" t="s">
        <v>378</v>
      </c>
      <c r="C375" s="87">
        <v>86</v>
      </c>
    </row>
    <row r="376" spans="1:3" x14ac:dyDescent="0.2">
      <c r="A376" s="84" t="s">
        <v>436</v>
      </c>
      <c r="B376" s="84" t="s">
        <v>378</v>
      </c>
      <c r="C376" s="87">
        <v>76</v>
      </c>
    </row>
    <row r="377" spans="1:3" x14ac:dyDescent="0.2">
      <c r="A377" s="84" t="s">
        <v>437</v>
      </c>
      <c r="B377" s="84" t="s">
        <v>438</v>
      </c>
      <c r="C377" s="87">
        <v>135</v>
      </c>
    </row>
    <row r="378" spans="1:3" x14ac:dyDescent="0.2">
      <c r="A378" s="84" t="s">
        <v>439</v>
      </c>
      <c r="B378" s="84" t="s">
        <v>384</v>
      </c>
      <c r="C378" s="87">
        <v>82</v>
      </c>
    </row>
    <row r="379" spans="1:3" x14ac:dyDescent="0.2">
      <c r="A379" s="85" t="s">
        <v>440</v>
      </c>
      <c r="B379" s="85" t="s">
        <v>378</v>
      </c>
      <c r="C379" s="87">
        <v>60</v>
      </c>
    </row>
    <row r="380" spans="1:3" x14ac:dyDescent="0.2">
      <c r="A380" s="84" t="s">
        <v>1123</v>
      </c>
      <c r="B380" s="84" t="s">
        <v>386</v>
      </c>
      <c r="C380" s="87">
        <v>54</v>
      </c>
    </row>
    <row r="381" spans="1:3" x14ac:dyDescent="0.2">
      <c r="A381" s="84" t="s">
        <v>1124</v>
      </c>
      <c r="B381" s="84" t="s">
        <v>386</v>
      </c>
      <c r="C381" s="87">
        <v>72</v>
      </c>
    </row>
    <row r="382" spans="1:3" x14ac:dyDescent="0.2">
      <c r="A382" s="84" t="s">
        <v>1125</v>
      </c>
      <c r="B382" s="84" t="s">
        <v>386</v>
      </c>
      <c r="C382" s="87">
        <v>48</v>
      </c>
    </row>
    <row r="383" spans="1:3" x14ac:dyDescent="0.2">
      <c r="A383" s="84" t="s">
        <v>441</v>
      </c>
      <c r="B383" s="84" t="s">
        <v>378</v>
      </c>
      <c r="C383" s="87">
        <v>72</v>
      </c>
    </row>
    <row r="384" spans="1:3" x14ac:dyDescent="0.2">
      <c r="A384" s="84" t="s">
        <v>442</v>
      </c>
      <c r="B384" s="84" t="s">
        <v>389</v>
      </c>
      <c r="C384" s="87">
        <v>40</v>
      </c>
    </row>
    <row r="385" spans="1:3" x14ac:dyDescent="0.2">
      <c r="A385" s="84" t="s">
        <v>443</v>
      </c>
      <c r="B385" s="84" t="s">
        <v>389</v>
      </c>
      <c r="C385" s="87">
        <v>39</v>
      </c>
    </row>
    <row r="386" spans="1:3" x14ac:dyDescent="0.2">
      <c r="A386" s="84" t="s">
        <v>444</v>
      </c>
      <c r="B386" s="84" t="s">
        <v>396</v>
      </c>
      <c r="C386" s="87">
        <v>59</v>
      </c>
    </row>
    <row r="387" spans="1:3" x14ac:dyDescent="0.2">
      <c r="A387" s="84" t="s">
        <v>445</v>
      </c>
      <c r="B387" s="84" t="s">
        <v>396</v>
      </c>
      <c r="C387" s="87">
        <v>62</v>
      </c>
    </row>
    <row r="388" spans="1:3" x14ac:dyDescent="0.2">
      <c r="A388" s="84" t="s">
        <v>447</v>
      </c>
      <c r="B388" s="84" t="s">
        <v>396</v>
      </c>
      <c r="C388" s="87">
        <v>56</v>
      </c>
    </row>
    <row r="389" spans="1:3" x14ac:dyDescent="0.2">
      <c r="A389" s="84" t="s">
        <v>448</v>
      </c>
      <c r="B389" s="84" t="s">
        <v>396</v>
      </c>
      <c r="C389" s="87">
        <v>51</v>
      </c>
    </row>
    <row r="390" spans="1:3" x14ac:dyDescent="0.2">
      <c r="A390" s="84" t="s">
        <v>449</v>
      </c>
      <c r="B390" s="84" t="s">
        <v>396</v>
      </c>
      <c r="C390" s="87">
        <v>77</v>
      </c>
    </row>
    <row r="391" spans="1:3" x14ac:dyDescent="0.2">
      <c r="A391" s="84" t="s">
        <v>450</v>
      </c>
      <c r="B391" s="84" t="s">
        <v>396</v>
      </c>
      <c r="C391" s="87">
        <v>52</v>
      </c>
    </row>
    <row r="392" spans="1:3" x14ac:dyDescent="0.2">
      <c r="A392" s="84" t="s">
        <v>446</v>
      </c>
      <c r="B392" s="84" t="s">
        <v>396</v>
      </c>
      <c r="C392" s="87">
        <v>62</v>
      </c>
    </row>
    <row r="393" spans="1:3" x14ac:dyDescent="0.2">
      <c r="A393" s="84" t="s">
        <v>451</v>
      </c>
      <c r="B393" s="84" t="s">
        <v>396</v>
      </c>
      <c r="C393" s="87">
        <v>79</v>
      </c>
    </row>
    <row r="394" spans="1:3" x14ac:dyDescent="0.2">
      <c r="A394" s="84" t="s">
        <v>1035</v>
      </c>
      <c r="B394" s="84" t="s">
        <v>386</v>
      </c>
      <c r="C394" s="87">
        <v>52</v>
      </c>
    </row>
    <row r="395" spans="1:3" x14ac:dyDescent="0.2">
      <c r="A395" s="84" t="s">
        <v>1036</v>
      </c>
      <c r="B395" s="84" t="s">
        <v>386</v>
      </c>
      <c r="C395" s="87">
        <v>45</v>
      </c>
    </row>
    <row r="396" spans="1:3" x14ac:dyDescent="0.2">
      <c r="A396" s="84" t="s">
        <v>1126</v>
      </c>
      <c r="B396" s="84" t="s">
        <v>386</v>
      </c>
      <c r="C396" s="87">
        <v>52</v>
      </c>
    </row>
    <row r="397" spans="1:3" x14ac:dyDescent="0.2">
      <c r="A397" s="84" t="s">
        <v>1127</v>
      </c>
      <c r="B397" s="84" t="s">
        <v>386</v>
      </c>
      <c r="C397" s="87">
        <v>46</v>
      </c>
    </row>
    <row r="398" spans="1:3" x14ac:dyDescent="0.2">
      <c r="A398" s="84" t="s">
        <v>1037</v>
      </c>
      <c r="B398" s="84" t="s">
        <v>386</v>
      </c>
      <c r="C398" s="87">
        <v>44</v>
      </c>
    </row>
    <row r="399" spans="1:3" x14ac:dyDescent="0.2">
      <c r="A399" s="84" t="s">
        <v>1038</v>
      </c>
      <c r="B399" s="84" t="s">
        <v>386</v>
      </c>
      <c r="C399" s="87">
        <v>51</v>
      </c>
    </row>
    <row r="400" spans="1:3" x14ac:dyDescent="0.2">
      <c r="A400" s="84" t="s">
        <v>1039</v>
      </c>
      <c r="B400" s="84" t="s">
        <v>396</v>
      </c>
      <c r="C400" s="87">
        <v>55</v>
      </c>
    </row>
    <row r="401" spans="1:3" x14ac:dyDescent="0.2">
      <c r="A401" s="84" t="s">
        <v>1040</v>
      </c>
      <c r="B401" s="84" t="s">
        <v>396</v>
      </c>
      <c r="C401" s="87">
        <v>48</v>
      </c>
    </row>
    <row r="402" spans="1:3" x14ac:dyDescent="0.2">
      <c r="A402" s="84" t="s">
        <v>1041</v>
      </c>
      <c r="B402" s="84" t="s">
        <v>396</v>
      </c>
      <c r="C402" s="87">
        <v>54</v>
      </c>
    </row>
    <row r="403" spans="1:3" x14ac:dyDescent="0.2">
      <c r="A403" s="84" t="s">
        <v>1042</v>
      </c>
      <c r="B403" s="84" t="s">
        <v>396</v>
      </c>
      <c r="C403" s="87">
        <v>48</v>
      </c>
    </row>
    <row r="404" spans="1:3" x14ac:dyDescent="0.2">
      <c r="A404" s="84" t="s">
        <v>1128</v>
      </c>
      <c r="B404" s="84" t="s">
        <v>1118</v>
      </c>
      <c r="C404" s="87">
        <v>49</v>
      </c>
    </row>
    <row r="405" spans="1:3" x14ac:dyDescent="0.2">
      <c r="A405" s="84" t="s">
        <v>1129</v>
      </c>
      <c r="B405" s="84" t="s">
        <v>1118</v>
      </c>
      <c r="C405" s="87">
        <v>42</v>
      </c>
    </row>
    <row r="406" spans="1:3" x14ac:dyDescent="0.2">
      <c r="A406" s="84" t="s">
        <v>1130</v>
      </c>
      <c r="B406" s="84" t="s">
        <v>1118</v>
      </c>
      <c r="C406" s="87">
        <v>48</v>
      </c>
    </row>
    <row r="407" spans="1:3" x14ac:dyDescent="0.2">
      <c r="A407" s="84" t="s">
        <v>1131</v>
      </c>
      <c r="B407" s="84" t="s">
        <v>1118</v>
      </c>
      <c r="C407" s="87">
        <v>44</v>
      </c>
    </row>
    <row r="408" spans="1:3" x14ac:dyDescent="0.2">
      <c r="A408" s="84" t="s">
        <v>1132</v>
      </c>
      <c r="B408" s="84" t="s">
        <v>1118</v>
      </c>
      <c r="C408" s="87">
        <v>65</v>
      </c>
    </row>
    <row r="409" spans="1:3" x14ac:dyDescent="0.2">
      <c r="A409" s="84" t="s">
        <v>452</v>
      </c>
      <c r="B409" s="84" t="s">
        <v>396</v>
      </c>
      <c r="C409" s="87">
        <v>71</v>
      </c>
    </row>
    <row r="410" spans="1:3" x14ac:dyDescent="0.2">
      <c r="A410" s="84" t="s">
        <v>453</v>
      </c>
      <c r="B410" s="84" t="s">
        <v>396</v>
      </c>
      <c r="C410" s="87">
        <v>60</v>
      </c>
    </row>
    <row r="411" spans="1:3" x14ac:dyDescent="0.2">
      <c r="A411" s="84" t="s">
        <v>1043</v>
      </c>
      <c r="B411" s="84" t="s">
        <v>396</v>
      </c>
      <c r="C411" s="87">
        <v>49</v>
      </c>
    </row>
    <row r="412" spans="1:3" x14ac:dyDescent="0.2">
      <c r="A412" s="84" t="s">
        <v>454</v>
      </c>
      <c r="B412" s="84" t="s">
        <v>396</v>
      </c>
      <c r="C412" s="87">
        <v>64</v>
      </c>
    </row>
    <row r="413" spans="1:3" x14ac:dyDescent="0.2">
      <c r="A413" s="84" t="s">
        <v>455</v>
      </c>
      <c r="B413" s="84" t="s">
        <v>396</v>
      </c>
      <c r="C413" s="87">
        <v>59</v>
      </c>
    </row>
    <row r="414" spans="1:3" x14ac:dyDescent="0.2">
      <c r="A414" s="84" t="s">
        <v>456</v>
      </c>
      <c r="B414" s="84" t="s">
        <v>396</v>
      </c>
      <c r="C414" s="87">
        <v>53</v>
      </c>
    </row>
    <row r="415" spans="1:3" x14ac:dyDescent="0.2">
      <c r="A415" s="84" t="s">
        <v>457</v>
      </c>
      <c r="B415" s="84" t="s">
        <v>396</v>
      </c>
      <c r="C415" s="87">
        <v>70</v>
      </c>
    </row>
    <row r="416" spans="1:3" x14ac:dyDescent="0.2">
      <c r="A416" s="84" t="s">
        <v>458</v>
      </c>
      <c r="B416" s="84" t="s">
        <v>396</v>
      </c>
      <c r="C416" s="87">
        <v>54</v>
      </c>
    </row>
    <row r="417" spans="1:3" x14ac:dyDescent="0.2">
      <c r="A417" s="84" t="s">
        <v>459</v>
      </c>
      <c r="B417" s="84" t="s">
        <v>396</v>
      </c>
      <c r="C417" s="87">
        <v>85</v>
      </c>
    </row>
    <row r="418" spans="1:3" x14ac:dyDescent="0.2">
      <c r="A418" s="84" t="s">
        <v>1133</v>
      </c>
      <c r="B418" s="84" t="s">
        <v>376</v>
      </c>
      <c r="C418" s="87">
        <v>63</v>
      </c>
    </row>
    <row r="419" spans="1:3" x14ac:dyDescent="0.2">
      <c r="A419" s="84" t="s">
        <v>1034</v>
      </c>
      <c r="B419" s="84" t="s">
        <v>984</v>
      </c>
      <c r="C419" s="87">
        <v>117</v>
      </c>
    </row>
    <row r="420" spans="1:3" x14ac:dyDescent="0.2">
      <c r="A420" s="84" t="s">
        <v>460</v>
      </c>
      <c r="B420" s="84" t="s">
        <v>420</v>
      </c>
      <c r="C420" s="87">
        <v>72</v>
      </c>
    </row>
    <row r="421" spans="1:3" x14ac:dyDescent="0.2">
      <c r="A421" s="84" t="s">
        <v>461</v>
      </c>
      <c r="B421" s="84" t="s">
        <v>420</v>
      </c>
      <c r="C421" s="87">
        <v>76</v>
      </c>
    </row>
    <row r="422" spans="1:3" x14ac:dyDescent="0.2">
      <c r="A422" s="84" t="s">
        <v>462</v>
      </c>
      <c r="B422" s="84" t="s">
        <v>423</v>
      </c>
      <c r="C422" s="87">
        <v>145</v>
      </c>
    </row>
    <row r="423" spans="1:3" x14ac:dyDescent="0.2">
      <c r="A423" s="84" t="s">
        <v>463</v>
      </c>
      <c r="B423" s="84" t="s">
        <v>420</v>
      </c>
      <c r="C423" s="87">
        <v>74</v>
      </c>
    </row>
    <row r="424" spans="1:3" x14ac:dyDescent="0.2">
      <c r="A424" s="84" t="s">
        <v>464</v>
      </c>
      <c r="B424" s="84" t="s">
        <v>420</v>
      </c>
      <c r="C424" s="87">
        <v>103</v>
      </c>
    </row>
    <row r="425" spans="1:3" x14ac:dyDescent="0.2">
      <c r="A425" s="84" t="s">
        <v>465</v>
      </c>
      <c r="B425" s="84" t="s">
        <v>420</v>
      </c>
      <c r="C425" s="87">
        <v>72</v>
      </c>
    </row>
    <row r="426" spans="1:3" x14ac:dyDescent="0.2">
      <c r="A426" s="84" t="s">
        <v>466</v>
      </c>
      <c r="B426" s="84" t="s">
        <v>431</v>
      </c>
      <c r="C426" s="87">
        <v>252</v>
      </c>
    </row>
    <row r="427" spans="1:3" x14ac:dyDescent="0.2">
      <c r="A427" s="84" t="s">
        <v>467</v>
      </c>
      <c r="B427" s="84" t="s">
        <v>378</v>
      </c>
      <c r="C427" s="87">
        <v>115</v>
      </c>
    </row>
    <row r="428" spans="1:3" x14ac:dyDescent="0.2">
      <c r="A428" s="84" t="s">
        <v>468</v>
      </c>
      <c r="B428" s="84" t="s">
        <v>378</v>
      </c>
      <c r="C428" s="87">
        <v>108</v>
      </c>
    </row>
    <row r="429" spans="1:3" x14ac:dyDescent="0.2">
      <c r="A429" s="84" t="s">
        <v>469</v>
      </c>
      <c r="B429" s="84" t="s">
        <v>438</v>
      </c>
      <c r="C429" s="87">
        <v>215</v>
      </c>
    </row>
    <row r="430" spans="1:3" x14ac:dyDescent="0.2">
      <c r="A430" s="84" t="s">
        <v>470</v>
      </c>
      <c r="B430" s="84" t="s">
        <v>384</v>
      </c>
      <c r="C430" s="87">
        <v>133</v>
      </c>
    </row>
    <row r="431" spans="1:3" x14ac:dyDescent="0.2">
      <c r="A431" s="85" t="s">
        <v>471</v>
      </c>
      <c r="B431" s="85" t="s">
        <v>378</v>
      </c>
      <c r="C431" s="87">
        <v>92</v>
      </c>
    </row>
    <row r="432" spans="1:3" x14ac:dyDescent="0.2">
      <c r="A432" s="84" t="s">
        <v>472</v>
      </c>
      <c r="B432" s="84" t="s">
        <v>386</v>
      </c>
      <c r="C432" s="87">
        <v>70</v>
      </c>
    </row>
    <row r="433" spans="1:3" x14ac:dyDescent="0.2">
      <c r="A433" s="84" t="s">
        <v>473</v>
      </c>
      <c r="B433" s="84" t="s">
        <v>378</v>
      </c>
      <c r="C433" s="87">
        <v>115</v>
      </c>
    </row>
    <row r="434" spans="1:3" x14ac:dyDescent="0.2">
      <c r="A434" s="84" t="s">
        <v>474</v>
      </c>
      <c r="B434" s="84" t="s">
        <v>378</v>
      </c>
      <c r="C434" s="87">
        <v>108</v>
      </c>
    </row>
    <row r="435" spans="1:3" x14ac:dyDescent="0.2">
      <c r="A435" s="84" t="s">
        <v>475</v>
      </c>
      <c r="B435" s="84" t="s">
        <v>389</v>
      </c>
      <c r="C435" s="87">
        <v>60</v>
      </c>
    </row>
    <row r="436" spans="1:3" x14ac:dyDescent="0.2">
      <c r="A436" s="84" t="s">
        <v>476</v>
      </c>
      <c r="B436" s="84" t="s">
        <v>396</v>
      </c>
      <c r="C436" s="87">
        <v>87</v>
      </c>
    </row>
    <row r="437" spans="1:3" x14ac:dyDescent="0.2">
      <c r="A437" s="84" t="s">
        <v>1134</v>
      </c>
      <c r="B437" s="84" t="s">
        <v>386</v>
      </c>
      <c r="C437" s="87">
        <v>79</v>
      </c>
    </row>
    <row r="438" spans="1:3" x14ac:dyDescent="0.2">
      <c r="A438" s="84" t="s">
        <v>1135</v>
      </c>
      <c r="B438" s="84" t="s">
        <v>386</v>
      </c>
      <c r="C438" s="87">
        <v>70</v>
      </c>
    </row>
    <row r="439" spans="1:3" x14ac:dyDescent="0.2">
      <c r="A439" s="84" t="s">
        <v>1136</v>
      </c>
      <c r="B439" s="84" t="s">
        <v>386</v>
      </c>
      <c r="C439" s="87">
        <v>105</v>
      </c>
    </row>
    <row r="440" spans="1:3" x14ac:dyDescent="0.2">
      <c r="A440" s="84" t="s">
        <v>1044</v>
      </c>
      <c r="B440" s="84" t="s">
        <v>386</v>
      </c>
      <c r="C440" s="87">
        <v>66</v>
      </c>
    </row>
    <row r="441" spans="1:3" x14ac:dyDescent="0.2">
      <c r="A441" s="84" t="s">
        <v>1137</v>
      </c>
      <c r="B441" s="84" t="s">
        <v>386</v>
      </c>
      <c r="C441" s="87">
        <v>83</v>
      </c>
    </row>
    <row r="442" spans="1:3" x14ac:dyDescent="0.2">
      <c r="A442" s="84" t="s">
        <v>1138</v>
      </c>
      <c r="B442" s="84" t="s">
        <v>386</v>
      </c>
      <c r="C442" s="87">
        <v>78</v>
      </c>
    </row>
    <row r="443" spans="1:3" x14ac:dyDescent="0.2">
      <c r="A443" s="84" t="s">
        <v>1139</v>
      </c>
      <c r="B443" s="84" t="s">
        <v>386</v>
      </c>
      <c r="C443" s="87">
        <v>111</v>
      </c>
    </row>
    <row r="444" spans="1:3" x14ac:dyDescent="0.2">
      <c r="A444" s="84" t="s">
        <v>477</v>
      </c>
      <c r="B444" s="84" t="s">
        <v>396</v>
      </c>
      <c r="C444" s="87">
        <v>90</v>
      </c>
    </row>
    <row r="445" spans="1:3" x14ac:dyDescent="0.2">
      <c r="A445" s="84" t="s">
        <v>478</v>
      </c>
      <c r="B445" s="84" t="s">
        <v>396</v>
      </c>
      <c r="C445" s="87">
        <v>83</v>
      </c>
    </row>
    <row r="446" spans="1:3" x14ac:dyDescent="0.2">
      <c r="A446" s="84" t="s">
        <v>1140</v>
      </c>
      <c r="B446" s="84" t="s">
        <v>1141</v>
      </c>
      <c r="C446" s="87">
        <v>118</v>
      </c>
    </row>
    <row r="447" spans="1:3" x14ac:dyDescent="0.2">
      <c r="A447" s="84" t="s">
        <v>479</v>
      </c>
      <c r="B447" s="84" t="s">
        <v>396</v>
      </c>
      <c r="C447" s="87">
        <v>83</v>
      </c>
    </row>
    <row r="448" spans="1:3" x14ac:dyDescent="0.2">
      <c r="A448" s="84" t="s">
        <v>480</v>
      </c>
      <c r="B448" s="84" t="s">
        <v>396</v>
      </c>
      <c r="C448" s="87">
        <v>111</v>
      </c>
    </row>
    <row r="449" spans="1:3" x14ac:dyDescent="0.2">
      <c r="A449" s="84" t="s">
        <v>481</v>
      </c>
      <c r="B449" s="84" t="s">
        <v>396</v>
      </c>
      <c r="C449" s="87">
        <v>78</v>
      </c>
    </row>
    <row r="450" spans="1:3" x14ac:dyDescent="0.2">
      <c r="A450" s="84" t="s">
        <v>482</v>
      </c>
      <c r="B450" s="84" t="s">
        <v>396</v>
      </c>
      <c r="C450" s="87">
        <v>113</v>
      </c>
    </row>
    <row r="451" spans="1:3" x14ac:dyDescent="0.2">
      <c r="A451" s="84" t="s">
        <v>1045</v>
      </c>
      <c r="B451" s="84" t="s">
        <v>386</v>
      </c>
      <c r="C451" s="87">
        <v>76</v>
      </c>
    </row>
    <row r="452" spans="1:3" x14ac:dyDescent="0.2">
      <c r="A452" s="86" t="s">
        <v>1046</v>
      </c>
      <c r="B452" s="86" t="s">
        <v>386</v>
      </c>
      <c r="C452" s="87">
        <v>66</v>
      </c>
    </row>
    <row r="453" spans="1:3" x14ac:dyDescent="0.2">
      <c r="A453" s="86" t="s">
        <v>1047</v>
      </c>
      <c r="B453" s="86" t="s">
        <v>396</v>
      </c>
      <c r="C453" s="87">
        <v>82</v>
      </c>
    </row>
    <row r="454" spans="1:3" x14ac:dyDescent="0.2">
      <c r="A454" s="86" t="s">
        <v>1048</v>
      </c>
      <c r="B454" s="86" t="s">
        <v>396</v>
      </c>
      <c r="C454" s="87">
        <v>73</v>
      </c>
    </row>
    <row r="455" spans="1:3" x14ac:dyDescent="0.2">
      <c r="A455" s="86" t="s">
        <v>1142</v>
      </c>
      <c r="B455" s="86" t="s">
        <v>1118</v>
      </c>
      <c r="C455" s="87">
        <v>72</v>
      </c>
    </row>
    <row r="456" spans="1:3" x14ac:dyDescent="0.2">
      <c r="A456" s="86" t="s">
        <v>1143</v>
      </c>
      <c r="B456" s="86" t="s">
        <v>1118</v>
      </c>
      <c r="C456" s="87">
        <v>79</v>
      </c>
    </row>
    <row r="457" spans="1:3" x14ac:dyDescent="0.2">
      <c r="A457" s="86" t="s">
        <v>1144</v>
      </c>
      <c r="B457" s="86" t="s">
        <v>1118</v>
      </c>
      <c r="C457" s="87">
        <v>63</v>
      </c>
    </row>
    <row r="458" spans="1:3" x14ac:dyDescent="0.2">
      <c r="A458" s="86" t="s">
        <v>1145</v>
      </c>
      <c r="B458" s="86" t="s">
        <v>1118</v>
      </c>
      <c r="C458" s="87">
        <v>71</v>
      </c>
    </row>
    <row r="459" spans="1:3" x14ac:dyDescent="0.2">
      <c r="A459" s="86" t="s">
        <v>1146</v>
      </c>
      <c r="B459" s="86" t="s">
        <v>1118</v>
      </c>
      <c r="C459" s="87">
        <v>65</v>
      </c>
    </row>
    <row r="460" spans="1:3" x14ac:dyDescent="0.2">
      <c r="A460" s="86" t="s">
        <v>1147</v>
      </c>
      <c r="B460" s="86" t="s">
        <v>1118</v>
      </c>
      <c r="C460" s="87">
        <v>96</v>
      </c>
    </row>
    <row r="461" spans="1:3" x14ac:dyDescent="0.2">
      <c r="A461" s="86" t="s">
        <v>483</v>
      </c>
      <c r="B461" s="86" t="s">
        <v>396</v>
      </c>
      <c r="C461" s="87">
        <v>110</v>
      </c>
    </row>
    <row r="462" spans="1:3" x14ac:dyDescent="0.2">
      <c r="A462" s="86" t="s">
        <v>484</v>
      </c>
      <c r="B462" s="86" t="s">
        <v>396</v>
      </c>
      <c r="C462" s="87">
        <v>93</v>
      </c>
    </row>
    <row r="463" spans="1:3" x14ac:dyDescent="0.2">
      <c r="A463" s="86" t="s">
        <v>1049</v>
      </c>
      <c r="B463" s="86" t="s">
        <v>396</v>
      </c>
      <c r="C463" s="87">
        <v>72</v>
      </c>
    </row>
    <row r="464" spans="1:3" x14ac:dyDescent="0.2">
      <c r="A464" s="86" t="s">
        <v>485</v>
      </c>
      <c r="B464" s="86" t="s">
        <v>396</v>
      </c>
      <c r="C464" s="87">
        <v>92</v>
      </c>
    </row>
    <row r="465" spans="1:3" x14ac:dyDescent="0.2">
      <c r="A465" s="86" t="s">
        <v>486</v>
      </c>
      <c r="B465" s="86" t="s">
        <v>396</v>
      </c>
      <c r="C465" s="87">
        <v>98</v>
      </c>
    </row>
    <row r="466" spans="1:3" x14ac:dyDescent="0.2">
      <c r="A466" s="86" t="s">
        <v>487</v>
      </c>
      <c r="B466" s="86" t="s">
        <v>396</v>
      </c>
      <c r="C466" s="87">
        <v>76</v>
      </c>
    </row>
    <row r="467" spans="1:3" x14ac:dyDescent="0.2">
      <c r="A467" s="84" t="s">
        <v>1148</v>
      </c>
      <c r="B467" s="84" t="s">
        <v>376</v>
      </c>
      <c r="C467" s="87">
        <v>96</v>
      </c>
    </row>
    <row r="468" spans="1:3" x14ac:dyDescent="0.2">
      <c r="A468" s="84" t="s">
        <v>985</v>
      </c>
      <c r="B468" s="84" t="s">
        <v>984</v>
      </c>
      <c r="C468" s="87">
        <v>179</v>
      </c>
    </row>
    <row r="469" spans="1:3" x14ac:dyDescent="0.2">
      <c r="A469" s="86" t="s">
        <v>488</v>
      </c>
      <c r="B469" s="86" t="s">
        <v>420</v>
      </c>
      <c r="C469" s="87">
        <v>115</v>
      </c>
    </row>
    <row r="470" spans="1:3" x14ac:dyDescent="0.2">
      <c r="A470" s="86" t="s">
        <v>489</v>
      </c>
      <c r="B470" s="86" t="s">
        <v>423</v>
      </c>
      <c r="C470" s="87">
        <v>230</v>
      </c>
    </row>
    <row r="471" spans="1:3" x14ac:dyDescent="0.2">
      <c r="A471" s="86" t="s">
        <v>490</v>
      </c>
      <c r="B471" s="86" t="s">
        <v>420</v>
      </c>
      <c r="C471" s="87">
        <v>120</v>
      </c>
    </row>
    <row r="472" spans="1:3" x14ac:dyDescent="0.2">
      <c r="A472" s="86" t="s">
        <v>491</v>
      </c>
      <c r="B472" s="86" t="s">
        <v>420</v>
      </c>
      <c r="C472" s="87">
        <v>115</v>
      </c>
    </row>
    <row r="473" spans="1:3" x14ac:dyDescent="0.2">
      <c r="A473" s="86" t="s">
        <v>492</v>
      </c>
      <c r="B473" s="86" t="s">
        <v>431</v>
      </c>
      <c r="C473" s="87">
        <v>377</v>
      </c>
    </row>
    <row r="474" spans="1:3" x14ac:dyDescent="0.2">
      <c r="A474" s="86" t="s">
        <v>493</v>
      </c>
      <c r="B474" s="86" t="s">
        <v>378</v>
      </c>
      <c r="C474" s="87">
        <v>144</v>
      </c>
    </row>
    <row r="475" spans="1:3" x14ac:dyDescent="0.2">
      <c r="A475" s="86" t="s">
        <v>494</v>
      </c>
      <c r="B475" s="86" t="s">
        <v>378</v>
      </c>
      <c r="C475" s="87">
        <v>148</v>
      </c>
    </row>
    <row r="476" spans="1:3" x14ac:dyDescent="0.2">
      <c r="A476" s="86" t="s">
        <v>495</v>
      </c>
      <c r="B476" s="86" t="s">
        <v>378</v>
      </c>
      <c r="C476" s="87">
        <v>152</v>
      </c>
    </row>
    <row r="477" spans="1:3" x14ac:dyDescent="0.2">
      <c r="A477" s="86" t="s">
        <v>496</v>
      </c>
      <c r="B477" s="86" t="s">
        <v>382</v>
      </c>
      <c r="C477" s="87">
        <v>270</v>
      </c>
    </row>
    <row r="478" spans="1:3" x14ac:dyDescent="0.2">
      <c r="A478" s="86" t="s">
        <v>497</v>
      </c>
      <c r="B478" s="86" t="s">
        <v>384</v>
      </c>
      <c r="C478" s="87">
        <v>164</v>
      </c>
    </row>
    <row r="479" spans="1:3" x14ac:dyDescent="0.2">
      <c r="A479" s="86" t="s">
        <v>498</v>
      </c>
      <c r="B479" s="86" t="s">
        <v>378</v>
      </c>
      <c r="C479" s="87">
        <v>120</v>
      </c>
    </row>
    <row r="480" spans="1:3" x14ac:dyDescent="0.2">
      <c r="A480" s="86" t="s">
        <v>499</v>
      </c>
      <c r="B480" s="86" t="s">
        <v>378</v>
      </c>
      <c r="C480" s="87">
        <v>144</v>
      </c>
    </row>
    <row r="481" spans="1:3" x14ac:dyDescent="0.2">
      <c r="A481" s="86" t="s">
        <v>500</v>
      </c>
      <c r="B481" s="86" t="s">
        <v>501</v>
      </c>
      <c r="C481" s="87">
        <v>420</v>
      </c>
    </row>
    <row r="482" spans="1:3" x14ac:dyDescent="0.2">
      <c r="A482" s="86" t="s">
        <v>502</v>
      </c>
      <c r="B482" s="86" t="s">
        <v>389</v>
      </c>
      <c r="C482" s="87">
        <v>80</v>
      </c>
    </row>
    <row r="483" spans="1:3" x14ac:dyDescent="0.2">
      <c r="A483" s="86" t="s">
        <v>503</v>
      </c>
      <c r="B483" s="86" t="s">
        <v>396</v>
      </c>
      <c r="C483" s="87">
        <v>112</v>
      </c>
    </row>
    <row r="484" spans="1:3" x14ac:dyDescent="0.2">
      <c r="A484" s="86" t="s">
        <v>504</v>
      </c>
      <c r="B484" s="86" t="s">
        <v>396</v>
      </c>
      <c r="C484" s="87">
        <v>118</v>
      </c>
    </row>
    <row r="485" spans="1:3" x14ac:dyDescent="0.2">
      <c r="A485" s="86" t="s">
        <v>506</v>
      </c>
      <c r="B485" s="86" t="s">
        <v>396</v>
      </c>
      <c r="C485" s="87">
        <v>104</v>
      </c>
    </row>
    <row r="486" spans="1:3" x14ac:dyDescent="0.2">
      <c r="A486" s="86" t="s">
        <v>505</v>
      </c>
      <c r="B486" s="86" t="s">
        <v>396</v>
      </c>
      <c r="C486" s="87">
        <v>154</v>
      </c>
    </row>
    <row r="487" spans="1:3" x14ac:dyDescent="0.2">
      <c r="A487" s="86" t="s">
        <v>507</v>
      </c>
      <c r="B487" s="86" t="s">
        <v>396</v>
      </c>
      <c r="C487" s="87">
        <v>158</v>
      </c>
    </row>
    <row r="488" spans="1:3" x14ac:dyDescent="0.2">
      <c r="A488" s="86" t="s">
        <v>508</v>
      </c>
      <c r="B488" s="86" t="s">
        <v>396</v>
      </c>
      <c r="C488" s="87">
        <v>102</v>
      </c>
    </row>
    <row r="489" spans="1:3" x14ac:dyDescent="0.2">
      <c r="A489" s="86" t="s">
        <v>1050</v>
      </c>
      <c r="B489" s="86" t="s">
        <v>396</v>
      </c>
      <c r="C489" s="87">
        <v>151</v>
      </c>
    </row>
    <row r="490" spans="1:3" x14ac:dyDescent="0.2">
      <c r="A490" s="86" t="s">
        <v>1149</v>
      </c>
      <c r="B490" s="86" t="s">
        <v>386</v>
      </c>
      <c r="C490" s="87">
        <v>104</v>
      </c>
    </row>
    <row r="491" spans="1:3" x14ac:dyDescent="0.2">
      <c r="A491" s="86" t="s">
        <v>1150</v>
      </c>
      <c r="B491" s="86" t="s">
        <v>386</v>
      </c>
      <c r="C491" s="87">
        <v>91</v>
      </c>
    </row>
    <row r="492" spans="1:3" x14ac:dyDescent="0.2">
      <c r="A492" s="86" t="s">
        <v>1051</v>
      </c>
      <c r="B492" s="86" t="s">
        <v>386</v>
      </c>
      <c r="C492" s="87">
        <v>101</v>
      </c>
    </row>
    <row r="493" spans="1:3" x14ac:dyDescent="0.2">
      <c r="A493" s="86" t="s">
        <v>1052</v>
      </c>
      <c r="B493" s="86" t="s">
        <v>386</v>
      </c>
      <c r="C493" s="87">
        <v>88</v>
      </c>
    </row>
    <row r="494" spans="1:3" x14ac:dyDescent="0.2">
      <c r="A494" s="86" t="s">
        <v>1151</v>
      </c>
      <c r="B494" s="86" t="s">
        <v>386</v>
      </c>
      <c r="C494" s="87">
        <v>108</v>
      </c>
    </row>
    <row r="495" spans="1:3" x14ac:dyDescent="0.2">
      <c r="A495" s="86" t="s">
        <v>1152</v>
      </c>
      <c r="B495" s="86" t="s">
        <v>386</v>
      </c>
      <c r="C495" s="87">
        <v>96</v>
      </c>
    </row>
    <row r="496" spans="1:3" x14ac:dyDescent="0.2">
      <c r="A496" s="86" t="s">
        <v>1153</v>
      </c>
      <c r="B496" s="86" t="s">
        <v>386</v>
      </c>
      <c r="C496" s="87">
        <v>144</v>
      </c>
    </row>
    <row r="497" spans="1:3" x14ac:dyDescent="0.2">
      <c r="A497" s="86" t="s">
        <v>1053</v>
      </c>
      <c r="B497" s="86" t="s">
        <v>396</v>
      </c>
      <c r="C497" s="87">
        <v>108</v>
      </c>
    </row>
    <row r="498" spans="1:3" x14ac:dyDescent="0.2">
      <c r="A498" s="86" t="s">
        <v>1054</v>
      </c>
      <c r="B498" s="86" t="s">
        <v>396</v>
      </c>
      <c r="C498" s="87">
        <v>95</v>
      </c>
    </row>
    <row r="499" spans="1:3" x14ac:dyDescent="0.2">
      <c r="A499" s="86" t="s">
        <v>1154</v>
      </c>
      <c r="B499" s="86" t="s">
        <v>1118</v>
      </c>
      <c r="C499" s="87">
        <v>98</v>
      </c>
    </row>
    <row r="500" spans="1:3" x14ac:dyDescent="0.2">
      <c r="A500" s="86" t="s">
        <v>1155</v>
      </c>
      <c r="B500" s="86" t="s">
        <v>1118</v>
      </c>
      <c r="C500" s="87">
        <v>85</v>
      </c>
    </row>
    <row r="501" spans="1:3" x14ac:dyDescent="0.2">
      <c r="A501" s="86" t="s">
        <v>1156</v>
      </c>
      <c r="B501" s="86" t="s">
        <v>1118</v>
      </c>
      <c r="C501" s="87">
        <v>81</v>
      </c>
    </row>
    <row r="502" spans="1:3" x14ac:dyDescent="0.2">
      <c r="A502" s="86" t="s">
        <v>1157</v>
      </c>
      <c r="B502" s="86" t="s">
        <v>1118</v>
      </c>
      <c r="C502" s="87">
        <v>96</v>
      </c>
    </row>
    <row r="503" spans="1:3" x14ac:dyDescent="0.2">
      <c r="A503" s="86" t="s">
        <v>1158</v>
      </c>
      <c r="B503" s="86" t="s">
        <v>1118</v>
      </c>
      <c r="C503" s="87">
        <v>131</v>
      </c>
    </row>
    <row r="504" spans="1:3" x14ac:dyDescent="0.2">
      <c r="A504" s="86" t="s">
        <v>509</v>
      </c>
      <c r="B504" s="86" t="s">
        <v>396</v>
      </c>
      <c r="C504" s="87">
        <v>142</v>
      </c>
    </row>
    <row r="505" spans="1:3" x14ac:dyDescent="0.2">
      <c r="A505" s="86" t="s">
        <v>510</v>
      </c>
      <c r="B505" s="86" t="s">
        <v>396</v>
      </c>
      <c r="C505" s="87">
        <v>118</v>
      </c>
    </row>
    <row r="506" spans="1:3" x14ac:dyDescent="0.2">
      <c r="A506" s="86" t="s">
        <v>1055</v>
      </c>
      <c r="B506" s="86" t="s">
        <v>396</v>
      </c>
      <c r="C506" s="87">
        <v>94</v>
      </c>
    </row>
    <row r="507" spans="1:3" x14ac:dyDescent="0.2">
      <c r="A507" s="86" t="s">
        <v>511</v>
      </c>
      <c r="B507" s="86" t="s">
        <v>396</v>
      </c>
      <c r="C507" s="87">
        <v>120</v>
      </c>
    </row>
    <row r="508" spans="1:3" x14ac:dyDescent="0.2">
      <c r="A508" s="86" t="s">
        <v>512</v>
      </c>
      <c r="B508" s="86" t="s">
        <v>396</v>
      </c>
      <c r="C508" s="87">
        <v>105</v>
      </c>
    </row>
    <row r="509" spans="1:3" x14ac:dyDescent="0.2">
      <c r="A509" s="86" t="s">
        <v>987</v>
      </c>
      <c r="B509" s="86" t="s">
        <v>376</v>
      </c>
      <c r="C509" s="87">
        <v>126</v>
      </c>
    </row>
    <row r="510" spans="1:3" x14ac:dyDescent="0.2">
      <c r="A510" s="86" t="s">
        <v>986</v>
      </c>
      <c r="B510" s="86" t="s">
        <v>984</v>
      </c>
      <c r="C510" s="87">
        <v>234</v>
      </c>
    </row>
    <row r="511" spans="1:3" x14ac:dyDescent="0.2">
      <c r="A511" s="86" t="s">
        <v>513</v>
      </c>
      <c r="B511" s="86" t="s">
        <v>420</v>
      </c>
      <c r="C511" s="87">
        <v>144</v>
      </c>
    </row>
    <row r="512" spans="1:3" x14ac:dyDescent="0.2">
      <c r="A512" s="86" t="s">
        <v>514</v>
      </c>
      <c r="B512" s="86" t="s">
        <v>423</v>
      </c>
      <c r="C512" s="87">
        <v>290</v>
      </c>
    </row>
    <row r="513" spans="1:3" x14ac:dyDescent="0.2">
      <c r="A513" s="86" t="s">
        <v>515</v>
      </c>
      <c r="B513" s="86" t="s">
        <v>420</v>
      </c>
      <c r="C513" s="87">
        <v>148</v>
      </c>
    </row>
    <row r="514" spans="1:3" x14ac:dyDescent="0.2">
      <c r="A514" s="86" t="s">
        <v>516</v>
      </c>
      <c r="B514" s="86" t="s">
        <v>420</v>
      </c>
      <c r="C514" s="87">
        <v>144</v>
      </c>
    </row>
    <row r="515" spans="1:3" x14ac:dyDescent="0.2">
      <c r="A515" s="86" t="s">
        <v>517</v>
      </c>
      <c r="B515" s="86" t="s">
        <v>431</v>
      </c>
      <c r="C515" s="87">
        <v>484</v>
      </c>
    </row>
    <row r="516" spans="1:3" x14ac:dyDescent="0.2">
      <c r="A516" s="86" t="s">
        <v>518</v>
      </c>
      <c r="B516" s="86" t="s">
        <v>396</v>
      </c>
      <c r="C516" s="87">
        <v>148</v>
      </c>
    </row>
    <row r="517" spans="1:3" x14ac:dyDescent="0.2">
      <c r="A517" s="86" t="s">
        <v>519</v>
      </c>
      <c r="B517" s="86" t="s">
        <v>378</v>
      </c>
      <c r="C517" s="87">
        <v>216</v>
      </c>
    </row>
    <row r="518" spans="1:3" x14ac:dyDescent="0.2">
      <c r="A518" s="86" t="s">
        <v>520</v>
      </c>
      <c r="B518" s="86" t="s">
        <v>378</v>
      </c>
      <c r="C518" s="87">
        <v>186</v>
      </c>
    </row>
    <row r="519" spans="1:3" x14ac:dyDescent="0.2">
      <c r="A519" s="86" t="s">
        <v>521</v>
      </c>
      <c r="B519" s="86" t="s">
        <v>378</v>
      </c>
      <c r="C519" s="87">
        <v>216</v>
      </c>
    </row>
    <row r="520" spans="1:3" x14ac:dyDescent="0.2">
      <c r="A520" s="86" t="s">
        <v>1056</v>
      </c>
      <c r="B520" s="86" t="s">
        <v>396</v>
      </c>
      <c r="C520" s="87">
        <v>174</v>
      </c>
    </row>
    <row r="521" spans="1:3" x14ac:dyDescent="0.2">
      <c r="A521" s="86" t="s">
        <v>522</v>
      </c>
      <c r="B521" s="86" t="s">
        <v>396</v>
      </c>
      <c r="C521" s="87">
        <v>156</v>
      </c>
    </row>
    <row r="522" spans="1:3" x14ac:dyDescent="0.2">
      <c r="A522" s="86" t="s">
        <v>523</v>
      </c>
      <c r="B522" s="86" t="s">
        <v>396</v>
      </c>
      <c r="C522" s="87">
        <v>156</v>
      </c>
    </row>
    <row r="523" spans="1:3" x14ac:dyDescent="0.2">
      <c r="A523" s="86" t="s">
        <v>1057</v>
      </c>
      <c r="B523" s="86" t="s">
        <v>396</v>
      </c>
      <c r="C523" s="87">
        <v>226</v>
      </c>
    </row>
    <row r="524" spans="1:3" x14ac:dyDescent="0.2">
      <c r="A524" s="86" t="s">
        <v>1058</v>
      </c>
      <c r="B524" s="86" t="s">
        <v>386</v>
      </c>
      <c r="C524" s="87">
        <v>152</v>
      </c>
    </row>
    <row r="525" spans="1:3" x14ac:dyDescent="0.2">
      <c r="A525" s="86" t="s">
        <v>1059</v>
      </c>
      <c r="B525" s="86" t="s">
        <v>386</v>
      </c>
      <c r="C525" s="87">
        <v>132</v>
      </c>
    </row>
    <row r="526" spans="1:3" x14ac:dyDescent="0.2">
      <c r="A526" s="86" t="s">
        <v>1060</v>
      </c>
      <c r="B526" s="86" t="s">
        <v>396</v>
      </c>
      <c r="C526" s="87">
        <v>164</v>
      </c>
    </row>
    <row r="527" spans="1:3" x14ac:dyDescent="0.2">
      <c r="A527" s="86" t="s">
        <v>1061</v>
      </c>
      <c r="B527" s="86" t="s">
        <v>396</v>
      </c>
      <c r="C527" s="87">
        <v>146</v>
      </c>
    </row>
    <row r="528" spans="1:3" x14ac:dyDescent="0.2">
      <c r="A528" s="86" t="s">
        <v>524</v>
      </c>
      <c r="B528" s="86" t="s">
        <v>396</v>
      </c>
      <c r="C528" s="87">
        <v>182</v>
      </c>
    </row>
    <row r="529" spans="1:3" x14ac:dyDescent="0.2">
      <c r="A529" s="86" t="s">
        <v>1062</v>
      </c>
      <c r="B529" s="86" t="s">
        <v>984</v>
      </c>
      <c r="C529" s="87">
        <v>351</v>
      </c>
    </row>
    <row r="530" spans="1:3" x14ac:dyDescent="0.2">
      <c r="A530" s="86" t="s">
        <v>525</v>
      </c>
      <c r="B530" s="86" t="s">
        <v>420</v>
      </c>
      <c r="C530" s="87">
        <v>216</v>
      </c>
    </row>
    <row r="531" spans="1:3" x14ac:dyDescent="0.2">
      <c r="A531" s="86" t="s">
        <v>526</v>
      </c>
      <c r="B531" s="86" t="s">
        <v>420</v>
      </c>
      <c r="C531" s="87">
        <v>186</v>
      </c>
    </row>
    <row r="532" spans="1:3" x14ac:dyDescent="0.2">
      <c r="A532" s="86" t="s">
        <v>527</v>
      </c>
      <c r="B532" s="86" t="s">
        <v>420</v>
      </c>
      <c r="C532" s="87">
        <v>216</v>
      </c>
    </row>
    <row r="533" spans="1:3" x14ac:dyDescent="0.2">
      <c r="A533" s="86" t="s">
        <v>528</v>
      </c>
      <c r="B533" s="86" t="s">
        <v>378</v>
      </c>
      <c r="C533" s="87">
        <v>288</v>
      </c>
    </row>
    <row r="534" spans="1:3" x14ac:dyDescent="0.2">
      <c r="A534" s="86" t="s">
        <v>529</v>
      </c>
      <c r="B534" s="86" t="s">
        <v>378</v>
      </c>
      <c r="C534" s="87">
        <v>288</v>
      </c>
    </row>
    <row r="535" spans="1:3" x14ac:dyDescent="0.2">
      <c r="A535" s="86" t="s">
        <v>530</v>
      </c>
      <c r="B535" s="86" t="s">
        <v>396</v>
      </c>
      <c r="C535" s="87">
        <v>224</v>
      </c>
    </row>
    <row r="536" spans="1:3" x14ac:dyDescent="0.2">
      <c r="A536" s="86" t="s">
        <v>531</v>
      </c>
      <c r="B536" s="86" t="s">
        <v>396</v>
      </c>
      <c r="C536" s="87">
        <v>204</v>
      </c>
    </row>
    <row r="537" spans="1:3" x14ac:dyDescent="0.2">
      <c r="A537" s="86" t="s">
        <v>532</v>
      </c>
      <c r="B537" s="86" t="s">
        <v>396</v>
      </c>
      <c r="C537" s="87">
        <v>204</v>
      </c>
    </row>
    <row r="538" spans="1:3" x14ac:dyDescent="0.2">
      <c r="A538" s="86" t="s">
        <v>533</v>
      </c>
      <c r="B538" s="86" t="s">
        <v>420</v>
      </c>
      <c r="C538" s="87">
        <v>288</v>
      </c>
    </row>
    <row r="539" spans="1:3" x14ac:dyDescent="0.2">
      <c r="A539" s="86" t="s">
        <v>534</v>
      </c>
      <c r="B539" s="86" t="s">
        <v>420</v>
      </c>
      <c r="C539" s="87">
        <v>288</v>
      </c>
    </row>
    <row r="540" spans="1:3" x14ac:dyDescent="0.2">
      <c r="A540" s="86" t="s">
        <v>535</v>
      </c>
      <c r="B540" s="86" t="s">
        <v>536</v>
      </c>
      <c r="C540" s="87">
        <v>36</v>
      </c>
    </row>
    <row r="541" spans="1:3" x14ac:dyDescent="0.2">
      <c r="A541" s="86" t="s">
        <v>537</v>
      </c>
      <c r="B541" s="86" t="s">
        <v>536</v>
      </c>
      <c r="C541" s="87">
        <v>36</v>
      </c>
    </row>
    <row r="542" spans="1:3" x14ac:dyDescent="0.2">
      <c r="A542" s="86" t="s">
        <v>538</v>
      </c>
      <c r="B542" s="86" t="s">
        <v>536</v>
      </c>
      <c r="C542" s="87">
        <v>35</v>
      </c>
    </row>
    <row r="543" spans="1:3" x14ac:dyDescent="0.2">
      <c r="A543" s="86" t="s">
        <v>539</v>
      </c>
      <c r="B543" s="86" t="s">
        <v>536</v>
      </c>
      <c r="C543" s="87">
        <v>34</v>
      </c>
    </row>
    <row r="544" spans="1:3" x14ac:dyDescent="0.2">
      <c r="A544" s="86" t="s">
        <v>540</v>
      </c>
      <c r="B544" s="86" t="s">
        <v>536</v>
      </c>
      <c r="C544" s="87">
        <v>43</v>
      </c>
    </row>
    <row r="545" spans="1:3" x14ac:dyDescent="0.2">
      <c r="A545" s="86" t="s">
        <v>1159</v>
      </c>
      <c r="B545" s="86" t="s">
        <v>1160</v>
      </c>
      <c r="C545" s="87">
        <v>40</v>
      </c>
    </row>
    <row r="546" spans="1:3" x14ac:dyDescent="0.2">
      <c r="A546" s="86" t="s">
        <v>1161</v>
      </c>
      <c r="B546" s="86" t="s">
        <v>1162</v>
      </c>
      <c r="C546" s="87">
        <v>90</v>
      </c>
    </row>
    <row r="547" spans="1:3" x14ac:dyDescent="0.2">
      <c r="A547" s="86" t="s">
        <v>542</v>
      </c>
      <c r="B547" s="86" t="s">
        <v>543</v>
      </c>
      <c r="C547" s="87">
        <v>88</v>
      </c>
    </row>
    <row r="548" spans="1:3" x14ac:dyDescent="0.2">
      <c r="A548" s="86" t="s">
        <v>544</v>
      </c>
      <c r="B548" s="86" t="s">
        <v>543</v>
      </c>
      <c r="C548" s="87">
        <v>69</v>
      </c>
    </row>
    <row r="549" spans="1:3" x14ac:dyDescent="0.2">
      <c r="A549" s="86" t="s">
        <v>545</v>
      </c>
      <c r="B549" s="86" t="s">
        <v>543</v>
      </c>
      <c r="C549" s="87">
        <v>92</v>
      </c>
    </row>
    <row r="550" spans="1:3" x14ac:dyDescent="0.2">
      <c r="A550" s="86" t="s">
        <v>546</v>
      </c>
      <c r="B550" s="86" t="s">
        <v>541</v>
      </c>
      <c r="C550" s="87">
        <v>44</v>
      </c>
    </row>
    <row r="551" spans="1:3" x14ac:dyDescent="0.2">
      <c r="A551" s="86" t="s">
        <v>547</v>
      </c>
      <c r="B551" s="86" t="s">
        <v>541</v>
      </c>
      <c r="C551" s="87">
        <v>63</v>
      </c>
    </row>
    <row r="552" spans="1:3" x14ac:dyDescent="0.2">
      <c r="A552" s="86" t="s">
        <v>548</v>
      </c>
      <c r="B552" s="86" t="s">
        <v>549</v>
      </c>
      <c r="C552" s="87">
        <v>165</v>
      </c>
    </row>
    <row r="553" spans="1:3" x14ac:dyDescent="0.2">
      <c r="A553" s="86" t="s">
        <v>550</v>
      </c>
      <c r="B553" s="86" t="s">
        <v>536</v>
      </c>
      <c r="C553" s="87">
        <v>72</v>
      </c>
    </row>
    <row r="554" spans="1:3" x14ac:dyDescent="0.2">
      <c r="A554" s="86" t="s">
        <v>551</v>
      </c>
      <c r="B554" s="86" t="s">
        <v>536</v>
      </c>
      <c r="C554" s="87">
        <v>67</v>
      </c>
    </row>
    <row r="555" spans="1:3" x14ac:dyDescent="0.2">
      <c r="A555" s="86" t="s">
        <v>552</v>
      </c>
      <c r="B555" s="86" t="s">
        <v>536</v>
      </c>
      <c r="C555" s="87">
        <v>80</v>
      </c>
    </row>
    <row r="556" spans="1:3" x14ac:dyDescent="0.2">
      <c r="A556" s="86" t="s">
        <v>553</v>
      </c>
      <c r="B556" s="86" t="s">
        <v>536</v>
      </c>
      <c r="C556" s="87">
        <v>73</v>
      </c>
    </row>
    <row r="557" spans="1:3" x14ac:dyDescent="0.2">
      <c r="A557" s="86" t="s">
        <v>1163</v>
      </c>
      <c r="B557" s="86" t="s">
        <v>1160</v>
      </c>
      <c r="C557" s="87">
        <v>78</v>
      </c>
    </row>
    <row r="558" spans="1:3" x14ac:dyDescent="0.2">
      <c r="A558" s="86" t="s">
        <v>1164</v>
      </c>
      <c r="B558" s="86" t="s">
        <v>1162</v>
      </c>
      <c r="C558" s="87">
        <v>179</v>
      </c>
    </row>
    <row r="559" spans="1:3" x14ac:dyDescent="0.2">
      <c r="A559" s="86" t="s">
        <v>554</v>
      </c>
      <c r="B559" s="86" t="s">
        <v>543</v>
      </c>
      <c r="C559" s="87">
        <v>176</v>
      </c>
    </row>
    <row r="560" spans="1:3" x14ac:dyDescent="0.2">
      <c r="A560" s="86" t="s">
        <v>555</v>
      </c>
      <c r="B560" s="86" t="s">
        <v>543</v>
      </c>
      <c r="C560" s="87">
        <v>138</v>
      </c>
    </row>
    <row r="561" spans="1:3" x14ac:dyDescent="0.2">
      <c r="A561" s="86" t="s">
        <v>556</v>
      </c>
      <c r="B561" s="86" t="s">
        <v>543</v>
      </c>
      <c r="C561" s="87">
        <v>168</v>
      </c>
    </row>
    <row r="562" spans="1:3" x14ac:dyDescent="0.2">
      <c r="A562" s="86" t="s">
        <v>557</v>
      </c>
      <c r="B562" s="86" t="s">
        <v>541</v>
      </c>
      <c r="C562" s="87">
        <v>88</v>
      </c>
    </row>
    <row r="563" spans="1:3" x14ac:dyDescent="0.2">
      <c r="A563" s="86" t="s">
        <v>558</v>
      </c>
      <c r="B563" s="86" t="s">
        <v>541</v>
      </c>
      <c r="C563" s="87">
        <v>128</v>
      </c>
    </row>
    <row r="564" spans="1:3" x14ac:dyDescent="0.2">
      <c r="A564" s="84" t="s">
        <v>559</v>
      </c>
      <c r="B564" s="84" t="s">
        <v>549</v>
      </c>
      <c r="C564" s="87">
        <v>310</v>
      </c>
    </row>
    <row r="565" spans="1:3" x14ac:dyDescent="0.2">
      <c r="A565" s="84" t="s">
        <v>560</v>
      </c>
      <c r="B565" s="84" t="s">
        <v>536</v>
      </c>
      <c r="C565" s="87">
        <v>106</v>
      </c>
    </row>
    <row r="566" spans="1:3" x14ac:dyDescent="0.2">
      <c r="A566" s="84" t="s">
        <v>561</v>
      </c>
      <c r="B566" s="84" t="s">
        <v>536</v>
      </c>
      <c r="C566" s="87">
        <v>108</v>
      </c>
    </row>
    <row r="567" spans="1:3" x14ac:dyDescent="0.2">
      <c r="A567" s="84" t="s">
        <v>1165</v>
      </c>
      <c r="B567" s="84" t="s">
        <v>1160</v>
      </c>
      <c r="C567" s="87">
        <v>119</v>
      </c>
    </row>
    <row r="568" spans="1:3" x14ac:dyDescent="0.2">
      <c r="A568" s="84" t="s">
        <v>562</v>
      </c>
      <c r="B568" s="84" t="s">
        <v>536</v>
      </c>
      <c r="C568" s="87">
        <v>134</v>
      </c>
    </row>
    <row r="569" spans="1:3" x14ac:dyDescent="0.2">
      <c r="A569" s="84" t="s">
        <v>563</v>
      </c>
      <c r="B569" s="84" t="s">
        <v>536</v>
      </c>
      <c r="C569" s="87">
        <v>126</v>
      </c>
    </row>
    <row r="570" spans="1:3" x14ac:dyDescent="0.2">
      <c r="A570" s="84" t="s">
        <v>1166</v>
      </c>
      <c r="B570" s="84" t="s">
        <v>1160</v>
      </c>
      <c r="C570" s="87">
        <v>157</v>
      </c>
    </row>
    <row r="571" spans="1:3" x14ac:dyDescent="0.2">
      <c r="A571" s="84" t="s">
        <v>564</v>
      </c>
      <c r="B571" s="84" t="s">
        <v>565</v>
      </c>
      <c r="C571" s="87">
        <v>68</v>
      </c>
    </row>
    <row r="572" spans="1:3" x14ac:dyDescent="0.2">
      <c r="A572" s="84" t="s">
        <v>566</v>
      </c>
      <c r="B572" s="84" t="s">
        <v>567</v>
      </c>
      <c r="C572" s="87">
        <v>106</v>
      </c>
    </row>
    <row r="573" spans="1:3" x14ac:dyDescent="0.2">
      <c r="A573" s="84" t="s">
        <v>568</v>
      </c>
      <c r="B573" s="84" t="s">
        <v>565</v>
      </c>
      <c r="C573" s="87">
        <v>76</v>
      </c>
    </row>
    <row r="574" spans="1:3" x14ac:dyDescent="0.2">
      <c r="A574" s="86" t="s">
        <v>569</v>
      </c>
      <c r="B574" s="86" t="s">
        <v>570</v>
      </c>
      <c r="C574" s="87">
        <v>180</v>
      </c>
    </row>
    <row r="575" spans="1:3" x14ac:dyDescent="0.2">
      <c r="A575" s="84" t="s">
        <v>571</v>
      </c>
      <c r="B575" s="84" t="s">
        <v>565</v>
      </c>
      <c r="C575" s="87">
        <v>108</v>
      </c>
    </row>
    <row r="576" spans="1:3" x14ac:dyDescent="0.2">
      <c r="A576" s="84" t="s">
        <v>572</v>
      </c>
      <c r="B576" s="84" t="s">
        <v>565</v>
      </c>
      <c r="C576" s="87">
        <v>122</v>
      </c>
    </row>
    <row r="577" spans="1:3" x14ac:dyDescent="0.2">
      <c r="A577" s="84" t="s">
        <v>573</v>
      </c>
      <c r="B577" s="84" t="s">
        <v>567</v>
      </c>
      <c r="C577" s="87">
        <v>194</v>
      </c>
    </row>
    <row r="578" spans="1:3" x14ac:dyDescent="0.2">
      <c r="A578" s="84" t="s">
        <v>574</v>
      </c>
      <c r="B578" s="84" t="s">
        <v>567</v>
      </c>
      <c r="C578" s="87">
        <v>167</v>
      </c>
    </row>
    <row r="579" spans="1:3" x14ac:dyDescent="0.2">
      <c r="A579" s="84" t="s">
        <v>575</v>
      </c>
      <c r="B579" s="84" t="s">
        <v>567</v>
      </c>
      <c r="C579" s="87">
        <v>200</v>
      </c>
    </row>
    <row r="580" spans="1:3" x14ac:dyDescent="0.2">
      <c r="A580" s="84" t="s">
        <v>576</v>
      </c>
      <c r="B580" s="84" t="s">
        <v>565</v>
      </c>
      <c r="C580" s="87">
        <v>108</v>
      </c>
    </row>
    <row r="581" spans="1:3" x14ac:dyDescent="0.2">
      <c r="A581" s="84" t="s">
        <v>577</v>
      </c>
      <c r="B581" s="84" t="s">
        <v>565</v>
      </c>
      <c r="C581" s="87">
        <v>142</v>
      </c>
    </row>
    <row r="582" spans="1:3" x14ac:dyDescent="0.2">
      <c r="A582" s="86" t="s">
        <v>578</v>
      </c>
      <c r="B582" s="86" t="s">
        <v>570</v>
      </c>
      <c r="C582" s="87">
        <v>330</v>
      </c>
    </row>
    <row r="583" spans="1:3" x14ac:dyDescent="0.2">
      <c r="A583" s="84" t="s">
        <v>579</v>
      </c>
      <c r="B583" s="84" t="s">
        <v>565</v>
      </c>
      <c r="C583" s="87">
        <v>176</v>
      </c>
    </row>
    <row r="584" spans="1:3" x14ac:dyDescent="0.2">
      <c r="A584" s="84" t="s">
        <v>580</v>
      </c>
      <c r="B584" s="84" t="s">
        <v>565</v>
      </c>
      <c r="C584" s="87">
        <v>202</v>
      </c>
    </row>
    <row r="585" spans="1:3" x14ac:dyDescent="0.2">
      <c r="A585" s="84" t="s">
        <v>581</v>
      </c>
      <c r="B585" s="84" t="s">
        <v>565</v>
      </c>
      <c r="C585" s="87">
        <v>216</v>
      </c>
    </row>
    <row r="586" spans="1:3" x14ac:dyDescent="0.2">
      <c r="A586" s="84" t="s">
        <v>582</v>
      </c>
      <c r="B586" s="84" t="s">
        <v>565</v>
      </c>
      <c r="C586" s="87">
        <v>244</v>
      </c>
    </row>
    <row r="587" spans="1:3" x14ac:dyDescent="0.2">
      <c r="A587" s="86" t="s">
        <v>583</v>
      </c>
      <c r="B587" s="86" t="s">
        <v>567</v>
      </c>
      <c r="C587" s="87">
        <v>388</v>
      </c>
    </row>
    <row r="588" spans="1:3" x14ac:dyDescent="0.2">
      <c r="A588" s="86" t="s">
        <v>584</v>
      </c>
      <c r="B588" s="86" t="s">
        <v>565</v>
      </c>
      <c r="C588" s="87">
        <v>244</v>
      </c>
    </row>
    <row r="589" spans="1:3" x14ac:dyDescent="0.2">
      <c r="A589" s="86" t="s">
        <v>1167</v>
      </c>
      <c r="B589" s="86" t="s">
        <v>586</v>
      </c>
      <c r="C589" s="87">
        <v>75</v>
      </c>
    </row>
    <row r="590" spans="1:3" x14ac:dyDescent="0.2">
      <c r="A590" s="84" t="s">
        <v>585</v>
      </c>
      <c r="B590" s="84" t="s">
        <v>586</v>
      </c>
      <c r="C590" s="87">
        <v>62</v>
      </c>
    </row>
    <row r="591" spans="1:3" x14ac:dyDescent="0.2">
      <c r="A591" s="84" t="s">
        <v>587</v>
      </c>
      <c r="B591" s="84" t="s">
        <v>588</v>
      </c>
      <c r="C591" s="87">
        <v>80</v>
      </c>
    </row>
    <row r="592" spans="1:3" x14ac:dyDescent="0.2">
      <c r="A592" s="84" t="s">
        <v>589</v>
      </c>
      <c r="B592" s="84" t="s">
        <v>588</v>
      </c>
      <c r="C592" s="87">
        <v>113</v>
      </c>
    </row>
    <row r="593" spans="1:3" x14ac:dyDescent="0.2">
      <c r="A593" s="84" t="s">
        <v>590</v>
      </c>
      <c r="B593" s="84" t="s">
        <v>586</v>
      </c>
      <c r="C593" s="87">
        <v>69</v>
      </c>
    </row>
    <row r="594" spans="1:3" x14ac:dyDescent="0.2">
      <c r="A594" s="84" t="s">
        <v>591</v>
      </c>
      <c r="B594" s="84" t="s">
        <v>586</v>
      </c>
      <c r="C594" s="87">
        <v>55</v>
      </c>
    </row>
    <row r="595" spans="1:3" x14ac:dyDescent="0.2">
      <c r="A595" s="84" t="s">
        <v>592</v>
      </c>
      <c r="B595" s="84" t="s">
        <v>586</v>
      </c>
      <c r="C595" s="87">
        <v>75</v>
      </c>
    </row>
    <row r="596" spans="1:3" x14ac:dyDescent="0.2">
      <c r="A596" s="84" t="s">
        <v>593</v>
      </c>
      <c r="B596" s="84" t="s">
        <v>586</v>
      </c>
      <c r="C596" s="87">
        <v>62</v>
      </c>
    </row>
    <row r="597" spans="1:3" x14ac:dyDescent="0.2">
      <c r="A597" s="84" t="s">
        <v>594</v>
      </c>
      <c r="B597" s="84" t="s">
        <v>595</v>
      </c>
      <c r="C597" s="87">
        <v>205</v>
      </c>
    </row>
    <row r="598" spans="1:3" x14ac:dyDescent="0.2">
      <c r="A598" s="84" t="s">
        <v>1168</v>
      </c>
      <c r="B598" s="84" t="s">
        <v>1169</v>
      </c>
      <c r="C598" s="87">
        <v>51</v>
      </c>
    </row>
    <row r="599" spans="1:3" x14ac:dyDescent="0.2">
      <c r="A599" s="84" t="s">
        <v>596</v>
      </c>
      <c r="B599" s="84" t="s">
        <v>597</v>
      </c>
      <c r="C599" s="87">
        <v>58</v>
      </c>
    </row>
    <row r="600" spans="1:3" x14ac:dyDescent="0.2">
      <c r="A600" s="84" t="s">
        <v>598</v>
      </c>
      <c r="B600" s="84" t="s">
        <v>597</v>
      </c>
      <c r="C600" s="87">
        <v>55</v>
      </c>
    </row>
    <row r="601" spans="1:3" x14ac:dyDescent="0.2">
      <c r="A601" s="84" t="s">
        <v>599</v>
      </c>
      <c r="B601" s="84" t="s">
        <v>597</v>
      </c>
      <c r="C601" s="87">
        <v>49</v>
      </c>
    </row>
    <row r="602" spans="1:3" x14ac:dyDescent="0.2">
      <c r="A602" s="84" t="s">
        <v>600</v>
      </c>
      <c r="B602" s="84" t="s">
        <v>597</v>
      </c>
      <c r="C602" s="87">
        <v>68</v>
      </c>
    </row>
    <row r="603" spans="1:3" x14ac:dyDescent="0.2">
      <c r="A603" s="84" t="s">
        <v>601</v>
      </c>
      <c r="B603" s="84" t="s">
        <v>597</v>
      </c>
      <c r="C603" s="87">
        <v>57</v>
      </c>
    </row>
    <row r="604" spans="1:3" x14ac:dyDescent="0.2">
      <c r="A604" s="84" t="s">
        <v>602</v>
      </c>
      <c r="B604" s="84" t="s">
        <v>597</v>
      </c>
      <c r="C604" s="87">
        <v>71</v>
      </c>
    </row>
    <row r="605" spans="1:3" x14ac:dyDescent="0.2">
      <c r="A605" s="84" t="s">
        <v>603</v>
      </c>
      <c r="B605" s="84" t="s">
        <v>604</v>
      </c>
      <c r="C605" s="87">
        <v>80</v>
      </c>
    </row>
    <row r="606" spans="1:3" x14ac:dyDescent="0.2">
      <c r="A606" s="84" t="s">
        <v>1170</v>
      </c>
      <c r="B606" s="84" t="s">
        <v>597</v>
      </c>
      <c r="C606" s="87">
        <v>53</v>
      </c>
    </row>
    <row r="607" spans="1:3" x14ac:dyDescent="0.2">
      <c r="A607" s="84" t="s">
        <v>605</v>
      </c>
      <c r="B607" s="84" t="s">
        <v>606</v>
      </c>
      <c r="C607" s="87">
        <v>75</v>
      </c>
    </row>
    <row r="608" spans="1:3" x14ac:dyDescent="0.2">
      <c r="A608" s="84" t="s">
        <v>607</v>
      </c>
      <c r="B608" s="84" t="s">
        <v>606</v>
      </c>
      <c r="C608" s="87">
        <v>62</v>
      </c>
    </row>
    <row r="609" spans="1:3" x14ac:dyDescent="0.2">
      <c r="A609" s="84" t="s">
        <v>608</v>
      </c>
      <c r="B609" s="84" t="s">
        <v>609</v>
      </c>
      <c r="C609" s="87">
        <v>235</v>
      </c>
    </row>
    <row r="610" spans="1:3" x14ac:dyDescent="0.2">
      <c r="A610" s="84" t="s">
        <v>610</v>
      </c>
      <c r="B610" s="84" t="s">
        <v>611</v>
      </c>
      <c r="C610" s="87">
        <v>121</v>
      </c>
    </row>
    <row r="611" spans="1:3" x14ac:dyDescent="0.2">
      <c r="A611" s="84" t="s">
        <v>612</v>
      </c>
      <c r="B611" s="84" t="s">
        <v>606</v>
      </c>
      <c r="C611" s="87">
        <v>69</v>
      </c>
    </row>
    <row r="612" spans="1:3" x14ac:dyDescent="0.2">
      <c r="A612" s="84" t="s">
        <v>613</v>
      </c>
      <c r="B612" s="84" t="s">
        <v>606</v>
      </c>
      <c r="C612" s="87">
        <v>55</v>
      </c>
    </row>
    <row r="613" spans="1:3" x14ac:dyDescent="0.2">
      <c r="A613" s="84" t="s">
        <v>614</v>
      </c>
      <c r="B613" s="84" t="s">
        <v>606</v>
      </c>
      <c r="C613" s="87">
        <v>75</v>
      </c>
    </row>
    <row r="614" spans="1:3" x14ac:dyDescent="0.2">
      <c r="A614" s="84" t="s">
        <v>615</v>
      </c>
      <c r="B614" s="84" t="s">
        <v>606</v>
      </c>
      <c r="C614" s="87">
        <v>62</v>
      </c>
    </row>
    <row r="615" spans="1:3" x14ac:dyDescent="0.2">
      <c r="A615" s="84" t="s">
        <v>616</v>
      </c>
      <c r="B615" s="84" t="s">
        <v>617</v>
      </c>
      <c r="C615" s="87">
        <v>205</v>
      </c>
    </row>
    <row r="616" spans="1:3" x14ac:dyDescent="0.2">
      <c r="A616" s="84" t="s">
        <v>618</v>
      </c>
      <c r="B616" s="84" t="s">
        <v>586</v>
      </c>
      <c r="C616" s="87">
        <v>123</v>
      </c>
    </row>
    <row r="617" spans="1:3" x14ac:dyDescent="0.2">
      <c r="A617" s="84" t="s">
        <v>619</v>
      </c>
      <c r="B617" s="84" t="s">
        <v>588</v>
      </c>
      <c r="C617" s="87">
        <v>207</v>
      </c>
    </row>
    <row r="618" spans="1:3" x14ac:dyDescent="0.2">
      <c r="A618" s="84" t="s">
        <v>620</v>
      </c>
      <c r="B618" s="84" t="s">
        <v>588</v>
      </c>
      <c r="C618" s="87">
        <v>173</v>
      </c>
    </row>
    <row r="619" spans="1:3" x14ac:dyDescent="0.2">
      <c r="A619" s="84" t="s">
        <v>621</v>
      </c>
      <c r="B619" s="84" t="s">
        <v>588</v>
      </c>
      <c r="C619" s="87">
        <v>207</v>
      </c>
    </row>
    <row r="620" spans="1:3" x14ac:dyDescent="0.2">
      <c r="A620" s="84" t="s">
        <v>622</v>
      </c>
      <c r="B620" s="84" t="s">
        <v>586</v>
      </c>
      <c r="C620" s="87">
        <v>110</v>
      </c>
    </row>
    <row r="621" spans="1:3" x14ac:dyDescent="0.2">
      <c r="A621" s="84" t="s">
        <v>623</v>
      </c>
      <c r="B621" s="84" t="s">
        <v>586</v>
      </c>
      <c r="C621" s="87">
        <v>123</v>
      </c>
    </row>
    <row r="622" spans="1:3" x14ac:dyDescent="0.2">
      <c r="A622" s="84" t="s">
        <v>624</v>
      </c>
      <c r="B622" s="84" t="s">
        <v>595</v>
      </c>
      <c r="C622" s="87">
        <v>390</v>
      </c>
    </row>
    <row r="623" spans="1:3" x14ac:dyDescent="0.2">
      <c r="A623" s="84" t="s">
        <v>1171</v>
      </c>
      <c r="B623" s="84" t="s">
        <v>1172</v>
      </c>
      <c r="C623" s="87">
        <v>100</v>
      </c>
    </row>
    <row r="624" spans="1:3" x14ac:dyDescent="0.2">
      <c r="A624" s="84" t="s">
        <v>625</v>
      </c>
      <c r="B624" s="84" t="s">
        <v>597</v>
      </c>
      <c r="C624" s="87">
        <v>109</v>
      </c>
    </row>
    <row r="625" spans="1:3" x14ac:dyDescent="0.2">
      <c r="A625" s="84" t="s">
        <v>626</v>
      </c>
      <c r="B625" s="84" t="s">
        <v>597</v>
      </c>
      <c r="C625" s="87">
        <v>98</v>
      </c>
    </row>
    <row r="626" spans="1:3" x14ac:dyDescent="0.2">
      <c r="A626" s="84" t="s">
        <v>627</v>
      </c>
      <c r="B626" s="84" t="s">
        <v>597</v>
      </c>
      <c r="C626" s="87">
        <v>149</v>
      </c>
    </row>
    <row r="627" spans="1:3" x14ac:dyDescent="0.2">
      <c r="A627" s="84" t="s">
        <v>1173</v>
      </c>
      <c r="B627" s="84" t="s">
        <v>597</v>
      </c>
      <c r="C627" s="87">
        <v>105</v>
      </c>
    </row>
    <row r="628" spans="1:3" x14ac:dyDescent="0.2">
      <c r="A628" s="84" t="s">
        <v>628</v>
      </c>
      <c r="B628" s="84" t="s">
        <v>604</v>
      </c>
      <c r="C628" s="87">
        <v>160</v>
      </c>
    </row>
    <row r="629" spans="1:3" x14ac:dyDescent="0.2">
      <c r="A629" s="84" t="s">
        <v>629</v>
      </c>
      <c r="B629" s="84" t="s">
        <v>606</v>
      </c>
      <c r="C629" s="87">
        <v>123</v>
      </c>
    </row>
    <row r="630" spans="1:3" x14ac:dyDescent="0.2">
      <c r="A630" s="84" t="s">
        <v>630</v>
      </c>
      <c r="B630" s="84" t="s">
        <v>611</v>
      </c>
      <c r="C630" s="87">
        <v>207</v>
      </c>
    </row>
    <row r="631" spans="1:3" x14ac:dyDescent="0.2">
      <c r="A631" s="84" t="s">
        <v>631</v>
      </c>
      <c r="B631" s="84" t="s">
        <v>611</v>
      </c>
      <c r="C631" s="87">
        <v>173</v>
      </c>
    </row>
    <row r="632" spans="1:3" x14ac:dyDescent="0.2">
      <c r="A632" s="84" t="s">
        <v>632</v>
      </c>
      <c r="B632" s="84" t="s">
        <v>611</v>
      </c>
      <c r="C632" s="87">
        <v>207</v>
      </c>
    </row>
    <row r="633" spans="1:3" x14ac:dyDescent="0.2">
      <c r="A633" s="84" t="s">
        <v>633</v>
      </c>
      <c r="B633" s="84" t="s">
        <v>606</v>
      </c>
      <c r="C633" s="87">
        <v>110</v>
      </c>
    </row>
    <row r="634" spans="1:3" x14ac:dyDescent="0.2">
      <c r="A634" s="84" t="s">
        <v>634</v>
      </c>
      <c r="B634" s="84" t="s">
        <v>606</v>
      </c>
      <c r="C634" s="87">
        <v>123</v>
      </c>
    </row>
    <row r="635" spans="1:3" x14ac:dyDescent="0.2">
      <c r="A635" s="84" t="s">
        <v>635</v>
      </c>
      <c r="B635" s="84" t="s">
        <v>617</v>
      </c>
      <c r="C635" s="87">
        <v>380</v>
      </c>
    </row>
    <row r="636" spans="1:3" x14ac:dyDescent="0.2">
      <c r="A636" s="84" t="s">
        <v>636</v>
      </c>
      <c r="B636" s="84" t="s">
        <v>586</v>
      </c>
      <c r="C636" s="87">
        <v>198</v>
      </c>
    </row>
    <row r="637" spans="1:3" x14ac:dyDescent="0.2">
      <c r="A637" s="84" t="s">
        <v>637</v>
      </c>
      <c r="B637" s="84" t="s">
        <v>588</v>
      </c>
      <c r="C637" s="87">
        <v>319</v>
      </c>
    </row>
    <row r="638" spans="1:3" x14ac:dyDescent="0.2">
      <c r="A638" s="84" t="s">
        <v>638</v>
      </c>
      <c r="B638" s="84" t="s">
        <v>588</v>
      </c>
      <c r="C638" s="87">
        <v>319</v>
      </c>
    </row>
    <row r="639" spans="1:3" x14ac:dyDescent="0.2">
      <c r="A639" s="84" t="s">
        <v>639</v>
      </c>
      <c r="B639" s="84" t="s">
        <v>586</v>
      </c>
      <c r="C639" s="87">
        <v>179</v>
      </c>
    </row>
    <row r="640" spans="1:3" x14ac:dyDescent="0.2">
      <c r="A640" s="84" t="s">
        <v>640</v>
      </c>
      <c r="B640" s="84" t="s">
        <v>586</v>
      </c>
      <c r="C640" s="87">
        <v>198</v>
      </c>
    </row>
    <row r="641" spans="1:3" x14ac:dyDescent="0.2">
      <c r="A641" s="84" t="s">
        <v>641</v>
      </c>
      <c r="B641" s="84" t="s">
        <v>595</v>
      </c>
      <c r="C641" s="87">
        <v>585</v>
      </c>
    </row>
    <row r="642" spans="1:3" x14ac:dyDescent="0.2">
      <c r="A642" s="84" t="s">
        <v>642</v>
      </c>
      <c r="B642" s="84" t="s">
        <v>597</v>
      </c>
      <c r="C642" s="87">
        <v>167</v>
      </c>
    </row>
    <row r="643" spans="1:3" x14ac:dyDescent="0.2">
      <c r="A643" s="84" t="s">
        <v>643</v>
      </c>
      <c r="B643" s="84" t="s">
        <v>606</v>
      </c>
      <c r="C643" s="87">
        <v>198</v>
      </c>
    </row>
    <row r="644" spans="1:3" x14ac:dyDescent="0.2">
      <c r="A644" s="84" t="s">
        <v>644</v>
      </c>
      <c r="B644" s="84" t="s">
        <v>611</v>
      </c>
      <c r="C644" s="87">
        <v>319</v>
      </c>
    </row>
    <row r="645" spans="1:3" x14ac:dyDescent="0.2">
      <c r="A645" s="84" t="s">
        <v>645</v>
      </c>
      <c r="B645" s="84" t="s">
        <v>611</v>
      </c>
      <c r="C645" s="87">
        <v>319</v>
      </c>
    </row>
    <row r="646" spans="1:3" x14ac:dyDescent="0.2">
      <c r="A646" s="84" t="s">
        <v>646</v>
      </c>
      <c r="B646" s="84" t="s">
        <v>606</v>
      </c>
      <c r="C646" s="87">
        <v>179</v>
      </c>
    </row>
    <row r="647" spans="1:3" x14ac:dyDescent="0.2">
      <c r="A647" s="84" t="s">
        <v>647</v>
      </c>
      <c r="B647" s="84" t="s">
        <v>617</v>
      </c>
      <c r="C647" s="87">
        <v>585</v>
      </c>
    </row>
    <row r="648" spans="1:3" x14ac:dyDescent="0.2">
      <c r="A648" s="84" t="s">
        <v>648</v>
      </c>
      <c r="B648" s="84" t="s">
        <v>586</v>
      </c>
      <c r="C648" s="87">
        <v>246</v>
      </c>
    </row>
    <row r="649" spans="1:3" x14ac:dyDescent="0.2">
      <c r="A649" s="84" t="s">
        <v>649</v>
      </c>
      <c r="B649" s="84" t="s">
        <v>588</v>
      </c>
      <c r="C649" s="87">
        <v>414</v>
      </c>
    </row>
    <row r="650" spans="1:3" x14ac:dyDescent="0.2">
      <c r="A650" s="84" t="s">
        <v>650</v>
      </c>
      <c r="B650" s="84" t="s">
        <v>588</v>
      </c>
      <c r="C650" s="87">
        <v>346</v>
      </c>
    </row>
    <row r="651" spans="1:3" x14ac:dyDescent="0.2">
      <c r="A651" s="84" t="s">
        <v>651</v>
      </c>
      <c r="B651" s="84" t="s">
        <v>588</v>
      </c>
      <c r="C651" s="87">
        <v>414</v>
      </c>
    </row>
    <row r="652" spans="1:3" x14ac:dyDescent="0.2">
      <c r="A652" s="84" t="s">
        <v>652</v>
      </c>
      <c r="B652" s="84" t="s">
        <v>586</v>
      </c>
      <c r="C652" s="87">
        <v>220</v>
      </c>
    </row>
    <row r="653" spans="1:3" x14ac:dyDescent="0.2">
      <c r="A653" s="84" t="s">
        <v>653</v>
      </c>
      <c r="B653" s="84" t="s">
        <v>586</v>
      </c>
      <c r="C653" s="87">
        <v>246</v>
      </c>
    </row>
    <row r="654" spans="1:3" x14ac:dyDescent="0.2">
      <c r="A654" s="84" t="s">
        <v>654</v>
      </c>
      <c r="B654" s="84" t="s">
        <v>595</v>
      </c>
      <c r="C654" s="87">
        <v>760</v>
      </c>
    </row>
    <row r="655" spans="1:3" x14ac:dyDescent="0.2">
      <c r="A655" s="84" t="s">
        <v>655</v>
      </c>
      <c r="B655" s="84" t="s">
        <v>597</v>
      </c>
      <c r="C655" s="87">
        <v>219</v>
      </c>
    </row>
    <row r="656" spans="1:3" x14ac:dyDescent="0.2">
      <c r="A656" s="84" t="s">
        <v>656</v>
      </c>
      <c r="B656" s="84" t="s">
        <v>597</v>
      </c>
      <c r="C656" s="87">
        <v>298</v>
      </c>
    </row>
    <row r="657" spans="1:3" x14ac:dyDescent="0.2">
      <c r="A657" s="84" t="s">
        <v>657</v>
      </c>
      <c r="B657" s="84" t="s">
        <v>604</v>
      </c>
      <c r="C657" s="87">
        <v>320</v>
      </c>
    </row>
    <row r="658" spans="1:3" x14ac:dyDescent="0.2">
      <c r="A658" s="84" t="s">
        <v>658</v>
      </c>
      <c r="B658" s="84" t="s">
        <v>606</v>
      </c>
      <c r="C658" s="87">
        <v>246</v>
      </c>
    </row>
    <row r="659" spans="1:3" x14ac:dyDescent="0.2">
      <c r="A659" s="84" t="s">
        <v>659</v>
      </c>
      <c r="B659" s="84" t="s">
        <v>611</v>
      </c>
      <c r="C659" s="87">
        <v>414</v>
      </c>
    </row>
    <row r="660" spans="1:3" x14ac:dyDescent="0.2">
      <c r="A660" s="84" t="s">
        <v>660</v>
      </c>
      <c r="B660" s="84" t="s">
        <v>611</v>
      </c>
      <c r="C660" s="87">
        <v>346</v>
      </c>
    </row>
    <row r="661" spans="1:3" x14ac:dyDescent="0.2">
      <c r="A661" s="84" t="s">
        <v>661</v>
      </c>
      <c r="B661" s="84" t="s">
        <v>611</v>
      </c>
      <c r="C661" s="87">
        <v>414</v>
      </c>
    </row>
    <row r="662" spans="1:3" x14ac:dyDescent="0.2">
      <c r="A662" s="84" t="s">
        <v>662</v>
      </c>
      <c r="B662" s="84" t="s">
        <v>606</v>
      </c>
      <c r="C662" s="87">
        <v>220</v>
      </c>
    </row>
    <row r="663" spans="1:3" x14ac:dyDescent="0.2">
      <c r="A663" s="84" t="s">
        <v>663</v>
      </c>
      <c r="B663" s="84" t="s">
        <v>617</v>
      </c>
      <c r="C663" s="87">
        <v>760</v>
      </c>
    </row>
    <row r="664" spans="1:3" x14ac:dyDescent="0.2">
      <c r="A664" s="84" t="s">
        <v>664</v>
      </c>
      <c r="B664" s="84" t="s">
        <v>586</v>
      </c>
      <c r="C664" s="87">
        <v>369</v>
      </c>
    </row>
    <row r="665" spans="1:3" x14ac:dyDescent="0.2">
      <c r="A665" s="84" t="s">
        <v>665</v>
      </c>
      <c r="B665" s="84" t="s">
        <v>588</v>
      </c>
      <c r="C665" s="87">
        <v>519</v>
      </c>
    </row>
    <row r="666" spans="1:3" x14ac:dyDescent="0.2">
      <c r="A666" s="84" t="s">
        <v>666</v>
      </c>
      <c r="B666" s="84" t="s">
        <v>597</v>
      </c>
      <c r="C666" s="87">
        <v>328</v>
      </c>
    </row>
    <row r="667" spans="1:3" x14ac:dyDescent="0.2">
      <c r="A667" s="84" t="s">
        <v>667</v>
      </c>
      <c r="B667" s="84" t="s">
        <v>606</v>
      </c>
      <c r="C667" s="87">
        <v>328</v>
      </c>
    </row>
    <row r="668" spans="1:3" x14ac:dyDescent="0.2">
      <c r="A668" s="84" t="s">
        <v>668</v>
      </c>
      <c r="B668" s="84" t="s">
        <v>606</v>
      </c>
      <c r="C668" s="87">
        <v>328</v>
      </c>
    </row>
    <row r="669" spans="1:3" x14ac:dyDescent="0.2">
      <c r="A669" s="84" t="s">
        <v>669</v>
      </c>
      <c r="B669" s="84" t="s">
        <v>588</v>
      </c>
      <c r="C669" s="87">
        <v>828</v>
      </c>
    </row>
    <row r="670" spans="1:3" x14ac:dyDescent="0.2">
      <c r="A670" s="84" t="s">
        <v>670</v>
      </c>
      <c r="B670" s="84" t="s">
        <v>611</v>
      </c>
      <c r="C670" s="87">
        <v>828</v>
      </c>
    </row>
    <row r="671" spans="1:3" x14ac:dyDescent="0.2">
      <c r="A671" s="84" t="s">
        <v>671</v>
      </c>
      <c r="B671" s="84" t="s">
        <v>672</v>
      </c>
      <c r="C671" s="87">
        <v>31</v>
      </c>
    </row>
    <row r="672" spans="1:3" x14ac:dyDescent="0.2">
      <c r="A672" s="84" t="s">
        <v>673</v>
      </c>
      <c r="B672" s="84" t="s">
        <v>672</v>
      </c>
      <c r="C672" s="87">
        <v>62</v>
      </c>
    </row>
    <row r="673" spans="1:3" x14ac:dyDescent="0.2">
      <c r="A673" s="84" t="s">
        <v>674</v>
      </c>
      <c r="B673" s="84" t="s">
        <v>675</v>
      </c>
      <c r="C673" s="87">
        <v>35</v>
      </c>
    </row>
    <row r="674" spans="1:3" x14ac:dyDescent="0.2">
      <c r="A674" s="84" t="s">
        <v>676</v>
      </c>
      <c r="B674" s="84" t="s">
        <v>677</v>
      </c>
      <c r="C674" s="87">
        <v>20</v>
      </c>
    </row>
    <row r="675" spans="1:3" x14ac:dyDescent="0.2">
      <c r="A675" s="84" t="s">
        <v>678</v>
      </c>
      <c r="B675" s="84" t="s">
        <v>679</v>
      </c>
      <c r="C675" s="87">
        <v>20</v>
      </c>
    </row>
    <row r="676" spans="1:3" x14ac:dyDescent="0.2">
      <c r="A676" s="86" t="s">
        <v>680</v>
      </c>
      <c r="B676" s="86" t="s">
        <v>672</v>
      </c>
      <c r="C676" s="87">
        <v>40</v>
      </c>
    </row>
    <row r="677" spans="1:3" x14ac:dyDescent="0.2">
      <c r="A677" s="86" t="s">
        <v>681</v>
      </c>
      <c r="B677" s="86" t="s">
        <v>675</v>
      </c>
      <c r="C677" s="87">
        <v>42</v>
      </c>
    </row>
    <row r="678" spans="1:3" x14ac:dyDescent="0.2">
      <c r="A678" s="84" t="s">
        <v>682</v>
      </c>
      <c r="B678" s="84" t="s">
        <v>677</v>
      </c>
      <c r="C678" s="87">
        <v>25</v>
      </c>
    </row>
    <row r="679" spans="1:3" x14ac:dyDescent="0.2">
      <c r="A679" s="84" t="s">
        <v>683</v>
      </c>
      <c r="B679" s="84" t="s">
        <v>679</v>
      </c>
      <c r="C679" s="87">
        <v>26</v>
      </c>
    </row>
    <row r="680" spans="1:3" x14ac:dyDescent="0.2">
      <c r="A680" s="84" t="s">
        <v>684</v>
      </c>
      <c r="B680" s="84" t="s">
        <v>679</v>
      </c>
      <c r="C680" s="87">
        <v>52</v>
      </c>
    </row>
    <row r="681" spans="1:3" x14ac:dyDescent="0.2">
      <c r="A681" s="84" t="s">
        <v>685</v>
      </c>
      <c r="B681" s="84" t="s">
        <v>686</v>
      </c>
      <c r="C681" s="87">
        <v>43</v>
      </c>
    </row>
    <row r="682" spans="1:3" x14ac:dyDescent="0.2">
      <c r="A682" s="84" t="s">
        <v>687</v>
      </c>
      <c r="B682" s="84" t="s">
        <v>686</v>
      </c>
      <c r="C682" s="87">
        <v>43</v>
      </c>
    </row>
    <row r="683" spans="1:3" x14ac:dyDescent="0.2">
      <c r="A683" s="84" t="s">
        <v>688</v>
      </c>
      <c r="B683" s="84" t="s">
        <v>689</v>
      </c>
      <c r="C683" s="87">
        <v>31</v>
      </c>
    </row>
    <row r="684" spans="1:3" x14ac:dyDescent="0.2">
      <c r="A684" s="84" t="s">
        <v>690</v>
      </c>
      <c r="B684" s="84" t="s">
        <v>689</v>
      </c>
      <c r="C684" s="87">
        <v>32</v>
      </c>
    </row>
    <row r="685" spans="1:3" x14ac:dyDescent="0.2">
      <c r="A685" s="84" t="s">
        <v>691</v>
      </c>
      <c r="B685" s="84" t="s">
        <v>689</v>
      </c>
      <c r="C685" s="87">
        <v>27</v>
      </c>
    </row>
    <row r="686" spans="1:3" x14ac:dyDescent="0.2">
      <c r="A686" s="84" t="s">
        <v>1063</v>
      </c>
      <c r="B686" s="84" t="s">
        <v>1064</v>
      </c>
      <c r="C686" s="87">
        <v>29</v>
      </c>
    </row>
    <row r="687" spans="1:3" x14ac:dyDescent="0.2">
      <c r="A687" s="84" t="s">
        <v>1174</v>
      </c>
      <c r="B687" s="84" t="s">
        <v>1064</v>
      </c>
      <c r="C687" s="87">
        <v>34</v>
      </c>
    </row>
    <row r="688" spans="1:3" x14ac:dyDescent="0.2">
      <c r="A688" s="84" t="s">
        <v>692</v>
      </c>
      <c r="B688" s="84" t="s">
        <v>693</v>
      </c>
      <c r="C688" s="87">
        <v>43</v>
      </c>
    </row>
    <row r="689" spans="1:3" x14ac:dyDescent="0.2">
      <c r="A689" s="84" t="s">
        <v>694</v>
      </c>
      <c r="B689" s="84" t="s">
        <v>693</v>
      </c>
      <c r="C689" s="87">
        <v>43</v>
      </c>
    </row>
    <row r="690" spans="1:3" x14ac:dyDescent="0.2">
      <c r="A690" s="84" t="s">
        <v>695</v>
      </c>
      <c r="B690" s="84" t="s">
        <v>686</v>
      </c>
      <c r="C690" s="87">
        <v>72</v>
      </c>
    </row>
    <row r="691" spans="1:3" x14ac:dyDescent="0.2">
      <c r="A691" s="84" t="s">
        <v>1175</v>
      </c>
      <c r="B691" s="84" t="s">
        <v>686</v>
      </c>
      <c r="C691" s="87">
        <v>63</v>
      </c>
    </row>
    <row r="692" spans="1:3" x14ac:dyDescent="0.2">
      <c r="A692" s="84" t="s">
        <v>696</v>
      </c>
      <c r="B692" s="84" t="s">
        <v>686</v>
      </c>
      <c r="C692" s="87">
        <v>72</v>
      </c>
    </row>
    <row r="693" spans="1:3" x14ac:dyDescent="0.2">
      <c r="A693" s="84" t="s">
        <v>697</v>
      </c>
      <c r="B693" s="84" t="s">
        <v>689</v>
      </c>
      <c r="C693" s="87">
        <v>59</v>
      </c>
    </row>
    <row r="694" spans="1:3" x14ac:dyDescent="0.2">
      <c r="A694" s="84" t="s">
        <v>698</v>
      </c>
      <c r="B694" s="84" t="s">
        <v>689</v>
      </c>
      <c r="C694" s="87">
        <v>56</v>
      </c>
    </row>
    <row r="695" spans="1:3" x14ac:dyDescent="0.2">
      <c r="A695" s="84" t="s">
        <v>699</v>
      </c>
      <c r="B695" s="84" t="s">
        <v>689</v>
      </c>
      <c r="C695" s="87">
        <v>51</v>
      </c>
    </row>
    <row r="696" spans="1:3" x14ac:dyDescent="0.2">
      <c r="A696" s="84" t="s">
        <v>700</v>
      </c>
      <c r="B696" s="84" t="s">
        <v>689</v>
      </c>
      <c r="C696" s="87">
        <v>65</v>
      </c>
    </row>
    <row r="697" spans="1:3" x14ac:dyDescent="0.2">
      <c r="A697" s="84" t="s">
        <v>701</v>
      </c>
      <c r="B697" s="84" t="s">
        <v>689</v>
      </c>
      <c r="C697" s="87">
        <v>52</v>
      </c>
    </row>
    <row r="698" spans="1:3" x14ac:dyDescent="0.2">
      <c r="A698" s="84" t="s">
        <v>1065</v>
      </c>
      <c r="B698" s="84" t="s">
        <v>1064</v>
      </c>
      <c r="C698" s="87">
        <v>55</v>
      </c>
    </row>
    <row r="699" spans="1:3" x14ac:dyDescent="0.2">
      <c r="A699" s="84" t="s">
        <v>1066</v>
      </c>
      <c r="B699" s="84" t="s">
        <v>1064</v>
      </c>
      <c r="C699" s="87">
        <v>48</v>
      </c>
    </row>
    <row r="700" spans="1:3" x14ac:dyDescent="0.2">
      <c r="A700" s="84" t="s">
        <v>702</v>
      </c>
      <c r="B700" s="84" t="s">
        <v>689</v>
      </c>
      <c r="C700" s="87">
        <v>60</v>
      </c>
    </row>
    <row r="701" spans="1:3" x14ac:dyDescent="0.2">
      <c r="A701" s="84" t="s">
        <v>703</v>
      </c>
      <c r="B701" s="84" t="s">
        <v>689</v>
      </c>
      <c r="C701" s="87">
        <v>59</v>
      </c>
    </row>
    <row r="702" spans="1:3" x14ac:dyDescent="0.2">
      <c r="A702" s="84" t="s">
        <v>704</v>
      </c>
      <c r="B702" s="84" t="s">
        <v>689</v>
      </c>
      <c r="C702" s="87">
        <v>54</v>
      </c>
    </row>
    <row r="703" spans="1:3" x14ac:dyDescent="0.2">
      <c r="A703" s="84" t="s">
        <v>705</v>
      </c>
      <c r="B703" s="84" t="s">
        <v>693</v>
      </c>
      <c r="C703" s="87">
        <v>72</v>
      </c>
    </row>
    <row r="704" spans="1:3" x14ac:dyDescent="0.2">
      <c r="A704" s="84" t="s">
        <v>1067</v>
      </c>
      <c r="B704" s="84" t="s">
        <v>693</v>
      </c>
      <c r="C704" s="87">
        <v>63</v>
      </c>
    </row>
    <row r="705" spans="1:3" x14ac:dyDescent="0.2">
      <c r="A705" s="84" t="s">
        <v>706</v>
      </c>
      <c r="B705" s="84" t="s">
        <v>693</v>
      </c>
      <c r="C705" s="87">
        <v>72</v>
      </c>
    </row>
    <row r="706" spans="1:3" x14ac:dyDescent="0.2">
      <c r="A706" s="84" t="s">
        <v>707</v>
      </c>
      <c r="B706" s="84" t="s">
        <v>686</v>
      </c>
      <c r="C706" s="87">
        <v>115</v>
      </c>
    </row>
    <row r="707" spans="1:3" x14ac:dyDescent="0.2">
      <c r="A707" s="84" t="s">
        <v>708</v>
      </c>
      <c r="B707" s="84" t="s">
        <v>689</v>
      </c>
      <c r="C707" s="87">
        <v>89</v>
      </c>
    </row>
    <row r="708" spans="1:3" x14ac:dyDescent="0.2">
      <c r="A708" s="84" t="s">
        <v>709</v>
      </c>
      <c r="B708" s="84" t="s">
        <v>689</v>
      </c>
      <c r="C708" s="87">
        <v>78</v>
      </c>
    </row>
    <row r="709" spans="1:3" x14ac:dyDescent="0.2">
      <c r="A709" s="84" t="s">
        <v>1068</v>
      </c>
      <c r="B709" s="84" t="s">
        <v>1064</v>
      </c>
      <c r="C709" s="87">
        <v>73</v>
      </c>
    </row>
    <row r="710" spans="1:3" x14ac:dyDescent="0.2">
      <c r="A710" s="84" t="s">
        <v>1069</v>
      </c>
      <c r="B710" s="84" t="s">
        <v>1064</v>
      </c>
      <c r="C710" s="87">
        <v>81</v>
      </c>
    </row>
    <row r="711" spans="1:3" x14ac:dyDescent="0.2">
      <c r="A711" s="84" t="s">
        <v>710</v>
      </c>
      <c r="B711" s="84" t="s">
        <v>693</v>
      </c>
      <c r="C711" s="87">
        <v>115</v>
      </c>
    </row>
    <row r="712" spans="1:3" x14ac:dyDescent="0.2">
      <c r="A712" s="86" t="s">
        <v>711</v>
      </c>
      <c r="B712" s="86" t="s">
        <v>712</v>
      </c>
      <c r="C712" s="87">
        <v>100</v>
      </c>
    </row>
    <row r="713" spans="1:3" x14ac:dyDescent="0.2">
      <c r="A713" s="86" t="s">
        <v>713</v>
      </c>
      <c r="B713" s="86" t="s">
        <v>714</v>
      </c>
      <c r="C713" s="87">
        <v>150</v>
      </c>
    </row>
    <row r="714" spans="1:3" x14ac:dyDescent="0.2">
      <c r="A714" s="86" t="s">
        <v>715</v>
      </c>
      <c r="B714" s="86" t="s">
        <v>714</v>
      </c>
      <c r="C714" s="87">
        <v>300</v>
      </c>
    </row>
    <row r="715" spans="1:3" x14ac:dyDescent="0.2">
      <c r="A715" s="86" t="s">
        <v>716</v>
      </c>
      <c r="B715" s="86" t="s">
        <v>717</v>
      </c>
      <c r="C715" s="87">
        <v>250</v>
      </c>
    </row>
    <row r="716" spans="1:3" x14ac:dyDescent="0.2">
      <c r="A716" s="86" t="s">
        <v>718</v>
      </c>
      <c r="B716" s="86" t="s">
        <v>719</v>
      </c>
      <c r="C716" s="87">
        <v>300</v>
      </c>
    </row>
    <row r="717" spans="1:3" x14ac:dyDescent="0.2">
      <c r="A717" s="86" t="s">
        <v>720</v>
      </c>
      <c r="B717" s="86" t="s">
        <v>721</v>
      </c>
      <c r="C717" s="87">
        <v>35</v>
      </c>
    </row>
    <row r="718" spans="1:3" x14ac:dyDescent="0.2">
      <c r="A718" s="86" t="s">
        <v>722</v>
      </c>
      <c r="B718" s="86" t="s">
        <v>723</v>
      </c>
      <c r="C718" s="87">
        <v>42</v>
      </c>
    </row>
    <row r="719" spans="1:3" x14ac:dyDescent="0.2">
      <c r="A719" s="84" t="s">
        <v>724</v>
      </c>
      <c r="B719" s="84" t="s">
        <v>725</v>
      </c>
      <c r="C719" s="87">
        <v>45</v>
      </c>
    </row>
    <row r="720" spans="1:3" x14ac:dyDescent="0.2">
      <c r="A720" s="84" t="s">
        <v>726</v>
      </c>
      <c r="B720" s="84" t="s">
        <v>725</v>
      </c>
      <c r="C720" s="87">
        <v>90</v>
      </c>
    </row>
    <row r="721" spans="1:3" x14ac:dyDescent="0.2">
      <c r="A721" s="84" t="s">
        <v>727</v>
      </c>
      <c r="B721" s="84" t="s">
        <v>728</v>
      </c>
      <c r="C721" s="87">
        <v>50</v>
      </c>
    </row>
    <row r="722" spans="1:3" x14ac:dyDescent="0.2">
      <c r="A722" s="84" t="s">
        <v>729</v>
      </c>
      <c r="B722" s="84" t="s">
        <v>728</v>
      </c>
      <c r="C722" s="87">
        <v>100</v>
      </c>
    </row>
    <row r="723" spans="1:3" x14ac:dyDescent="0.2">
      <c r="A723" s="86" t="s">
        <v>730</v>
      </c>
      <c r="B723" s="86" t="s">
        <v>731</v>
      </c>
      <c r="C723" s="87">
        <v>500</v>
      </c>
    </row>
    <row r="724" spans="1:3" x14ac:dyDescent="0.2">
      <c r="A724" s="84" t="s">
        <v>732</v>
      </c>
      <c r="B724" s="84" t="s">
        <v>733</v>
      </c>
      <c r="C724" s="87">
        <v>52</v>
      </c>
    </row>
    <row r="725" spans="1:3" x14ac:dyDescent="0.2">
      <c r="A725" s="84" t="s">
        <v>734</v>
      </c>
      <c r="B725" s="84" t="s">
        <v>735</v>
      </c>
      <c r="C725" s="87">
        <v>55</v>
      </c>
    </row>
    <row r="726" spans="1:3" x14ac:dyDescent="0.2">
      <c r="A726" s="84" t="s">
        <v>736</v>
      </c>
      <c r="B726" s="84" t="s">
        <v>735</v>
      </c>
      <c r="C726" s="87">
        <v>110</v>
      </c>
    </row>
    <row r="727" spans="1:3" x14ac:dyDescent="0.2">
      <c r="A727" s="86" t="s">
        <v>737</v>
      </c>
      <c r="B727" s="86" t="s">
        <v>738</v>
      </c>
      <c r="C727" s="87">
        <v>60</v>
      </c>
    </row>
    <row r="728" spans="1:3" x14ac:dyDescent="0.2">
      <c r="A728" s="84" t="s">
        <v>739</v>
      </c>
      <c r="B728" s="84" t="s">
        <v>740</v>
      </c>
      <c r="C728" s="87">
        <v>72</v>
      </c>
    </row>
    <row r="729" spans="1:3" x14ac:dyDescent="0.2">
      <c r="A729" s="86" t="s">
        <v>741</v>
      </c>
      <c r="B729" s="86" t="s">
        <v>742</v>
      </c>
      <c r="C729" s="87">
        <v>75</v>
      </c>
    </row>
    <row r="730" spans="1:3" x14ac:dyDescent="0.2">
      <c r="A730" s="86" t="s">
        <v>743</v>
      </c>
      <c r="B730" s="86" t="s">
        <v>742</v>
      </c>
      <c r="C730" s="87">
        <v>150</v>
      </c>
    </row>
    <row r="731" spans="1:3" x14ac:dyDescent="0.2">
      <c r="A731" s="84" t="s">
        <v>744</v>
      </c>
      <c r="B731" s="84" t="s">
        <v>745</v>
      </c>
      <c r="C731" s="87">
        <v>90</v>
      </c>
    </row>
    <row r="732" spans="1:3" x14ac:dyDescent="0.2">
      <c r="A732" s="84" t="s">
        <v>746</v>
      </c>
      <c r="B732" s="84" t="s">
        <v>745</v>
      </c>
      <c r="C732" s="87">
        <v>180</v>
      </c>
    </row>
    <row r="733" spans="1:3" x14ac:dyDescent="0.2">
      <c r="A733" s="86" t="s">
        <v>747</v>
      </c>
      <c r="B733" s="86" t="s">
        <v>748</v>
      </c>
      <c r="C733" s="87">
        <v>60</v>
      </c>
    </row>
    <row r="734" spans="1:3" x14ac:dyDescent="0.2">
      <c r="A734" s="84" t="s">
        <v>749</v>
      </c>
      <c r="B734" s="84" t="s">
        <v>750</v>
      </c>
      <c r="C734" s="87">
        <v>138</v>
      </c>
    </row>
    <row r="735" spans="1:3" x14ac:dyDescent="0.2">
      <c r="A735" s="84" t="s">
        <v>751</v>
      </c>
      <c r="B735" s="84" t="s">
        <v>752</v>
      </c>
      <c r="C735" s="87">
        <v>1100</v>
      </c>
    </row>
    <row r="736" spans="1:3" x14ac:dyDescent="0.2">
      <c r="A736" s="84" t="s">
        <v>753</v>
      </c>
      <c r="B736" s="84" t="s">
        <v>754</v>
      </c>
      <c r="C736" s="87">
        <v>188</v>
      </c>
    </row>
    <row r="737" spans="1:3" x14ac:dyDescent="0.2">
      <c r="A737" s="84" t="s">
        <v>755</v>
      </c>
      <c r="B737" s="84" t="s">
        <v>756</v>
      </c>
      <c r="C737" s="87">
        <v>250</v>
      </c>
    </row>
    <row r="738" spans="1:3" x14ac:dyDescent="0.2">
      <c r="A738" s="84" t="s">
        <v>757</v>
      </c>
      <c r="B738" s="84" t="s">
        <v>758</v>
      </c>
      <c r="C738" s="87">
        <v>295</v>
      </c>
    </row>
    <row r="739" spans="1:3" x14ac:dyDescent="0.2">
      <c r="A739" s="84" t="s">
        <v>759</v>
      </c>
      <c r="B739" s="84" t="s">
        <v>760</v>
      </c>
      <c r="C739" s="87">
        <v>365</v>
      </c>
    </row>
    <row r="740" spans="1:3" x14ac:dyDescent="0.2">
      <c r="A740" s="84" t="s">
        <v>761</v>
      </c>
      <c r="B740" s="84" t="s">
        <v>762</v>
      </c>
      <c r="C740" s="87">
        <v>46</v>
      </c>
    </row>
    <row r="741" spans="1:3" x14ac:dyDescent="0.2">
      <c r="A741" s="84" t="s">
        <v>763</v>
      </c>
      <c r="B741" s="84" t="s">
        <v>764</v>
      </c>
      <c r="C741" s="87">
        <v>414</v>
      </c>
    </row>
    <row r="742" spans="1:3" x14ac:dyDescent="0.2">
      <c r="A742" s="84" t="s">
        <v>765</v>
      </c>
      <c r="B742" s="84" t="s">
        <v>766</v>
      </c>
      <c r="C742" s="87">
        <v>465</v>
      </c>
    </row>
    <row r="743" spans="1:3" x14ac:dyDescent="0.2">
      <c r="A743" s="84" t="s">
        <v>767</v>
      </c>
      <c r="B743" s="84" t="s">
        <v>768</v>
      </c>
      <c r="C743" s="87">
        <v>66</v>
      </c>
    </row>
    <row r="744" spans="1:3" x14ac:dyDescent="0.2">
      <c r="A744" s="84" t="s">
        <v>769</v>
      </c>
      <c r="B744" s="84" t="s">
        <v>770</v>
      </c>
      <c r="C744" s="87">
        <v>95</v>
      </c>
    </row>
    <row r="745" spans="1:3" x14ac:dyDescent="0.2">
      <c r="A745" s="84" t="s">
        <v>771</v>
      </c>
      <c r="B745" s="84" t="s">
        <v>772</v>
      </c>
      <c r="C745" s="87">
        <v>100</v>
      </c>
    </row>
    <row r="746" spans="1:3" x14ac:dyDescent="0.2">
      <c r="A746" s="84" t="s">
        <v>773</v>
      </c>
      <c r="B746" s="84" t="s">
        <v>772</v>
      </c>
      <c r="C746" s="87">
        <v>200</v>
      </c>
    </row>
    <row r="747" spans="1:3" x14ac:dyDescent="0.2">
      <c r="A747" s="84" t="s">
        <v>774</v>
      </c>
      <c r="B747" s="84" t="s">
        <v>772</v>
      </c>
      <c r="C747" s="87">
        <v>300</v>
      </c>
    </row>
    <row r="748" spans="1:3" x14ac:dyDescent="0.2">
      <c r="A748" s="84" t="s">
        <v>775</v>
      </c>
      <c r="B748" s="84" t="s">
        <v>772</v>
      </c>
      <c r="C748" s="87">
        <v>400</v>
      </c>
    </row>
    <row r="749" spans="1:3" x14ac:dyDescent="0.2">
      <c r="A749" s="86" t="s">
        <v>776</v>
      </c>
      <c r="B749" s="86" t="s">
        <v>772</v>
      </c>
      <c r="C749" s="87">
        <v>500</v>
      </c>
    </row>
    <row r="750" spans="1:3" x14ac:dyDescent="0.2">
      <c r="A750" s="84" t="s">
        <v>777</v>
      </c>
      <c r="B750" s="84" t="s">
        <v>778</v>
      </c>
      <c r="C750" s="87">
        <v>1000</v>
      </c>
    </row>
    <row r="751" spans="1:3" x14ac:dyDescent="0.2">
      <c r="A751" s="84" t="s">
        <v>779</v>
      </c>
      <c r="B751" s="84" t="s">
        <v>780</v>
      </c>
      <c r="C751" s="87">
        <v>90</v>
      </c>
    </row>
    <row r="752" spans="1:3" x14ac:dyDescent="0.2">
      <c r="A752" s="84" t="s">
        <v>781</v>
      </c>
      <c r="B752" s="84" t="s">
        <v>782</v>
      </c>
      <c r="C752" s="87">
        <v>90</v>
      </c>
    </row>
    <row r="753" spans="1:3" x14ac:dyDescent="0.2">
      <c r="A753" s="84" t="s">
        <v>783</v>
      </c>
      <c r="B753" s="84" t="s">
        <v>784</v>
      </c>
      <c r="C753" s="87">
        <v>110</v>
      </c>
    </row>
    <row r="754" spans="1:3" x14ac:dyDescent="0.2">
      <c r="A754" s="84" t="s">
        <v>785</v>
      </c>
      <c r="B754" s="84" t="s">
        <v>786</v>
      </c>
      <c r="C754" s="87">
        <v>116</v>
      </c>
    </row>
    <row r="755" spans="1:3" x14ac:dyDescent="0.2">
      <c r="A755" s="86" t="s">
        <v>787</v>
      </c>
      <c r="B755" s="86" t="s">
        <v>788</v>
      </c>
      <c r="C755" s="87">
        <v>120</v>
      </c>
    </row>
    <row r="756" spans="1:3" x14ac:dyDescent="0.2">
      <c r="A756" s="84" t="s">
        <v>787</v>
      </c>
      <c r="B756" s="84" t="s">
        <v>788</v>
      </c>
      <c r="C756" s="87">
        <v>120</v>
      </c>
    </row>
    <row r="757" spans="1:3" x14ac:dyDescent="0.2">
      <c r="A757" s="86" t="s">
        <v>789</v>
      </c>
      <c r="B757" s="86" t="s">
        <v>788</v>
      </c>
      <c r="C757" s="87">
        <v>240</v>
      </c>
    </row>
    <row r="758" spans="1:3" x14ac:dyDescent="0.2">
      <c r="A758" s="86" t="s">
        <v>790</v>
      </c>
      <c r="B758" s="86" t="s">
        <v>791</v>
      </c>
      <c r="C758" s="87">
        <v>125</v>
      </c>
    </row>
    <row r="759" spans="1:3" x14ac:dyDescent="0.2">
      <c r="A759" s="84" t="s">
        <v>792</v>
      </c>
      <c r="B759" s="84" t="s">
        <v>793</v>
      </c>
      <c r="C759" s="87">
        <v>130</v>
      </c>
    </row>
    <row r="760" spans="1:3" x14ac:dyDescent="0.2">
      <c r="A760" s="86" t="s">
        <v>794</v>
      </c>
      <c r="B760" s="86" t="s">
        <v>795</v>
      </c>
      <c r="C760" s="87">
        <v>135</v>
      </c>
    </row>
    <row r="761" spans="1:3" x14ac:dyDescent="0.2">
      <c r="A761" s="86" t="s">
        <v>796</v>
      </c>
      <c r="B761" s="86" t="s">
        <v>795</v>
      </c>
      <c r="C761" s="87">
        <v>270</v>
      </c>
    </row>
    <row r="762" spans="1:3" x14ac:dyDescent="0.2">
      <c r="A762" s="86" t="s">
        <v>797</v>
      </c>
      <c r="B762" s="86" t="s">
        <v>228</v>
      </c>
      <c r="C762" s="87">
        <v>15</v>
      </c>
    </row>
    <row r="763" spans="1:3" x14ac:dyDescent="0.2">
      <c r="A763" s="86" t="s">
        <v>798</v>
      </c>
      <c r="B763" s="86" t="s">
        <v>228</v>
      </c>
      <c r="C763" s="87">
        <v>30</v>
      </c>
    </row>
    <row r="764" spans="1:3" x14ac:dyDescent="0.2">
      <c r="A764" s="84" t="s">
        <v>799</v>
      </c>
      <c r="B764" s="84" t="s">
        <v>800</v>
      </c>
      <c r="C764" s="87">
        <v>150</v>
      </c>
    </row>
    <row r="765" spans="1:3" x14ac:dyDescent="0.2">
      <c r="A765" s="84" t="s">
        <v>801</v>
      </c>
      <c r="B765" s="84" t="s">
        <v>800</v>
      </c>
      <c r="C765" s="87">
        <v>300</v>
      </c>
    </row>
    <row r="766" spans="1:3" x14ac:dyDescent="0.2">
      <c r="A766" s="84" t="s">
        <v>1070</v>
      </c>
      <c r="B766" s="84" t="s">
        <v>800</v>
      </c>
      <c r="C766" s="87">
        <v>450</v>
      </c>
    </row>
    <row r="767" spans="1:3" x14ac:dyDescent="0.2">
      <c r="A767" s="86" t="s">
        <v>802</v>
      </c>
      <c r="B767" s="86" t="s">
        <v>803</v>
      </c>
      <c r="C767" s="87">
        <v>1500</v>
      </c>
    </row>
    <row r="768" spans="1:3" x14ac:dyDescent="0.2">
      <c r="A768" s="84" t="s">
        <v>804</v>
      </c>
      <c r="B768" s="84" t="s">
        <v>805</v>
      </c>
      <c r="C768" s="87">
        <v>135</v>
      </c>
    </row>
    <row r="769" spans="1:3" x14ac:dyDescent="0.2">
      <c r="A769" s="84" t="s">
        <v>806</v>
      </c>
      <c r="B769" s="84" t="s">
        <v>807</v>
      </c>
      <c r="C769" s="87">
        <v>135</v>
      </c>
    </row>
    <row r="770" spans="1:3" x14ac:dyDescent="0.2">
      <c r="A770" s="84" t="s">
        <v>808</v>
      </c>
      <c r="B770" s="84" t="s">
        <v>809</v>
      </c>
      <c r="C770" s="87">
        <v>160</v>
      </c>
    </row>
    <row r="771" spans="1:3" x14ac:dyDescent="0.2">
      <c r="A771" s="86" t="s">
        <v>810</v>
      </c>
      <c r="B771" s="86" t="s">
        <v>811</v>
      </c>
      <c r="C771" s="87">
        <v>170</v>
      </c>
    </row>
    <row r="772" spans="1:3" x14ac:dyDescent="0.2">
      <c r="A772" s="86" t="s">
        <v>812</v>
      </c>
      <c r="B772" s="86" t="s">
        <v>231</v>
      </c>
      <c r="C772" s="87">
        <v>20</v>
      </c>
    </row>
    <row r="773" spans="1:3" x14ac:dyDescent="0.2">
      <c r="A773" s="86" t="s">
        <v>813</v>
      </c>
      <c r="B773" s="86" t="s">
        <v>231</v>
      </c>
      <c r="C773" s="87">
        <v>40</v>
      </c>
    </row>
    <row r="774" spans="1:3" x14ac:dyDescent="0.2">
      <c r="A774" s="84" t="s">
        <v>814</v>
      </c>
      <c r="B774" s="84" t="s">
        <v>815</v>
      </c>
      <c r="C774" s="87">
        <v>200</v>
      </c>
    </row>
    <row r="775" spans="1:3" x14ac:dyDescent="0.2">
      <c r="A775" s="84" t="s">
        <v>816</v>
      </c>
      <c r="B775" s="84" t="s">
        <v>815</v>
      </c>
      <c r="C775" s="87">
        <v>400</v>
      </c>
    </row>
    <row r="776" spans="1:3" x14ac:dyDescent="0.2">
      <c r="A776" s="86" t="s">
        <v>817</v>
      </c>
      <c r="B776" s="86" t="s">
        <v>818</v>
      </c>
      <c r="C776" s="87">
        <v>2000</v>
      </c>
    </row>
    <row r="777" spans="1:3" x14ac:dyDescent="0.2">
      <c r="A777" s="84" t="s">
        <v>819</v>
      </c>
      <c r="B777" s="84" t="s">
        <v>820</v>
      </c>
      <c r="C777" s="87">
        <v>200</v>
      </c>
    </row>
    <row r="778" spans="1:3" x14ac:dyDescent="0.2">
      <c r="A778" s="84" t="s">
        <v>821</v>
      </c>
      <c r="B778" s="84" t="s">
        <v>234</v>
      </c>
      <c r="C778" s="87">
        <v>25</v>
      </c>
    </row>
    <row r="779" spans="1:3" x14ac:dyDescent="0.2">
      <c r="A779" s="86" t="s">
        <v>822</v>
      </c>
      <c r="B779" s="86" t="s">
        <v>234</v>
      </c>
      <c r="C779" s="87">
        <v>50</v>
      </c>
    </row>
    <row r="780" spans="1:3" x14ac:dyDescent="0.2">
      <c r="A780" s="86" t="s">
        <v>823</v>
      </c>
      <c r="B780" s="86" t="s">
        <v>234</v>
      </c>
      <c r="C780" s="87">
        <v>100</v>
      </c>
    </row>
    <row r="781" spans="1:3" x14ac:dyDescent="0.2">
      <c r="A781" s="86" t="s">
        <v>824</v>
      </c>
      <c r="B781" s="86" t="s">
        <v>234</v>
      </c>
      <c r="C781" s="87">
        <v>150</v>
      </c>
    </row>
    <row r="782" spans="1:3" x14ac:dyDescent="0.2">
      <c r="A782" s="84" t="s">
        <v>825</v>
      </c>
      <c r="B782" s="84" t="s">
        <v>826</v>
      </c>
      <c r="C782" s="87">
        <v>250</v>
      </c>
    </row>
    <row r="783" spans="1:3" x14ac:dyDescent="0.2">
      <c r="A783" s="84" t="s">
        <v>827</v>
      </c>
      <c r="B783" s="84" t="s">
        <v>828</v>
      </c>
      <c r="C783" s="87">
        <v>30</v>
      </c>
    </row>
    <row r="784" spans="1:3" x14ac:dyDescent="0.2">
      <c r="A784" s="84" t="s">
        <v>829</v>
      </c>
      <c r="B784" s="84" t="s">
        <v>830</v>
      </c>
      <c r="C784" s="87">
        <v>300</v>
      </c>
    </row>
    <row r="785" spans="1:3" x14ac:dyDescent="0.2">
      <c r="A785" s="84" t="s">
        <v>831</v>
      </c>
      <c r="B785" s="84" t="s">
        <v>830</v>
      </c>
      <c r="C785" s="87">
        <v>1200</v>
      </c>
    </row>
    <row r="786" spans="1:3" x14ac:dyDescent="0.2">
      <c r="A786" s="86" t="s">
        <v>832</v>
      </c>
      <c r="B786" s="86" t="s">
        <v>237</v>
      </c>
      <c r="C786" s="87">
        <v>34</v>
      </c>
    </row>
    <row r="787" spans="1:3" x14ac:dyDescent="0.2">
      <c r="A787" s="86" t="s">
        <v>833</v>
      </c>
      <c r="B787" s="86" t="s">
        <v>237</v>
      </c>
      <c r="C787" s="87">
        <v>68</v>
      </c>
    </row>
    <row r="788" spans="1:3" x14ac:dyDescent="0.2">
      <c r="A788" s="86" t="s">
        <v>834</v>
      </c>
      <c r="B788" s="86" t="s">
        <v>835</v>
      </c>
      <c r="C788" s="87">
        <v>36</v>
      </c>
    </row>
    <row r="789" spans="1:3" x14ac:dyDescent="0.2">
      <c r="A789" s="84" t="s">
        <v>836</v>
      </c>
      <c r="B789" s="84" t="s">
        <v>240</v>
      </c>
      <c r="C789" s="87">
        <v>40</v>
      </c>
    </row>
    <row r="790" spans="1:3" x14ac:dyDescent="0.2">
      <c r="A790" s="84" t="s">
        <v>837</v>
      </c>
      <c r="B790" s="84" t="s">
        <v>240</v>
      </c>
      <c r="C790" s="87">
        <v>80</v>
      </c>
    </row>
    <row r="791" spans="1:3" x14ac:dyDescent="0.2">
      <c r="A791" s="84" t="s">
        <v>838</v>
      </c>
      <c r="B791" s="84" t="s">
        <v>839</v>
      </c>
      <c r="C791" s="87">
        <v>400</v>
      </c>
    </row>
    <row r="792" spans="1:3" x14ac:dyDescent="0.2">
      <c r="A792" s="84" t="s">
        <v>840</v>
      </c>
      <c r="B792" s="84" t="s">
        <v>841</v>
      </c>
      <c r="C792" s="87">
        <v>34</v>
      </c>
    </row>
    <row r="793" spans="1:3" x14ac:dyDescent="0.2">
      <c r="A793" s="84" t="s">
        <v>842</v>
      </c>
      <c r="B793" s="84" t="s">
        <v>843</v>
      </c>
      <c r="C793" s="87">
        <v>34</v>
      </c>
    </row>
    <row r="794" spans="1:3" x14ac:dyDescent="0.2">
      <c r="A794" s="86" t="s">
        <v>844</v>
      </c>
      <c r="B794" s="86" t="s">
        <v>845</v>
      </c>
      <c r="C794" s="87">
        <v>42</v>
      </c>
    </row>
    <row r="795" spans="1:3" x14ac:dyDescent="0.2">
      <c r="A795" s="86" t="s">
        <v>846</v>
      </c>
      <c r="B795" s="86" t="s">
        <v>847</v>
      </c>
      <c r="C795" s="87">
        <v>448</v>
      </c>
    </row>
    <row r="796" spans="1:3" x14ac:dyDescent="0.2">
      <c r="A796" s="86" t="s">
        <v>848</v>
      </c>
      <c r="B796" s="86" t="s">
        <v>849</v>
      </c>
      <c r="C796" s="87">
        <v>45</v>
      </c>
    </row>
    <row r="797" spans="1:3" x14ac:dyDescent="0.2">
      <c r="A797" s="84" t="s">
        <v>850</v>
      </c>
      <c r="B797" s="84" t="s">
        <v>246</v>
      </c>
      <c r="C797" s="87">
        <v>50</v>
      </c>
    </row>
    <row r="798" spans="1:3" x14ac:dyDescent="0.2">
      <c r="A798" s="84" t="s">
        <v>851</v>
      </c>
      <c r="B798" s="84" t="s">
        <v>246</v>
      </c>
      <c r="C798" s="87">
        <v>100</v>
      </c>
    </row>
    <row r="799" spans="1:3" x14ac:dyDescent="0.2">
      <c r="A799" s="84" t="s">
        <v>852</v>
      </c>
      <c r="B799" s="84" t="s">
        <v>853</v>
      </c>
      <c r="C799" s="87">
        <v>500</v>
      </c>
    </row>
    <row r="800" spans="1:3" x14ac:dyDescent="0.2">
      <c r="A800" s="86" t="s">
        <v>854</v>
      </c>
      <c r="B800" s="86" t="s">
        <v>855</v>
      </c>
      <c r="C800" s="87">
        <v>52</v>
      </c>
    </row>
    <row r="801" spans="1:3" x14ac:dyDescent="0.2">
      <c r="A801" s="86" t="s">
        <v>856</v>
      </c>
      <c r="B801" s="86" t="s">
        <v>855</v>
      </c>
      <c r="C801" s="87">
        <v>104</v>
      </c>
    </row>
    <row r="802" spans="1:3" x14ac:dyDescent="0.2">
      <c r="A802" s="86" t="s">
        <v>857</v>
      </c>
      <c r="B802" s="86" t="s">
        <v>858</v>
      </c>
      <c r="C802" s="87">
        <v>54</v>
      </c>
    </row>
    <row r="803" spans="1:3" x14ac:dyDescent="0.2">
      <c r="A803" s="86" t="s">
        <v>859</v>
      </c>
      <c r="B803" s="86" t="s">
        <v>858</v>
      </c>
      <c r="C803" s="87">
        <v>108</v>
      </c>
    </row>
    <row r="804" spans="1:3" x14ac:dyDescent="0.2">
      <c r="A804" s="84" t="s">
        <v>860</v>
      </c>
      <c r="B804" s="84" t="s">
        <v>861</v>
      </c>
      <c r="C804" s="87">
        <v>55</v>
      </c>
    </row>
    <row r="805" spans="1:3" x14ac:dyDescent="0.2">
      <c r="A805" s="84" t="s">
        <v>862</v>
      </c>
      <c r="B805" s="84" t="s">
        <v>861</v>
      </c>
      <c r="C805" s="87">
        <v>110</v>
      </c>
    </row>
    <row r="806" spans="1:3" x14ac:dyDescent="0.2">
      <c r="A806" s="84" t="s">
        <v>863</v>
      </c>
      <c r="B806" s="84" t="s">
        <v>864</v>
      </c>
      <c r="C806" s="87">
        <v>60</v>
      </c>
    </row>
    <row r="807" spans="1:3" x14ac:dyDescent="0.2">
      <c r="A807" s="84" t="s">
        <v>865</v>
      </c>
      <c r="B807" s="84" t="s">
        <v>864</v>
      </c>
      <c r="C807" s="87">
        <v>120</v>
      </c>
    </row>
    <row r="808" spans="1:3" x14ac:dyDescent="0.2">
      <c r="A808" s="86" t="s">
        <v>866</v>
      </c>
      <c r="B808" s="86" t="s">
        <v>864</v>
      </c>
      <c r="C808" s="87">
        <v>180</v>
      </c>
    </row>
    <row r="809" spans="1:3" x14ac:dyDescent="0.2">
      <c r="A809" s="86" t="s">
        <v>867</v>
      </c>
      <c r="B809" s="86" t="s">
        <v>864</v>
      </c>
      <c r="C809" s="87">
        <v>240</v>
      </c>
    </row>
    <row r="810" spans="1:3" x14ac:dyDescent="0.2">
      <c r="A810" s="86" t="s">
        <v>868</v>
      </c>
      <c r="B810" s="86" t="s">
        <v>864</v>
      </c>
      <c r="C810" s="87">
        <v>300</v>
      </c>
    </row>
    <row r="811" spans="1:3" x14ac:dyDescent="0.2">
      <c r="A811" s="84" t="s">
        <v>869</v>
      </c>
      <c r="B811" s="84" t="s">
        <v>870</v>
      </c>
      <c r="C811" s="87">
        <v>52</v>
      </c>
    </row>
    <row r="812" spans="1:3" x14ac:dyDescent="0.2">
      <c r="A812" s="84" t="s">
        <v>871</v>
      </c>
      <c r="B812" s="84" t="s">
        <v>872</v>
      </c>
      <c r="C812" s="87">
        <v>52</v>
      </c>
    </row>
    <row r="813" spans="1:3" x14ac:dyDescent="0.2">
      <c r="A813" s="84" t="s">
        <v>873</v>
      </c>
      <c r="B813" s="84" t="s">
        <v>872</v>
      </c>
      <c r="C813" s="87">
        <v>104</v>
      </c>
    </row>
    <row r="814" spans="1:3" x14ac:dyDescent="0.2">
      <c r="A814" s="86" t="s">
        <v>874</v>
      </c>
      <c r="B814" s="86" t="s">
        <v>875</v>
      </c>
      <c r="C814" s="87">
        <v>65</v>
      </c>
    </row>
    <row r="815" spans="1:3" x14ac:dyDescent="0.2">
      <c r="A815" s="84" t="s">
        <v>874</v>
      </c>
      <c r="B815" s="84" t="s">
        <v>875</v>
      </c>
      <c r="C815" s="87">
        <v>65</v>
      </c>
    </row>
    <row r="816" spans="1:3" x14ac:dyDescent="0.2">
      <c r="A816" s="84" t="s">
        <v>876</v>
      </c>
      <c r="B816" s="84" t="s">
        <v>875</v>
      </c>
      <c r="C816" s="87">
        <v>130</v>
      </c>
    </row>
    <row r="817" spans="1:3" x14ac:dyDescent="0.2">
      <c r="A817" s="86" t="s">
        <v>877</v>
      </c>
      <c r="B817" s="86" t="s">
        <v>878</v>
      </c>
      <c r="C817" s="87">
        <v>67</v>
      </c>
    </row>
    <row r="818" spans="1:3" x14ac:dyDescent="0.2">
      <c r="A818" s="86" t="s">
        <v>879</v>
      </c>
      <c r="B818" s="86" t="s">
        <v>878</v>
      </c>
      <c r="C818" s="87">
        <v>134</v>
      </c>
    </row>
    <row r="819" spans="1:3" x14ac:dyDescent="0.2">
      <c r="A819" s="86" t="s">
        <v>880</v>
      </c>
      <c r="B819" s="86" t="s">
        <v>878</v>
      </c>
      <c r="C819" s="87">
        <v>201</v>
      </c>
    </row>
    <row r="820" spans="1:3" x14ac:dyDescent="0.2">
      <c r="A820" s="86" t="s">
        <v>881</v>
      </c>
      <c r="B820" s="86" t="s">
        <v>882</v>
      </c>
      <c r="C820" s="87">
        <v>69</v>
      </c>
    </row>
    <row r="821" spans="1:3" x14ac:dyDescent="0.2">
      <c r="A821" s="84" t="s">
        <v>883</v>
      </c>
      <c r="B821" s="84" t="s">
        <v>251</v>
      </c>
      <c r="C821" s="87">
        <v>8</v>
      </c>
    </row>
    <row r="822" spans="1:3" x14ac:dyDescent="0.2">
      <c r="A822" s="84" t="s">
        <v>884</v>
      </c>
      <c r="B822" s="84" t="s">
        <v>251</v>
      </c>
      <c r="C822" s="87">
        <v>15</v>
      </c>
    </row>
    <row r="823" spans="1:3" x14ac:dyDescent="0.2">
      <c r="A823" s="86" t="s">
        <v>885</v>
      </c>
      <c r="B823" s="86" t="s">
        <v>886</v>
      </c>
      <c r="C823" s="87">
        <v>72</v>
      </c>
    </row>
    <row r="824" spans="1:3" x14ac:dyDescent="0.2">
      <c r="A824" s="84" t="s">
        <v>887</v>
      </c>
      <c r="B824" s="84" t="s">
        <v>888</v>
      </c>
      <c r="C824" s="87">
        <v>75</v>
      </c>
    </row>
    <row r="825" spans="1:3" x14ac:dyDescent="0.2">
      <c r="A825" s="84" t="s">
        <v>889</v>
      </c>
      <c r="B825" s="84" t="s">
        <v>888</v>
      </c>
      <c r="C825" s="87">
        <v>150</v>
      </c>
    </row>
    <row r="826" spans="1:3" x14ac:dyDescent="0.2">
      <c r="A826" s="86" t="s">
        <v>890</v>
      </c>
      <c r="B826" s="86" t="s">
        <v>888</v>
      </c>
      <c r="C826" s="87">
        <v>225</v>
      </c>
    </row>
    <row r="827" spans="1:3" x14ac:dyDescent="0.2">
      <c r="A827" s="86" t="s">
        <v>891</v>
      </c>
      <c r="B827" s="86" t="s">
        <v>888</v>
      </c>
      <c r="C827" s="87">
        <v>300</v>
      </c>
    </row>
    <row r="828" spans="1:3" x14ac:dyDescent="0.2">
      <c r="A828" s="86" t="s">
        <v>892</v>
      </c>
      <c r="B828" s="86" t="s">
        <v>893</v>
      </c>
      <c r="C828" s="87">
        <v>750</v>
      </c>
    </row>
    <row r="829" spans="1:3" x14ac:dyDescent="0.2">
      <c r="A829" s="84" t="s">
        <v>894</v>
      </c>
      <c r="B829" s="84" t="s">
        <v>895</v>
      </c>
      <c r="C829" s="87">
        <v>67</v>
      </c>
    </row>
    <row r="830" spans="1:3" x14ac:dyDescent="0.2">
      <c r="A830" s="84" t="s">
        <v>896</v>
      </c>
      <c r="B830" s="84" t="s">
        <v>897</v>
      </c>
      <c r="C830" s="87">
        <v>67</v>
      </c>
    </row>
    <row r="831" spans="1:3" x14ac:dyDescent="0.2">
      <c r="A831" s="86" t="s">
        <v>898</v>
      </c>
      <c r="B831" s="86" t="s">
        <v>899</v>
      </c>
      <c r="C831" s="87">
        <v>80</v>
      </c>
    </row>
    <row r="832" spans="1:3" x14ac:dyDescent="0.2">
      <c r="A832" s="86" t="s">
        <v>900</v>
      </c>
      <c r="B832" s="86" t="s">
        <v>901</v>
      </c>
      <c r="C832" s="87">
        <v>85</v>
      </c>
    </row>
    <row r="833" spans="1:3" x14ac:dyDescent="0.2">
      <c r="A833" s="86" t="s">
        <v>902</v>
      </c>
      <c r="B833" s="86" t="s">
        <v>903</v>
      </c>
      <c r="C833" s="87">
        <v>90</v>
      </c>
    </row>
    <row r="834" spans="1:3" x14ac:dyDescent="0.2">
      <c r="A834" s="86" t="s">
        <v>904</v>
      </c>
      <c r="B834" s="86" t="s">
        <v>903</v>
      </c>
      <c r="C834" s="87">
        <v>180</v>
      </c>
    </row>
    <row r="835" spans="1:3" x14ac:dyDescent="0.2">
      <c r="A835" s="86" t="s">
        <v>905</v>
      </c>
      <c r="B835" s="86" t="s">
        <v>903</v>
      </c>
      <c r="C835" s="87">
        <v>270</v>
      </c>
    </row>
    <row r="836" spans="1:3" x14ac:dyDescent="0.2">
      <c r="A836" s="86" t="s">
        <v>906</v>
      </c>
      <c r="B836" s="86" t="s">
        <v>907</v>
      </c>
      <c r="C836" s="87">
        <v>93</v>
      </c>
    </row>
    <row r="837" spans="1:3" x14ac:dyDescent="0.2">
      <c r="A837" s="86" t="s">
        <v>908</v>
      </c>
      <c r="B837" s="86" t="s">
        <v>909</v>
      </c>
      <c r="C837" s="87">
        <v>95</v>
      </c>
    </row>
    <row r="838" spans="1:3" x14ac:dyDescent="0.2">
      <c r="A838" s="86" t="s">
        <v>910</v>
      </c>
      <c r="B838" s="86" t="s">
        <v>909</v>
      </c>
      <c r="C838" s="87">
        <v>190</v>
      </c>
    </row>
    <row r="839" spans="1:3" x14ac:dyDescent="0.2">
      <c r="A839" s="84" t="s">
        <v>911</v>
      </c>
      <c r="B839" s="84" t="s">
        <v>912</v>
      </c>
      <c r="C839" s="84">
        <v>8</v>
      </c>
    </row>
    <row r="840" spans="1:3" x14ac:dyDescent="0.2">
      <c r="A840" s="84" t="s">
        <v>913</v>
      </c>
      <c r="B840" s="84" t="s">
        <v>914</v>
      </c>
      <c r="C840" s="84">
        <v>12</v>
      </c>
    </row>
    <row r="841" spans="1:3" x14ac:dyDescent="0.2">
      <c r="A841" s="84" t="s">
        <v>915</v>
      </c>
      <c r="B841" s="84" t="s">
        <v>916</v>
      </c>
      <c r="C841" s="84">
        <v>7</v>
      </c>
    </row>
    <row r="842" spans="1:3" x14ac:dyDescent="0.2">
      <c r="A842" s="84" t="s">
        <v>917</v>
      </c>
      <c r="B842" s="84" t="s">
        <v>918</v>
      </c>
      <c r="C842" s="84">
        <v>10</v>
      </c>
    </row>
    <row r="843" spans="1:3" x14ac:dyDescent="0.2">
      <c r="A843" s="84" t="s">
        <v>919</v>
      </c>
      <c r="B843" s="84" t="s">
        <v>920</v>
      </c>
      <c r="C843" s="84">
        <v>9</v>
      </c>
    </row>
    <row r="844" spans="1:3" x14ac:dyDescent="0.2">
      <c r="A844" s="84" t="s">
        <v>921</v>
      </c>
      <c r="B844" s="84" t="s">
        <v>922</v>
      </c>
      <c r="C844" s="84">
        <v>17</v>
      </c>
    </row>
    <row r="845" spans="1:3" x14ac:dyDescent="0.2">
      <c r="A845" s="84" t="s">
        <v>923</v>
      </c>
      <c r="B845" s="84" t="s">
        <v>924</v>
      </c>
      <c r="C845" s="84">
        <v>8</v>
      </c>
    </row>
    <row r="846" spans="1:3" x14ac:dyDescent="0.2">
      <c r="A846" s="84" t="s">
        <v>925</v>
      </c>
      <c r="B846" s="84" t="s">
        <v>926</v>
      </c>
      <c r="C846" s="84">
        <v>6</v>
      </c>
    </row>
    <row r="847" spans="1:3" x14ac:dyDescent="0.2">
      <c r="A847" s="84" t="s">
        <v>927</v>
      </c>
      <c r="B847" s="84" t="s">
        <v>928</v>
      </c>
      <c r="C847" s="84">
        <v>12</v>
      </c>
    </row>
    <row r="848" spans="1:3" x14ac:dyDescent="0.2">
      <c r="A848" s="84" t="s">
        <v>1176</v>
      </c>
      <c r="B848" s="84" t="s">
        <v>1177</v>
      </c>
      <c r="C848" s="87">
        <v>8</v>
      </c>
    </row>
    <row r="849" spans="1:3" x14ac:dyDescent="0.2">
      <c r="A849" s="84" t="s">
        <v>1178</v>
      </c>
      <c r="B849" s="84" t="s">
        <v>1179</v>
      </c>
      <c r="C849" s="87">
        <v>9</v>
      </c>
    </row>
    <row r="850" spans="1:3" x14ac:dyDescent="0.2">
      <c r="A850" s="84" t="s">
        <v>1180</v>
      </c>
      <c r="B850" s="84" t="s">
        <v>1181</v>
      </c>
      <c r="C850" s="87">
        <v>8</v>
      </c>
    </row>
    <row r="851" spans="1:3" x14ac:dyDescent="0.2">
      <c r="A851" s="84" t="s">
        <v>1182</v>
      </c>
      <c r="B851" s="84" t="s">
        <v>1183</v>
      </c>
      <c r="C851" s="87">
        <v>8</v>
      </c>
    </row>
    <row r="852" spans="1:3" x14ac:dyDescent="0.2">
      <c r="A852" s="84" t="s">
        <v>1184</v>
      </c>
      <c r="B852" s="84" t="s">
        <v>1177</v>
      </c>
      <c r="C852" s="87">
        <v>6</v>
      </c>
    </row>
    <row r="853" spans="1:3" x14ac:dyDescent="0.2">
      <c r="A853" s="84" t="s">
        <v>1185</v>
      </c>
      <c r="B853" s="84" t="s">
        <v>1179</v>
      </c>
      <c r="C853" s="87">
        <v>8</v>
      </c>
    </row>
    <row r="854" spans="1:3" x14ac:dyDescent="0.2">
      <c r="A854" s="84" t="s">
        <v>1186</v>
      </c>
      <c r="B854" s="84" t="s">
        <v>1181</v>
      </c>
      <c r="C854" s="87">
        <v>6</v>
      </c>
    </row>
    <row r="855" spans="1:3" x14ac:dyDescent="0.2">
      <c r="A855" s="84" t="s">
        <v>1187</v>
      </c>
      <c r="B855" s="84" t="s">
        <v>1183</v>
      </c>
      <c r="C855" s="87">
        <v>7</v>
      </c>
    </row>
    <row r="856" spans="1:3" x14ac:dyDescent="0.2">
      <c r="A856" s="84" t="s">
        <v>1188</v>
      </c>
      <c r="B856" s="84" t="s">
        <v>1189</v>
      </c>
      <c r="C856" s="87">
        <v>6</v>
      </c>
    </row>
    <row r="857" spans="1:3" x14ac:dyDescent="0.2">
      <c r="A857" s="84" t="s">
        <v>1190</v>
      </c>
      <c r="B857" s="84" t="s">
        <v>1191</v>
      </c>
      <c r="C857" s="87">
        <v>11</v>
      </c>
    </row>
    <row r="858" spans="1:3" x14ac:dyDescent="0.2">
      <c r="A858" s="84" t="s">
        <v>1192</v>
      </c>
      <c r="B858" s="84" t="s">
        <v>1193</v>
      </c>
      <c r="C858" s="87">
        <v>7</v>
      </c>
    </row>
    <row r="859" spans="1:3" x14ac:dyDescent="0.2">
      <c r="A859" s="84" t="s">
        <v>1194</v>
      </c>
      <c r="B859" s="84" t="s">
        <v>1195</v>
      </c>
      <c r="C859" s="87">
        <v>8</v>
      </c>
    </row>
    <row r="860" spans="1:3" x14ac:dyDescent="0.2">
      <c r="A860" s="84" t="s">
        <v>1196</v>
      </c>
      <c r="B860" s="84" t="s">
        <v>1197</v>
      </c>
      <c r="C860" s="87">
        <v>7</v>
      </c>
    </row>
    <row r="861" spans="1:3" x14ac:dyDescent="0.2">
      <c r="A861" s="84" t="s">
        <v>1198</v>
      </c>
      <c r="B861" s="84" t="s">
        <v>1191</v>
      </c>
      <c r="C861" s="87">
        <v>7</v>
      </c>
    </row>
    <row r="862" spans="1:3" x14ac:dyDescent="0.2">
      <c r="A862" s="84" t="s">
        <v>1199</v>
      </c>
      <c r="B862" s="84" t="s">
        <v>1193</v>
      </c>
      <c r="C862" s="87">
        <v>4</v>
      </c>
    </row>
    <row r="863" spans="1:3" x14ac:dyDescent="0.2">
      <c r="A863" s="84" t="s">
        <v>1200</v>
      </c>
      <c r="B863" s="84" t="s">
        <v>1201</v>
      </c>
      <c r="C863" s="87">
        <v>45</v>
      </c>
    </row>
    <row r="864" spans="1:3" x14ac:dyDescent="0.2">
      <c r="A864" s="84" t="s">
        <v>1202</v>
      </c>
      <c r="B864" s="84" t="s">
        <v>1201</v>
      </c>
      <c r="C864" s="87">
        <v>38</v>
      </c>
    </row>
    <row r="865" spans="1:3" x14ac:dyDescent="0.2">
      <c r="A865" s="84" t="s">
        <v>1203</v>
      </c>
      <c r="B865" s="84" t="s">
        <v>1201</v>
      </c>
      <c r="C865" s="87">
        <v>81</v>
      </c>
    </row>
    <row r="866" spans="1:3" x14ac:dyDescent="0.2">
      <c r="A866" s="84" t="s">
        <v>1204</v>
      </c>
      <c r="B866" s="84" t="s">
        <v>1201</v>
      </c>
      <c r="C866" s="87">
        <v>26</v>
      </c>
    </row>
    <row r="867" spans="1:3" x14ac:dyDescent="0.2">
      <c r="A867" s="84" t="s">
        <v>1205</v>
      </c>
      <c r="B867" s="84" t="s">
        <v>1201</v>
      </c>
      <c r="C867" s="87">
        <v>26</v>
      </c>
    </row>
    <row r="868" spans="1:3" x14ac:dyDescent="0.2">
      <c r="A868" s="84" t="s">
        <v>929</v>
      </c>
      <c r="B868" s="84" t="s">
        <v>930</v>
      </c>
      <c r="C868" s="87">
        <v>128</v>
      </c>
    </row>
    <row r="869" spans="1:3" x14ac:dyDescent="0.2">
      <c r="A869" s="84" t="s">
        <v>931</v>
      </c>
      <c r="B869" s="84" t="s">
        <v>932</v>
      </c>
      <c r="C869" s="87">
        <v>1080</v>
      </c>
    </row>
    <row r="870" spans="1:3" x14ac:dyDescent="0.2">
      <c r="A870" s="84" t="s">
        <v>1071</v>
      </c>
      <c r="B870" s="84" t="s">
        <v>1072</v>
      </c>
      <c r="C870" s="87">
        <v>150</v>
      </c>
    </row>
    <row r="871" spans="1:3" x14ac:dyDescent="0.2">
      <c r="A871" s="84" t="s">
        <v>933</v>
      </c>
      <c r="B871" s="84" t="s">
        <v>934</v>
      </c>
      <c r="C871" s="87">
        <v>190</v>
      </c>
    </row>
    <row r="872" spans="1:3" x14ac:dyDescent="0.2">
      <c r="A872" s="84" t="s">
        <v>935</v>
      </c>
      <c r="B872" s="84" t="s">
        <v>936</v>
      </c>
      <c r="C872" s="87">
        <v>1610</v>
      </c>
    </row>
    <row r="873" spans="1:3" x14ac:dyDescent="0.2">
      <c r="A873" s="84" t="s">
        <v>937</v>
      </c>
      <c r="B873" s="84" t="s">
        <v>938</v>
      </c>
      <c r="C873" s="87">
        <v>215</v>
      </c>
    </row>
    <row r="874" spans="1:3" x14ac:dyDescent="0.2">
      <c r="A874" s="84" t="s">
        <v>939</v>
      </c>
      <c r="B874" s="84" t="s">
        <v>940</v>
      </c>
      <c r="C874" s="87">
        <v>232</v>
      </c>
    </row>
    <row r="875" spans="1:3" x14ac:dyDescent="0.2">
      <c r="A875" s="84" t="s">
        <v>941</v>
      </c>
      <c r="B875" s="84" t="s">
        <v>942</v>
      </c>
      <c r="C875" s="87">
        <v>295</v>
      </c>
    </row>
    <row r="876" spans="1:3" x14ac:dyDescent="0.2">
      <c r="A876" s="84" t="s">
        <v>943</v>
      </c>
      <c r="B876" s="84" t="s">
        <v>944</v>
      </c>
      <c r="C876" s="87">
        <v>43</v>
      </c>
    </row>
    <row r="877" spans="1:3" x14ac:dyDescent="0.2">
      <c r="A877" s="84" t="s">
        <v>945</v>
      </c>
      <c r="B877" s="84" t="s">
        <v>946</v>
      </c>
      <c r="C877" s="87">
        <v>357</v>
      </c>
    </row>
    <row r="878" spans="1:3" x14ac:dyDescent="0.2">
      <c r="A878" s="84" t="s">
        <v>947</v>
      </c>
      <c r="B878" s="84" t="s">
        <v>948</v>
      </c>
      <c r="C878" s="87">
        <v>380</v>
      </c>
    </row>
    <row r="879" spans="1:3" x14ac:dyDescent="0.2">
      <c r="A879" s="84" t="s">
        <v>949</v>
      </c>
      <c r="B879" s="84" t="s">
        <v>950</v>
      </c>
      <c r="C879" s="87">
        <v>418</v>
      </c>
    </row>
    <row r="880" spans="1:3" x14ac:dyDescent="0.2">
      <c r="A880" s="84" t="s">
        <v>951</v>
      </c>
      <c r="B880" s="84" t="s">
        <v>952</v>
      </c>
      <c r="C880" s="87">
        <v>458</v>
      </c>
    </row>
    <row r="881" spans="1:3" x14ac:dyDescent="0.2">
      <c r="A881" s="84" t="s">
        <v>953</v>
      </c>
      <c r="B881" s="84" t="s">
        <v>952</v>
      </c>
      <c r="C881" s="87">
        <v>916</v>
      </c>
    </row>
    <row r="882" spans="1:3" x14ac:dyDescent="0.2">
      <c r="A882" s="84" t="s">
        <v>954</v>
      </c>
      <c r="B882" s="84" t="s">
        <v>955</v>
      </c>
      <c r="C882" s="87">
        <v>485</v>
      </c>
    </row>
    <row r="883" spans="1:3" x14ac:dyDescent="0.2">
      <c r="A883" s="84" t="s">
        <v>956</v>
      </c>
      <c r="B883" s="84" t="s">
        <v>957</v>
      </c>
      <c r="C883" s="87">
        <v>72</v>
      </c>
    </row>
    <row r="884" spans="1:3" x14ac:dyDescent="0.2">
      <c r="A884" s="84" t="s">
        <v>958</v>
      </c>
      <c r="B884" s="84" t="s">
        <v>959</v>
      </c>
      <c r="C884" s="87">
        <v>95</v>
      </c>
    </row>
    <row r="885" spans="1:3" x14ac:dyDescent="0.2">
      <c r="A885" s="86" t="s">
        <v>960</v>
      </c>
      <c r="B885" s="86" t="s">
        <v>961</v>
      </c>
      <c r="C885" s="87">
        <v>850</v>
      </c>
    </row>
    <row r="886" spans="1:3" x14ac:dyDescent="0.2">
      <c r="A886" s="84" t="s">
        <v>962</v>
      </c>
      <c r="B886" s="84" t="s">
        <v>963</v>
      </c>
      <c r="C886" s="87">
        <v>125</v>
      </c>
    </row>
    <row r="887" spans="1:3" x14ac:dyDescent="0.2">
      <c r="A887" s="84" t="s">
        <v>964</v>
      </c>
      <c r="B887" s="84" t="s">
        <v>965</v>
      </c>
      <c r="C887" s="87">
        <v>1075</v>
      </c>
    </row>
    <row r="888" spans="1:3" x14ac:dyDescent="0.2">
      <c r="A888" s="84" t="s">
        <v>966</v>
      </c>
      <c r="B888" s="84" t="s">
        <v>967</v>
      </c>
      <c r="C888" s="87">
        <v>160</v>
      </c>
    </row>
    <row r="889" spans="1:3" x14ac:dyDescent="0.2">
      <c r="A889" s="84" t="s">
        <v>968</v>
      </c>
      <c r="B889" s="84" t="s">
        <v>969</v>
      </c>
      <c r="C889" s="87">
        <v>205</v>
      </c>
    </row>
    <row r="890" spans="1:3" x14ac:dyDescent="0.2">
      <c r="A890" s="84" t="s">
        <v>970</v>
      </c>
      <c r="B890" s="84" t="s">
        <v>971</v>
      </c>
      <c r="C890" s="87">
        <v>290</v>
      </c>
    </row>
    <row r="891" spans="1:3" x14ac:dyDescent="0.2">
      <c r="A891" s="84" t="s">
        <v>972</v>
      </c>
      <c r="B891" s="84" t="s">
        <v>973</v>
      </c>
      <c r="C891" s="87">
        <v>50</v>
      </c>
    </row>
    <row r="892" spans="1:3" x14ac:dyDescent="0.2">
      <c r="A892" s="84" t="s">
        <v>974</v>
      </c>
      <c r="B892" s="84" t="s">
        <v>975</v>
      </c>
      <c r="C892" s="87">
        <v>455</v>
      </c>
    </row>
    <row r="893" spans="1:3" x14ac:dyDescent="0.2">
      <c r="A893" s="86" t="s">
        <v>976</v>
      </c>
      <c r="B893" s="86" t="s">
        <v>975</v>
      </c>
      <c r="C893" s="87">
        <v>910</v>
      </c>
    </row>
    <row r="894" spans="1:3" x14ac:dyDescent="0.2">
      <c r="A894" s="84" t="s">
        <v>977</v>
      </c>
      <c r="B894" s="84" t="s">
        <v>978</v>
      </c>
      <c r="C894" s="87">
        <v>74</v>
      </c>
    </row>
    <row r="895" spans="1:3" x14ac:dyDescent="0.2">
      <c r="A895" s="84" t="s">
        <v>979</v>
      </c>
      <c r="B895" s="84" t="s">
        <v>980</v>
      </c>
      <c r="C895" s="87">
        <v>780</v>
      </c>
    </row>
    <row r="896" spans="1:3" x14ac:dyDescent="0.2">
      <c r="A896" s="84" t="s">
        <v>981</v>
      </c>
      <c r="B896" s="84" t="s">
        <v>982</v>
      </c>
      <c r="C896" s="87">
        <v>93</v>
      </c>
    </row>
    <row r="897" spans="1:3" x14ac:dyDescent="0.2">
      <c r="A897" s="84" t="s">
        <v>983</v>
      </c>
      <c r="B897" s="84" t="s">
        <v>374</v>
      </c>
      <c r="C897" s="87">
        <v>0</v>
      </c>
    </row>
  </sheetData>
  <sheetProtection password="F61B" sheet="1" objects="1" scenarios="1"/>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FA.6</vt:lpstr>
      <vt:lpstr>Wattage Lookup</vt:lpstr>
      <vt:lpstr>FA.6!Print_Area</vt:lpstr>
      <vt:lpstr>FA.6!Print_Titles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Lighting Equipment Inventory Form</dc:title>
  <dc:creator/>
  <dc:description>updated with new fixture codes on 11/24/03</dc:description>
  <cp:lastModifiedBy>Aniket Gupta</cp:lastModifiedBy>
  <cp:lastPrinted>2002-07-17T14:56:25Z</cp:lastPrinted>
  <dcterms:created xsi:type="dcterms:W3CDTF">2001-08-29T15:56:57Z</dcterms:created>
  <dcterms:modified xsi:type="dcterms:W3CDTF">2024-02-03T22:30:16Z</dcterms:modified>
</cp:coreProperties>
</file>