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1C4E1A78-382A-4242-A0E1-2AD25035AE7D}" xr6:coauthVersionLast="47" xr6:coauthVersionMax="47" xr10:uidLastSave="{00000000-0000-0000-0000-000000000000}"/>
  <bookViews>
    <workbookView xWindow="3348" yWindow="3348" windowWidth="17280" windowHeight="8880"/>
  </bookViews>
  <sheets>
    <sheet name="Export" sheetId="4" r:id="rId1"/>
    <sheet name="PropaneRpt" sheetId="5" r:id="rId2"/>
    <sheet name="RptgPropaneCo" sheetId="3" r:id="rId3"/>
    <sheet name="ButaneRpt" sheetId="1" r:id="rId4"/>
    <sheet name="RptgButaneCo" sheetId="6" r:id="rId5"/>
  </sheets>
  <externalReferences>
    <externalReference r:id="rId6"/>
  </externalReferences>
  <definedNames>
    <definedName name="Exports_C4_SK_10">[1]Exports!$H$120</definedName>
    <definedName name="ExportsC3_AB_10">[1]Exports!$G$118</definedName>
    <definedName name="ExportsC3_SK_10">[1]Exports!$G$120</definedName>
    <definedName name="ExportsC4_AB_10">[1]Exports!$H$118</definedName>
    <definedName name="InterC3_AB_6_in">[1]InterRegion!$O$125</definedName>
    <definedName name="InterC3_AB_7_out">[1]InterRegion!$C$125</definedName>
    <definedName name="InterC3_BC_7_out">[1]InterRegion!$F$125</definedName>
    <definedName name="InterC3_MB_6_in">[1]InterRegion!$L$125</definedName>
    <definedName name="InterC3_SK_6_in">[1]InterRegion!$I$125</definedName>
    <definedName name="InterC4_AB_6_in">[1]InterRegion!$P$125</definedName>
    <definedName name="InterC4_AB_7_out">[1]InterRegion!$D$125</definedName>
    <definedName name="InterC4_BC_7_out">[1]InterRegion!$G$125</definedName>
    <definedName name="InterC4_MB_6_in">[1]InterRegion!$M$125</definedName>
    <definedName name="InterC4_SK_6_in">[1]InterRegion!$J$125</definedName>
    <definedName name="LossC3_AB_11">[1]LossAdj!$C$82</definedName>
    <definedName name="LossC3_BC_11">[1]LossAdj!$F$82</definedName>
    <definedName name="LossC4_AB_11">[1]LossAdj!$D$82</definedName>
    <definedName name="LossC4_BC_11">[1]LossAdj!$G$82</definedName>
    <definedName name="PurC3_AB_NonRep_5b">[1]Purchases!$F$109</definedName>
    <definedName name="PurC3_AB_Rep_5a">[1]Purchases!$C$109</definedName>
    <definedName name="PurC3_BC_NonRep_5b">[1]Purchases!$L$109</definedName>
    <definedName name="PurC3_BC_Rep_5a">[1]Purchases!$I$109</definedName>
    <definedName name="PurC4_AB_NonRep_5b">[1]Purchases!$G$109</definedName>
    <definedName name="PurC4_AB_Rep_5a">[1]Purchases!$D$109</definedName>
    <definedName name="PurC4_BC_NonRep_5b">[1]Purchases!$M$109</definedName>
    <definedName name="PurC4_BC_Rep_5a">[1]Purchases!$J$109</definedName>
    <definedName name="SaleC3_AB_9aRep">[1]Sales!$C$113</definedName>
    <definedName name="SaleC3_AB_9bNRP">[1]Sales!$F$113</definedName>
    <definedName name="SaleC3_BC_9aRep">[1]Sales!$I$113</definedName>
    <definedName name="SaleC3_BC_9bNRP">[1]Sales!$L$113</definedName>
    <definedName name="SaleC4_AB_9aRep">[1]Sales!$D$113</definedName>
    <definedName name="SaleC4_AB_9bNRP">[1]Sales!$G$113</definedName>
    <definedName name="SaleC4_BC_9aRep">[1]Sales!$J$113</definedName>
    <definedName name="SaleC4_BC_9bNRP">[1]Sales!$M$113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1" i="1"/>
  <c r="N12" i="1"/>
  <c r="N14" i="1"/>
  <c r="N15" i="1"/>
  <c r="N16" i="1"/>
  <c r="N17" i="1"/>
  <c r="N19" i="1"/>
  <c r="N20" i="1"/>
  <c r="N21" i="1"/>
  <c r="N23" i="1"/>
  <c r="N24" i="1"/>
  <c r="N25" i="1"/>
  <c r="N26" i="1"/>
  <c r="N27" i="1"/>
  <c r="N28" i="1"/>
  <c r="M28" i="1"/>
  <c r="L28" i="1"/>
  <c r="K28" i="1"/>
  <c r="J28" i="1"/>
  <c r="I28" i="1"/>
  <c r="H28" i="1"/>
  <c r="G28" i="1"/>
  <c r="F28" i="1"/>
  <c r="E28" i="1"/>
  <c r="D28" i="1"/>
  <c r="C28" i="1"/>
  <c r="F33" i="4"/>
  <c r="F9" i="4"/>
  <c r="C7" i="4"/>
  <c r="B47" i="4"/>
  <c r="B31" i="4"/>
  <c r="N9" i="5"/>
  <c r="N10" i="5"/>
  <c r="N11" i="5"/>
  <c r="N28" i="5" s="1"/>
  <c r="N12" i="5"/>
  <c r="N14" i="5"/>
  <c r="N15" i="5"/>
  <c r="N16" i="5"/>
  <c r="N17" i="5"/>
  <c r="N19" i="5"/>
  <c r="N20" i="5"/>
  <c r="N21" i="5"/>
  <c r="N23" i="5"/>
  <c r="N24" i="5"/>
  <c r="N25" i="5"/>
  <c r="N26" i="5"/>
  <c r="N27" i="5"/>
  <c r="M28" i="5"/>
  <c r="L28" i="5"/>
  <c r="K28" i="5"/>
  <c r="J28" i="5"/>
  <c r="I28" i="5"/>
  <c r="H28" i="5"/>
  <c r="G28" i="5"/>
  <c r="F28" i="5"/>
  <c r="E28" i="5"/>
  <c r="D28" i="5"/>
  <c r="C28" i="5"/>
  <c r="C69" i="6"/>
  <c r="E69" i="6"/>
  <c r="A1" i="6"/>
  <c r="E69" i="3"/>
  <c r="C69" i="3"/>
  <c r="A1" i="3"/>
</calcChain>
</file>

<file path=xl/sharedStrings.xml><?xml version="1.0" encoding="utf-8"?>
<sst xmlns="http://schemas.openxmlformats.org/spreadsheetml/2006/main" count="354" uniqueCount="184">
  <si>
    <t>Commodities Business Unit, National Energy Board, 444 Seventh Avenue SW, Calgary, Alberta T2P 0X8</t>
  </si>
  <si>
    <t xml:space="preserve">Product:  </t>
  </si>
  <si>
    <t>BUTANE</t>
  </si>
  <si>
    <t xml:space="preserve">Month:   </t>
  </si>
  <si>
    <t xml:space="preserve">Export Order Number:   </t>
  </si>
  <si>
    <t xml:space="preserve">Revision Nbr:  </t>
  </si>
  <si>
    <t>CODE</t>
  </si>
  <si>
    <t>NFLD</t>
  </si>
  <si>
    <t>NS</t>
  </si>
  <si>
    <t>PEI</t>
  </si>
  <si>
    <t>NB</t>
  </si>
  <si>
    <t>QUE</t>
  </si>
  <si>
    <t>ONT</t>
  </si>
  <si>
    <t>MAN</t>
  </si>
  <si>
    <t>SASK</t>
  </si>
  <si>
    <t>ALTA</t>
  </si>
  <si>
    <t>BC</t>
  </si>
  <si>
    <t>YUKON &amp; NWT</t>
  </si>
  <si>
    <t>CANADA</t>
  </si>
  <si>
    <t>+ Opening Inventory</t>
  </si>
  <si>
    <t>+ Imports (not including reimports from exports)</t>
  </si>
  <si>
    <t>+ Gross Production - Gas Plants</t>
  </si>
  <si>
    <t>+ Gross Production - Refineries</t>
  </si>
  <si>
    <t>PURCHASES IN CANADA:</t>
  </si>
  <si>
    <t>+ a From 'other reporting companies'</t>
  </si>
  <si>
    <t>5a*</t>
  </si>
  <si>
    <t>+ b From 'non-reporting companies'</t>
  </si>
  <si>
    <t>5b</t>
  </si>
  <si>
    <t>+ Inter-region transfers - 'In"</t>
  </si>
  <si>
    <t>- Inter-region transfers - 'Out"</t>
  </si>
  <si>
    <t>OWN CONSUMPTION:</t>
  </si>
  <si>
    <t>- a Industry use (fuel, nat. gas enrich, etc.)</t>
  </si>
  <si>
    <t>8a</t>
  </si>
  <si>
    <t>- b Solvent Flooding</t>
  </si>
  <si>
    <t>8b</t>
  </si>
  <si>
    <t>- c Feedstocks to refinery process units</t>
  </si>
  <si>
    <t>8c</t>
  </si>
  <si>
    <t>SALES IN CANADA:</t>
  </si>
  <si>
    <t>- a To 'other reporting companies'</t>
  </si>
  <si>
    <t>9a*</t>
  </si>
  <si>
    <t>- b To the petrochemical industry (non-reporting companies) and own consumption as petrochemcial feedstock</t>
  </si>
  <si>
    <t>9b</t>
  </si>
  <si>
    <t>- c To household, commercial &amp; industrial accounts (non-reporting companies)</t>
  </si>
  <si>
    <t>9c</t>
  </si>
  <si>
    <t>- Losses &amp; adjustments</t>
  </si>
  <si>
    <t>= Closing Inventory</t>
  </si>
  <si>
    <t xml:space="preserve">Completed by:   </t>
  </si>
  <si>
    <t xml:space="preserve">Signed:  </t>
  </si>
  <si>
    <t xml:space="preserve">Date:   </t>
  </si>
  <si>
    <t>PROPANE</t>
  </si>
  <si>
    <t xml:space="preserve">Company Name: </t>
  </si>
  <si>
    <t>NAMES OF REPORTING COMPANIES</t>
  </si>
  <si>
    <t>Code</t>
  </si>
  <si>
    <t>PURCHASES</t>
  </si>
  <si>
    <t>SALES</t>
  </si>
  <si>
    <t>from other reporting companies</t>
  </si>
  <si>
    <t>to other reporting companies</t>
  </si>
  <si>
    <t>(Line 5a Volume m3)</t>
  </si>
  <si>
    <t>(Line 9a Volume m3)</t>
  </si>
  <si>
    <t>Burnwell Gas of Canada, Ltd.</t>
  </si>
  <si>
    <t>Canada Imperial Oil Limited</t>
  </si>
  <si>
    <t>Canadian Enterprise Gas Products Ltd.</t>
  </si>
  <si>
    <t>Centennial Gas Liquids, L.L.C.</t>
  </si>
  <si>
    <t>Chevron Canada Limited</t>
  </si>
  <si>
    <t>020</t>
  </si>
  <si>
    <t>Chevron Canada Resources</t>
  </si>
  <si>
    <t>Consumers' Co-operative Refineries Limited</t>
  </si>
  <si>
    <t>040</t>
  </si>
  <si>
    <t>Dow Chemical Canada Inc.</t>
  </si>
  <si>
    <t>Dynegy Midstream Services, L.P.</t>
  </si>
  <si>
    <t>Elbow River Resources Ltd.</t>
  </si>
  <si>
    <t>enerkon Resources (Canada)</t>
  </si>
  <si>
    <t>Factor Gas Liquids Inc.</t>
  </si>
  <si>
    <t>Gas Supply Resources, Inc.</t>
  </si>
  <si>
    <t>085</t>
  </si>
  <si>
    <t>050</t>
  </si>
  <si>
    <t>060</t>
  </si>
  <si>
    <t>Imperial Oil Limited</t>
  </si>
  <si>
    <t>070</t>
  </si>
  <si>
    <t>Irving Oil Limited</t>
  </si>
  <si>
    <t>090</t>
  </si>
  <si>
    <t>Kinetic Resources (LPG)</t>
  </si>
  <si>
    <t>Link Petroleum Services Ltd.</t>
  </si>
  <si>
    <t>M-P Energy</t>
  </si>
  <si>
    <t>Midwest Products Supply Co., Inc.</t>
  </si>
  <si>
    <t>035</t>
  </si>
  <si>
    <t>NGL Supply Co. Ltd.</t>
  </si>
  <si>
    <t>North Atlantic Refining Limited</t>
  </si>
  <si>
    <t>025</t>
  </si>
  <si>
    <t>NOVA Chemicals (Canada) Ltd.</t>
  </si>
  <si>
    <t>Petrogas Marketing Ltd.</t>
  </si>
  <si>
    <t>Petromont, societe en commandite</t>
  </si>
  <si>
    <t>Quadra Energy Trading Ltd.</t>
  </si>
  <si>
    <t>Quality Energy Inc.</t>
  </si>
  <si>
    <t>Shell Canada Limited</t>
  </si>
  <si>
    <t>Stittco Energy Limited</t>
  </si>
  <si>
    <t>Superior Propane Inc.</t>
  </si>
  <si>
    <t>Triangle Three Services Ltd.</t>
  </si>
  <si>
    <t>Ultramar Limited</t>
  </si>
  <si>
    <t>030</t>
  </si>
  <si>
    <t>TOTAL</t>
  </si>
  <si>
    <t>Commodities Business Unit - 444 Seventh Avenue S.W. - Calgary, Alberta T2P 0X8</t>
  </si>
  <si>
    <t xml:space="preserve">COMPANY NAME: </t>
  </si>
  <si>
    <t xml:space="preserve">REPORTING MONTH: </t>
  </si>
  <si>
    <r>
      <t>PROPANE</t>
    </r>
    <r>
      <rPr>
        <b/>
        <sz val="12"/>
        <rFont val="Arial"/>
        <family val="2"/>
      </rPr>
      <t xml:space="preserve"> EXPORTS</t>
    </r>
  </si>
  <si>
    <t xml:space="preserve">Export Order Number:  </t>
  </si>
  <si>
    <t>Volume</t>
  </si>
  <si>
    <t>Mode of</t>
  </si>
  <si>
    <r>
      <t xml:space="preserve">Export Price </t>
    </r>
    <r>
      <rPr>
        <vertAlign val="superscript"/>
        <sz val="10"/>
        <rFont val="Arial"/>
        <family val="2"/>
      </rPr>
      <t>2</t>
    </r>
  </si>
  <si>
    <t>Province of</t>
  </si>
  <si>
    <t>Destination</t>
  </si>
  <si>
    <r>
      <t>Transport</t>
    </r>
    <r>
      <rPr>
        <vertAlign val="superscript"/>
        <sz val="10"/>
        <rFont val="Arial"/>
        <family val="2"/>
      </rPr>
      <t xml:space="preserve"> 1</t>
    </r>
  </si>
  <si>
    <t>(cents/litre)</t>
  </si>
  <si>
    <t>Export</t>
  </si>
  <si>
    <r>
      <t>BUTANES</t>
    </r>
    <r>
      <rPr>
        <b/>
        <sz val="12"/>
        <rFont val="Arial"/>
        <family val="2"/>
      </rPr>
      <t xml:space="preserve"> EXPORTS</t>
    </r>
  </si>
  <si>
    <t>Export Order Number:</t>
  </si>
  <si>
    <r>
      <t>1</t>
    </r>
    <r>
      <rPr>
        <sz val="8"/>
        <rFont val="Arial"/>
        <family val="2"/>
      </rPr>
      <t xml:space="preserve"> Indicate at point of export; pipeline, rail, truck or other</t>
    </r>
  </si>
  <si>
    <t>I,</t>
  </si>
  <si>
    <t xml:space="preserve"> hereby certify that the information is correct and complete.</t>
  </si>
  <si>
    <t xml:space="preserve">Signature:   </t>
  </si>
  <si>
    <t>Telephone:</t>
  </si>
  <si>
    <t>Petro-Canada Oil and Gas</t>
  </si>
  <si>
    <t>240</t>
  </si>
  <si>
    <t>Marathon Ashland Petroleum LLC</t>
  </si>
  <si>
    <r>
      <t>2</t>
    </r>
    <r>
      <rPr>
        <sz val="8"/>
        <rFont val="Arial"/>
        <family val="2"/>
      </rPr>
      <t xml:space="preserve"> FOB price at point of loading</t>
    </r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</si>
  <si>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@ 15C</t>
    </r>
  </si>
  <si>
    <r>
      <t>UNITS: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AT 15</t>
    </r>
    <r>
      <rPr>
        <vertAlign val="superscript"/>
        <sz val="10"/>
        <rFont val="Arial"/>
        <family val="2"/>
      </rPr>
      <t>0</t>
    </r>
    <r>
      <rPr>
        <sz val="10"/>
        <rFont val="Arial"/>
      </rPr>
      <t xml:space="preserve"> C</t>
    </r>
  </si>
  <si>
    <t>550</t>
  </si>
  <si>
    <t>Western Gas Liquids Canada</t>
  </si>
  <si>
    <t>996</t>
  </si>
  <si>
    <t>997</t>
  </si>
  <si>
    <t>Petro-Canada (U.S.A.) Inc.</t>
  </si>
  <si>
    <t>998</t>
  </si>
  <si>
    <t>AmeriGas Propane</t>
  </si>
  <si>
    <t>BP Canada Energy Company</t>
  </si>
  <si>
    <t>Ferrell North America</t>
  </si>
  <si>
    <t>KeySpan Energy Canada Inc.</t>
  </si>
  <si>
    <t>Williams Energy (Canada), Inc.</t>
  </si>
  <si>
    <t>991</t>
  </si>
  <si>
    <t>889</t>
  </si>
  <si>
    <t>- Exports (not including exports for reimports)</t>
  </si>
  <si>
    <t>Foster Energy</t>
  </si>
  <si>
    <t>886</t>
  </si>
  <si>
    <t>Plains Marketing Canada, L.P.</t>
  </si>
  <si>
    <t>887</t>
  </si>
  <si>
    <t>325</t>
  </si>
  <si>
    <t>995</t>
  </si>
  <si>
    <t>Propane Resources</t>
  </si>
  <si>
    <t>884</t>
  </si>
  <si>
    <t>NGL Supply, Inc.</t>
  </si>
  <si>
    <t>Rocky Mountain Fuels Wholesale</t>
  </si>
  <si>
    <t>650</t>
  </si>
  <si>
    <t>522</t>
  </si>
  <si>
    <t>Aux Sable Liquid Products LP</t>
  </si>
  <si>
    <t>Gibson Energy Ltd.</t>
  </si>
  <si>
    <t>Husky Energy Marketing Inc.</t>
  </si>
  <si>
    <t>Suncor Energy Products Inc.</t>
  </si>
  <si>
    <t>Chevron Standard Limited</t>
  </si>
  <si>
    <t>ConocoPhillips Canada Limited</t>
  </si>
  <si>
    <t>EnerPro Midstream Inc.</t>
  </si>
  <si>
    <t>Western Petroleum Company</t>
  </si>
  <si>
    <t>883</t>
  </si>
  <si>
    <t>Northern Petro NGL Marketing Inc.</t>
  </si>
  <si>
    <t>026</t>
  </si>
  <si>
    <t>Inergy Propane, LLC</t>
  </si>
  <si>
    <t>080</t>
  </si>
  <si>
    <t>Inergy Canada Company</t>
  </si>
  <si>
    <t>082</t>
  </si>
  <si>
    <t>Export of Propane and Butanes - 2004</t>
  </si>
  <si>
    <t>PROPANE/BUTANES SUPPLY &amp; DISPOSITION REPORT - 2004</t>
  </si>
  <si>
    <t>PROPANE 2004</t>
  </si>
  <si>
    <t>BUTANE 2004</t>
  </si>
  <si>
    <t>CHS Inc.</t>
  </si>
  <si>
    <t>Dynegy Liquids Marketing and Trade</t>
  </si>
  <si>
    <t>Provident Energy Ltd.</t>
  </si>
  <si>
    <t>Tidal Energy Marketing Inc.</t>
  </si>
  <si>
    <t>Williams Power Company, Inc.</t>
  </si>
  <si>
    <t>Dynegy Midstream Services</t>
  </si>
  <si>
    <t>Eastwest Energy Inc.</t>
  </si>
  <si>
    <t>108</t>
  </si>
  <si>
    <t>900</t>
  </si>
  <si>
    <t>139</t>
  </si>
  <si>
    <t>166</t>
  </si>
  <si>
    <t>SemStream, L.P.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</si>
</sst>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#,##0.0_);[Red]\(#,##0.0\)"/>
    <numFmt numFmtId="173" formatCode="mmmm\ d\,\ yyyy"/>
    <numFmt numFmtId="174" formatCode="&quot;$&quot;#,##0.00000"/>
  </numFmts>
  <fonts count="14" x14ac:knownFonts="1">
    <font>
      <sz val="10"/>
      <name val="Arial"/>
    </font>
    <font>
      <b/>
      <sz val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10"/>
      <name val="Arial"/>
      <family val="2"/>
    </font>
    <font>
      <vertAlign val="superscript"/>
      <sz val="10"/>
      <name val="Arial"/>
      <family val="2"/>
    </font>
    <font>
      <vertAlign val="superscript"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3" fillId="2" borderId="0" xfId="0" applyFont="1" applyFill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vertical="center"/>
    </xf>
    <xf numFmtId="0" fontId="0" fillId="0" borderId="2" xfId="0" applyBorder="1" applyAlignment="1">
      <alignment horizontal="center" vertical="center"/>
    </xf>
    <xf numFmtId="172" fontId="0" fillId="3" borderId="2" xfId="0" applyNumberFormat="1" applyFill="1" applyBorder="1" applyAlignment="1">
      <alignment horizontal="center" vertical="center"/>
    </xf>
    <xf numFmtId="172" fontId="0" fillId="0" borderId="2" xfId="0" applyNumberFormat="1" applyBorder="1" applyAlignment="1">
      <alignment horizontal="center" vertical="center"/>
    </xf>
    <xf numFmtId="49" fontId="3" fillId="4" borderId="4" xfId="0" applyNumberFormat="1" applyFont="1" applyFill="1" applyBorder="1" applyAlignment="1">
      <alignment vertical="center"/>
    </xf>
    <xf numFmtId="0" fontId="0" fillId="4" borderId="0" xfId="0" applyFill="1" applyAlignment="1">
      <alignment horizontal="center" vertical="center"/>
    </xf>
    <xf numFmtId="172" fontId="0" fillId="4" borderId="0" xfId="0" applyNumberFormat="1" applyFill="1" applyAlignment="1">
      <alignment horizontal="center" vertical="center"/>
    </xf>
    <xf numFmtId="172" fontId="0" fillId="4" borderId="5" xfId="0" applyNumberFormat="1" applyFill="1" applyBorder="1" applyAlignment="1">
      <alignment horizontal="center" vertical="center"/>
    </xf>
    <xf numFmtId="0" fontId="5" fillId="0" borderId="2" xfId="0" quotePrefix="1" applyFont="1" applyBorder="1" applyAlignment="1">
      <alignment vertical="center"/>
    </xf>
    <xf numFmtId="172" fontId="0" fillId="0" borderId="0" xfId="0" applyNumberFormat="1" applyAlignment="1">
      <alignment vertical="center"/>
    </xf>
    <xf numFmtId="37" fontId="0" fillId="0" borderId="0" xfId="0" applyNumberFormat="1"/>
    <xf numFmtId="0" fontId="3" fillId="4" borderId="6" xfId="0" applyFont="1" applyFill="1" applyBorder="1" applyAlignment="1">
      <alignment vertical="center"/>
    </xf>
    <xf numFmtId="0" fontId="0" fillId="0" borderId="2" xfId="0" quotePrefix="1" applyBorder="1" applyAlignment="1">
      <alignment horizontal="left" vertical="center" wrapText="1"/>
    </xf>
    <xf numFmtId="172" fontId="3" fillId="3" borderId="2" xfId="0" applyNumberFormat="1" applyFont="1" applyFill="1" applyBorder="1" applyAlignment="1">
      <alignment horizontal="center" vertical="center"/>
    </xf>
    <xf numFmtId="0" fontId="0" fillId="0" borderId="0" xfId="0" quotePrefix="1" applyBorder="1"/>
    <xf numFmtId="0" fontId="0" fillId="0" borderId="0" xfId="0" applyBorder="1" applyAlignment="1">
      <alignment horizontal="center"/>
    </xf>
    <xf numFmtId="172" fontId="0" fillId="0" borderId="0" xfId="0" applyNumberFormat="1" applyBorder="1" applyAlignment="1">
      <alignment horizontal="center"/>
    </xf>
    <xf numFmtId="0" fontId="0" fillId="0" borderId="0" xfId="0" applyBorder="1"/>
    <xf numFmtId="3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37" fontId="0" fillId="0" borderId="0" xfId="0" applyNumberFormat="1" applyBorder="1" applyAlignment="1">
      <alignment horizontal="right"/>
    </xf>
    <xf numFmtId="37" fontId="0" fillId="0" borderId="0" xfId="0" applyNumberFormat="1" applyAlignment="1">
      <alignment horizontal="center"/>
    </xf>
    <xf numFmtId="172" fontId="0" fillId="0" borderId="2" xfId="0" applyNumberFormat="1" applyFill="1" applyBorder="1" applyAlignment="1">
      <alignment horizontal="center" vertical="center"/>
    </xf>
    <xf numFmtId="172" fontId="0" fillId="0" borderId="0" xfId="0" applyNumberFormat="1" applyFill="1" applyAlignment="1">
      <alignment vertical="center"/>
    </xf>
    <xf numFmtId="0" fontId="4" fillId="2" borderId="0" xfId="0" applyFont="1" applyFill="1"/>
    <xf numFmtId="0" fontId="0" fillId="2" borderId="0" xfId="0" applyFill="1"/>
    <xf numFmtId="0" fontId="3" fillId="2" borderId="0" xfId="0" applyFont="1" applyFill="1" applyBorder="1" applyAlignment="1">
      <alignment horizontal="left"/>
    </xf>
    <xf numFmtId="37" fontId="0" fillId="2" borderId="0" xfId="0" applyNumberFormat="1" applyFill="1" applyBorder="1" applyAlignment="1">
      <alignment horizontal="center"/>
    </xf>
    <xf numFmtId="0" fontId="3" fillId="3" borderId="0" xfId="0" applyFont="1" applyFill="1"/>
    <xf numFmtId="37" fontId="3" fillId="0" borderId="1" xfId="0" applyNumberFormat="1" applyFont="1" applyBorder="1" applyAlignment="1">
      <alignment horizontal="center"/>
    </xf>
    <xf numFmtId="37" fontId="6" fillId="0" borderId="7" xfId="0" applyNumberFormat="1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37" fontId="8" fillId="0" borderId="3" xfId="0" applyNumberFormat="1" applyFont="1" applyBorder="1" applyAlignment="1">
      <alignment horizontal="center"/>
    </xf>
    <xf numFmtId="0" fontId="0" fillId="0" borderId="6" xfId="0" applyBorder="1" applyAlignment="1">
      <alignment vertical="center"/>
    </xf>
    <xf numFmtId="49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72" fontId="0" fillId="0" borderId="0" xfId="0" applyNumberFormat="1"/>
    <xf numFmtId="49" fontId="0" fillId="0" borderId="0" xfId="0" applyNumberFormat="1" applyAlignment="1">
      <alignment horizontal="center"/>
    </xf>
    <xf numFmtId="172" fontId="0" fillId="3" borderId="8" xfId="0" applyNumberForma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9" fillId="0" borderId="0" xfId="0" applyFont="1"/>
    <xf numFmtId="0" fontId="10" fillId="3" borderId="6" xfId="0" applyFont="1" applyFill="1" applyBorder="1" applyAlignment="1">
      <alignment vertical="center"/>
    </xf>
    <xf numFmtId="0" fontId="9" fillId="3" borderId="5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11" fillId="0" borderId="0" xfId="0" applyFont="1"/>
    <xf numFmtId="0" fontId="3" fillId="3" borderId="2" xfId="0" applyFont="1" applyFill="1" applyBorder="1" applyAlignment="1">
      <alignment horizontal="center"/>
    </xf>
    <xf numFmtId="0" fontId="0" fillId="0" borderId="4" xfId="0" applyBorder="1" applyAlignment="1">
      <alignment horizontal="centerContinuous" vertical="center"/>
    </xf>
    <xf numFmtId="0" fontId="0" fillId="0" borderId="9" xfId="0" applyBorder="1" applyAlignment="1">
      <alignment horizontal="centerContinuous" vertical="center"/>
    </xf>
    <xf numFmtId="0" fontId="0" fillId="0" borderId="3" xfId="0" applyBorder="1" applyAlignment="1">
      <alignment horizontal="centerContinuous" vertical="center"/>
    </xf>
    <xf numFmtId="172" fontId="0" fillId="0" borderId="7" xfId="0" applyNumberFormat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174" fontId="0" fillId="0" borderId="10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172" fontId="0" fillId="0" borderId="3" xfId="0" applyNumberFormat="1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174" fontId="0" fillId="0" borderId="9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72" fontId="0" fillId="3" borderId="0" xfId="0" applyNumberFormat="1" applyFill="1" applyBorder="1" applyAlignment="1">
      <alignment horizontal="right" vertical="center"/>
    </xf>
    <xf numFmtId="0" fontId="0" fillId="0" borderId="0" xfId="0" applyBorder="1" applyAlignment="1">
      <alignment horizontal="centerContinuous" vertical="center"/>
    </xf>
    <xf numFmtId="172" fontId="0" fillId="0" borderId="4" xfId="0" applyNumberForma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17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centerContinuous" vertical="center"/>
    </xf>
    <xf numFmtId="0" fontId="0" fillId="0" borderId="0" xfId="0" applyAlignment="1">
      <alignment horizontal="left"/>
    </xf>
    <xf numFmtId="0" fontId="9" fillId="0" borderId="0" xfId="0" applyFont="1" applyBorder="1" applyAlignment="1">
      <alignment horizontal="right"/>
    </xf>
    <xf numFmtId="173" fontId="3" fillId="0" borderId="8" xfId="0" applyNumberFormat="1" applyFont="1" applyBorder="1"/>
    <xf numFmtId="0" fontId="0" fillId="0" borderId="8" xfId="0" applyBorder="1"/>
    <xf numFmtId="0" fontId="9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10" fillId="2" borderId="0" xfId="0" applyFont="1" applyFill="1" applyBorder="1"/>
    <xf numFmtId="172" fontId="0" fillId="0" borderId="4" xfId="0" applyNumberFormat="1" applyFill="1" applyBorder="1" applyAlignment="1">
      <alignment horizontal="right" vertical="center"/>
    </xf>
    <xf numFmtId="0" fontId="0" fillId="0" borderId="4" xfId="0" applyFill="1" applyBorder="1" applyAlignment="1">
      <alignment horizontal="center" vertical="center"/>
    </xf>
    <xf numFmtId="174" fontId="0" fillId="0" borderId="4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172" fontId="0" fillId="0" borderId="10" xfId="0" applyNumberFormat="1" applyFill="1" applyBorder="1" applyAlignment="1">
      <alignment horizontal="right" vertical="center"/>
    </xf>
    <xf numFmtId="0" fontId="0" fillId="0" borderId="10" xfId="0" applyFill="1" applyBorder="1" applyAlignment="1">
      <alignment horizontal="center" vertical="center"/>
    </xf>
    <xf numFmtId="174" fontId="0" fillId="0" borderId="10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74" fontId="0" fillId="0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172" fontId="0" fillId="0" borderId="7" xfId="0" applyNumberFormat="1" applyFill="1" applyBorder="1" applyAlignment="1">
      <alignment horizontal="right" vertical="center"/>
    </xf>
    <xf numFmtId="0" fontId="4" fillId="0" borderId="0" xfId="0" applyFont="1" applyFill="1"/>
    <xf numFmtId="0" fontId="0" fillId="0" borderId="0" xfId="0" applyFill="1"/>
    <xf numFmtId="0" fontId="0" fillId="0" borderId="0" xfId="0" applyBorder="1" applyAlignment="1">
      <alignment vertical="center"/>
    </xf>
    <xf numFmtId="49" fontId="0" fillId="0" borderId="0" xfId="0" applyNumberFormat="1" applyBorder="1" applyAlignment="1">
      <alignment horizontal="center" vertical="center"/>
    </xf>
    <xf numFmtId="172" fontId="0" fillId="0" borderId="8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2" borderId="6" xfId="0" applyFont="1" applyFill="1" applyBorder="1" applyAlignment="1">
      <alignment horizontal="left" vertical="center"/>
    </xf>
    <xf numFmtId="0" fontId="10" fillId="2" borderId="12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/>
    </xf>
    <xf numFmtId="37" fontId="0" fillId="0" borderId="8" xfId="0" applyNumberFormat="1" applyBorder="1" applyAlignment="1">
      <alignment horizontal="center"/>
    </xf>
    <xf numFmtId="173" fontId="3" fillId="0" borderId="8" xfId="0" applyNumberFormat="1" applyFont="1" applyBorder="1" applyAlignment="1">
      <alignment horizontal="left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3" fillId="0" borderId="1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784860</xdr:colOff>
      <xdr:row>0</xdr:row>
      <xdr:rowOff>0</xdr:rowOff>
    </xdr:from>
    <xdr:to>
      <xdr:col>5</xdr:col>
      <xdr:colOff>342900</xdr:colOff>
      <xdr:row>0</xdr:row>
      <xdr:rowOff>685800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6821BFB6-CF95-8C76-C826-2267EFCE7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8860" y="0"/>
          <a:ext cx="24384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1623060</xdr:colOff>
      <xdr:row>46</xdr:row>
      <xdr:rowOff>76200</xdr:rowOff>
    </xdr:from>
    <xdr:to>
      <xdr:col>5</xdr:col>
      <xdr:colOff>2331720</xdr:colOff>
      <xdr:row>47</xdr:row>
      <xdr:rowOff>45720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3169996C-C29C-0C63-655E-4303A9BCF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7420" y="9014460"/>
          <a:ext cx="7086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2887980</xdr:colOff>
      <xdr:row>3</xdr:row>
      <xdr:rowOff>137160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2CAC114E-3630-D15D-01DC-18CC7992E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87980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22860</xdr:colOff>
      <xdr:row>28</xdr:row>
      <xdr:rowOff>83820</xdr:rowOff>
    </xdr:from>
    <xdr:to>
      <xdr:col>0</xdr:col>
      <xdr:colOff>678180</xdr:colOff>
      <xdr:row>29</xdr:row>
      <xdr:rowOff>76200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4AFE029A-B31B-27CB-97E1-D74128A74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6766560"/>
          <a:ext cx="6553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2887980</xdr:colOff>
      <xdr:row>3</xdr:row>
      <xdr:rowOff>129540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A8CDF901-8B0C-947A-4E0E-41E9AE00D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87980" cy="640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22860</xdr:colOff>
      <xdr:row>28</xdr:row>
      <xdr:rowOff>106680</xdr:rowOff>
    </xdr:from>
    <xdr:to>
      <xdr:col>0</xdr:col>
      <xdr:colOff>678180</xdr:colOff>
      <xdr:row>29</xdr:row>
      <xdr:rowOff>68580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B4BA71F8-A020-E344-54CD-0DA82EE87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6789420"/>
          <a:ext cx="6553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NEBREP_Au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rchases"/>
      <sheetName val="Sales"/>
      <sheetName val="InterRegion"/>
      <sheetName val="Exports"/>
      <sheetName val="LossAdj"/>
      <sheetName val="HouseComInd"/>
      <sheetName val="REPORTS"/>
      <sheetName val="PROPANEPS"/>
      <sheetName val="BUTANEPS"/>
      <sheetName val="EXPORT REPORT"/>
    </sheetNames>
    <sheetDataSet>
      <sheetData sheetId="0">
        <row r="109"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L109">
            <v>0</v>
          </cell>
          <cell r="M109">
            <v>0</v>
          </cell>
        </row>
      </sheetData>
      <sheetData sheetId="1">
        <row r="113">
          <cell r="C113">
            <v>0</v>
          </cell>
          <cell r="D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L113">
            <v>0</v>
          </cell>
          <cell r="M113">
            <v>0</v>
          </cell>
        </row>
      </sheetData>
      <sheetData sheetId="2">
        <row r="125"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</row>
      </sheetData>
      <sheetData sheetId="3">
        <row r="118">
          <cell r="G118">
            <v>0</v>
          </cell>
          <cell r="H118">
            <v>0</v>
          </cell>
        </row>
        <row r="120">
          <cell r="G120">
            <v>0</v>
          </cell>
          <cell r="H120">
            <v>0</v>
          </cell>
        </row>
      </sheetData>
      <sheetData sheetId="4">
        <row r="82">
          <cell r="C82">
            <v>0</v>
          </cell>
          <cell r="D82">
            <v>0</v>
          </cell>
          <cell r="F82">
            <v>0</v>
          </cell>
          <cell r="G82">
            <v>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zoomScale="75" workbookViewId="0">
      <selection sqref="A1:F1"/>
    </sheetView>
  </sheetViews>
  <sheetFormatPr defaultRowHeight="13.2" x14ac:dyDescent="0.25"/>
  <cols>
    <col min="1" max="1" width="6.88671875" customWidth="1"/>
    <col min="2" max="2" width="15.33203125" customWidth="1"/>
    <col min="3" max="3" width="13.109375" customWidth="1"/>
    <col min="4" max="4" width="16.44140625" customWidth="1"/>
    <col min="5" max="5" width="12.44140625" customWidth="1"/>
    <col min="6" max="6" width="34.44140625" customWidth="1"/>
  </cols>
  <sheetData>
    <row r="1" spans="1:6" ht="59.25" customHeight="1" x14ac:dyDescent="0.25">
      <c r="A1" s="110"/>
      <c r="B1" s="110"/>
      <c r="C1" s="110"/>
      <c r="D1" s="110"/>
      <c r="E1" s="110"/>
      <c r="F1" s="110"/>
    </row>
    <row r="2" spans="1:6" ht="15.6" x14ac:dyDescent="0.3">
      <c r="A2" s="111" t="s">
        <v>168</v>
      </c>
      <c r="B2" s="111"/>
      <c r="C2" s="111"/>
      <c r="D2" s="111"/>
      <c r="E2" s="111"/>
      <c r="F2" s="111"/>
    </row>
    <row r="3" spans="1:6" x14ac:dyDescent="0.25">
      <c r="A3" s="112" t="s">
        <v>101</v>
      </c>
      <c r="B3" s="112"/>
      <c r="C3" s="112"/>
      <c r="D3" s="112"/>
      <c r="E3" s="112"/>
      <c r="F3" s="112"/>
    </row>
    <row r="4" spans="1:6" ht="8.25" customHeight="1" x14ac:dyDescent="0.25"/>
    <row r="5" spans="1:6" s="51" customFormat="1" ht="21" customHeight="1" x14ac:dyDescent="0.25">
      <c r="B5" s="52" t="s">
        <v>102</v>
      </c>
      <c r="C5" s="113"/>
      <c r="D5" s="114"/>
      <c r="E5" s="114"/>
      <c r="F5" s="115"/>
    </row>
    <row r="6" spans="1:6" ht="6.75" customHeight="1" x14ac:dyDescent="0.25">
      <c r="B6" s="3"/>
      <c r="C6" s="53"/>
      <c r="D6" s="53"/>
      <c r="E6" s="53"/>
      <c r="F6" s="53"/>
    </row>
    <row r="7" spans="1:6" s="54" customFormat="1" ht="21" customHeight="1" x14ac:dyDescent="0.25">
      <c r="B7" s="52" t="s">
        <v>103</v>
      </c>
      <c r="C7" s="55" t="str">
        <f>IF(PropaneRpt!I5&gt;0,PropaneRpt!I5," ")</f>
        <v xml:space="preserve"> </v>
      </c>
      <c r="D7" s="56"/>
      <c r="E7" s="57" t="s">
        <v>5</v>
      </c>
      <c r="F7" s="58"/>
    </row>
    <row r="8" spans="1:6" ht="7.5" customHeight="1" x14ac:dyDescent="0.25"/>
    <row r="9" spans="1:6" ht="15.6" x14ac:dyDescent="0.3">
      <c r="A9" s="59" t="s">
        <v>104</v>
      </c>
      <c r="E9" s="3" t="s">
        <v>105</v>
      </c>
      <c r="F9" s="60" t="str">
        <f>IF(PropaneRpt!N5&gt;0,PropaneRpt!N5," ")</f>
        <v xml:space="preserve"> </v>
      </c>
    </row>
    <row r="10" spans="1:6" ht="6" customHeight="1" x14ac:dyDescent="0.25"/>
    <row r="11" spans="1:6" ht="15" customHeight="1" x14ac:dyDescent="0.25">
      <c r="B11" s="61" t="s">
        <v>106</v>
      </c>
      <c r="C11" s="61" t="s">
        <v>107</v>
      </c>
      <c r="D11" s="61" t="s">
        <v>108</v>
      </c>
      <c r="E11" s="61" t="s">
        <v>109</v>
      </c>
      <c r="F11" s="108" t="s">
        <v>110</v>
      </c>
    </row>
    <row r="12" spans="1:6" ht="15.6" x14ac:dyDescent="0.25">
      <c r="B12" s="62" t="s">
        <v>125</v>
      </c>
      <c r="C12" s="62" t="s">
        <v>111</v>
      </c>
      <c r="D12" s="62" t="s">
        <v>112</v>
      </c>
      <c r="E12" s="63" t="s">
        <v>113</v>
      </c>
      <c r="F12" s="109"/>
    </row>
    <row r="13" spans="1:6" ht="15" customHeight="1" x14ac:dyDescent="0.25">
      <c r="B13" s="89"/>
      <c r="C13" s="90"/>
      <c r="D13" s="91"/>
      <c r="E13" s="92"/>
      <c r="F13" s="93"/>
    </row>
    <row r="14" spans="1:6" ht="15" customHeight="1" x14ac:dyDescent="0.25">
      <c r="B14" s="94"/>
      <c r="C14" s="95"/>
      <c r="D14" s="96"/>
      <c r="E14" s="97"/>
      <c r="F14" s="93"/>
    </row>
    <row r="15" spans="1:6" ht="15" customHeight="1" x14ac:dyDescent="0.25">
      <c r="B15" s="94"/>
      <c r="C15" s="95"/>
      <c r="D15" s="98"/>
      <c r="E15" s="97"/>
      <c r="F15" s="99"/>
    </row>
    <row r="16" spans="1:6" ht="15" customHeight="1" x14ac:dyDescent="0.25">
      <c r="B16" s="94"/>
      <c r="C16" s="95"/>
      <c r="D16" s="98"/>
      <c r="E16" s="97"/>
      <c r="F16" s="99"/>
    </row>
    <row r="17" spans="1:6" ht="15" customHeight="1" x14ac:dyDescent="0.25">
      <c r="B17" s="94"/>
      <c r="C17" s="95"/>
      <c r="D17" s="98"/>
      <c r="E17" s="97"/>
      <c r="F17" s="99"/>
    </row>
    <row r="18" spans="1:6" ht="15" customHeight="1" x14ac:dyDescent="0.25">
      <c r="B18" s="94"/>
      <c r="C18" s="95"/>
      <c r="D18" s="98"/>
      <c r="E18" s="97"/>
      <c r="F18" s="99"/>
    </row>
    <row r="19" spans="1:6" ht="15" customHeight="1" x14ac:dyDescent="0.25">
      <c r="B19" s="100"/>
      <c r="C19" s="95"/>
      <c r="D19" s="96"/>
      <c r="E19" s="95"/>
      <c r="F19" s="99"/>
    </row>
    <row r="20" spans="1:6" ht="15" customHeight="1" x14ac:dyDescent="0.25">
      <c r="B20" s="64"/>
      <c r="C20" s="65"/>
      <c r="D20" s="66"/>
      <c r="E20" s="65"/>
      <c r="F20" s="67"/>
    </row>
    <row r="21" spans="1:6" ht="15" customHeight="1" x14ac:dyDescent="0.25">
      <c r="B21" s="64"/>
      <c r="C21" s="65"/>
      <c r="D21" s="66"/>
      <c r="E21" s="65"/>
      <c r="F21" s="67"/>
    </row>
    <row r="22" spans="1:6" ht="15" customHeight="1" x14ac:dyDescent="0.25">
      <c r="B22" s="64"/>
      <c r="C22" s="65"/>
      <c r="D22" s="66"/>
      <c r="E22" s="65"/>
      <c r="F22" s="67"/>
    </row>
    <row r="23" spans="1:6" ht="15" customHeight="1" x14ac:dyDescent="0.25">
      <c r="B23" s="64"/>
      <c r="C23" s="65"/>
      <c r="D23" s="66"/>
      <c r="E23" s="65"/>
      <c r="F23" s="67"/>
    </row>
    <row r="24" spans="1:6" ht="15" customHeight="1" x14ac:dyDescent="0.25">
      <c r="B24" s="64"/>
      <c r="C24" s="65"/>
      <c r="D24" s="66"/>
      <c r="E24" s="65"/>
      <c r="F24" s="67"/>
    </row>
    <row r="25" spans="1:6" ht="15" customHeight="1" x14ac:dyDescent="0.25">
      <c r="B25" s="64"/>
      <c r="C25" s="65"/>
      <c r="D25" s="66"/>
      <c r="E25" s="65"/>
      <c r="F25" s="67"/>
    </row>
    <row r="26" spans="1:6" ht="15" customHeight="1" x14ac:dyDescent="0.25">
      <c r="B26" s="64"/>
      <c r="C26" s="65"/>
      <c r="D26" s="66"/>
      <c r="E26" s="65"/>
      <c r="F26" s="67"/>
    </row>
    <row r="27" spans="1:6" ht="15" customHeight="1" x14ac:dyDescent="0.25">
      <c r="B27" s="64"/>
      <c r="C27" s="65"/>
      <c r="D27" s="66"/>
      <c r="E27" s="65"/>
      <c r="F27" s="67"/>
    </row>
    <row r="28" spans="1:6" ht="15" customHeight="1" x14ac:dyDescent="0.25">
      <c r="B28" s="64"/>
      <c r="C28" s="65"/>
      <c r="D28" s="66"/>
      <c r="E28" s="65"/>
      <c r="F28" s="67"/>
    </row>
    <row r="29" spans="1:6" ht="15" customHeight="1" x14ac:dyDescent="0.25">
      <c r="B29" s="64"/>
      <c r="C29" s="65"/>
      <c r="D29" s="66"/>
      <c r="E29" s="65"/>
      <c r="F29" s="67"/>
    </row>
    <row r="30" spans="1:6" ht="15" customHeight="1" x14ac:dyDescent="0.25">
      <c r="B30" s="68"/>
      <c r="C30" s="69"/>
      <c r="D30" s="70"/>
      <c r="E30" s="69"/>
      <c r="F30" s="71"/>
    </row>
    <row r="31" spans="1:6" ht="15" customHeight="1" x14ac:dyDescent="0.25">
      <c r="A31" s="3" t="s">
        <v>100</v>
      </c>
      <c r="B31" s="72">
        <f>SUM(B13:B30)</f>
        <v>0</v>
      </c>
      <c r="C31" s="73"/>
      <c r="D31" s="73"/>
      <c r="E31" s="73"/>
      <c r="F31" s="73"/>
    </row>
    <row r="32" spans="1:6" ht="13.5" customHeight="1" x14ac:dyDescent="0.25"/>
    <row r="33" spans="1:6" ht="15.6" x14ac:dyDescent="0.3">
      <c r="A33" s="59" t="s">
        <v>114</v>
      </c>
      <c r="E33" s="3" t="s">
        <v>115</v>
      </c>
      <c r="F33" s="60" t="str">
        <f>IF(ButaneRpt!N5&gt;0,ButaneRpt!N5," ")</f>
        <v xml:space="preserve"> </v>
      </c>
    </row>
    <row r="34" spans="1:6" ht="6" customHeight="1" x14ac:dyDescent="0.25"/>
    <row r="35" spans="1:6" ht="15" customHeight="1" x14ac:dyDescent="0.25">
      <c r="B35" s="61" t="s">
        <v>106</v>
      </c>
      <c r="C35" s="61" t="s">
        <v>107</v>
      </c>
      <c r="D35" s="61" t="s">
        <v>108</v>
      </c>
      <c r="E35" s="61" t="s">
        <v>109</v>
      </c>
      <c r="F35" s="108" t="s">
        <v>110</v>
      </c>
    </row>
    <row r="36" spans="1:6" ht="15.6" x14ac:dyDescent="0.25">
      <c r="B36" s="62" t="s">
        <v>125</v>
      </c>
      <c r="C36" s="62" t="s">
        <v>111</v>
      </c>
      <c r="D36" s="62" t="s">
        <v>112</v>
      </c>
      <c r="E36" s="62" t="s">
        <v>113</v>
      </c>
      <c r="F36" s="109"/>
    </row>
    <row r="37" spans="1:6" ht="15" customHeight="1" x14ac:dyDescent="0.25">
      <c r="B37" s="74"/>
      <c r="C37" s="75"/>
      <c r="D37" s="76"/>
      <c r="E37" s="75"/>
      <c r="F37" s="77"/>
    </row>
    <row r="38" spans="1:6" ht="15" customHeight="1" x14ac:dyDescent="0.25">
      <c r="B38" s="64"/>
      <c r="C38" s="65"/>
      <c r="D38" s="66"/>
      <c r="E38" s="65"/>
      <c r="F38" s="67"/>
    </row>
    <row r="39" spans="1:6" ht="15" customHeight="1" x14ac:dyDescent="0.25">
      <c r="B39" s="64"/>
      <c r="C39" s="65"/>
      <c r="D39" s="66"/>
      <c r="E39" s="65"/>
      <c r="F39" s="67"/>
    </row>
    <row r="40" spans="1:6" ht="15" customHeight="1" x14ac:dyDescent="0.25">
      <c r="B40" s="64"/>
      <c r="C40" s="65"/>
      <c r="D40" s="66"/>
      <c r="E40" s="65"/>
      <c r="F40" s="67"/>
    </row>
    <row r="41" spans="1:6" ht="15" customHeight="1" x14ac:dyDescent="0.25">
      <c r="B41" s="64"/>
      <c r="C41" s="65"/>
      <c r="D41" s="66"/>
      <c r="E41" s="65"/>
      <c r="F41" s="67"/>
    </row>
    <row r="42" spans="1:6" ht="15" customHeight="1" x14ac:dyDescent="0.25">
      <c r="B42" s="64"/>
      <c r="C42" s="65"/>
      <c r="D42" s="66"/>
      <c r="E42" s="65"/>
      <c r="F42" s="67"/>
    </row>
    <row r="43" spans="1:6" ht="15" customHeight="1" x14ac:dyDescent="0.25">
      <c r="B43" s="64"/>
      <c r="C43" s="65"/>
      <c r="D43" s="66"/>
      <c r="E43" s="65"/>
      <c r="F43" s="67"/>
    </row>
    <row r="44" spans="1:6" ht="15" customHeight="1" x14ac:dyDescent="0.25">
      <c r="B44" s="64"/>
      <c r="C44" s="65"/>
      <c r="D44" s="66"/>
      <c r="E44" s="65"/>
      <c r="F44" s="67"/>
    </row>
    <row r="45" spans="1:6" ht="15" customHeight="1" x14ac:dyDescent="0.25">
      <c r="B45" s="64"/>
      <c r="C45" s="65"/>
      <c r="D45" s="66"/>
      <c r="E45" s="65"/>
      <c r="F45" s="67"/>
    </row>
    <row r="46" spans="1:6" ht="15" customHeight="1" x14ac:dyDescent="0.25">
      <c r="B46" s="68"/>
      <c r="C46" s="69"/>
      <c r="D46" s="70"/>
      <c r="E46" s="69"/>
      <c r="F46" s="71"/>
    </row>
    <row r="47" spans="1:6" ht="15" customHeight="1" x14ac:dyDescent="0.25">
      <c r="A47" s="3" t="s">
        <v>100</v>
      </c>
      <c r="B47" s="72">
        <f>SUM(B37:B46)</f>
        <v>0</v>
      </c>
      <c r="C47" s="73"/>
      <c r="D47" s="73"/>
      <c r="E47" s="73"/>
      <c r="F47" s="73"/>
    </row>
    <row r="48" spans="1:6" ht="9" customHeight="1" x14ac:dyDescent="0.25">
      <c r="A48" s="3"/>
      <c r="B48" s="32"/>
      <c r="C48" s="73"/>
      <c r="D48" s="73"/>
      <c r="E48" s="73"/>
      <c r="F48" s="73"/>
    </row>
    <row r="49" spans="1:6" ht="12" customHeight="1" x14ac:dyDescent="0.25">
      <c r="A49" s="78" t="s">
        <v>116</v>
      </c>
      <c r="B49" s="32"/>
      <c r="C49" s="73"/>
      <c r="D49" s="73"/>
      <c r="E49" s="78" t="s">
        <v>124</v>
      </c>
      <c r="F49" s="73"/>
    </row>
    <row r="50" spans="1:6" ht="8.25" customHeight="1" x14ac:dyDescent="0.25">
      <c r="A50" s="78"/>
      <c r="B50" s="32"/>
      <c r="C50" s="73"/>
      <c r="D50" s="73"/>
      <c r="E50" s="73"/>
      <c r="F50" s="73"/>
    </row>
    <row r="51" spans="1:6" ht="15" customHeight="1" x14ac:dyDescent="0.25">
      <c r="A51" s="79" t="s">
        <v>117</v>
      </c>
      <c r="B51" s="87"/>
      <c r="C51" s="80" t="s">
        <v>118</v>
      </c>
      <c r="D51" s="81"/>
      <c r="E51" s="81"/>
      <c r="F51" s="81"/>
    </row>
    <row r="52" spans="1:6" ht="9" customHeight="1" x14ac:dyDescent="0.25">
      <c r="A52" s="82"/>
      <c r="B52" s="32"/>
      <c r="C52" s="73"/>
      <c r="D52" s="73"/>
      <c r="E52" s="73"/>
      <c r="F52" s="73"/>
    </row>
    <row r="53" spans="1:6" ht="13.8" x14ac:dyDescent="0.25">
      <c r="A53" s="83" t="s">
        <v>48</v>
      </c>
      <c r="B53" s="84"/>
      <c r="C53" s="83" t="s">
        <v>119</v>
      </c>
      <c r="D53" s="85"/>
      <c r="E53" s="86" t="s">
        <v>120</v>
      </c>
      <c r="F53" s="88"/>
    </row>
  </sheetData>
  <mergeCells count="6">
    <mergeCell ref="F11:F12"/>
    <mergeCell ref="F35:F36"/>
    <mergeCell ref="A1:F1"/>
    <mergeCell ref="A2:F2"/>
    <mergeCell ref="A3:F3"/>
    <mergeCell ref="C5:F5"/>
  </mergeCells>
  <phoneticPr fontId="0" type="noConversion"/>
  <pageMargins left="0.35433070866141736" right="0.35433070866141736" top="0.19685039370078741" bottom="0.19685039370078741" header="0.31496062992125984" footer="0.31496062992125984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zoomScale="75" workbookViewId="0">
      <selection activeCell="A7" sqref="A7"/>
    </sheetView>
  </sheetViews>
  <sheetFormatPr defaultRowHeight="13.2" x14ac:dyDescent="0.25"/>
  <cols>
    <col min="1" max="1" width="50.6640625" customWidth="1"/>
    <col min="2" max="2" width="6" customWidth="1"/>
    <col min="3" max="9" width="9.6640625" customWidth="1"/>
    <col min="10" max="10" width="10.44140625" customWidth="1"/>
    <col min="11" max="11" width="10.88671875" customWidth="1"/>
    <col min="12" max="13" width="9.6640625" customWidth="1"/>
    <col min="14" max="14" width="11.44140625" customWidth="1"/>
  </cols>
  <sheetData>
    <row r="2" spans="1:14" ht="13.8" x14ac:dyDescent="0.25">
      <c r="A2" s="119" t="s">
        <v>169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</row>
    <row r="3" spans="1:14" s="2" customFormat="1" ht="11.4" x14ac:dyDescent="0.2">
      <c r="A3" s="120" t="s">
        <v>0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</row>
    <row r="5" spans="1:14" x14ac:dyDescent="0.25">
      <c r="A5" s="36" t="s">
        <v>50</v>
      </c>
      <c r="D5" t="s">
        <v>1</v>
      </c>
      <c r="E5" s="101" t="s">
        <v>49</v>
      </c>
      <c r="F5" s="102"/>
      <c r="H5" s="3" t="s">
        <v>3</v>
      </c>
      <c r="I5" s="35"/>
      <c r="J5" s="35"/>
      <c r="M5" s="3" t="s">
        <v>4</v>
      </c>
      <c r="N5" s="35"/>
    </row>
    <row r="6" spans="1:14" x14ac:dyDescent="0.25">
      <c r="A6" s="4"/>
      <c r="H6" s="3" t="s">
        <v>5</v>
      </c>
      <c r="I6" s="5"/>
      <c r="J6" s="3"/>
      <c r="M6" s="3"/>
      <c r="N6" s="3"/>
    </row>
    <row r="7" spans="1:14" s="8" customFormat="1" ht="26.25" customHeight="1" x14ac:dyDescent="0.25">
      <c r="A7" s="6" t="s">
        <v>126</v>
      </c>
      <c r="B7" s="108" t="s">
        <v>6</v>
      </c>
      <c r="C7" s="7" t="s">
        <v>7</v>
      </c>
      <c r="D7" s="7" t="s">
        <v>8</v>
      </c>
      <c r="E7" s="7" t="s">
        <v>9</v>
      </c>
      <c r="F7" s="7" t="s">
        <v>10</v>
      </c>
      <c r="G7" s="7" t="s">
        <v>11</v>
      </c>
      <c r="H7" s="7" t="s">
        <v>12</v>
      </c>
      <c r="I7" s="7" t="s">
        <v>13</v>
      </c>
      <c r="J7" s="7" t="s">
        <v>14</v>
      </c>
      <c r="K7" s="7" t="s">
        <v>15</v>
      </c>
      <c r="L7" s="7" t="s">
        <v>16</v>
      </c>
      <c r="M7" s="7" t="s">
        <v>17</v>
      </c>
      <c r="N7" s="7" t="s">
        <v>18</v>
      </c>
    </row>
    <row r="8" spans="1:14" x14ac:dyDescent="0.25">
      <c r="A8" s="9"/>
      <c r="B8" s="121"/>
      <c r="C8" s="10">
        <v>1</v>
      </c>
      <c r="D8" s="10">
        <v>2</v>
      </c>
      <c r="E8" s="10">
        <v>3</v>
      </c>
      <c r="F8" s="10">
        <v>4</v>
      </c>
      <c r="G8" s="10">
        <v>5</v>
      </c>
      <c r="H8" s="10">
        <v>6</v>
      </c>
      <c r="I8" s="10">
        <v>7</v>
      </c>
      <c r="J8" s="10">
        <v>8</v>
      </c>
      <c r="K8" s="10">
        <v>9</v>
      </c>
      <c r="L8" s="10">
        <v>10</v>
      </c>
      <c r="M8" s="10">
        <v>11</v>
      </c>
      <c r="N8" s="10">
        <v>12</v>
      </c>
    </row>
    <row r="9" spans="1:14" ht="20.100000000000001" customHeight="1" x14ac:dyDescent="0.25">
      <c r="A9" s="11" t="s">
        <v>19</v>
      </c>
      <c r="B9" s="12">
        <v>1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13">
        <f>SUM(C9:M9)</f>
        <v>0</v>
      </c>
    </row>
    <row r="10" spans="1:14" ht="20.100000000000001" customHeight="1" x14ac:dyDescent="0.25">
      <c r="A10" s="11" t="s">
        <v>20</v>
      </c>
      <c r="B10" s="12">
        <v>2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3">
        <f>SUM(C10:M10)</f>
        <v>0</v>
      </c>
    </row>
    <row r="11" spans="1:14" ht="20.100000000000001" customHeight="1" x14ac:dyDescent="0.25">
      <c r="A11" s="11" t="s">
        <v>21</v>
      </c>
      <c r="B11" s="12">
        <v>3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3">
        <f>SUM(C11:M11)</f>
        <v>0</v>
      </c>
    </row>
    <row r="12" spans="1:14" ht="20.100000000000001" customHeight="1" x14ac:dyDescent="0.25">
      <c r="A12" s="11" t="s">
        <v>22</v>
      </c>
      <c r="B12" s="12">
        <v>4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3">
        <f>SUM(C12:M12)</f>
        <v>0</v>
      </c>
    </row>
    <row r="13" spans="1:14" ht="20.100000000000001" customHeight="1" x14ac:dyDescent="0.25">
      <c r="A13" s="15" t="s">
        <v>23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8"/>
    </row>
    <row r="14" spans="1:14" ht="20.100000000000001" customHeight="1" x14ac:dyDescent="0.25">
      <c r="A14" s="19" t="s">
        <v>24</v>
      </c>
      <c r="B14" s="12" t="s">
        <v>25</v>
      </c>
      <c r="C14" s="14"/>
      <c r="D14" s="14"/>
      <c r="E14" s="14"/>
      <c r="F14" s="14"/>
      <c r="G14" s="14"/>
      <c r="H14" s="14"/>
      <c r="I14" s="33"/>
      <c r="J14" s="33"/>
      <c r="K14" s="33"/>
      <c r="L14" s="33"/>
      <c r="M14" s="33"/>
      <c r="N14" s="13">
        <f>SUM(C14:M14)</f>
        <v>0</v>
      </c>
    </row>
    <row r="15" spans="1:14" ht="20.100000000000001" customHeight="1" x14ac:dyDescent="0.25">
      <c r="A15" s="11" t="s">
        <v>26</v>
      </c>
      <c r="B15" s="12" t="s">
        <v>27</v>
      </c>
      <c r="C15" s="14"/>
      <c r="D15" s="14"/>
      <c r="E15" s="14"/>
      <c r="F15" s="14"/>
      <c r="G15" s="14"/>
      <c r="H15" s="14"/>
      <c r="I15" s="33"/>
      <c r="J15" s="33"/>
      <c r="K15" s="33"/>
      <c r="L15" s="33"/>
      <c r="M15" s="33"/>
      <c r="N15" s="13">
        <f>SUM(C15:M15)</f>
        <v>0</v>
      </c>
    </row>
    <row r="16" spans="1:14" ht="20.100000000000001" customHeight="1" x14ac:dyDescent="0.25">
      <c r="A16" s="11" t="s">
        <v>28</v>
      </c>
      <c r="B16" s="12">
        <v>6</v>
      </c>
      <c r="C16" s="14"/>
      <c r="D16" s="14"/>
      <c r="E16" s="14"/>
      <c r="F16" s="14"/>
      <c r="G16" s="14"/>
      <c r="H16" s="14"/>
      <c r="I16" s="33"/>
      <c r="J16" s="33"/>
      <c r="K16" s="33"/>
      <c r="L16" s="34"/>
      <c r="M16" s="33"/>
      <c r="N16" s="13">
        <f>SUM(C16:M16)</f>
        <v>0</v>
      </c>
    </row>
    <row r="17" spans="1:15" ht="20.100000000000001" customHeight="1" x14ac:dyDescent="0.25">
      <c r="A17" s="11" t="s">
        <v>29</v>
      </c>
      <c r="B17" s="12">
        <v>7</v>
      </c>
      <c r="C17" s="14"/>
      <c r="D17" s="14"/>
      <c r="E17" s="14"/>
      <c r="F17" s="14"/>
      <c r="G17" s="14"/>
      <c r="H17" s="14"/>
      <c r="I17" s="33"/>
      <c r="J17" s="33"/>
      <c r="K17" s="33"/>
      <c r="L17" s="33"/>
      <c r="M17" s="33"/>
      <c r="N17" s="13">
        <f>SUM(C17:M17)</f>
        <v>0</v>
      </c>
      <c r="O17" s="21"/>
    </row>
    <row r="18" spans="1:15" ht="20.100000000000001" customHeight="1" x14ac:dyDescent="0.25">
      <c r="A18" s="22" t="s">
        <v>30</v>
      </c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8"/>
    </row>
    <row r="19" spans="1:15" ht="20.100000000000001" customHeight="1" x14ac:dyDescent="0.25">
      <c r="A19" s="11" t="s">
        <v>31</v>
      </c>
      <c r="B19" s="12" t="s">
        <v>32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3">
        <f>SUM(C19:M19)</f>
        <v>0</v>
      </c>
    </row>
    <row r="20" spans="1:15" ht="20.100000000000001" customHeight="1" x14ac:dyDescent="0.25">
      <c r="A20" s="11" t="s">
        <v>33</v>
      </c>
      <c r="B20" s="12" t="s">
        <v>34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3">
        <f>SUM(C20:M20)</f>
        <v>0</v>
      </c>
    </row>
    <row r="21" spans="1:15" ht="20.100000000000001" customHeight="1" x14ac:dyDescent="0.25">
      <c r="A21" s="11" t="s">
        <v>35</v>
      </c>
      <c r="B21" s="12" t="s">
        <v>36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3">
        <f>SUM(C21:M21)</f>
        <v>0</v>
      </c>
    </row>
    <row r="22" spans="1:15" ht="20.100000000000001" customHeight="1" x14ac:dyDescent="0.25">
      <c r="A22" s="22" t="s">
        <v>37</v>
      </c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8"/>
    </row>
    <row r="23" spans="1:15" ht="20.100000000000001" customHeight="1" x14ac:dyDescent="0.25">
      <c r="A23" s="11" t="s">
        <v>38</v>
      </c>
      <c r="B23" s="12" t="s">
        <v>39</v>
      </c>
      <c r="C23" s="14"/>
      <c r="D23" s="14"/>
      <c r="E23" s="14"/>
      <c r="F23" s="14"/>
      <c r="G23" s="14"/>
      <c r="H23" s="14"/>
      <c r="I23" s="33"/>
      <c r="J23" s="33"/>
      <c r="K23" s="33"/>
      <c r="L23" s="33"/>
      <c r="M23" s="33"/>
      <c r="N23" s="13">
        <f>SUM(C23:M23)</f>
        <v>0</v>
      </c>
    </row>
    <row r="24" spans="1:15" ht="27" customHeight="1" x14ac:dyDescent="0.25">
      <c r="A24" s="23" t="s">
        <v>40</v>
      </c>
      <c r="B24" s="12" t="s">
        <v>41</v>
      </c>
      <c r="C24" s="14"/>
      <c r="D24" s="14"/>
      <c r="E24" s="14"/>
      <c r="F24" s="14"/>
      <c r="G24" s="14"/>
      <c r="H24" s="14"/>
      <c r="I24" s="33"/>
      <c r="J24" s="33"/>
      <c r="K24" s="33"/>
      <c r="L24" s="33"/>
      <c r="M24" s="33"/>
      <c r="N24" s="13">
        <f>SUM(C24:M24)</f>
        <v>0</v>
      </c>
    </row>
    <row r="25" spans="1:15" ht="26.25" customHeight="1" x14ac:dyDescent="0.25">
      <c r="A25" s="23" t="s">
        <v>42</v>
      </c>
      <c r="B25" s="12" t="s">
        <v>43</v>
      </c>
      <c r="C25" s="14"/>
      <c r="D25" s="14"/>
      <c r="E25" s="14"/>
      <c r="F25" s="14"/>
      <c r="G25" s="14"/>
      <c r="H25" s="14"/>
      <c r="I25" s="33"/>
      <c r="J25" s="33"/>
      <c r="K25" s="33"/>
      <c r="L25" s="33"/>
      <c r="M25" s="33"/>
      <c r="N25" s="13">
        <f>SUM(C25:M25)</f>
        <v>0</v>
      </c>
    </row>
    <row r="26" spans="1:15" ht="20.100000000000001" customHeight="1" x14ac:dyDescent="0.25">
      <c r="A26" s="11" t="s">
        <v>140</v>
      </c>
      <c r="B26" s="12">
        <v>10</v>
      </c>
      <c r="C26" s="14"/>
      <c r="D26" s="14"/>
      <c r="E26" s="14"/>
      <c r="F26" s="14"/>
      <c r="G26" s="14"/>
      <c r="H26" s="14"/>
      <c r="I26" s="33"/>
      <c r="J26" s="33"/>
      <c r="K26" s="33"/>
      <c r="L26" s="33"/>
      <c r="M26" s="33"/>
      <c r="N26" s="13">
        <f>SUM(C26:M26)</f>
        <v>0</v>
      </c>
      <c r="O26" s="21"/>
    </row>
    <row r="27" spans="1:15" ht="20.100000000000001" customHeight="1" x14ac:dyDescent="0.25">
      <c r="A27" s="11" t="s">
        <v>44</v>
      </c>
      <c r="B27" s="12">
        <v>11</v>
      </c>
      <c r="C27" s="14"/>
      <c r="D27" s="14"/>
      <c r="E27" s="14"/>
      <c r="F27" s="14"/>
      <c r="G27" s="14"/>
      <c r="H27" s="14"/>
      <c r="I27" s="33"/>
      <c r="J27" s="33"/>
      <c r="K27" s="33"/>
      <c r="L27" s="33"/>
      <c r="M27" s="33"/>
      <c r="N27" s="13">
        <f>SUM(C27:M27)</f>
        <v>0</v>
      </c>
    </row>
    <row r="28" spans="1:15" ht="20.100000000000001" customHeight="1" x14ac:dyDescent="0.25">
      <c r="A28" s="11" t="s">
        <v>45</v>
      </c>
      <c r="B28" s="12">
        <v>12</v>
      </c>
      <c r="C28" s="24">
        <f t="shared" ref="C28:N28" si="0">SUM(C9:C16)-SUM(C17:C27)</f>
        <v>0</v>
      </c>
      <c r="D28" s="24">
        <f t="shared" si="0"/>
        <v>0</v>
      </c>
      <c r="E28" s="24">
        <f t="shared" si="0"/>
        <v>0</v>
      </c>
      <c r="F28" s="24">
        <f t="shared" si="0"/>
        <v>0</v>
      </c>
      <c r="G28" s="24">
        <f t="shared" si="0"/>
        <v>0</v>
      </c>
      <c r="H28" s="24">
        <f t="shared" si="0"/>
        <v>0</v>
      </c>
      <c r="I28" s="24">
        <f t="shared" si="0"/>
        <v>0</v>
      </c>
      <c r="J28" s="24">
        <f t="shared" si="0"/>
        <v>0</v>
      </c>
      <c r="K28" s="24">
        <f t="shared" si="0"/>
        <v>0</v>
      </c>
      <c r="L28" s="24">
        <f t="shared" si="0"/>
        <v>0</v>
      </c>
      <c r="M28" s="24">
        <f t="shared" si="0"/>
        <v>0</v>
      </c>
      <c r="N28" s="24">
        <f t="shared" si="0"/>
        <v>0</v>
      </c>
    </row>
    <row r="29" spans="1:15" ht="13.5" customHeight="1" x14ac:dyDescent="0.25">
      <c r="A29" s="25"/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5" ht="12.75" customHeight="1" x14ac:dyDescent="0.25">
      <c r="A30" s="28"/>
      <c r="B30" s="26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</row>
    <row r="31" spans="1:15" ht="12.75" customHeight="1" x14ac:dyDescent="0.25">
      <c r="A31" s="30" t="s">
        <v>46</v>
      </c>
      <c r="B31" s="116"/>
      <c r="C31" s="116"/>
      <c r="D31" s="37"/>
      <c r="E31" s="38"/>
      <c r="F31" s="29"/>
      <c r="G31" s="31" t="s">
        <v>47</v>
      </c>
      <c r="H31" s="117"/>
      <c r="I31" s="117"/>
      <c r="J31" s="117"/>
      <c r="K31" s="117"/>
      <c r="L31" s="31" t="s">
        <v>48</v>
      </c>
      <c r="M31" s="118"/>
      <c r="N31" s="118"/>
    </row>
  </sheetData>
  <mergeCells count="6">
    <mergeCell ref="B31:C31"/>
    <mergeCell ref="H31:K31"/>
    <mergeCell ref="M31:N31"/>
    <mergeCell ref="A2:N2"/>
    <mergeCell ref="A3:N3"/>
    <mergeCell ref="B7:B8"/>
  </mergeCells>
  <phoneticPr fontId="0" type="noConversion"/>
  <pageMargins left="0.15748031496062992" right="0.15748031496062992" top="0.39370078740157483" bottom="0.39370078740157483" header="0.31496062992125984" footer="0.31496062992125984"/>
  <pageSetup paperSize="5" scale="95"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9"/>
  <sheetViews>
    <sheetView workbookViewId="0">
      <selection activeCell="A2" sqref="A2:A4"/>
    </sheetView>
  </sheetViews>
  <sheetFormatPr defaultRowHeight="13.2" x14ac:dyDescent="0.25"/>
  <cols>
    <col min="1" max="1" width="46.88671875" customWidth="1"/>
    <col min="2" max="2" width="6.33203125" style="47" customWidth="1"/>
    <col min="3" max="3" width="19" customWidth="1"/>
    <col min="4" max="4" width="2.33203125" customWidth="1"/>
    <col min="5" max="5" width="19" customWidth="1"/>
  </cols>
  <sheetData>
    <row r="1" spans="1:5" ht="15" customHeight="1" x14ac:dyDescent="0.25">
      <c r="A1" s="39" t="str">
        <f>"Reporting Month:   "&amp;PropaneRpt!I5</f>
        <v xml:space="preserve">Reporting Month:   </v>
      </c>
      <c r="B1"/>
      <c r="C1" s="122" t="s">
        <v>170</v>
      </c>
      <c r="D1" s="122"/>
      <c r="E1" s="122"/>
    </row>
    <row r="2" spans="1:5" ht="13.5" customHeight="1" x14ac:dyDescent="0.25">
      <c r="A2" s="123" t="s">
        <v>51</v>
      </c>
      <c r="B2" s="125" t="s">
        <v>52</v>
      </c>
      <c r="C2" s="40" t="s">
        <v>53</v>
      </c>
      <c r="D2" s="4"/>
      <c r="E2" s="40" t="s">
        <v>54</v>
      </c>
    </row>
    <row r="3" spans="1:5" s="43" customFormat="1" ht="13.5" customHeight="1" x14ac:dyDescent="0.2">
      <c r="A3" s="124"/>
      <c r="B3" s="126" t="s">
        <v>6</v>
      </c>
      <c r="C3" s="41" t="s">
        <v>55</v>
      </c>
      <c r="D3" s="42"/>
      <c r="E3" s="41" t="s">
        <v>56</v>
      </c>
    </row>
    <row r="4" spans="1:5" s="43" customFormat="1" ht="13.5" customHeight="1" x14ac:dyDescent="0.2">
      <c r="A4" s="109"/>
      <c r="B4" s="121"/>
      <c r="C4" s="44" t="s">
        <v>57</v>
      </c>
      <c r="D4" s="42"/>
      <c r="E4" s="44" t="s">
        <v>58</v>
      </c>
    </row>
    <row r="5" spans="1:5" s="43" customFormat="1" ht="13.5" customHeight="1" x14ac:dyDescent="0.2">
      <c r="A5" s="107" t="s">
        <v>133</v>
      </c>
      <c r="B5" s="106">
        <v>444</v>
      </c>
      <c r="C5" s="44"/>
      <c r="D5" s="42"/>
      <c r="E5" s="44"/>
    </row>
    <row r="6" spans="1:5" s="43" customFormat="1" ht="13.5" customHeight="1" x14ac:dyDescent="0.2">
      <c r="A6" s="107" t="s">
        <v>153</v>
      </c>
      <c r="B6" s="106">
        <v>442</v>
      </c>
      <c r="C6" s="44"/>
      <c r="D6" s="42"/>
      <c r="E6" s="44"/>
    </row>
    <row r="7" spans="1:5" ht="15" customHeight="1" x14ac:dyDescent="0.25">
      <c r="A7" s="45" t="s">
        <v>134</v>
      </c>
      <c r="B7" s="46">
        <v>220</v>
      </c>
      <c r="C7" s="14"/>
      <c r="D7" s="20"/>
      <c r="E7" s="14"/>
    </row>
    <row r="8" spans="1:5" ht="15" customHeight="1" x14ac:dyDescent="0.25">
      <c r="A8" s="45" t="s">
        <v>59</v>
      </c>
      <c r="B8" s="46">
        <v>255</v>
      </c>
      <c r="C8" s="14"/>
      <c r="D8" s="20"/>
      <c r="E8" s="14"/>
    </row>
    <row r="9" spans="1:5" ht="15" customHeight="1" x14ac:dyDescent="0.25">
      <c r="A9" s="45" t="s">
        <v>60</v>
      </c>
      <c r="B9" s="46">
        <v>168</v>
      </c>
      <c r="C9" s="14"/>
      <c r="D9" s="20"/>
      <c r="E9" s="14"/>
    </row>
    <row r="10" spans="1:5" ht="15" customHeight="1" x14ac:dyDescent="0.25">
      <c r="A10" s="45" t="s">
        <v>61</v>
      </c>
      <c r="B10" s="46">
        <v>860</v>
      </c>
      <c r="C10" s="14"/>
      <c r="D10" s="20"/>
      <c r="E10" s="14"/>
    </row>
    <row r="11" spans="1:5" ht="15" customHeight="1" x14ac:dyDescent="0.25">
      <c r="A11" s="45" t="s">
        <v>172</v>
      </c>
      <c r="B11" s="46" t="s">
        <v>145</v>
      </c>
      <c r="C11" s="14"/>
      <c r="D11" s="20"/>
      <c r="E11" s="14"/>
    </row>
    <row r="12" spans="1:5" ht="15" customHeight="1" x14ac:dyDescent="0.25">
      <c r="A12" s="45" t="s">
        <v>62</v>
      </c>
      <c r="B12" s="46">
        <v>992</v>
      </c>
      <c r="C12" s="14"/>
      <c r="D12" s="20"/>
      <c r="E12" s="14"/>
    </row>
    <row r="13" spans="1:5" ht="15" customHeight="1" x14ac:dyDescent="0.25">
      <c r="A13" s="45" t="s">
        <v>63</v>
      </c>
      <c r="B13" s="46" t="s">
        <v>64</v>
      </c>
      <c r="C13" s="14"/>
      <c r="D13" s="20"/>
      <c r="E13" s="14"/>
    </row>
    <row r="14" spans="1:5" ht="15" customHeight="1" x14ac:dyDescent="0.25">
      <c r="A14" s="45" t="s">
        <v>65</v>
      </c>
      <c r="B14" s="46">
        <v>300</v>
      </c>
      <c r="C14" s="14"/>
      <c r="D14" s="20"/>
      <c r="E14" s="14"/>
    </row>
    <row r="15" spans="1:5" ht="15" customHeight="1" x14ac:dyDescent="0.25">
      <c r="A15" s="45" t="s">
        <v>157</v>
      </c>
      <c r="B15" s="46">
        <v>100</v>
      </c>
      <c r="C15" s="14"/>
      <c r="D15" s="20"/>
      <c r="E15" s="14"/>
    </row>
    <row r="16" spans="1:5" ht="15" customHeight="1" x14ac:dyDescent="0.25">
      <c r="A16" s="45" t="s">
        <v>158</v>
      </c>
      <c r="B16" s="46" t="s">
        <v>130</v>
      </c>
      <c r="C16" s="14"/>
      <c r="D16" s="20"/>
      <c r="E16" s="14"/>
    </row>
    <row r="17" spans="1:5" ht="15" customHeight="1" x14ac:dyDescent="0.25">
      <c r="A17" s="45" t="s">
        <v>66</v>
      </c>
      <c r="B17" s="46" t="s">
        <v>67</v>
      </c>
      <c r="C17" s="14"/>
      <c r="D17" s="20"/>
      <c r="E17" s="14"/>
    </row>
    <row r="18" spans="1:5" ht="15" customHeight="1" x14ac:dyDescent="0.25">
      <c r="A18" s="45" t="s">
        <v>68</v>
      </c>
      <c r="B18" s="46">
        <v>850</v>
      </c>
      <c r="C18" s="14"/>
      <c r="D18" s="20"/>
      <c r="E18" s="14"/>
    </row>
    <row r="19" spans="1:5" ht="15" customHeight="1" x14ac:dyDescent="0.25">
      <c r="A19" s="45" t="s">
        <v>173</v>
      </c>
      <c r="B19" s="46">
        <v>885</v>
      </c>
      <c r="C19" s="14"/>
      <c r="D19" s="20"/>
      <c r="E19" s="14"/>
    </row>
    <row r="20" spans="1:5" ht="15" customHeight="1" x14ac:dyDescent="0.25">
      <c r="A20" s="45" t="s">
        <v>177</v>
      </c>
      <c r="B20" s="46">
        <v>600</v>
      </c>
      <c r="C20" s="14"/>
      <c r="D20" s="20"/>
      <c r="E20" s="14"/>
    </row>
    <row r="21" spans="1:5" ht="15" customHeight="1" x14ac:dyDescent="0.25">
      <c r="A21" s="45" t="s">
        <v>178</v>
      </c>
      <c r="B21" s="46" t="s">
        <v>179</v>
      </c>
      <c r="C21" s="14"/>
      <c r="D21" s="20"/>
      <c r="E21" s="14"/>
    </row>
    <row r="22" spans="1:5" ht="15" customHeight="1" x14ac:dyDescent="0.25">
      <c r="A22" s="45" t="s">
        <v>70</v>
      </c>
      <c r="B22" s="46">
        <v>110</v>
      </c>
      <c r="C22" s="14"/>
      <c r="D22" s="20"/>
      <c r="E22" s="14"/>
    </row>
    <row r="23" spans="1:5" ht="15" customHeight="1" x14ac:dyDescent="0.25">
      <c r="A23" s="45" t="s">
        <v>71</v>
      </c>
      <c r="B23" s="46">
        <v>555</v>
      </c>
      <c r="C23" s="14"/>
      <c r="D23" s="20"/>
      <c r="E23" s="14"/>
    </row>
    <row r="24" spans="1:5" ht="15" customHeight="1" x14ac:dyDescent="0.25">
      <c r="A24" s="45" t="s">
        <v>159</v>
      </c>
      <c r="B24" s="46" t="s">
        <v>144</v>
      </c>
      <c r="C24" s="14"/>
      <c r="D24" s="20"/>
      <c r="E24" s="14"/>
    </row>
    <row r="25" spans="1:5" ht="15" customHeight="1" x14ac:dyDescent="0.25">
      <c r="A25" s="45" t="s">
        <v>72</v>
      </c>
      <c r="B25" s="46">
        <v>222</v>
      </c>
      <c r="C25" s="14"/>
      <c r="D25" s="20"/>
      <c r="E25" s="14"/>
    </row>
    <row r="26" spans="1:5" ht="15" customHeight="1" x14ac:dyDescent="0.25">
      <c r="A26" s="45" t="s">
        <v>135</v>
      </c>
      <c r="B26" s="46">
        <v>275</v>
      </c>
      <c r="C26" s="14"/>
      <c r="D26" s="20"/>
      <c r="E26" s="14"/>
    </row>
    <row r="27" spans="1:5" ht="15" customHeight="1" x14ac:dyDescent="0.25">
      <c r="A27" s="45" t="s">
        <v>141</v>
      </c>
      <c r="B27" s="46" t="s">
        <v>142</v>
      </c>
      <c r="C27" s="14"/>
      <c r="D27" s="20"/>
      <c r="E27" s="14"/>
    </row>
    <row r="28" spans="1:5" ht="15" customHeight="1" x14ac:dyDescent="0.25">
      <c r="A28" s="45" t="s">
        <v>73</v>
      </c>
      <c r="B28" s="46">
        <v>800</v>
      </c>
      <c r="C28" s="14"/>
      <c r="D28" s="20"/>
      <c r="E28" s="14"/>
    </row>
    <row r="29" spans="1:5" ht="15" customHeight="1" x14ac:dyDescent="0.25">
      <c r="A29" s="45" t="s">
        <v>154</v>
      </c>
      <c r="B29" s="46" t="s">
        <v>74</v>
      </c>
      <c r="C29" s="14"/>
      <c r="D29" s="20"/>
      <c r="E29" s="14"/>
    </row>
    <row r="30" spans="1:5" ht="15" customHeight="1" x14ac:dyDescent="0.25">
      <c r="A30" s="45" t="s">
        <v>155</v>
      </c>
      <c r="B30" s="46" t="s">
        <v>76</v>
      </c>
      <c r="C30" s="14"/>
      <c r="D30" s="20"/>
      <c r="E30" s="14"/>
    </row>
    <row r="31" spans="1:5" ht="15" customHeight="1" x14ac:dyDescent="0.25">
      <c r="A31" s="45" t="s">
        <v>77</v>
      </c>
      <c r="B31" s="46" t="s">
        <v>78</v>
      </c>
      <c r="C31" s="14"/>
      <c r="D31" s="20"/>
      <c r="E31" s="14"/>
    </row>
    <row r="32" spans="1:5" ht="15" customHeight="1" x14ac:dyDescent="0.25">
      <c r="A32" s="45" t="s">
        <v>166</v>
      </c>
      <c r="B32" s="46" t="s">
        <v>167</v>
      </c>
      <c r="C32" s="14"/>
      <c r="D32" s="20"/>
      <c r="E32" s="14"/>
    </row>
    <row r="33" spans="1:5" ht="15" customHeight="1" x14ac:dyDescent="0.25">
      <c r="A33" s="45" t="s">
        <v>164</v>
      </c>
      <c r="B33" s="46" t="s">
        <v>165</v>
      </c>
      <c r="C33" s="14"/>
      <c r="D33" s="20"/>
      <c r="E33" s="14"/>
    </row>
    <row r="34" spans="1:5" ht="15" customHeight="1" x14ac:dyDescent="0.25">
      <c r="A34" s="45" t="s">
        <v>79</v>
      </c>
      <c r="B34" s="46" t="s">
        <v>80</v>
      </c>
      <c r="C34" s="14"/>
      <c r="D34" s="20"/>
      <c r="E34" s="14"/>
    </row>
    <row r="35" spans="1:5" ht="15" customHeight="1" x14ac:dyDescent="0.25">
      <c r="A35" s="45" t="s">
        <v>136</v>
      </c>
      <c r="B35" s="46" t="s">
        <v>75</v>
      </c>
      <c r="C35" s="14"/>
      <c r="D35" s="20"/>
      <c r="E35" s="14"/>
    </row>
    <row r="36" spans="1:5" ht="15" customHeight="1" x14ac:dyDescent="0.25">
      <c r="A36" s="45" t="s">
        <v>81</v>
      </c>
      <c r="B36" s="46">
        <v>370</v>
      </c>
      <c r="C36" s="14"/>
      <c r="D36" s="20"/>
      <c r="E36" s="14"/>
    </row>
    <row r="37" spans="1:5" ht="15" customHeight="1" x14ac:dyDescent="0.25">
      <c r="A37" s="45" t="s">
        <v>82</v>
      </c>
      <c r="B37" s="46">
        <v>865</v>
      </c>
      <c r="C37" s="14"/>
      <c r="D37" s="20"/>
      <c r="E37" s="14"/>
    </row>
    <row r="38" spans="1:5" ht="15" customHeight="1" x14ac:dyDescent="0.25">
      <c r="A38" s="45" t="s">
        <v>83</v>
      </c>
      <c r="B38" s="46">
        <v>870</v>
      </c>
      <c r="C38" s="14"/>
      <c r="D38" s="20"/>
      <c r="E38" s="14"/>
    </row>
    <row r="39" spans="1:5" ht="15" customHeight="1" x14ac:dyDescent="0.25">
      <c r="A39" s="45" t="s">
        <v>123</v>
      </c>
      <c r="B39" s="46" t="s">
        <v>127</v>
      </c>
      <c r="C39" s="14"/>
      <c r="D39" s="20"/>
      <c r="E39" s="14"/>
    </row>
    <row r="40" spans="1:5" ht="15" customHeight="1" x14ac:dyDescent="0.25">
      <c r="A40" s="45" t="s">
        <v>84</v>
      </c>
      <c r="B40" s="46" t="s">
        <v>85</v>
      </c>
      <c r="C40" s="14"/>
      <c r="D40" s="20"/>
      <c r="E40" s="14"/>
    </row>
    <row r="41" spans="1:5" ht="15" customHeight="1" x14ac:dyDescent="0.25">
      <c r="A41" s="45" t="s">
        <v>86</v>
      </c>
      <c r="B41" s="46">
        <v>649</v>
      </c>
      <c r="C41" s="14"/>
      <c r="D41" s="20"/>
      <c r="E41" s="14"/>
    </row>
    <row r="42" spans="1:5" ht="15" customHeight="1" x14ac:dyDescent="0.25">
      <c r="A42" s="45" t="s">
        <v>149</v>
      </c>
      <c r="B42" s="46" t="s">
        <v>151</v>
      </c>
      <c r="C42" s="14"/>
      <c r="D42" s="20"/>
      <c r="E42" s="14"/>
    </row>
    <row r="43" spans="1:5" ht="15" customHeight="1" x14ac:dyDescent="0.25">
      <c r="A43" s="45" t="s">
        <v>87</v>
      </c>
      <c r="B43" s="46" t="s">
        <v>88</v>
      </c>
      <c r="C43" s="14"/>
      <c r="D43" s="20"/>
      <c r="E43" s="14"/>
    </row>
    <row r="44" spans="1:5" ht="15" customHeight="1" x14ac:dyDescent="0.25">
      <c r="A44" s="45" t="s">
        <v>162</v>
      </c>
      <c r="B44" s="46" t="s">
        <v>163</v>
      </c>
      <c r="C44" s="14"/>
      <c r="D44" s="20"/>
      <c r="E44" s="14"/>
    </row>
    <row r="45" spans="1:5" ht="15" customHeight="1" x14ac:dyDescent="0.25">
      <c r="A45" s="45" t="s">
        <v>89</v>
      </c>
      <c r="B45" s="46">
        <v>372</v>
      </c>
      <c r="C45" s="14"/>
      <c r="D45" s="20"/>
      <c r="E45" s="14"/>
    </row>
    <row r="46" spans="1:5" ht="15" customHeight="1" x14ac:dyDescent="0.25">
      <c r="A46" s="45" t="s">
        <v>131</v>
      </c>
      <c r="B46" s="46" t="s">
        <v>132</v>
      </c>
      <c r="C46" s="14"/>
      <c r="D46" s="20"/>
      <c r="E46" s="14"/>
    </row>
    <row r="47" spans="1:5" ht="15" customHeight="1" x14ac:dyDescent="0.25">
      <c r="A47" s="45" t="s">
        <v>121</v>
      </c>
      <c r="B47" s="46" t="s">
        <v>122</v>
      </c>
      <c r="C47" s="14"/>
      <c r="D47" s="20"/>
      <c r="E47" s="14"/>
    </row>
    <row r="48" spans="1:5" ht="15" customHeight="1" x14ac:dyDescent="0.25">
      <c r="A48" s="45" t="s">
        <v>90</v>
      </c>
      <c r="B48" s="46">
        <v>125</v>
      </c>
      <c r="C48" s="14"/>
      <c r="D48" s="20"/>
      <c r="E48" s="14"/>
    </row>
    <row r="49" spans="1:5" ht="15" customHeight="1" x14ac:dyDescent="0.25">
      <c r="A49" s="45" t="s">
        <v>91</v>
      </c>
      <c r="B49" s="46">
        <v>190</v>
      </c>
      <c r="C49" s="14"/>
      <c r="D49" s="20"/>
      <c r="E49" s="14"/>
    </row>
    <row r="50" spans="1:5" ht="15" customHeight="1" x14ac:dyDescent="0.25">
      <c r="A50" s="45" t="s">
        <v>143</v>
      </c>
      <c r="B50" s="46" t="s">
        <v>146</v>
      </c>
      <c r="C50" s="14"/>
      <c r="D50" s="20"/>
      <c r="E50" s="14"/>
    </row>
    <row r="51" spans="1:5" ht="15" customHeight="1" x14ac:dyDescent="0.25">
      <c r="A51" s="45" t="s">
        <v>147</v>
      </c>
      <c r="B51" s="46" t="s">
        <v>148</v>
      </c>
      <c r="C51" s="14"/>
      <c r="D51" s="20"/>
      <c r="E51" s="14"/>
    </row>
    <row r="52" spans="1:5" ht="15" customHeight="1" x14ac:dyDescent="0.25">
      <c r="A52" s="45" t="s">
        <v>174</v>
      </c>
      <c r="B52" s="46" t="s">
        <v>180</v>
      </c>
      <c r="C52" s="14"/>
      <c r="D52" s="20"/>
      <c r="E52" s="14"/>
    </row>
    <row r="53" spans="1:5" ht="15" customHeight="1" x14ac:dyDescent="0.25">
      <c r="A53" s="45" t="s">
        <v>92</v>
      </c>
      <c r="B53" s="46">
        <v>999</v>
      </c>
      <c r="C53" s="14"/>
      <c r="D53" s="20"/>
      <c r="E53" s="14"/>
    </row>
    <row r="54" spans="1:5" ht="15" customHeight="1" x14ac:dyDescent="0.25">
      <c r="A54" s="45" t="s">
        <v>93</v>
      </c>
      <c r="B54" s="46">
        <v>425</v>
      </c>
      <c r="C54" s="14"/>
      <c r="D54" s="20"/>
      <c r="E54" s="14"/>
    </row>
    <row r="55" spans="1:5" ht="15" customHeight="1" x14ac:dyDescent="0.25">
      <c r="A55" s="45" t="s">
        <v>150</v>
      </c>
      <c r="B55" s="46" t="s">
        <v>152</v>
      </c>
      <c r="C55" s="14"/>
      <c r="D55" s="20"/>
      <c r="E55" s="14"/>
    </row>
    <row r="56" spans="1:5" ht="15" customHeight="1" x14ac:dyDescent="0.25">
      <c r="A56" s="45" t="s">
        <v>183</v>
      </c>
      <c r="B56" s="46" t="s">
        <v>181</v>
      </c>
      <c r="C56" s="14"/>
      <c r="D56" s="20"/>
      <c r="E56" s="14"/>
    </row>
    <row r="57" spans="1:5" ht="15" customHeight="1" x14ac:dyDescent="0.25">
      <c r="A57" s="45" t="s">
        <v>94</v>
      </c>
      <c r="B57" s="46">
        <v>140</v>
      </c>
      <c r="C57" s="14"/>
      <c r="D57" s="20"/>
      <c r="E57" s="14"/>
    </row>
    <row r="58" spans="1:5" ht="15" customHeight="1" x14ac:dyDescent="0.25">
      <c r="A58" s="45" t="s">
        <v>95</v>
      </c>
      <c r="B58" s="46">
        <v>470</v>
      </c>
      <c r="C58" s="14"/>
      <c r="D58" s="20"/>
      <c r="E58" s="14"/>
    </row>
    <row r="59" spans="1:5" ht="15" customHeight="1" x14ac:dyDescent="0.25">
      <c r="A59" s="45" t="s">
        <v>156</v>
      </c>
      <c r="B59" s="46">
        <v>333</v>
      </c>
      <c r="C59" s="14"/>
      <c r="D59" s="20"/>
      <c r="E59" s="14"/>
    </row>
    <row r="60" spans="1:5" ht="15" customHeight="1" x14ac:dyDescent="0.25">
      <c r="A60" s="45" t="s">
        <v>96</v>
      </c>
      <c r="B60" s="46">
        <v>575</v>
      </c>
      <c r="C60" s="14"/>
      <c r="D60" s="20"/>
      <c r="E60" s="14"/>
    </row>
    <row r="61" spans="1:5" ht="15" customHeight="1" x14ac:dyDescent="0.25">
      <c r="A61" s="45" t="s">
        <v>175</v>
      </c>
      <c r="B61" s="46" t="s">
        <v>182</v>
      </c>
      <c r="C61" s="14"/>
      <c r="D61" s="20"/>
      <c r="E61" s="14"/>
    </row>
    <row r="62" spans="1:5" ht="15" customHeight="1" x14ac:dyDescent="0.25">
      <c r="A62" s="45" t="s">
        <v>97</v>
      </c>
      <c r="B62" s="46">
        <v>666</v>
      </c>
      <c r="C62" s="14"/>
      <c r="D62" s="20"/>
      <c r="E62" s="14"/>
    </row>
    <row r="63" spans="1:5" ht="15" customHeight="1" x14ac:dyDescent="0.25">
      <c r="A63" s="45" t="s">
        <v>98</v>
      </c>
      <c r="B63" s="46" t="s">
        <v>99</v>
      </c>
      <c r="C63" s="14"/>
      <c r="D63" s="20"/>
      <c r="E63" s="14"/>
    </row>
    <row r="64" spans="1:5" ht="15" customHeight="1" x14ac:dyDescent="0.25">
      <c r="A64" s="45" t="s">
        <v>128</v>
      </c>
      <c r="B64" s="46" t="s">
        <v>129</v>
      </c>
      <c r="C64" s="14"/>
      <c r="D64" s="20"/>
      <c r="E64" s="14"/>
    </row>
    <row r="65" spans="1:5" ht="15" customHeight="1" x14ac:dyDescent="0.25">
      <c r="A65" s="45" t="s">
        <v>160</v>
      </c>
      <c r="B65" s="46" t="s">
        <v>161</v>
      </c>
      <c r="C65" s="14"/>
      <c r="D65" s="20"/>
      <c r="E65" s="14"/>
    </row>
    <row r="66" spans="1:5" ht="15" customHeight="1" x14ac:dyDescent="0.25">
      <c r="A66" s="45" t="s">
        <v>137</v>
      </c>
      <c r="B66" s="46" t="s">
        <v>138</v>
      </c>
      <c r="C66" s="14"/>
      <c r="D66" s="20"/>
      <c r="E66" s="14"/>
    </row>
    <row r="67" spans="1:5" ht="15" customHeight="1" x14ac:dyDescent="0.25">
      <c r="A67" s="45" t="s">
        <v>176</v>
      </c>
      <c r="B67" s="46" t="s">
        <v>139</v>
      </c>
      <c r="C67" s="14"/>
      <c r="D67" s="20"/>
      <c r="E67" s="14"/>
    </row>
    <row r="68" spans="1:5" ht="15" customHeight="1" x14ac:dyDescent="0.25">
      <c r="A68" s="103"/>
      <c r="B68" s="104"/>
      <c r="C68" s="105"/>
      <c r="D68" s="20"/>
      <c r="E68" s="105"/>
    </row>
    <row r="69" spans="1:5" ht="15.6" x14ac:dyDescent="0.3">
      <c r="A69" s="1" t="s">
        <v>100</v>
      </c>
      <c r="B69" s="49"/>
      <c r="C69" s="50">
        <f>SUM(C5:C67)</f>
        <v>0</v>
      </c>
      <c r="D69" s="48"/>
      <c r="E69" s="50">
        <f>SUM(E5:E67)</f>
        <v>0</v>
      </c>
    </row>
  </sheetData>
  <mergeCells count="3">
    <mergeCell ref="C1:E1"/>
    <mergeCell ref="A2:A4"/>
    <mergeCell ref="B2:B4"/>
  </mergeCells>
  <phoneticPr fontId="0" type="noConversion"/>
  <pageMargins left="0.55118110236220474" right="0.55118110236220474" top="0.19685039370078741" bottom="0" header="0.31496062992125984" footer="0"/>
  <pageSetup paperSize="5" scale="96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2"/>
  <sheetViews>
    <sheetView zoomScale="75" workbookViewId="0">
      <selection activeCell="G10" sqref="G10"/>
    </sheetView>
  </sheetViews>
  <sheetFormatPr defaultRowHeight="13.2" x14ac:dyDescent="0.25"/>
  <cols>
    <col min="1" max="1" width="50.6640625" customWidth="1"/>
    <col min="2" max="2" width="6" customWidth="1"/>
    <col min="3" max="9" width="9.6640625" customWidth="1"/>
    <col min="10" max="10" width="10.44140625" customWidth="1"/>
    <col min="11" max="11" width="10.88671875" customWidth="1"/>
    <col min="12" max="13" width="9.6640625" customWidth="1"/>
    <col min="14" max="14" width="11.44140625" customWidth="1"/>
  </cols>
  <sheetData>
    <row r="2" spans="1:14" ht="15.6" x14ac:dyDescent="0.3">
      <c r="A2" s="111" t="s">
        <v>169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</row>
    <row r="3" spans="1:14" s="2" customFormat="1" ht="11.4" x14ac:dyDescent="0.2">
      <c r="A3" s="120" t="s">
        <v>0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</row>
    <row r="5" spans="1:14" x14ac:dyDescent="0.25">
      <c r="A5" s="36" t="s">
        <v>50</v>
      </c>
      <c r="D5" t="s">
        <v>1</v>
      </c>
      <c r="E5" s="101" t="s">
        <v>2</v>
      </c>
      <c r="F5" s="102"/>
      <c r="H5" s="3" t="s">
        <v>3</v>
      </c>
      <c r="I5" s="35"/>
      <c r="J5" s="35"/>
      <c r="M5" s="3" t="s">
        <v>4</v>
      </c>
      <c r="N5" s="35"/>
    </row>
    <row r="6" spans="1:14" x14ac:dyDescent="0.25">
      <c r="A6" s="4"/>
      <c r="H6" s="3" t="s">
        <v>5</v>
      </c>
      <c r="I6" s="5"/>
      <c r="J6" s="3"/>
      <c r="M6" s="3"/>
      <c r="N6" s="3"/>
    </row>
    <row r="7" spans="1:14" s="8" customFormat="1" ht="24" customHeight="1" x14ac:dyDescent="0.25">
      <c r="A7" s="6" t="s">
        <v>126</v>
      </c>
      <c r="B7" s="108" t="s">
        <v>6</v>
      </c>
      <c r="C7" s="7" t="s">
        <v>7</v>
      </c>
      <c r="D7" s="7" t="s">
        <v>8</v>
      </c>
      <c r="E7" s="7" t="s">
        <v>9</v>
      </c>
      <c r="F7" s="7" t="s">
        <v>10</v>
      </c>
      <c r="G7" s="7" t="s">
        <v>11</v>
      </c>
      <c r="H7" s="7" t="s">
        <v>12</v>
      </c>
      <c r="I7" s="7" t="s">
        <v>13</v>
      </c>
      <c r="J7" s="7" t="s">
        <v>14</v>
      </c>
      <c r="K7" s="7" t="s">
        <v>15</v>
      </c>
      <c r="L7" s="7" t="s">
        <v>16</v>
      </c>
      <c r="M7" s="7" t="s">
        <v>17</v>
      </c>
      <c r="N7" s="7" t="s">
        <v>18</v>
      </c>
    </row>
    <row r="8" spans="1:14" x14ac:dyDescent="0.25">
      <c r="A8" s="9"/>
      <c r="B8" s="121"/>
      <c r="C8" s="10">
        <v>1</v>
      </c>
      <c r="D8" s="10">
        <v>2</v>
      </c>
      <c r="E8" s="10">
        <v>3</v>
      </c>
      <c r="F8" s="10">
        <v>4</v>
      </c>
      <c r="G8" s="10">
        <v>5</v>
      </c>
      <c r="H8" s="10">
        <v>6</v>
      </c>
      <c r="I8" s="10">
        <v>7</v>
      </c>
      <c r="J8" s="10">
        <v>8</v>
      </c>
      <c r="K8" s="10">
        <v>9</v>
      </c>
      <c r="L8" s="10">
        <v>10</v>
      </c>
      <c r="M8" s="10">
        <v>11</v>
      </c>
      <c r="N8" s="10">
        <v>12</v>
      </c>
    </row>
    <row r="9" spans="1:14" ht="20.100000000000001" customHeight="1" x14ac:dyDescent="0.25">
      <c r="A9" s="11" t="s">
        <v>19</v>
      </c>
      <c r="B9" s="12">
        <v>1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13">
        <f>SUM(C9:M9)</f>
        <v>0</v>
      </c>
    </row>
    <row r="10" spans="1:14" ht="20.100000000000001" customHeight="1" x14ac:dyDescent="0.25">
      <c r="A10" s="11" t="s">
        <v>20</v>
      </c>
      <c r="B10" s="12">
        <v>2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3">
        <f>SUM(C10:M10)</f>
        <v>0</v>
      </c>
    </row>
    <row r="11" spans="1:14" ht="20.100000000000001" customHeight="1" x14ac:dyDescent="0.25">
      <c r="A11" s="11" t="s">
        <v>21</v>
      </c>
      <c r="B11" s="12">
        <v>3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3">
        <f>SUM(C11:M11)</f>
        <v>0</v>
      </c>
    </row>
    <row r="12" spans="1:14" ht="20.100000000000001" customHeight="1" x14ac:dyDescent="0.25">
      <c r="A12" s="11" t="s">
        <v>22</v>
      </c>
      <c r="B12" s="12">
        <v>4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3">
        <f>SUM(C12:M12)</f>
        <v>0</v>
      </c>
    </row>
    <row r="13" spans="1:14" ht="20.100000000000001" customHeight="1" x14ac:dyDescent="0.25">
      <c r="A13" s="15" t="s">
        <v>23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8"/>
    </row>
    <row r="14" spans="1:14" ht="20.100000000000001" customHeight="1" x14ac:dyDescent="0.25">
      <c r="A14" s="19" t="s">
        <v>24</v>
      </c>
      <c r="B14" s="12" t="s">
        <v>25</v>
      </c>
      <c r="C14" s="14"/>
      <c r="D14" s="14"/>
      <c r="E14" s="14"/>
      <c r="F14" s="14"/>
      <c r="G14" s="14"/>
      <c r="H14" s="14"/>
      <c r="I14" s="33"/>
      <c r="J14" s="33"/>
      <c r="K14" s="33"/>
      <c r="L14" s="33"/>
      <c r="M14" s="33"/>
      <c r="N14" s="13">
        <f>SUM(C14:M14)</f>
        <v>0</v>
      </c>
    </row>
    <row r="15" spans="1:14" ht="20.100000000000001" customHeight="1" x14ac:dyDescent="0.25">
      <c r="A15" s="11" t="s">
        <v>26</v>
      </c>
      <c r="B15" s="12" t="s">
        <v>27</v>
      </c>
      <c r="C15" s="14"/>
      <c r="D15" s="14"/>
      <c r="E15" s="14"/>
      <c r="F15" s="14"/>
      <c r="G15" s="14"/>
      <c r="H15" s="14"/>
      <c r="I15" s="33"/>
      <c r="J15" s="33"/>
      <c r="K15" s="33"/>
      <c r="L15" s="33"/>
      <c r="M15" s="33"/>
      <c r="N15" s="13">
        <f>SUM(C15:M15)</f>
        <v>0</v>
      </c>
    </row>
    <row r="16" spans="1:14" ht="20.100000000000001" customHeight="1" x14ac:dyDescent="0.25">
      <c r="A16" s="11" t="s">
        <v>28</v>
      </c>
      <c r="B16" s="12">
        <v>6</v>
      </c>
      <c r="C16" s="14"/>
      <c r="D16" s="14"/>
      <c r="E16" s="14"/>
      <c r="F16" s="14"/>
      <c r="G16" s="14"/>
      <c r="H16" s="14"/>
      <c r="I16" s="33"/>
      <c r="J16" s="33"/>
      <c r="K16" s="33"/>
      <c r="L16" s="34"/>
      <c r="M16" s="33"/>
      <c r="N16" s="13">
        <f>SUM(C16:M16)</f>
        <v>0</v>
      </c>
    </row>
    <row r="17" spans="1:15" ht="20.100000000000001" customHeight="1" x14ac:dyDescent="0.25">
      <c r="A17" s="11" t="s">
        <v>29</v>
      </c>
      <c r="B17" s="12">
        <v>7</v>
      </c>
      <c r="C17" s="14"/>
      <c r="D17" s="14"/>
      <c r="E17" s="14"/>
      <c r="F17" s="14"/>
      <c r="G17" s="14"/>
      <c r="H17" s="14"/>
      <c r="I17" s="33"/>
      <c r="J17" s="33"/>
      <c r="K17" s="33"/>
      <c r="L17" s="33"/>
      <c r="M17" s="33"/>
      <c r="N17" s="13">
        <f>SUM(C17:M17)</f>
        <v>0</v>
      </c>
      <c r="O17" s="21"/>
    </row>
    <row r="18" spans="1:15" ht="20.100000000000001" customHeight="1" x14ac:dyDescent="0.25">
      <c r="A18" s="22" t="s">
        <v>30</v>
      </c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8"/>
    </row>
    <row r="19" spans="1:15" ht="20.100000000000001" customHeight="1" x14ac:dyDescent="0.25">
      <c r="A19" s="11" t="s">
        <v>31</v>
      </c>
      <c r="B19" s="12" t="s">
        <v>32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3">
        <f>SUM(C19:M19)</f>
        <v>0</v>
      </c>
    </row>
    <row r="20" spans="1:15" ht="20.100000000000001" customHeight="1" x14ac:dyDescent="0.25">
      <c r="A20" s="11" t="s">
        <v>33</v>
      </c>
      <c r="B20" s="12" t="s">
        <v>34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3">
        <f>SUM(C20:M20)</f>
        <v>0</v>
      </c>
    </row>
    <row r="21" spans="1:15" ht="20.100000000000001" customHeight="1" x14ac:dyDescent="0.25">
      <c r="A21" s="11" t="s">
        <v>35</v>
      </c>
      <c r="B21" s="12" t="s">
        <v>36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3">
        <f>SUM(C21:M21)</f>
        <v>0</v>
      </c>
    </row>
    <row r="22" spans="1:15" ht="20.100000000000001" customHeight="1" x14ac:dyDescent="0.25">
      <c r="A22" s="22" t="s">
        <v>37</v>
      </c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8"/>
    </row>
    <row r="23" spans="1:15" ht="20.100000000000001" customHeight="1" x14ac:dyDescent="0.25">
      <c r="A23" s="11" t="s">
        <v>38</v>
      </c>
      <c r="B23" s="12" t="s">
        <v>39</v>
      </c>
      <c r="C23" s="14"/>
      <c r="D23" s="14"/>
      <c r="E23" s="14"/>
      <c r="F23" s="14"/>
      <c r="G23" s="14"/>
      <c r="H23" s="14"/>
      <c r="I23" s="33"/>
      <c r="J23" s="33"/>
      <c r="K23" s="33"/>
      <c r="L23" s="33"/>
      <c r="M23" s="33"/>
      <c r="N23" s="13">
        <f>SUM(C23:M23)</f>
        <v>0</v>
      </c>
    </row>
    <row r="24" spans="1:15" ht="27" customHeight="1" x14ac:dyDescent="0.25">
      <c r="A24" s="23" t="s">
        <v>40</v>
      </c>
      <c r="B24" s="12" t="s">
        <v>41</v>
      </c>
      <c r="C24" s="14"/>
      <c r="D24" s="14"/>
      <c r="E24" s="14"/>
      <c r="F24" s="14"/>
      <c r="G24" s="14"/>
      <c r="H24" s="14"/>
      <c r="I24" s="33"/>
      <c r="J24" s="33"/>
      <c r="K24" s="33"/>
      <c r="L24" s="33"/>
      <c r="M24" s="33"/>
      <c r="N24" s="13">
        <f>SUM(C24:M24)</f>
        <v>0</v>
      </c>
    </row>
    <row r="25" spans="1:15" ht="26.25" customHeight="1" x14ac:dyDescent="0.25">
      <c r="A25" s="23" t="s">
        <v>42</v>
      </c>
      <c r="B25" s="12" t="s">
        <v>43</v>
      </c>
      <c r="C25" s="14"/>
      <c r="D25" s="14"/>
      <c r="E25" s="14"/>
      <c r="F25" s="14"/>
      <c r="G25" s="14"/>
      <c r="H25" s="14"/>
      <c r="I25" s="33"/>
      <c r="J25" s="33"/>
      <c r="K25" s="33"/>
      <c r="L25" s="33"/>
      <c r="M25" s="33"/>
      <c r="N25" s="13">
        <f>SUM(C25:M25)</f>
        <v>0</v>
      </c>
    </row>
    <row r="26" spans="1:15" ht="20.100000000000001" customHeight="1" x14ac:dyDescent="0.25">
      <c r="A26" s="11" t="s">
        <v>140</v>
      </c>
      <c r="B26" s="12">
        <v>10</v>
      </c>
      <c r="C26" s="14"/>
      <c r="D26" s="14"/>
      <c r="E26" s="14"/>
      <c r="F26" s="14"/>
      <c r="G26" s="14"/>
      <c r="H26" s="14"/>
      <c r="I26" s="33"/>
      <c r="J26" s="33"/>
      <c r="K26" s="33"/>
      <c r="L26" s="33"/>
      <c r="M26" s="33"/>
      <c r="N26" s="13">
        <f>SUM(C26:M26)</f>
        <v>0</v>
      </c>
      <c r="O26" s="21"/>
    </row>
    <row r="27" spans="1:15" ht="20.100000000000001" customHeight="1" x14ac:dyDescent="0.25">
      <c r="A27" s="11" t="s">
        <v>44</v>
      </c>
      <c r="B27" s="12">
        <v>11</v>
      </c>
      <c r="C27" s="14"/>
      <c r="D27" s="14"/>
      <c r="E27" s="14"/>
      <c r="F27" s="14"/>
      <c r="G27" s="14"/>
      <c r="H27" s="14"/>
      <c r="I27" s="33"/>
      <c r="J27" s="33"/>
      <c r="K27" s="33"/>
      <c r="L27" s="33"/>
      <c r="M27" s="33"/>
      <c r="N27" s="13">
        <f>SUM(C27:M27)</f>
        <v>0</v>
      </c>
    </row>
    <row r="28" spans="1:15" ht="20.100000000000001" customHeight="1" x14ac:dyDescent="0.25">
      <c r="A28" s="11" t="s">
        <v>45</v>
      </c>
      <c r="B28" s="12">
        <v>12</v>
      </c>
      <c r="C28" s="24">
        <f t="shared" ref="C28:I28" si="0">SUM(C9:C16)-SUM(C17:C27)</f>
        <v>0</v>
      </c>
      <c r="D28" s="24">
        <f t="shared" si="0"/>
        <v>0</v>
      </c>
      <c r="E28" s="24">
        <f t="shared" si="0"/>
        <v>0</v>
      </c>
      <c r="F28" s="24">
        <f t="shared" si="0"/>
        <v>0</v>
      </c>
      <c r="G28" s="24">
        <f t="shared" si="0"/>
        <v>0</v>
      </c>
      <c r="H28" s="24">
        <f t="shared" si="0"/>
        <v>0</v>
      </c>
      <c r="I28" s="24">
        <f t="shared" si="0"/>
        <v>0</v>
      </c>
      <c r="J28" s="24">
        <f>SUM(J9:J16)-SUM(J17:J27)</f>
        <v>0</v>
      </c>
      <c r="K28" s="24">
        <f>SUM(K9:K16)-SUM(K17:K27)</f>
        <v>0</v>
      </c>
      <c r="L28" s="24">
        <f>SUM(L9:L16)-SUM(L17:L27)</f>
        <v>0</v>
      </c>
      <c r="M28" s="24">
        <f>SUM(M9:M16)-SUM(M17:M27)</f>
        <v>0</v>
      </c>
      <c r="N28" s="24">
        <f>SUM(N9:N16)-SUM(N17:N27)</f>
        <v>0</v>
      </c>
    </row>
    <row r="29" spans="1:15" ht="15.75" customHeight="1" x14ac:dyDescent="0.25">
      <c r="A29" s="25"/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5" ht="12.75" customHeight="1" x14ac:dyDescent="0.25">
      <c r="A30" s="28"/>
      <c r="B30" s="26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</row>
    <row r="31" spans="1:15" ht="12.75" customHeight="1" x14ac:dyDescent="0.25">
      <c r="A31" s="30" t="s">
        <v>46</v>
      </c>
      <c r="B31" s="116"/>
      <c r="C31" s="116"/>
      <c r="D31" s="37"/>
      <c r="E31" s="38"/>
      <c r="F31" s="29"/>
      <c r="G31" s="31" t="s">
        <v>47</v>
      </c>
      <c r="H31" s="117"/>
      <c r="I31" s="117"/>
      <c r="J31" s="117"/>
      <c r="K31" s="117"/>
      <c r="L31" s="31" t="s">
        <v>48</v>
      </c>
      <c r="M31" s="118"/>
      <c r="N31" s="118"/>
    </row>
    <row r="32" spans="1:15" x14ac:dyDescent="0.25">
      <c r="N32" s="3"/>
    </row>
  </sheetData>
  <mergeCells count="6">
    <mergeCell ref="B31:C31"/>
    <mergeCell ref="H31:K31"/>
    <mergeCell ref="M31:N31"/>
    <mergeCell ref="A2:N2"/>
    <mergeCell ref="A3:N3"/>
    <mergeCell ref="B7:B8"/>
  </mergeCells>
  <phoneticPr fontId="0" type="noConversion"/>
  <pageMargins left="0.15748031496062992" right="0.15748031496062992" top="0.39370078740157483" bottom="0.39370078740157483" header="0.31496062992125984" footer="0.31496062992125984"/>
  <pageSetup paperSize="5" scale="95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9"/>
  <sheetViews>
    <sheetView workbookViewId="0">
      <selection activeCell="A18" sqref="A18"/>
    </sheetView>
  </sheetViews>
  <sheetFormatPr defaultRowHeight="13.2" x14ac:dyDescent="0.25"/>
  <cols>
    <col min="1" max="1" width="46.88671875" customWidth="1"/>
    <col min="2" max="2" width="6.33203125" style="47" customWidth="1"/>
    <col min="3" max="3" width="19" customWidth="1"/>
    <col min="4" max="4" width="2.33203125" customWidth="1"/>
    <col min="5" max="5" width="19" customWidth="1"/>
  </cols>
  <sheetData>
    <row r="1" spans="1:5" ht="15" customHeight="1" x14ac:dyDescent="0.25">
      <c r="A1" s="39" t="str">
        <f>"Reporting Month:   "&amp;ButaneRpt!I5</f>
        <v xml:space="preserve">Reporting Month:   </v>
      </c>
      <c r="B1"/>
      <c r="C1" s="122" t="s">
        <v>171</v>
      </c>
      <c r="D1" s="122"/>
      <c r="E1" s="122"/>
    </row>
    <row r="2" spans="1:5" ht="13.5" customHeight="1" x14ac:dyDescent="0.25">
      <c r="A2" s="123" t="s">
        <v>51</v>
      </c>
      <c r="B2" s="125" t="s">
        <v>52</v>
      </c>
      <c r="C2" s="40" t="s">
        <v>53</v>
      </c>
      <c r="D2" s="4"/>
      <c r="E2" s="40" t="s">
        <v>54</v>
      </c>
    </row>
    <row r="3" spans="1:5" s="43" customFormat="1" ht="13.5" customHeight="1" x14ac:dyDescent="0.2">
      <c r="A3" s="124"/>
      <c r="B3" s="126" t="s">
        <v>6</v>
      </c>
      <c r="C3" s="41" t="s">
        <v>55</v>
      </c>
      <c r="D3" s="42"/>
      <c r="E3" s="41" t="s">
        <v>56</v>
      </c>
    </row>
    <row r="4" spans="1:5" s="43" customFormat="1" ht="13.5" customHeight="1" x14ac:dyDescent="0.2">
      <c r="A4" s="109"/>
      <c r="B4" s="121"/>
      <c r="C4" s="44" t="s">
        <v>57</v>
      </c>
      <c r="D4" s="42"/>
      <c r="E4" s="44" t="s">
        <v>58</v>
      </c>
    </row>
    <row r="5" spans="1:5" s="43" customFormat="1" ht="13.5" customHeight="1" x14ac:dyDescent="0.2">
      <c r="A5" s="107" t="s">
        <v>133</v>
      </c>
      <c r="B5" s="106">
        <v>444</v>
      </c>
      <c r="C5" s="44"/>
      <c r="D5" s="42"/>
      <c r="E5" s="44"/>
    </row>
    <row r="6" spans="1:5" s="43" customFormat="1" ht="13.5" customHeight="1" x14ac:dyDescent="0.2">
      <c r="A6" s="107" t="s">
        <v>153</v>
      </c>
      <c r="B6" s="106">
        <v>442</v>
      </c>
      <c r="C6" s="44"/>
      <c r="D6" s="42"/>
      <c r="E6" s="44"/>
    </row>
    <row r="7" spans="1:5" ht="15" customHeight="1" x14ac:dyDescent="0.25">
      <c r="A7" s="45" t="s">
        <v>134</v>
      </c>
      <c r="B7" s="46">
        <v>220</v>
      </c>
      <c r="C7" s="14"/>
      <c r="D7" s="20"/>
      <c r="E7" s="14"/>
    </row>
    <row r="8" spans="1:5" ht="15" customHeight="1" x14ac:dyDescent="0.25">
      <c r="A8" s="45" t="s">
        <v>59</v>
      </c>
      <c r="B8" s="46">
        <v>255</v>
      </c>
      <c r="C8" s="14"/>
      <c r="D8" s="20"/>
      <c r="E8" s="14"/>
    </row>
    <row r="9" spans="1:5" ht="15" customHeight="1" x14ac:dyDescent="0.25">
      <c r="A9" s="45" t="s">
        <v>60</v>
      </c>
      <c r="B9" s="46">
        <v>168</v>
      </c>
      <c r="C9" s="14"/>
      <c r="D9" s="20"/>
      <c r="E9" s="14"/>
    </row>
    <row r="10" spans="1:5" ht="15" customHeight="1" x14ac:dyDescent="0.25">
      <c r="A10" s="45" t="s">
        <v>61</v>
      </c>
      <c r="B10" s="46">
        <v>860</v>
      </c>
      <c r="C10" s="14"/>
      <c r="D10" s="20"/>
      <c r="E10" s="14"/>
    </row>
    <row r="11" spans="1:5" ht="15" customHeight="1" x14ac:dyDescent="0.25">
      <c r="A11" s="45" t="s">
        <v>172</v>
      </c>
      <c r="B11" s="46" t="s">
        <v>145</v>
      </c>
      <c r="C11" s="14"/>
      <c r="D11" s="20"/>
      <c r="E11" s="14"/>
    </row>
    <row r="12" spans="1:5" ht="15" customHeight="1" x14ac:dyDescent="0.25">
      <c r="A12" s="45" t="s">
        <v>62</v>
      </c>
      <c r="B12" s="46">
        <v>992</v>
      </c>
      <c r="C12" s="14"/>
      <c r="D12" s="20"/>
      <c r="E12" s="14"/>
    </row>
    <row r="13" spans="1:5" ht="15" customHeight="1" x14ac:dyDescent="0.25">
      <c r="A13" s="45" t="s">
        <v>63</v>
      </c>
      <c r="B13" s="46" t="s">
        <v>64</v>
      </c>
      <c r="C13" s="14"/>
      <c r="D13" s="20"/>
      <c r="E13" s="14"/>
    </row>
    <row r="14" spans="1:5" ht="15" customHeight="1" x14ac:dyDescent="0.25">
      <c r="A14" s="45" t="s">
        <v>65</v>
      </c>
      <c r="B14" s="46">
        <v>300</v>
      </c>
      <c r="C14" s="14"/>
      <c r="D14" s="20"/>
      <c r="E14" s="14"/>
    </row>
    <row r="15" spans="1:5" ht="15" customHeight="1" x14ac:dyDescent="0.25">
      <c r="A15" s="45" t="s">
        <v>157</v>
      </c>
      <c r="B15" s="46">
        <v>100</v>
      </c>
      <c r="C15" s="14"/>
      <c r="D15" s="20"/>
      <c r="E15" s="14"/>
    </row>
    <row r="16" spans="1:5" ht="15" customHeight="1" x14ac:dyDescent="0.25">
      <c r="A16" s="45" t="s">
        <v>158</v>
      </c>
      <c r="B16" s="46" t="s">
        <v>130</v>
      </c>
      <c r="C16" s="14"/>
      <c r="D16" s="20"/>
      <c r="E16" s="14"/>
    </row>
    <row r="17" spans="1:5" ht="15" customHeight="1" x14ac:dyDescent="0.25">
      <c r="A17" s="45" t="s">
        <v>66</v>
      </c>
      <c r="B17" s="46" t="s">
        <v>67</v>
      </c>
      <c r="C17" s="14"/>
      <c r="D17" s="20"/>
      <c r="E17" s="14"/>
    </row>
    <row r="18" spans="1:5" ht="15" customHeight="1" x14ac:dyDescent="0.25">
      <c r="A18" s="45" t="s">
        <v>68</v>
      </c>
      <c r="B18" s="46">
        <v>850</v>
      </c>
      <c r="C18" s="14"/>
      <c r="D18" s="20"/>
      <c r="E18" s="14"/>
    </row>
    <row r="19" spans="1:5" ht="15" customHeight="1" x14ac:dyDescent="0.25">
      <c r="A19" s="45" t="s">
        <v>173</v>
      </c>
      <c r="B19" s="46">
        <v>885</v>
      </c>
      <c r="C19" s="14"/>
      <c r="D19" s="20"/>
      <c r="E19" s="14"/>
    </row>
    <row r="20" spans="1:5" ht="15" customHeight="1" x14ac:dyDescent="0.25">
      <c r="A20" s="45" t="s">
        <v>69</v>
      </c>
      <c r="B20" s="46">
        <v>600</v>
      </c>
      <c r="C20" s="14"/>
      <c r="D20" s="20"/>
      <c r="E20" s="14"/>
    </row>
    <row r="21" spans="1:5" ht="15" customHeight="1" x14ac:dyDescent="0.25">
      <c r="A21" s="45" t="s">
        <v>178</v>
      </c>
      <c r="B21" s="46" t="s">
        <v>179</v>
      </c>
      <c r="C21" s="14"/>
      <c r="D21" s="20"/>
      <c r="E21" s="14"/>
    </row>
    <row r="22" spans="1:5" ht="15" customHeight="1" x14ac:dyDescent="0.25">
      <c r="A22" s="45" t="s">
        <v>70</v>
      </c>
      <c r="B22" s="46">
        <v>110</v>
      </c>
      <c r="C22" s="14"/>
      <c r="D22" s="20"/>
      <c r="E22" s="14"/>
    </row>
    <row r="23" spans="1:5" ht="15" customHeight="1" x14ac:dyDescent="0.25">
      <c r="A23" s="45" t="s">
        <v>71</v>
      </c>
      <c r="B23" s="46">
        <v>555</v>
      </c>
      <c r="C23" s="14"/>
      <c r="D23" s="20"/>
      <c r="E23" s="14"/>
    </row>
    <row r="24" spans="1:5" ht="15" customHeight="1" x14ac:dyDescent="0.25">
      <c r="A24" s="45" t="s">
        <v>159</v>
      </c>
      <c r="B24" s="46" t="s">
        <v>144</v>
      </c>
      <c r="C24" s="14"/>
      <c r="D24" s="20"/>
      <c r="E24" s="14"/>
    </row>
    <row r="25" spans="1:5" ht="15" customHeight="1" x14ac:dyDescent="0.25">
      <c r="A25" s="45" t="s">
        <v>72</v>
      </c>
      <c r="B25" s="46">
        <v>222</v>
      </c>
      <c r="C25" s="14"/>
      <c r="D25" s="20"/>
      <c r="E25" s="14"/>
    </row>
    <row r="26" spans="1:5" ht="15" customHeight="1" x14ac:dyDescent="0.25">
      <c r="A26" s="45" t="s">
        <v>135</v>
      </c>
      <c r="B26" s="46">
        <v>275</v>
      </c>
      <c r="C26" s="14"/>
      <c r="D26" s="20"/>
      <c r="E26" s="14"/>
    </row>
    <row r="27" spans="1:5" ht="15" customHeight="1" x14ac:dyDescent="0.25">
      <c r="A27" s="45" t="s">
        <v>141</v>
      </c>
      <c r="B27" s="46" t="s">
        <v>142</v>
      </c>
      <c r="C27" s="14"/>
      <c r="D27" s="20"/>
      <c r="E27" s="14"/>
    </row>
    <row r="28" spans="1:5" ht="15" customHeight="1" x14ac:dyDescent="0.25">
      <c r="A28" s="45" t="s">
        <v>73</v>
      </c>
      <c r="B28" s="46">
        <v>800</v>
      </c>
      <c r="C28" s="14"/>
      <c r="D28" s="20"/>
      <c r="E28" s="14"/>
    </row>
    <row r="29" spans="1:5" ht="15" customHeight="1" x14ac:dyDescent="0.25">
      <c r="A29" s="45" t="s">
        <v>154</v>
      </c>
      <c r="B29" s="46" t="s">
        <v>74</v>
      </c>
      <c r="C29" s="14"/>
      <c r="D29" s="20"/>
      <c r="E29" s="14"/>
    </row>
    <row r="30" spans="1:5" ht="15" customHeight="1" x14ac:dyDescent="0.25">
      <c r="A30" s="45" t="s">
        <v>155</v>
      </c>
      <c r="B30" s="46" t="s">
        <v>76</v>
      </c>
      <c r="C30" s="14"/>
      <c r="D30" s="20"/>
      <c r="E30" s="14"/>
    </row>
    <row r="31" spans="1:5" ht="15" customHeight="1" x14ac:dyDescent="0.25">
      <c r="A31" s="45" t="s">
        <v>77</v>
      </c>
      <c r="B31" s="46" t="s">
        <v>78</v>
      </c>
      <c r="C31" s="14"/>
      <c r="D31" s="20"/>
      <c r="E31" s="14"/>
    </row>
    <row r="32" spans="1:5" ht="15" customHeight="1" x14ac:dyDescent="0.25">
      <c r="A32" s="45" t="s">
        <v>166</v>
      </c>
      <c r="B32" s="46" t="s">
        <v>167</v>
      </c>
      <c r="C32" s="14"/>
      <c r="D32" s="20"/>
      <c r="E32" s="14"/>
    </row>
    <row r="33" spans="1:5" ht="15" customHeight="1" x14ac:dyDescent="0.25">
      <c r="A33" s="45" t="s">
        <v>164</v>
      </c>
      <c r="B33" s="46" t="s">
        <v>165</v>
      </c>
      <c r="C33" s="14"/>
      <c r="D33" s="20"/>
      <c r="E33" s="14"/>
    </row>
    <row r="34" spans="1:5" ht="15" customHeight="1" x14ac:dyDescent="0.25">
      <c r="A34" s="45" t="s">
        <v>79</v>
      </c>
      <c r="B34" s="46" t="s">
        <v>80</v>
      </c>
      <c r="C34" s="14"/>
      <c r="D34" s="20"/>
      <c r="E34" s="14"/>
    </row>
    <row r="35" spans="1:5" ht="15" customHeight="1" x14ac:dyDescent="0.25">
      <c r="A35" s="45" t="s">
        <v>136</v>
      </c>
      <c r="B35" s="46" t="s">
        <v>75</v>
      </c>
      <c r="C35" s="14"/>
      <c r="D35" s="20"/>
      <c r="E35" s="14"/>
    </row>
    <row r="36" spans="1:5" ht="15" customHeight="1" x14ac:dyDescent="0.25">
      <c r="A36" s="45" t="s">
        <v>81</v>
      </c>
      <c r="B36" s="46">
        <v>370</v>
      </c>
      <c r="C36" s="14"/>
      <c r="D36" s="20"/>
      <c r="E36" s="14"/>
    </row>
    <row r="37" spans="1:5" ht="15" customHeight="1" x14ac:dyDescent="0.25">
      <c r="A37" s="45" t="s">
        <v>82</v>
      </c>
      <c r="B37" s="46">
        <v>865</v>
      </c>
      <c r="C37" s="14"/>
      <c r="D37" s="20"/>
      <c r="E37" s="14"/>
    </row>
    <row r="38" spans="1:5" ht="15" customHeight="1" x14ac:dyDescent="0.25">
      <c r="A38" s="45" t="s">
        <v>83</v>
      </c>
      <c r="B38" s="46">
        <v>870</v>
      </c>
      <c r="C38" s="14"/>
      <c r="D38" s="20"/>
      <c r="E38" s="14"/>
    </row>
    <row r="39" spans="1:5" ht="15" customHeight="1" x14ac:dyDescent="0.25">
      <c r="A39" s="45" t="s">
        <v>123</v>
      </c>
      <c r="B39" s="46" t="s">
        <v>127</v>
      </c>
      <c r="C39" s="14"/>
      <c r="D39" s="20"/>
      <c r="E39" s="14"/>
    </row>
    <row r="40" spans="1:5" ht="15" customHeight="1" x14ac:dyDescent="0.25">
      <c r="A40" s="45" t="s">
        <v>84</v>
      </c>
      <c r="B40" s="46" t="s">
        <v>85</v>
      </c>
      <c r="C40" s="14"/>
      <c r="D40" s="20"/>
      <c r="E40" s="14"/>
    </row>
    <row r="41" spans="1:5" ht="15" customHeight="1" x14ac:dyDescent="0.25">
      <c r="A41" s="45" t="s">
        <v>86</v>
      </c>
      <c r="B41" s="46">
        <v>649</v>
      </c>
      <c r="C41" s="14"/>
      <c r="D41" s="20"/>
      <c r="E41" s="14"/>
    </row>
    <row r="42" spans="1:5" ht="15" customHeight="1" x14ac:dyDescent="0.25">
      <c r="A42" s="45" t="s">
        <v>149</v>
      </c>
      <c r="B42" s="46" t="s">
        <v>151</v>
      </c>
      <c r="C42" s="14"/>
      <c r="D42" s="20"/>
      <c r="E42" s="14"/>
    </row>
    <row r="43" spans="1:5" ht="15" customHeight="1" x14ac:dyDescent="0.25">
      <c r="A43" s="45" t="s">
        <v>87</v>
      </c>
      <c r="B43" s="46" t="s">
        <v>88</v>
      </c>
      <c r="C43" s="14"/>
      <c r="D43" s="20"/>
      <c r="E43" s="14"/>
    </row>
    <row r="44" spans="1:5" ht="15" customHeight="1" x14ac:dyDescent="0.25">
      <c r="A44" s="45" t="s">
        <v>162</v>
      </c>
      <c r="B44" s="46" t="s">
        <v>163</v>
      </c>
      <c r="C44" s="14"/>
      <c r="D44" s="20"/>
      <c r="E44" s="14"/>
    </row>
    <row r="45" spans="1:5" ht="15" customHeight="1" x14ac:dyDescent="0.25">
      <c r="A45" s="45" t="s">
        <v>89</v>
      </c>
      <c r="B45" s="46">
        <v>372</v>
      </c>
      <c r="C45" s="14"/>
      <c r="D45" s="20"/>
      <c r="E45" s="14"/>
    </row>
    <row r="46" spans="1:5" ht="15" customHeight="1" x14ac:dyDescent="0.25">
      <c r="A46" s="45" t="s">
        <v>131</v>
      </c>
      <c r="B46" s="46" t="s">
        <v>132</v>
      </c>
      <c r="C46" s="14"/>
      <c r="D46" s="20"/>
      <c r="E46" s="14"/>
    </row>
    <row r="47" spans="1:5" ht="15" customHeight="1" x14ac:dyDescent="0.25">
      <c r="A47" s="45" t="s">
        <v>121</v>
      </c>
      <c r="B47" s="46" t="s">
        <v>122</v>
      </c>
      <c r="C47" s="14"/>
      <c r="D47" s="20"/>
      <c r="E47" s="14"/>
    </row>
    <row r="48" spans="1:5" ht="15" customHeight="1" x14ac:dyDescent="0.25">
      <c r="A48" s="45" t="s">
        <v>90</v>
      </c>
      <c r="B48" s="46">
        <v>125</v>
      </c>
      <c r="C48" s="14"/>
      <c r="D48" s="20"/>
      <c r="E48" s="14"/>
    </row>
    <row r="49" spans="1:5" ht="15" customHeight="1" x14ac:dyDescent="0.25">
      <c r="A49" s="45" t="s">
        <v>91</v>
      </c>
      <c r="B49" s="46">
        <v>190</v>
      </c>
      <c r="C49" s="14"/>
      <c r="D49" s="20"/>
      <c r="E49" s="14"/>
    </row>
    <row r="50" spans="1:5" ht="15" customHeight="1" x14ac:dyDescent="0.25">
      <c r="A50" s="45" t="s">
        <v>143</v>
      </c>
      <c r="B50" s="46" t="s">
        <v>146</v>
      </c>
      <c r="C50" s="14"/>
      <c r="D50" s="20"/>
      <c r="E50" s="14"/>
    </row>
    <row r="51" spans="1:5" ht="15" customHeight="1" x14ac:dyDescent="0.25">
      <c r="A51" s="45" t="s">
        <v>147</v>
      </c>
      <c r="B51" s="46" t="s">
        <v>148</v>
      </c>
      <c r="C51" s="14"/>
      <c r="D51" s="20"/>
      <c r="E51" s="14"/>
    </row>
    <row r="52" spans="1:5" ht="15" customHeight="1" x14ac:dyDescent="0.25">
      <c r="A52" s="45" t="s">
        <v>174</v>
      </c>
      <c r="B52" s="46" t="s">
        <v>180</v>
      </c>
      <c r="C52" s="14"/>
      <c r="D52" s="20"/>
      <c r="E52" s="14"/>
    </row>
    <row r="53" spans="1:5" ht="15" customHeight="1" x14ac:dyDescent="0.25">
      <c r="A53" s="45" t="s">
        <v>92</v>
      </c>
      <c r="B53" s="46">
        <v>999</v>
      </c>
      <c r="C53" s="14"/>
      <c r="D53" s="20"/>
      <c r="E53" s="14"/>
    </row>
    <row r="54" spans="1:5" ht="15" customHeight="1" x14ac:dyDescent="0.25">
      <c r="A54" s="45" t="s">
        <v>93</v>
      </c>
      <c r="B54" s="46">
        <v>425</v>
      </c>
      <c r="C54" s="14"/>
      <c r="D54" s="20"/>
      <c r="E54" s="14"/>
    </row>
    <row r="55" spans="1:5" ht="15" customHeight="1" x14ac:dyDescent="0.25">
      <c r="A55" s="45" t="s">
        <v>150</v>
      </c>
      <c r="B55" s="46" t="s">
        <v>152</v>
      </c>
      <c r="C55" s="14"/>
      <c r="D55" s="20"/>
      <c r="E55" s="14"/>
    </row>
    <row r="56" spans="1:5" ht="15" customHeight="1" x14ac:dyDescent="0.25">
      <c r="A56" s="45" t="s">
        <v>183</v>
      </c>
      <c r="B56" s="46" t="s">
        <v>181</v>
      </c>
      <c r="C56" s="14"/>
      <c r="D56" s="20"/>
      <c r="E56" s="14"/>
    </row>
    <row r="57" spans="1:5" ht="15" customHeight="1" x14ac:dyDescent="0.25">
      <c r="A57" s="45" t="s">
        <v>94</v>
      </c>
      <c r="B57" s="46">
        <v>140</v>
      </c>
      <c r="C57" s="14"/>
      <c r="D57" s="20"/>
      <c r="E57" s="14"/>
    </row>
    <row r="58" spans="1:5" ht="15" customHeight="1" x14ac:dyDescent="0.25">
      <c r="A58" s="45" t="s">
        <v>95</v>
      </c>
      <c r="B58" s="46">
        <v>470</v>
      </c>
      <c r="C58" s="14"/>
      <c r="D58" s="20"/>
      <c r="E58" s="14"/>
    </row>
    <row r="59" spans="1:5" ht="15" customHeight="1" x14ac:dyDescent="0.25">
      <c r="A59" s="45" t="s">
        <v>156</v>
      </c>
      <c r="B59" s="46">
        <v>333</v>
      </c>
      <c r="C59" s="14"/>
      <c r="D59" s="20"/>
      <c r="E59" s="14"/>
    </row>
    <row r="60" spans="1:5" ht="15" customHeight="1" x14ac:dyDescent="0.25">
      <c r="A60" s="45" t="s">
        <v>96</v>
      </c>
      <c r="B60" s="46">
        <v>575</v>
      </c>
      <c r="C60" s="14"/>
      <c r="D60" s="20"/>
      <c r="E60" s="14"/>
    </row>
    <row r="61" spans="1:5" ht="15" customHeight="1" x14ac:dyDescent="0.25">
      <c r="A61" s="45" t="s">
        <v>175</v>
      </c>
      <c r="B61" s="46" t="s">
        <v>182</v>
      </c>
      <c r="C61" s="14"/>
      <c r="D61" s="20"/>
      <c r="E61" s="14"/>
    </row>
    <row r="62" spans="1:5" ht="15" customHeight="1" x14ac:dyDescent="0.25">
      <c r="A62" s="45" t="s">
        <v>97</v>
      </c>
      <c r="B62" s="46">
        <v>666</v>
      </c>
      <c r="C62" s="14"/>
      <c r="D62" s="20"/>
      <c r="E62" s="14"/>
    </row>
    <row r="63" spans="1:5" ht="15" customHeight="1" x14ac:dyDescent="0.25">
      <c r="A63" s="45" t="s">
        <v>98</v>
      </c>
      <c r="B63" s="46" t="s">
        <v>99</v>
      </c>
      <c r="C63" s="14"/>
      <c r="D63" s="20"/>
      <c r="E63" s="14"/>
    </row>
    <row r="64" spans="1:5" ht="15" customHeight="1" x14ac:dyDescent="0.25">
      <c r="A64" s="45" t="s">
        <v>128</v>
      </c>
      <c r="B64" s="46" t="s">
        <v>129</v>
      </c>
      <c r="C64" s="14"/>
      <c r="D64" s="20"/>
      <c r="E64" s="14"/>
    </row>
    <row r="65" spans="1:5" ht="15" customHeight="1" x14ac:dyDescent="0.25">
      <c r="A65" s="45" t="s">
        <v>160</v>
      </c>
      <c r="B65" s="46" t="s">
        <v>161</v>
      </c>
      <c r="C65" s="14"/>
      <c r="D65" s="20"/>
      <c r="E65" s="14"/>
    </row>
    <row r="66" spans="1:5" ht="15" customHeight="1" x14ac:dyDescent="0.25">
      <c r="A66" s="45" t="s">
        <v>137</v>
      </c>
      <c r="B66" s="46" t="s">
        <v>138</v>
      </c>
      <c r="C66" s="14"/>
      <c r="D66" s="20"/>
      <c r="E66" s="14"/>
    </row>
    <row r="67" spans="1:5" ht="15" customHeight="1" x14ac:dyDescent="0.25">
      <c r="A67" s="45" t="s">
        <v>176</v>
      </c>
      <c r="B67" s="46" t="s">
        <v>139</v>
      </c>
      <c r="C67" s="14"/>
      <c r="D67" s="20"/>
      <c r="E67" s="14"/>
    </row>
    <row r="68" spans="1:5" ht="15" customHeight="1" x14ac:dyDescent="0.25">
      <c r="A68" s="103"/>
      <c r="B68" s="104"/>
      <c r="C68" s="105"/>
      <c r="D68" s="20"/>
      <c r="E68" s="105"/>
    </row>
    <row r="69" spans="1:5" ht="15.6" x14ac:dyDescent="0.3">
      <c r="A69" s="1" t="s">
        <v>100</v>
      </c>
      <c r="B69" s="49"/>
      <c r="C69" s="50">
        <f>SUM(C5:C67)</f>
        <v>0</v>
      </c>
      <c r="D69" s="48"/>
      <c r="E69" s="50">
        <f>SUM(E5:E67)</f>
        <v>0</v>
      </c>
    </row>
  </sheetData>
  <mergeCells count="3">
    <mergeCell ref="C1:E1"/>
    <mergeCell ref="A2:A4"/>
    <mergeCell ref="B2:B4"/>
  </mergeCells>
  <phoneticPr fontId="0" type="noConversion"/>
  <pageMargins left="0.55118110236220474" right="0.55118110236220474" top="0.39370078740157483" bottom="0.19685039370078741" header="0.31496062992125984" footer="0.31496062992125984"/>
  <pageSetup paperSize="5" scale="9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Export</vt:lpstr>
      <vt:lpstr>PropaneRpt</vt:lpstr>
      <vt:lpstr>RptgPropaneCo</vt:lpstr>
      <vt:lpstr>ButaneRpt</vt:lpstr>
      <vt:lpstr>RptgButaneCo</vt:lpstr>
    </vt:vector>
  </TitlesOfParts>
  <Company>National Energy Board - NEB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 of Propane and Butanes - 2004</dc:title>
  <dc:subject>Export of Propane and Butanes - 2004</dc:subject>
  <dc:creator>National Energy Board - NEB</dc:creator>
  <cp:keywords>Export of Propane and Butanes - 2004</cp:keywords>
  <cp:lastModifiedBy>Aniket Gupta</cp:lastModifiedBy>
  <cp:lastPrinted>2003-11-24T16:11:36Z</cp:lastPrinted>
  <dcterms:created xsi:type="dcterms:W3CDTF">1999-10-19T14:30:01Z</dcterms:created>
  <dcterms:modified xsi:type="dcterms:W3CDTF">2024-02-03T22:30:19Z</dcterms:modified>
</cp:coreProperties>
</file>