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469F0DB-F32D-4991-848A-879749A07F34}" xr6:coauthVersionLast="47" xr6:coauthVersionMax="47" xr10:uidLastSave="{00000000-0000-0000-0000-000000000000}"/>
  <bookViews>
    <workbookView xWindow="768" yWindow="768" windowWidth="17280" windowHeight="8880"/>
  </bookViews>
  <sheets>
    <sheet name="A" sheetId="1" r:id="rId1"/>
  </sheets>
  <definedNames>
    <definedName name="_xlnm.Print_Area" localSheetId="0">A!$A$1:$J$79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F13" i="1"/>
  <c r="H13" i="1"/>
  <c r="J13" i="1" s="1"/>
  <c r="J15" i="1"/>
  <c r="J16" i="1"/>
  <c r="F17" i="1"/>
  <c r="F21" i="1" s="1"/>
  <c r="H17" i="1"/>
  <c r="J17" i="1" s="1"/>
  <c r="J19" i="1"/>
  <c r="H21" i="1"/>
  <c r="J27" i="1"/>
  <c r="J28" i="1"/>
  <c r="F29" i="1"/>
  <c r="F34" i="1" s="1"/>
  <c r="H29" i="1"/>
  <c r="J29" i="1" s="1"/>
  <c r="J32" i="1"/>
  <c r="H34" i="1"/>
  <c r="J34" i="1" s="1"/>
  <c r="J40" i="1"/>
  <c r="J41" i="1"/>
  <c r="F42" i="1"/>
  <c r="H42" i="1"/>
  <c r="J42" i="1" s="1"/>
  <c r="J45" i="1"/>
  <c r="J46" i="1"/>
  <c r="F47" i="1"/>
  <c r="F49" i="1" s="1"/>
  <c r="H47" i="1"/>
  <c r="H49" i="1" s="1"/>
  <c r="J49" i="1" s="1"/>
  <c r="J47" i="1"/>
  <c r="J63" i="1"/>
  <c r="J64" i="1"/>
  <c r="F66" i="1"/>
  <c r="H66" i="1"/>
  <c r="J66" i="1"/>
  <c r="J72" i="1"/>
  <c r="J73" i="1"/>
  <c r="F75" i="1"/>
  <c r="H75" i="1"/>
  <c r="J75" i="1"/>
  <c r="F78" i="1" l="1"/>
  <c r="J21" i="1"/>
  <c r="H78" i="1"/>
  <c r="J78" i="1" s="1"/>
</calcChain>
</file>

<file path=xl/sharedStrings.xml><?xml version="1.0" encoding="utf-8"?>
<sst xmlns="http://schemas.openxmlformats.org/spreadsheetml/2006/main" count="89" uniqueCount="32">
  <si>
    <t>UNIVERSITY OF ARIZONA</t>
  </si>
  <si>
    <t>Summary of Physical Space Inventory by Location</t>
  </si>
  <si>
    <t xml:space="preserve"> </t>
  </si>
  <si>
    <t>Net</t>
  </si>
  <si>
    <t>Net to</t>
  </si>
  <si>
    <t>Gross</t>
  </si>
  <si>
    <t>Assignable</t>
  </si>
  <si>
    <t>Sq. Ft.</t>
  </si>
  <si>
    <t>Ratio</t>
  </si>
  <si>
    <t>I.</t>
  </si>
  <si>
    <t>MAIN CAMPUS</t>
  </si>
  <si>
    <t>A.</t>
  </si>
  <si>
    <t>Non-Residential, Permanent</t>
  </si>
  <si>
    <t>B.</t>
  </si>
  <si>
    <t>Non-Residential, Temporary</t>
  </si>
  <si>
    <t>C.</t>
  </si>
  <si>
    <t>Residential</t>
  </si>
  <si>
    <t>Total</t>
  </si>
  <si>
    <t>II.</t>
  </si>
  <si>
    <t>OFF-CAMPUS</t>
  </si>
  <si>
    <t>Non-Residential</t>
  </si>
  <si>
    <t>III.</t>
  </si>
  <si>
    <t>MAIN CAMPUS, COLLEGE OF MEDICINE</t>
  </si>
  <si>
    <t>IV.</t>
  </si>
  <si>
    <t>OFF-CAMPUS, COLLEGE OF MEDICINE</t>
  </si>
  <si>
    <t>V.</t>
  </si>
  <si>
    <t>AGRICULTURAL FACILITIES</t>
  </si>
  <si>
    <t>Farms</t>
  </si>
  <si>
    <t>GRAND TOTAL</t>
  </si>
  <si>
    <t>Outside Agencies</t>
  </si>
  <si>
    <t>University of Arizona</t>
  </si>
  <si>
    <t>Fall,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</si>
</sst>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>
    <font>
      <sz val="12"/>
      <name val="Arial"/>
    </font>
    <font>
      <sz val="10"/>
      <name val="Arial"/>
    </font>
    <font>
      <b/>
      <sz val="14"/>
      <name val="CG Times"/>
      <family val="1"/>
    </font>
    <font>
      <b/>
      <sz val="12"/>
      <name val="Arial"/>
      <family val="2"/>
    </font>
    <font>
      <sz val="12"/>
      <name val="CG Times"/>
      <family val="1"/>
    </font>
    <font>
      <b/>
      <sz val="12"/>
      <name val="CG Times"/>
      <family val="1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2"/>
      <name val="CG Time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/>
    <xf numFmtId="0" fontId="5" fillId="0" borderId="0" xfId="0" applyFont="1"/>
    <xf numFmtId="37" fontId="3" fillId="0" borderId="0" xfId="0" applyNumberFormat="1" applyFont="1" applyProtection="1"/>
    <xf numFmtId="0" fontId="3" fillId="0" borderId="0" xfId="0" applyFont="1"/>
    <xf numFmtId="10" fontId="3" fillId="0" borderId="0" xfId="0" applyNumberFormat="1" applyFont="1" applyProtection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/>
    <xf numFmtId="165" fontId="3" fillId="0" borderId="0" xfId="0" applyNumberFormat="1" applyFont="1"/>
    <xf numFmtId="37" fontId="6" fillId="0" borderId="0" xfId="0" applyNumberFormat="1" applyFont="1" applyProtection="1"/>
    <xf numFmtId="0" fontId="6" fillId="0" borderId="0" xfId="0" applyFont="1"/>
    <xf numFmtId="10" fontId="6" fillId="0" borderId="0" xfId="0" applyNumberFormat="1" applyFont="1" applyBorder="1" applyProtection="1"/>
    <xf numFmtId="37" fontId="6" fillId="0" borderId="3" xfId="0" applyNumberFormat="1" applyFont="1" applyBorder="1" applyProtection="1"/>
    <xf numFmtId="37" fontId="6" fillId="0" borderId="0" xfId="0" applyNumberFormat="1" applyFont="1"/>
    <xf numFmtId="0" fontId="6" fillId="0" borderId="0" xfId="0" applyFont="1" applyBorder="1"/>
    <xf numFmtId="37" fontId="6" fillId="0" borderId="0" xfId="0" applyNumberFormat="1" applyFont="1" applyBorder="1" applyProtection="1"/>
    <xf numFmtId="37" fontId="7" fillId="0" borderId="0" xfId="0" applyNumberFormat="1" applyFont="1" applyProtection="1"/>
    <xf numFmtId="0" fontId="7" fillId="0" borderId="0" xfId="0" applyFont="1"/>
    <xf numFmtId="10" fontId="7" fillId="0" borderId="0" xfId="0" applyNumberFormat="1" applyFont="1" applyProtection="1"/>
    <xf numFmtId="10" fontId="6" fillId="0" borderId="0" xfId="0" applyNumberFormat="1" applyFont="1" applyProtection="1"/>
    <xf numFmtId="165" fontId="6" fillId="0" borderId="0" xfId="1" applyNumberFormat="1" applyFont="1"/>
    <xf numFmtId="0" fontId="5" fillId="0" borderId="0" xfId="0" applyFont="1" applyAlignment="1">
      <alignment horizontal="center"/>
    </xf>
    <xf numFmtId="10" fontId="6" fillId="0" borderId="3" xfId="0" applyNumberFormat="1" applyFont="1" applyBorder="1" applyProtection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82"/>
  <sheetViews>
    <sheetView tabSelected="1" defaultGridColor="0" topLeftCell="A57" colorId="22" zoomScale="87" workbookViewId="0">
      <selection activeCell="A77" sqref="A77"/>
    </sheetView>
  </sheetViews>
  <sheetFormatPr defaultColWidth="9.81640625" defaultRowHeight="15"/>
  <cols>
    <col min="1" max="1" width="6.81640625" customWidth="1"/>
    <col min="2" max="2" width="3.81640625" customWidth="1"/>
    <col min="3" max="3" width="3.90625" customWidth="1"/>
    <col min="4" max="4" width="28.453125" customWidth="1"/>
    <col min="5" max="5" width="2.81640625" customWidth="1"/>
    <col min="6" max="6" width="10.81640625" customWidth="1"/>
    <col min="7" max="7" width="4.90625" customWidth="1"/>
    <col min="8" max="8" width="10.81640625" customWidth="1"/>
    <col min="9" max="9" width="4.81640625" customWidth="1"/>
    <col min="10" max="10" width="10.81640625" customWidth="1"/>
  </cols>
  <sheetData>
    <row r="1" spans="1:18" ht="15.9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</row>
    <row r="2" spans="1:18" ht="15.9" customHeight="1">
      <c r="A2" s="1" t="s">
        <v>1</v>
      </c>
      <c r="B2" s="2"/>
      <c r="C2" s="2"/>
      <c r="D2" s="2"/>
      <c r="E2" s="2"/>
      <c r="F2" s="3"/>
      <c r="G2" s="3"/>
      <c r="H2" s="3"/>
      <c r="I2" s="3"/>
      <c r="J2" s="3"/>
    </row>
    <row r="3" spans="1:18" ht="15.9" customHeight="1">
      <c r="A3" s="1" t="s">
        <v>31</v>
      </c>
      <c r="B3" s="3"/>
      <c r="C3" s="3"/>
      <c r="D3" s="3"/>
      <c r="E3" s="3"/>
      <c r="F3" s="3"/>
      <c r="G3" s="3"/>
      <c r="H3" s="3"/>
      <c r="I3" s="3"/>
      <c r="J3" s="3"/>
      <c r="N3" s="2" t="s">
        <v>2</v>
      </c>
      <c r="O3" s="3" t="s">
        <v>2</v>
      </c>
      <c r="P3" s="3"/>
      <c r="Q3" s="3"/>
      <c r="R3" s="3" t="s">
        <v>2</v>
      </c>
    </row>
    <row r="4" spans="1:18" ht="14.1" customHeight="1">
      <c r="A4" s="1"/>
      <c r="B4" s="3"/>
      <c r="C4" s="3"/>
      <c r="D4" s="3"/>
      <c r="E4" s="3"/>
      <c r="F4" s="3"/>
      <c r="G4" s="3"/>
      <c r="H4" s="3"/>
      <c r="I4" s="3"/>
      <c r="J4" s="3"/>
      <c r="N4" s="2"/>
      <c r="O4" s="3"/>
      <c r="P4" s="3"/>
      <c r="Q4" s="3"/>
      <c r="R4" s="3"/>
    </row>
    <row r="5" spans="1:18" ht="14.1" customHeight="1"/>
    <row r="6" spans="1:18" ht="14.1" customHeight="1">
      <c r="E6" s="4"/>
      <c r="F6" s="4"/>
      <c r="G6" s="4" t="s">
        <v>2</v>
      </c>
      <c r="H6" s="10" t="s">
        <v>3</v>
      </c>
      <c r="I6" s="4"/>
      <c r="J6" s="10" t="s">
        <v>4</v>
      </c>
    </row>
    <row r="7" spans="1:18" ht="14.1" customHeight="1">
      <c r="E7" s="4" t="s">
        <v>2</v>
      </c>
      <c r="F7" s="10" t="s">
        <v>5</v>
      </c>
      <c r="G7" s="4" t="s">
        <v>2</v>
      </c>
      <c r="H7" s="10" t="s">
        <v>6</v>
      </c>
      <c r="I7" s="4"/>
      <c r="J7" s="10" t="s">
        <v>5</v>
      </c>
    </row>
    <row r="8" spans="1:18" ht="14.1" customHeight="1" thickBot="1">
      <c r="A8" s="5" t="s">
        <v>9</v>
      </c>
      <c r="B8" s="5" t="s">
        <v>10</v>
      </c>
      <c r="E8" s="4" t="s">
        <v>2</v>
      </c>
      <c r="F8" s="11" t="s">
        <v>7</v>
      </c>
      <c r="G8" s="4" t="s">
        <v>2</v>
      </c>
      <c r="H8" s="11" t="s">
        <v>7</v>
      </c>
      <c r="I8" s="4"/>
      <c r="J8" s="11" t="s">
        <v>8</v>
      </c>
    </row>
    <row r="9" spans="1:18" ht="7.95" customHeight="1">
      <c r="A9" s="4"/>
      <c r="B9" s="4"/>
      <c r="C9" s="4"/>
      <c r="D9" s="4"/>
    </row>
    <row r="10" spans="1:18" ht="14.1" customHeight="1">
      <c r="A10" s="4"/>
      <c r="B10" s="4" t="s">
        <v>11</v>
      </c>
      <c r="C10" s="4" t="s">
        <v>12</v>
      </c>
      <c r="D10" s="4"/>
    </row>
    <row r="11" spans="1:18" ht="14.1" customHeight="1">
      <c r="A11" s="4"/>
      <c r="B11" s="4"/>
      <c r="C11" s="4"/>
      <c r="D11" s="4" t="s">
        <v>30</v>
      </c>
      <c r="F11" s="14">
        <v>6410531</v>
      </c>
      <c r="G11" s="15"/>
      <c r="H11" s="14">
        <v>3998340</v>
      </c>
      <c r="I11" s="15"/>
      <c r="J11" s="16">
        <f>H11/F11</f>
        <v>0.6237143225732783</v>
      </c>
    </row>
    <row r="12" spans="1:18" ht="14.1" customHeight="1">
      <c r="A12" s="4"/>
      <c r="B12" s="4"/>
      <c r="C12" s="4"/>
      <c r="D12" s="4" t="s">
        <v>29</v>
      </c>
      <c r="F12" s="17">
        <v>108836</v>
      </c>
      <c r="G12" s="15"/>
      <c r="H12" s="17">
        <v>69317</v>
      </c>
      <c r="I12" s="15"/>
      <c r="J12" s="27">
        <f>H12/F12</f>
        <v>0.63689404241243708</v>
      </c>
    </row>
    <row r="13" spans="1:18" ht="15.9" customHeight="1">
      <c r="A13" s="4"/>
      <c r="B13" s="4"/>
      <c r="C13" s="4"/>
      <c r="D13" s="4"/>
      <c r="F13" s="14">
        <f>SUM(F11:F12)</f>
        <v>6519367</v>
      </c>
      <c r="G13" s="15"/>
      <c r="H13" s="14">
        <f>SUM(H11:H12)</f>
        <v>4067657</v>
      </c>
      <c r="I13" s="15"/>
      <c r="J13" s="16">
        <f>H13/F13</f>
        <v>0.62393434822736626</v>
      </c>
    </row>
    <row r="14" spans="1:18" ht="14.1" customHeight="1">
      <c r="A14" s="4"/>
      <c r="B14" s="4" t="s">
        <v>13</v>
      </c>
      <c r="C14" s="4" t="s">
        <v>14</v>
      </c>
      <c r="D14" s="4"/>
      <c r="F14" s="18"/>
      <c r="G14" s="15"/>
      <c r="H14" s="15"/>
      <c r="I14" s="15"/>
      <c r="J14" s="19"/>
    </row>
    <row r="15" spans="1:18" ht="14.1" customHeight="1">
      <c r="A15" s="4"/>
      <c r="B15" s="4"/>
      <c r="C15" s="4"/>
      <c r="D15" s="4" t="s">
        <v>30</v>
      </c>
      <c r="F15" s="14">
        <v>140801</v>
      </c>
      <c r="G15" s="15"/>
      <c r="H15" s="14">
        <v>109110</v>
      </c>
      <c r="I15" s="15"/>
      <c r="J15" s="16">
        <f>H15/F15</f>
        <v>0.77492347355487534</v>
      </c>
    </row>
    <row r="16" spans="1:18" ht="14.1" customHeight="1">
      <c r="A16" s="4"/>
      <c r="B16" s="4"/>
      <c r="C16" s="4"/>
      <c r="D16" s="4" t="s">
        <v>29</v>
      </c>
      <c r="F16" s="17">
        <v>12529</v>
      </c>
      <c r="G16" s="15"/>
      <c r="H16" s="17">
        <v>10722</v>
      </c>
      <c r="I16" s="15"/>
      <c r="J16" s="27">
        <f>H16/F16</f>
        <v>0.85577460292122276</v>
      </c>
    </row>
    <row r="17" spans="1:11" ht="15.9" customHeight="1">
      <c r="A17" s="4"/>
      <c r="B17" s="4"/>
      <c r="C17" s="4"/>
      <c r="D17" s="4"/>
      <c r="F17" s="14">
        <f>SUM(F15:F16)</f>
        <v>153330</v>
      </c>
      <c r="G17" s="15"/>
      <c r="H17" s="14">
        <f>SUM(H15:H16)</f>
        <v>119832</v>
      </c>
      <c r="I17" s="15"/>
      <c r="J17" s="16">
        <f>H17/F17</f>
        <v>0.78153003326159265</v>
      </c>
    </row>
    <row r="18" spans="1:11" ht="14.1" customHeight="1">
      <c r="A18" s="4"/>
      <c r="B18" s="4" t="s">
        <v>15</v>
      </c>
      <c r="C18" s="4" t="s">
        <v>16</v>
      </c>
      <c r="D18" s="4"/>
      <c r="F18" s="18"/>
      <c r="G18" s="15"/>
      <c r="H18" s="15"/>
      <c r="I18" s="15"/>
      <c r="J18" s="15"/>
    </row>
    <row r="19" spans="1:11" ht="14.1" customHeight="1">
      <c r="A19" s="4"/>
      <c r="B19" s="4"/>
      <c r="C19" s="4"/>
      <c r="D19" s="4" t="s">
        <v>30</v>
      </c>
      <c r="F19" s="20">
        <v>1023286</v>
      </c>
      <c r="G19" s="19"/>
      <c r="H19" s="20">
        <v>696148</v>
      </c>
      <c r="I19" s="19"/>
      <c r="J19" s="16">
        <f>H19/F19</f>
        <v>0.68030638550708211</v>
      </c>
    </row>
    <row r="20" spans="1:11" ht="8.1" customHeight="1">
      <c r="A20" s="4"/>
      <c r="B20" s="4"/>
      <c r="C20" s="4"/>
      <c r="D20" s="4"/>
      <c r="F20" s="20"/>
      <c r="G20" s="19"/>
      <c r="H20" s="20"/>
      <c r="I20" s="19"/>
      <c r="J20" s="20"/>
      <c r="K20" s="12"/>
    </row>
    <row r="21" spans="1:11" ht="14.1" customHeight="1">
      <c r="A21" s="4"/>
      <c r="B21" s="4"/>
      <c r="D21" s="26" t="s">
        <v>17</v>
      </c>
      <c r="F21" s="21">
        <f>+F13+F17+F19</f>
        <v>7695983</v>
      </c>
      <c r="G21" s="22"/>
      <c r="H21" s="21">
        <f>+H13+H17+H19</f>
        <v>4883637</v>
      </c>
      <c r="I21" s="22"/>
      <c r="J21" s="23">
        <f>H21/F21</f>
        <v>0.63456961898174669</v>
      </c>
    </row>
    <row r="22" spans="1:11" ht="14.1" customHeight="1">
      <c r="A22" s="4"/>
      <c r="B22" s="4"/>
      <c r="C22" s="4"/>
      <c r="D22" s="4"/>
      <c r="F22" s="15"/>
      <c r="G22" s="15"/>
      <c r="H22" s="15"/>
      <c r="I22" s="15"/>
      <c r="J22" s="15"/>
    </row>
    <row r="23" spans="1:11" ht="14.1" customHeight="1">
      <c r="A23" s="4"/>
      <c r="B23" s="4"/>
      <c r="C23" s="4"/>
      <c r="D23" s="4"/>
      <c r="F23" s="15"/>
      <c r="G23" s="15"/>
      <c r="H23" s="18"/>
      <c r="I23" s="15"/>
      <c r="J23" s="15"/>
    </row>
    <row r="24" spans="1:11" ht="14.1" customHeight="1">
      <c r="A24" s="5" t="s">
        <v>18</v>
      </c>
      <c r="B24" s="5" t="s">
        <v>19</v>
      </c>
      <c r="C24" s="4"/>
      <c r="D24" s="4"/>
      <c r="F24" s="15"/>
      <c r="G24" s="15"/>
      <c r="H24" s="15"/>
      <c r="I24" s="15"/>
      <c r="J24" s="15"/>
    </row>
    <row r="25" spans="1:11" ht="14.1" customHeight="1">
      <c r="A25" s="4"/>
      <c r="B25" s="4"/>
      <c r="C25" s="4"/>
      <c r="D25" s="4"/>
      <c r="F25" s="15"/>
      <c r="G25" s="15"/>
      <c r="H25" s="15"/>
      <c r="I25" s="15"/>
      <c r="J25" s="15"/>
    </row>
    <row r="26" spans="1:11" ht="14.1" customHeight="1">
      <c r="A26" s="4"/>
      <c r="B26" s="4" t="s">
        <v>11</v>
      </c>
      <c r="C26" s="4" t="s">
        <v>20</v>
      </c>
      <c r="D26" s="4"/>
      <c r="F26" s="15"/>
      <c r="G26" s="15"/>
      <c r="H26" s="15"/>
      <c r="I26" s="15"/>
      <c r="J26" s="15"/>
    </row>
    <row r="27" spans="1:11" ht="14.1" customHeight="1">
      <c r="A27" s="4"/>
      <c r="B27" s="4"/>
      <c r="C27" s="4"/>
      <c r="D27" s="4" t="s">
        <v>30</v>
      </c>
      <c r="F27" s="14">
        <v>560793</v>
      </c>
      <c r="G27" s="15"/>
      <c r="H27" s="14">
        <v>458273</v>
      </c>
      <c r="I27" s="15"/>
      <c r="J27" s="16">
        <f>H27/F27</f>
        <v>0.81718744706157176</v>
      </c>
    </row>
    <row r="28" spans="1:11" ht="14.1" customHeight="1">
      <c r="A28" s="4"/>
      <c r="B28" s="4"/>
      <c r="C28" s="4"/>
      <c r="D28" s="4" t="s">
        <v>29</v>
      </c>
      <c r="F28" s="17">
        <v>5530</v>
      </c>
      <c r="G28" s="15"/>
      <c r="H28" s="17">
        <v>4625</v>
      </c>
      <c r="I28" s="15"/>
      <c r="J28" s="27">
        <f>H28/F28</f>
        <v>0.83634719710669081</v>
      </c>
    </row>
    <row r="29" spans="1:11" ht="15.9" customHeight="1">
      <c r="A29" s="4"/>
      <c r="B29" s="4"/>
      <c r="C29" s="4"/>
      <c r="D29" s="4"/>
      <c r="F29" s="14">
        <f>SUM(F27:F28)</f>
        <v>566323</v>
      </c>
      <c r="G29" s="15"/>
      <c r="H29" s="14">
        <f>SUM(H27:H28)</f>
        <v>462898</v>
      </c>
      <c r="I29" s="15"/>
      <c r="J29" s="16">
        <f>H29/F29</f>
        <v>0.81737453714576314</v>
      </c>
    </row>
    <row r="30" spans="1:11" ht="14.1" customHeight="1">
      <c r="A30" s="4"/>
      <c r="B30" s="4"/>
      <c r="C30" s="4"/>
      <c r="D30" s="4"/>
      <c r="F30" s="14"/>
      <c r="G30" s="15"/>
      <c r="H30" s="14"/>
      <c r="I30" s="15"/>
      <c r="J30" s="24"/>
    </row>
    <row r="31" spans="1:11" ht="14.1" customHeight="1">
      <c r="A31" s="4"/>
      <c r="B31" s="4" t="s">
        <v>13</v>
      </c>
      <c r="C31" s="4" t="s">
        <v>16</v>
      </c>
      <c r="D31" s="4"/>
      <c r="F31" s="15"/>
      <c r="G31" s="15"/>
      <c r="H31" s="15"/>
      <c r="I31" s="15"/>
      <c r="J31" s="15"/>
    </row>
    <row r="32" spans="1:11" ht="14.1" customHeight="1">
      <c r="A32" s="4"/>
      <c r="B32" s="4"/>
      <c r="C32" s="4"/>
      <c r="D32" s="4" t="s">
        <v>30</v>
      </c>
      <c r="F32" s="20">
        <v>345963</v>
      </c>
      <c r="G32" s="19"/>
      <c r="H32" s="20">
        <v>297447</v>
      </c>
      <c r="I32" s="19"/>
      <c r="J32" s="16">
        <f>H32/F32</f>
        <v>0.85976535062998072</v>
      </c>
    </row>
    <row r="33" spans="1:11" ht="8.1" customHeight="1">
      <c r="A33" s="4"/>
      <c r="B33" s="4"/>
      <c r="C33" s="4"/>
      <c r="D33" s="4"/>
      <c r="F33" s="20"/>
      <c r="G33" s="19"/>
      <c r="H33" s="20"/>
      <c r="I33" s="19"/>
      <c r="J33" s="20"/>
    </row>
    <row r="34" spans="1:11" ht="14.1" customHeight="1">
      <c r="A34" s="4"/>
      <c r="B34" s="4"/>
      <c r="D34" s="26" t="s">
        <v>17</v>
      </c>
      <c r="F34" s="21">
        <f>+F29+F32</f>
        <v>912286</v>
      </c>
      <c r="G34" s="22"/>
      <c r="H34" s="21">
        <f>+H29+H32</f>
        <v>760345</v>
      </c>
      <c r="I34" s="22"/>
      <c r="J34" s="23">
        <f>H34/F34</f>
        <v>0.83345025573120712</v>
      </c>
      <c r="K34" s="7"/>
    </row>
    <row r="35" spans="1:11" ht="14.1" customHeight="1">
      <c r="A35" s="4"/>
      <c r="B35" s="4"/>
      <c r="C35" s="4"/>
      <c r="D35" s="4"/>
      <c r="F35" s="15"/>
      <c r="G35" s="15"/>
      <c r="H35" s="15"/>
      <c r="I35" s="15"/>
      <c r="J35" s="15"/>
    </row>
    <row r="36" spans="1:11" ht="14.1" customHeight="1">
      <c r="A36" s="4"/>
      <c r="B36" s="4"/>
      <c r="C36" s="4"/>
      <c r="D36" s="4"/>
      <c r="F36" s="15"/>
      <c r="G36" s="15"/>
      <c r="H36" s="15"/>
      <c r="I36" s="15"/>
      <c r="J36" s="15"/>
    </row>
    <row r="37" spans="1:11" ht="14.1" customHeight="1">
      <c r="A37" s="5" t="s">
        <v>21</v>
      </c>
      <c r="B37" s="5" t="s">
        <v>22</v>
      </c>
      <c r="C37" s="4"/>
      <c r="D37" s="4"/>
      <c r="F37" s="15"/>
      <c r="G37" s="15"/>
      <c r="H37" s="15"/>
      <c r="I37" s="15"/>
      <c r="J37" s="15"/>
    </row>
    <row r="38" spans="1:11" ht="14.1" customHeight="1">
      <c r="A38" s="4"/>
      <c r="B38" s="4"/>
      <c r="C38" s="4"/>
      <c r="D38" s="4"/>
      <c r="F38" s="15"/>
      <c r="G38" s="15"/>
      <c r="H38" s="15"/>
      <c r="I38" s="15"/>
      <c r="J38" s="15"/>
    </row>
    <row r="39" spans="1:11" ht="14.1" customHeight="1">
      <c r="A39" s="4"/>
      <c r="B39" s="4" t="s">
        <v>11</v>
      </c>
      <c r="C39" s="4" t="s">
        <v>12</v>
      </c>
      <c r="D39" s="4"/>
      <c r="F39" s="14"/>
      <c r="G39" s="15"/>
      <c r="H39" s="14"/>
      <c r="I39" s="15"/>
      <c r="J39" s="24"/>
    </row>
    <row r="40" spans="1:11" ht="14.1" customHeight="1">
      <c r="A40" s="4"/>
      <c r="B40" s="4"/>
      <c r="C40" s="4"/>
      <c r="D40" s="4" t="s">
        <v>30</v>
      </c>
      <c r="F40" s="14">
        <v>943514</v>
      </c>
      <c r="G40" s="15"/>
      <c r="H40" s="14">
        <v>557846</v>
      </c>
      <c r="I40" s="15"/>
      <c r="J40" s="16">
        <f>H40/F40</f>
        <v>0.59124294923021814</v>
      </c>
    </row>
    <row r="41" spans="1:11" ht="14.1" customHeight="1">
      <c r="A41" s="4"/>
      <c r="B41" s="4"/>
      <c r="C41" s="4"/>
      <c r="D41" s="4" t="s">
        <v>29</v>
      </c>
      <c r="F41" s="17">
        <v>123759</v>
      </c>
      <c r="G41" s="15"/>
      <c r="H41" s="17">
        <v>74159</v>
      </c>
      <c r="I41" s="15"/>
      <c r="J41" s="27">
        <f>H41/F41</f>
        <v>0.59922106675070097</v>
      </c>
    </row>
    <row r="42" spans="1:11" ht="15.9" customHeight="1">
      <c r="A42" s="4"/>
      <c r="B42" s="4"/>
      <c r="C42" s="4"/>
      <c r="D42" s="4"/>
      <c r="F42" s="14">
        <f>SUM(F40:F41)</f>
        <v>1067273</v>
      </c>
      <c r="G42" s="15"/>
      <c r="H42" s="14">
        <f>SUM(H40:H41)</f>
        <v>632005</v>
      </c>
      <c r="I42" s="15"/>
      <c r="J42" s="16">
        <f>H42/F42</f>
        <v>0.59216807695875373</v>
      </c>
    </row>
    <row r="43" spans="1:11" ht="14.1" customHeight="1">
      <c r="A43" s="4"/>
      <c r="B43" s="4"/>
      <c r="C43" s="4"/>
      <c r="D43" s="4"/>
      <c r="F43" s="14"/>
      <c r="G43" s="15"/>
      <c r="H43" s="14"/>
      <c r="I43" s="15"/>
      <c r="J43" s="24"/>
    </row>
    <row r="44" spans="1:11" ht="14.1" customHeight="1">
      <c r="A44" s="4"/>
      <c r="B44" s="4" t="s">
        <v>13</v>
      </c>
      <c r="C44" s="4" t="s">
        <v>14</v>
      </c>
      <c r="D44" s="4"/>
      <c r="F44" s="15"/>
      <c r="G44" s="15"/>
      <c r="H44" s="15"/>
      <c r="I44" s="15"/>
      <c r="J44" s="15"/>
    </row>
    <row r="45" spans="1:11" ht="14.1" customHeight="1">
      <c r="A45" s="4"/>
      <c r="B45" s="4"/>
      <c r="C45" s="4"/>
      <c r="D45" s="4" t="s">
        <v>30</v>
      </c>
      <c r="F45" s="20">
        <v>46957</v>
      </c>
      <c r="G45" s="19"/>
      <c r="H45" s="20">
        <v>38517</v>
      </c>
      <c r="I45" s="19"/>
      <c r="J45" s="16">
        <f>H45/F45</f>
        <v>0.82026108993334323</v>
      </c>
    </row>
    <row r="46" spans="1:11" ht="14.1" customHeight="1">
      <c r="A46" s="4"/>
      <c r="B46" s="4"/>
      <c r="C46" s="4"/>
      <c r="D46" s="4" t="s">
        <v>29</v>
      </c>
      <c r="F46" s="17">
        <v>3234</v>
      </c>
      <c r="G46" s="19"/>
      <c r="H46" s="17">
        <v>2243</v>
      </c>
      <c r="I46" s="19"/>
      <c r="J46" s="27">
        <f>H46/F46</f>
        <v>0.69356833642547933</v>
      </c>
    </row>
    <row r="47" spans="1:11" ht="15.9" customHeight="1">
      <c r="A47" s="4"/>
      <c r="B47" s="4"/>
      <c r="C47" s="4"/>
      <c r="D47" s="4"/>
      <c r="F47" s="20">
        <f>SUM(F45:F46)</f>
        <v>50191</v>
      </c>
      <c r="G47" s="19"/>
      <c r="H47" s="20">
        <f>SUM(H45:H46)</f>
        <v>40760</v>
      </c>
      <c r="I47" s="19"/>
      <c r="J47" s="16">
        <f>H47/F47</f>
        <v>0.81209778645573905</v>
      </c>
    </row>
    <row r="48" spans="1:11" ht="8.1" customHeight="1">
      <c r="A48" s="4"/>
      <c r="B48" s="4"/>
      <c r="C48" s="4"/>
      <c r="D48" s="4"/>
      <c r="F48" s="20"/>
      <c r="G48" s="19"/>
      <c r="H48" s="20"/>
      <c r="I48" s="19"/>
      <c r="J48" s="20"/>
    </row>
    <row r="49" spans="1:18" ht="14.1" customHeight="1">
      <c r="A49" s="4"/>
      <c r="B49" s="4"/>
      <c r="D49" s="26" t="s">
        <v>17</v>
      </c>
      <c r="F49" s="21">
        <f>+F42+F47</f>
        <v>1117464</v>
      </c>
      <c r="G49" s="22"/>
      <c r="H49" s="21">
        <f>+H42+H47</f>
        <v>672765</v>
      </c>
      <c r="I49" s="22"/>
      <c r="J49" s="23">
        <f>H49/F49</f>
        <v>0.60204624041579868</v>
      </c>
    </row>
    <row r="50" spans="1:18" ht="14.1" customHeight="1">
      <c r="A50" s="4"/>
      <c r="B50" s="4"/>
      <c r="C50" s="4"/>
      <c r="D50" s="4"/>
      <c r="F50" s="15"/>
      <c r="G50" s="15"/>
      <c r="H50" s="15"/>
      <c r="I50" s="15"/>
      <c r="J50" s="15"/>
    </row>
    <row r="51" spans="1:18" ht="14.1" customHeight="1">
      <c r="A51" s="4"/>
      <c r="B51" s="4"/>
      <c r="C51" s="4"/>
      <c r="D51" s="4"/>
      <c r="F51" s="15"/>
      <c r="G51" s="15"/>
      <c r="H51" s="15"/>
      <c r="I51" s="15"/>
      <c r="J51" s="15"/>
    </row>
    <row r="52" spans="1:18" ht="14.1" customHeight="1">
      <c r="A52" s="4"/>
      <c r="B52" s="4"/>
      <c r="C52" s="4"/>
      <c r="D52" s="4"/>
      <c r="F52" s="15"/>
      <c r="G52" s="15"/>
      <c r="H52" s="15"/>
      <c r="I52" s="15"/>
      <c r="J52" s="15"/>
    </row>
    <row r="53" spans="1:18" ht="15.9" customHeight="1">
      <c r="A53" s="1" t="s">
        <v>0</v>
      </c>
      <c r="B53" s="2"/>
      <c r="C53" s="2"/>
      <c r="D53" s="2"/>
      <c r="E53" s="2"/>
      <c r="F53" s="3"/>
      <c r="G53" s="3"/>
      <c r="H53" s="3"/>
      <c r="I53" s="3"/>
      <c r="J53" s="3"/>
    </row>
    <row r="54" spans="1:18" ht="15.9" customHeight="1">
      <c r="A54" s="1" t="s">
        <v>1</v>
      </c>
      <c r="B54" s="2"/>
      <c r="C54" s="2"/>
      <c r="D54" s="2"/>
      <c r="E54" s="2"/>
      <c r="F54" s="3"/>
      <c r="G54" s="3"/>
      <c r="H54" s="3"/>
      <c r="I54" s="3"/>
      <c r="J54" s="3"/>
    </row>
    <row r="55" spans="1:18" ht="15.9" customHeight="1">
      <c r="A55" s="1" t="s">
        <v>31</v>
      </c>
      <c r="B55" s="3"/>
      <c r="C55" s="3"/>
      <c r="D55" s="3"/>
      <c r="E55" s="3"/>
      <c r="F55" s="3"/>
      <c r="G55" s="3"/>
      <c r="H55" s="3"/>
      <c r="I55" s="3"/>
      <c r="J55" s="3"/>
      <c r="N55" s="2" t="s">
        <v>2</v>
      </c>
      <c r="O55" s="3" t="s">
        <v>2</v>
      </c>
      <c r="P55" s="3"/>
      <c r="Q55" s="3"/>
      <c r="R55" s="3" t="s">
        <v>2</v>
      </c>
    </row>
    <row r="56" spans="1:18" ht="14.1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N56" s="2"/>
      <c r="O56" s="3"/>
      <c r="P56" s="3"/>
      <c r="Q56" s="3"/>
      <c r="R56" s="3"/>
    </row>
    <row r="57" spans="1:18" ht="14.1" customHeight="1"/>
    <row r="58" spans="1:18" ht="14.1" customHeight="1">
      <c r="E58" s="4"/>
      <c r="F58" s="4"/>
      <c r="G58" s="4" t="s">
        <v>2</v>
      </c>
      <c r="H58" s="10" t="s">
        <v>3</v>
      </c>
      <c r="I58" s="4"/>
      <c r="J58" s="10" t="s">
        <v>4</v>
      </c>
    </row>
    <row r="59" spans="1:18" ht="14.1" customHeight="1">
      <c r="E59" s="4" t="s">
        <v>2</v>
      </c>
      <c r="F59" s="10" t="s">
        <v>5</v>
      </c>
      <c r="G59" s="4" t="s">
        <v>2</v>
      </c>
      <c r="H59" s="10" t="s">
        <v>6</v>
      </c>
      <c r="I59" s="4"/>
      <c r="J59" s="10" t="s">
        <v>5</v>
      </c>
    </row>
    <row r="60" spans="1:18" ht="14.1" customHeight="1" thickBot="1">
      <c r="A60" s="5" t="s">
        <v>23</v>
      </c>
      <c r="B60" s="5" t="s">
        <v>24</v>
      </c>
      <c r="C60" s="4"/>
      <c r="E60" s="4" t="s">
        <v>2</v>
      </c>
      <c r="F60" s="11" t="s">
        <v>7</v>
      </c>
      <c r="G60" s="4" t="s">
        <v>2</v>
      </c>
      <c r="H60" s="11" t="s">
        <v>7</v>
      </c>
      <c r="I60" s="4"/>
      <c r="J60" s="11" t="s">
        <v>8</v>
      </c>
    </row>
    <row r="61" spans="1:18" ht="7.5" customHeight="1">
      <c r="A61" s="4"/>
      <c r="B61" s="4"/>
      <c r="C61" s="4"/>
      <c r="D61" s="4"/>
      <c r="F61" s="15"/>
      <c r="G61" s="15"/>
      <c r="H61" s="15"/>
      <c r="I61" s="15"/>
      <c r="J61" s="15"/>
    </row>
    <row r="62" spans="1:18" ht="14.1" customHeight="1">
      <c r="A62" s="4"/>
      <c r="B62" s="4" t="s">
        <v>11</v>
      </c>
      <c r="C62" s="4" t="s">
        <v>20</v>
      </c>
      <c r="D62" s="4"/>
      <c r="F62" s="15"/>
      <c r="G62" s="15"/>
      <c r="H62" s="15"/>
      <c r="I62" s="15"/>
      <c r="J62" s="15"/>
    </row>
    <row r="63" spans="1:18" ht="14.1" customHeight="1">
      <c r="A63" s="4"/>
      <c r="B63" s="4"/>
      <c r="C63" s="4"/>
      <c r="D63" s="4" t="s">
        <v>30</v>
      </c>
      <c r="F63" s="20">
        <v>82556</v>
      </c>
      <c r="G63" s="15"/>
      <c r="H63" s="20">
        <v>58727</v>
      </c>
      <c r="I63" s="15"/>
      <c r="J63" s="16">
        <f>H63/F63</f>
        <v>0.71135956199428263</v>
      </c>
    </row>
    <row r="64" spans="1:18" ht="14.1" customHeight="1">
      <c r="A64" s="4"/>
      <c r="B64" s="4"/>
      <c r="C64" s="4"/>
      <c r="D64" s="4" t="s">
        <v>29</v>
      </c>
      <c r="F64" s="17">
        <v>953</v>
      </c>
      <c r="G64" s="15"/>
      <c r="H64" s="17">
        <v>720</v>
      </c>
      <c r="I64" s="15"/>
      <c r="J64" s="27">
        <f>H64/F64</f>
        <v>0.75550891920251839</v>
      </c>
    </row>
    <row r="65" spans="1:11" ht="8.1" customHeight="1">
      <c r="A65" s="4"/>
      <c r="B65" s="4"/>
      <c r="C65" s="4"/>
      <c r="D65" s="4"/>
      <c r="F65" s="20"/>
      <c r="G65" s="19"/>
      <c r="H65" s="20"/>
      <c r="I65" s="19"/>
      <c r="J65" s="20"/>
    </row>
    <row r="66" spans="1:11" ht="14.1" customHeight="1">
      <c r="A66" s="4"/>
      <c r="B66" s="4"/>
      <c r="D66" s="26" t="s">
        <v>17</v>
      </c>
      <c r="F66" s="21">
        <f>SUM(F63:F65)</f>
        <v>83509</v>
      </c>
      <c r="G66" s="22"/>
      <c r="H66" s="21">
        <f>SUM(H63:H65)</f>
        <v>59447</v>
      </c>
      <c r="I66" s="22"/>
      <c r="J66" s="23">
        <f>H66/F66</f>
        <v>0.71186339196972781</v>
      </c>
      <c r="K66" s="7"/>
    </row>
    <row r="67" spans="1:11" ht="14.1" customHeight="1">
      <c r="A67" s="4"/>
      <c r="B67" s="4"/>
      <c r="C67" s="4"/>
      <c r="D67" s="4"/>
      <c r="F67" s="15"/>
      <c r="G67" s="15"/>
      <c r="H67" s="15"/>
      <c r="I67" s="15"/>
      <c r="J67" s="15"/>
    </row>
    <row r="68" spans="1:11" ht="14.1" customHeight="1">
      <c r="A68" s="4"/>
      <c r="B68" s="4"/>
      <c r="C68" s="4"/>
      <c r="D68" s="4"/>
      <c r="F68" s="18"/>
      <c r="G68" s="15"/>
      <c r="H68" s="15"/>
      <c r="I68" s="15"/>
      <c r="J68" s="15"/>
    </row>
    <row r="69" spans="1:11" ht="14.1" customHeight="1">
      <c r="A69" s="5" t="s">
        <v>25</v>
      </c>
      <c r="B69" s="5" t="s">
        <v>26</v>
      </c>
      <c r="C69" s="4"/>
      <c r="D69" s="4"/>
      <c r="F69" s="15"/>
      <c r="G69" s="15"/>
      <c r="H69" s="15"/>
      <c r="I69" s="15"/>
      <c r="J69" s="15"/>
    </row>
    <row r="70" spans="1:11" ht="14.1" customHeight="1">
      <c r="A70" s="4"/>
      <c r="B70" s="4"/>
      <c r="C70" s="4"/>
      <c r="D70" s="4"/>
      <c r="F70" s="15"/>
      <c r="G70" s="15"/>
      <c r="H70" s="15"/>
      <c r="I70" s="15"/>
      <c r="J70" s="15"/>
    </row>
    <row r="71" spans="1:11" ht="14.1" customHeight="1">
      <c r="A71" s="4"/>
      <c r="B71" s="4" t="s">
        <v>11</v>
      </c>
      <c r="C71" s="4" t="s">
        <v>27</v>
      </c>
      <c r="D71" s="4"/>
      <c r="F71" s="15"/>
      <c r="G71" s="15"/>
      <c r="H71" s="15"/>
      <c r="I71" s="15"/>
      <c r="J71" s="15"/>
    </row>
    <row r="72" spans="1:11" ht="14.1" customHeight="1">
      <c r="A72" s="4"/>
      <c r="B72" s="4"/>
      <c r="C72" s="4"/>
      <c r="D72" s="4" t="s">
        <v>30</v>
      </c>
      <c r="F72" s="25">
        <v>386913</v>
      </c>
      <c r="G72" s="15"/>
      <c r="H72" s="25">
        <v>331974</v>
      </c>
      <c r="I72" s="15"/>
      <c r="J72" s="16">
        <f>H72/F72</f>
        <v>0.85800683874669503</v>
      </c>
    </row>
    <row r="73" spans="1:11" ht="14.1" customHeight="1">
      <c r="A73" s="4"/>
      <c r="B73" s="4"/>
      <c r="C73" s="4"/>
      <c r="D73" s="4" t="s">
        <v>29</v>
      </c>
      <c r="F73" s="17">
        <v>10547</v>
      </c>
      <c r="G73" s="15"/>
      <c r="H73" s="17">
        <v>7045</v>
      </c>
      <c r="I73" s="14"/>
      <c r="J73" s="27">
        <f>H73/F73</f>
        <v>0.66796245377832564</v>
      </c>
    </row>
    <row r="74" spans="1:11" ht="8.1" customHeight="1">
      <c r="A74" s="4"/>
      <c r="B74" s="4"/>
      <c r="C74" s="4"/>
      <c r="D74" s="4"/>
      <c r="F74" s="20"/>
      <c r="G74" s="19"/>
      <c r="H74" s="20"/>
      <c r="I74" s="20"/>
      <c r="J74" s="20"/>
    </row>
    <row r="75" spans="1:11" ht="14.1" customHeight="1">
      <c r="A75" s="4"/>
      <c r="B75" s="5"/>
      <c r="D75" s="26" t="s">
        <v>17</v>
      </c>
      <c r="E75" s="7"/>
      <c r="F75" s="21">
        <f>SUM(F72:F74)</f>
        <v>397460</v>
      </c>
      <c r="G75" s="22"/>
      <c r="H75" s="21">
        <f>SUM(H72:H74)</f>
        <v>339019</v>
      </c>
      <c r="I75" s="21"/>
      <c r="J75" s="23">
        <f>H75/F75</f>
        <v>0.85296382025864237</v>
      </c>
    </row>
    <row r="76" spans="1:11" ht="14.1" customHeight="1">
      <c r="A76" s="4"/>
      <c r="B76" s="5"/>
      <c r="C76" s="5"/>
      <c r="D76" s="5"/>
      <c r="E76" s="7"/>
      <c r="F76" s="13"/>
      <c r="G76" s="7"/>
      <c r="H76" s="7"/>
      <c r="I76" s="7"/>
      <c r="J76" s="7"/>
    </row>
    <row r="77" spans="1:11" ht="14.1" customHeight="1" thickBot="1">
      <c r="A77" s="4"/>
      <c r="B77" s="5"/>
      <c r="C77" s="5"/>
      <c r="D77" s="5"/>
      <c r="E77" s="7"/>
      <c r="F77" s="9"/>
      <c r="G77" s="7"/>
      <c r="H77" s="9"/>
      <c r="I77" s="7"/>
      <c r="J77" s="9"/>
    </row>
    <row r="78" spans="1:11" ht="17.100000000000001" customHeight="1" thickTop="1">
      <c r="A78" s="4"/>
      <c r="C78" s="5"/>
      <c r="D78" s="5" t="s">
        <v>28</v>
      </c>
      <c r="E78" s="7"/>
      <c r="F78" s="6">
        <f>F21+F34+F49+F66+F75</f>
        <v>10206702</v>
      </c>
      <c r="G78" s="7"/>
      <c r="H78" s="6">
        <f>H21+H34+H49+H66+H75</f>
        <v>6715213</v>
      </c>
      <c r="I78" s="7"/>
      <c r="J78" s="8">
        <f>H78/F78</f>
        <v>0.65792192228204571</v>
      </c>
    </row>
    <row r="79" spans="1:11" ht="14.1" customHeight="1">
      <c r="A79" s="4"/>
      <c r="B79" s="4"/>
      <c r="C79" s="4"/>
      <c r="D79" s="4"/>
    </row>
    <row r="80" spans="1:11" ht="14.1" customHeight="1">
      <c r="A80" s="4"/>
      <c r="B80" s="4"/>
      <c r="C80" s="4"/>
      <c r="D80" s="4"/>
    </row>
    <row r="81" spans="1:6" ht="15.6">
      <c r="A81" s="28"/>
      <c r="B81" s="4"/>
      <c r="C81" s="4"/>
      <c r="D81" s="28"/>
      <c r="F81" t="s">
        <v>2</v>
      </c>
    </row>
    <row r="82" spans="1:6" ht="15.6">
      <c r="A82" s="4"/>
      <c r="B82" s="4"/>
      <c r="C82" s="4"/>
      <c r="D82" s="4"/>
    </row>
  </sheetData>
  <phoneticPr fontId="0" type="noConversion"/>
  <printOptions horizontalCentered="1"/>
  <pageMargins left="0.5" right="0.5" top="0.75" bottom="0.55000000000000004" header="0.5" footer="0.5"/>
  <pageSetup scale="90" orientation="portrait" r:id="rId1"/>
  <headerFooter alignWithMargins="0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Company>Space Management, U of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Yazzie</dc:creator>
  <cp:lastModifiedBy>Aniket Gupta</cp:lastModifiedBy>
  <cp:lastPrinted>1998-10-15T16:48:33Z</cp:lastPrinted>
  <dcterms:created xsi:type="dcterms:W3CDTF">1996-11-14T20:29:46Z</dcterms:created>
  <dcterms:modified xsi:type="dcterms:W3CDTF">2024-02-03T22:30:35Z</dcterms:modified>
</cp:coreProperties>
</file>