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041A7EB-8FFD-4159-856E-EAB54C42334C}" xr6:coauthVersionLast="47" xr6:coauthVersionMax="47" xr10:uidLastSave="{00000000-0000-0000-0000-000000000000}"/>
  <bookViews>
    <workbookView xWindow="3348" yWindow="3348" windowWidth="17280" windowHeight="8880" activeTab="1"/>
  </bookViews>
  <sheets>
    <sheet name="Sensitivity Report 1" sheetId="5" r:id="rId1"/>
    <sheet name="Values1" sheetId="1" r:id="rId2"/>
    <sheet name="Formulas1" sheetId="2" r:id="rId3"/>
    <sheet name="Values2" sheetId="4" r:id="rId4"/>
    <sheet name="Formulas2" sheetId="3" r:id="rId5"/>
  </sheets>
  <definedNames>
    <definedName name="sencount" hidden="1">1</definedName>
    <definedName name="solver_adj" localSheetId="4" hidden="1">Formulas2!$C$8:$F$9,Formulas2!$C$11:$F$11</definedName>
    <definedName name="solver_adj" localSheetId="1" hidden="1">Values1!$C$8:$F$9</definedName>
    <definedName name="solver_adj" localSheetId="3" hidden="1">Values2!$C$8:$F$9,Values2!$C$11:$F$11</definedName>
    <definedName name="solver_cvg" localSheetId="4" hidden="1">0.001</definedName>
    <definedName name="solver_cvg" localSheetId="1" hidden="1">0.0001</definedName>
    <definedName name="solver_cvg" localSheetId="3" hidden="1">0.001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ibd" localSheetId="1" hidden="1">2</definedName>
    <definedName name="solver_itr" localSheetId="4" hidden="1">100</definedName>
    <definedName name="solver_itr" localSheetId="1" hidden="1">1000</definedName>
    <definedName name="solver_itr" localSheetId="3" hidden="1">100</definedName>
    <definedName name="solver_lhs1" localSheetId="4" hidden="1">Formulas2!$C$7:$F$7</definedName>
    <definedName name="solver_lhs1" localSheetId="1" hidden="1">Values1!$C$10:$F$10</definedName>
    <definedName name="solver_lhs1" localSheetId="3" hidden="1">Values2!$C$7:$F$7</definedName>
    <definedName name="solver_lhs2" localSheetId="4" hidden="1">Formulas2!$F$10</definedName>
    <definedName name="solver_lhs2" localSheetId="1" hidden="1">Values1!$C$7:$F$7</definedName>
    <definedName name="solver_lhs2" localSheetId="3" hidden="1">Values2!$F$10</definedName>
    <definedName name="solver_lhs3" localSheetId="4" hidden="1">Formulas2!$C$12:$F$12</definedName>
    <definedName name="solver_lhs3" localSheetId="3" hidden="1">Values2!$C$12:$F$12</definedName>
    <definedName name="solver_lin" localSheetId="4" hidden="1">1</definedName>
    <definedName name="solver_lin" localSheetId="1" hidden="1">1</definedName>
    <definedName name="solver_lin" localSheetId="3" hidden="1">1</definedName>
    <definedName name="solver_lva" localSheetId="1" hidden="1">2</definedName>
    <definedName name="solver_mip" localSheetId="1" hidden="1">1000</definedName>
    <definedName name="solver_neg" localSheetId="4" hidden="1">1</definedName>
    <definedName name="solver_neg" localSheetId="1" hidden="1">1</definedName>
    <definedName name="solver_neg" localSheetId="3" hidden="1">1</definedName>
    <definedName name="solver_nod" localSheetId="1" hidden="1">1000</definedName>
    <definedName name="solver_num" localSheetId="4" hidden="1">3</definedName>
    <definedName name="solver_num" localSheetId="1" hidden="1">2</definedName>
    <definedName name="solver_num" localSheetId="3" hidden="1">3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ofx" localSheetId="1" hidden="1">2</definedName>
    <definedName name="solver_opt" localSheetId="4" hidden="1">Formulas2!$G$14</definedName>
    <definedName name="solver_opt" localSheetId="1" hidden="1">Values1!$G$12</definedName>
    <definedName name="solver_opt" localSheetId="3" hidden="1">Values2!$G$14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pro" localSheetId="1" hidden="1">2</definedName>
    <definedName name="solver_rel1" localSheetId="4" hidden="1">3</definedName>
    <definedName name="solver_rel1" localSheetId="1" hidden="1">3</definedName>
    <definedName name="solver_rel1" localSheetId="3" hidden="1">3</definedName>
    <definedName name="solver_rel2" localSheetId="4" hidden="1">3</definedName>
    <definedName name="solver_rel2" localSheetId="1" hidden="1">3</definedName>
    <definedName name="solver_rel2" localSheetId="3" hidden="1">3</definedName>
    <definedName name="solver_rel3" localSheetId="4" hidden="1">3</definedName>
    <definedName name="solver_rel3" localSheetId="3" hidden="1">3</definedName>
    <definedName name="solver_reo" localSheetId="1" hidden="1">2</definedName>
    <definedName name="solver_rep" localSheetId="1" hidden="1">2</definedName>
    <definedName name="solver_rhs1" localSheetId="4" hidden="1">0</definedName>
    <definedName name="solver_rhs1" localSheetId="1" hidden="1">0</definedName>
    <definedName name="solver_rhs1" localSheetId="3" hidden="1">0</definedName>
    <definedName name="solver_rhs2" localSheetId="4" hidden="1">0</definedName>
    <definedName name="solver_rhs2" localSheetId="1" hidden="1">0</definedName>
    <definedName name="solver_rhs2" localSheetId="3" hidden="1">0</definedName>
    <definedName name="solver_rhs3" localSheetId="4" hidden="1">0</definedName>
    <definedName name="solver_rhs3" localSheetId="3" hidden="1">0</definedName>
    <definedName name="solver_rlx" localSheetId="1" hidden="1">2</definedName>
    <definedName name="solver_scl" localSheetId="4" hidden="1">2</definedName>
    <definedName name="solver_scl" localSheetId="1" hidden="1">2</definedName>
    <definedName name="solver_scl" localSheetId="3" hidden="1">2</definedName>
    <definedName name="solver_sho" localSheetId="4" hidden="1">2</definedName>
    <definedName name="solver_sho" localSheetId="1" hidden="1">2</definedName>
    <definedName name="solver_sho" localSheetId="3" hidden="1">2</definedName>
    <definedName name="solver_tim" localSheetId="4" hidden="1">100</definedName>
    <definedName name="solver_tim" localSheetId="1" hidden="1">100</definedName>
    <definedName name="solver_tim" localSheetId="3" hidden="1">100</definedName>
    <definedName name="solver_tol" localSheetId="4" hidden="1">0.05</definedName>
    <definedName name="solver_tol" localSheetId="1" hidden="1">0.05</definedName>
    <definedName name="solver_tol" localSheetId="3" hidden="1">0.05</definedName>
    <definedName name="solver_typ" localSheetId="4" hidden="1">2</definedName>
    <definedName name="solver_typ" localSheetId="1" hidden="1">2</definedName>
    <definedName name="solver_typ" localSheetId="3" hidden="1">2</definedName>
    <definedName name="solver_val" localSheetId="4" hidden="1">0</definedName>
    <definedName name="solver_val" localSheetId="1" hidden="1">0</definedName>
    <definedName name="solver_val" localSheetId="3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 s="1"/>
  <c r="G8" i="2"/>
  <c r="G9" i="2"/>
  <c r="C10" i="2"/>
  <c r="D10" i="2" s="1"/>
  <c r="C7" i="3"/>
  <c r="G8" i="3"/>
  <c r="G9" i="3"/>
  <c r="G11" i="3"/>
  <c r="C7" i="1"/>
  <c r="D7" i="1" s="1"/>
  <c r="E7" i="1" s="1"/>
  <c r="F7" i="1" s="1"/>
  <c r="G8" i="1"/>
  <c r="G9" i="1"/>
  <c r="C7" i="4"/>
  <c r="C10" i="4" s="1"/>
  <c r="D7" i="4"/>
  <c r="E7" i="4"/>
  <c r="F7" i="4" s="1"/>
  <c r="G8" i="4"/>
  <c r="G9" i="4"/>
  <c r="G11" i="4"/>
  <c r="G7" i="4" l="1"/>
  <c r="G7" i="3"/>
  <c r="C12" i="4"/>
  <c r="D10" i="4"/>
  <c r="E7" i="2"/>
  <c r="F7" i="2" s="1"/>
  <c r="G7" i="2"/>
  <c r="C10" i="1"/>
  <c r="D7" i="3"/>
  <c r="E7" i="3" s="1"/>
  <c r="F7" i="3" s="1"/>
  <c r="G7" i="1"/>
  <c r="C10" i="3"/>
  <c r="D10" i="1" l="1"/>
  <c r="E10" i="1" s="1"/>
  <c r="F10" i="1" s="1"/>
  <c r="E10" i="2"/>
  <c r="C12" i="3"/>
  <c r="D10" i="3"/>
  <c r="D12" i="4"/>
  <c r="E10" i="4"/>
  <c r="D12" i="3" l="1"/>
  <c r="E10" i="3"/>
  <c r="F10" i="2"/>
  <c r="G10" i="2"/>
  <c r="G12" i="2" s="1"/>
  <c r="G10" i="1"/>
  <c r="G12" i="1" s="1"/>
  <c r="F10" i="4"/>
  <c r="F12" i="4" s="1"/>
  <c r="E12" i="4"/>
  <c r="G12" i="4" s="1"/>
  <c r="G14" i="4" s="1"/>
  <c r="E12" i="3" l="1"/>
  <c r="G12" i="3" s="1"/>
  <c r="G14" i="3" s="1"/>
  <c r="F10" i="3"/>
  <c r="F12" i="3" s="1"/>
</calcChain>
</file>

<file path=xl/sharedStrings.xml><?xml version="1.0" encoding="utf-8"?>
<sst xmlns="http://schemas.openxmlformats.org/spreadsheetml/2006/main" count="127" uniqueCount="49">
  <si>
    <t>Mondo Motors</t>
  </si>
  <si>
    <t>Quarter</t>
  </si>
  <si>
    <t>Demand</t>
  </si>
  <si>
    <t>Production</t>
  </si>
  <si>
    <t>Holding</t>
  </si>
  <si>
    <t>Costs (per unit)</t>
  </si>
  <si>
    <t>Increase</t>
  </si>
  <si>
    <t>Reduction</t>
  </si>
  <si>
    <t>Inventory</t>
  </si>
  <si>
    <t>Total</t>
  </si>
  <si>
    <t>Cost</t>
  </si>
  <si>
    <t>Mondo Motors (with backlogging)</t>
  </si>
  <si>
    <t>Backlog</t>
  </si>
  <si>
    <t>Backlogging</t>
  </si>
  <si>
    <t>Inventory+Backlog</t>
  </si>
  <si>
    <t>Microsoft Excel 8.0 Sensitivity Report</t>
  </si>
  <si>
    <t>Worksheet: [Mondo.xls]Values1</t>
  </si>
  <si>
    <t>Report Created: 9/22/99 11:40:23 AM</t>
  </si>
  <si>
    <t>Adjustable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</si>
  <si>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</si>
  <si>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</si>
  <si>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</si>
  <si>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</si>
  <si>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</si>
  <si>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</si>
  <si>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</si>
  <si>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</si>
  <si>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Decrease</t>
  </si>
  <si>
    <t>Constraints</t>
  </si>
  <si>
    <t>Shadow</t>
  </si>
  <si>
    <t>Price</t>
  </si>
  <si>
    <t>Constraint</t>
  </si>
  <si>
    <t>R.H. Side</t>
  </si>
  <si>
    <t>$C$8</t>
  </si>
  <si>
    <t>$D$8</t>
  </si>
  <si>
    <t>$E$8</t>
  </si>
  <si>
    <t>$F$8</t>
  </si>
  <si>
    <t>$C$9</t>
  </si>
  <si>
    <t>$D$9</t>
  </si>
  <si>
    <t>$E$9</t>
  </si>
  <si>
    <t>$F$9</t>
  </si>
  <si>
    <t>$C$10</t>
  </si>
  <si>
    <t>$D$10</t>
  </si>
  <si>
    <t>$E$10</t>
  </si>
  <si>
    <t>$F$10</t>
  </si>
  <si>
    <t>$C$7</t>
  </si>
  <si>
    <t>$D$7</t>
  </si>
  <si>
    <t>$E$7</t>
  </si>
  <si>
    <t>$F$7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</si>
</sst>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6">
    <border>
      <left/>
      <right/>
      <top/>
      <bottom/>
      <diagonal/>
    </border>
    <border>
      <left style="medium">
        <color indexed="12"/>
      </left>
      <right style="thin">
        <color indexed="22"/>
      </right>
      <top style="medium">
        <color indexed="12"/>
      </top>
      <bottom style="medium">
        <color indexed="12"/>
      </bottom>
      <diagonal/>
    </border>
    <border>
      <left style="thin">
        <color indexed="22"/>
      </left>
      <right style="thin">
        <color indexed="22"/>
      </right>
      <top style="medium">
        <color indexed="12"/>
      </top>
      <bottom style="medium">
        <color indexed="12"/>
      </bottom>
      <diagonal/>
    </border>
    <border>
      <left style="thin">
        <color indexed="2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medium">
        <color indexed="10"/>
      </right>
      <top style="medium">
        <color indexed="10"/>
      </top>
      <bottom style="thin">
        <color indexed="22"/>
      </bottom>
      <diagonal/>
    </border>
    <border>
      <left style="medium">
        <color indexed="10"/>
      </left>
      <right style="thin">
        <color indexed="22"/>
      </right>
      <top style="thin">
        <color indexed="22"/>
      </top>
      <bottom style="medium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10"/>
      </bottom>
      <diagonal/>
    </border>
    <border>
      <left style="thin">
        <color indexed="22"/>
      </left>
      <right style="medium">
        <color indexed="10"/>
      </right>
      <top style="thin">
        <color indexed="22"/>
      </top>
      <bottom style="medium">
        <color indexed="10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thin">
        <color indexed="22"/>
      </left>
      <right style="medium">
        <color indexed="12"/>
      </right>
      <top style="medium">
        <color indexed="12"/>
      </top>
      <bottom style="thin">
        <color indexed="22"/>
      </bottom>
      <diagonal/>
    </border>
    <border>
      <left style="medium">
        <color indexed="12"/>
      </left>
      <right/>
      <top/>
      <bottom/>
      <diagonal/>
    </border>
    <border>
      <left style="thin">
        <color indexed="22"/>
      </left>
      <right style="medium">
        <color indexed="12"/>
      </right>
      <top style="thin">
        <color indexed="22"/>
      </top>
      <bottom style="thin">
        <color indexed="2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22"/>
      </left>
      <right style="medium">
        <color indexed="12"/>
      </right>
      <top style="thin">
        <color indexed="2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thin">
        <color indexed="22"/>
      </right>
      <top style="thin">
        <color indexed="22"/>
      </top>
      <bottom style="medium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12"/>
      </bottom>
      <diagonal/>
    </border>
    <border>
      <left style="medium">
        <color indexed="10"/>
      </left>
      <right style="thin">
        <color indexed="22"/>
      </right>
      <top style="medium">
        <color indexed="10"/>
      </top>
      <bottom style="medium">
        <color indexed="10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medium">
        <color indexed="10"/>
      </bottom>
      <diagonal/>
    </border>
    <border>
      <left style="thin">
        <color indexed="22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12"/>
      </right>
      <top style="thin">
        <color indexed="22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thin">
        <color indexed="22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2" fontId="0" fillId="3" borderId="4" xfId="0" applyNumberFormat="1" applyFill="1" applyBorder="1"/>
    <xf numFmtId="0" fontId="0" fillId="3" borderId="5" xfId="0" applyFill="1" applyBorder="1"/>
    <xf numFmtId="0" fontId="1" fillId="0" borderId="0" xfId="0" applyFont="1" applyAlignment="1">
      <alignment horizontal="right"/>
    </xf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1" fontId="0" fillId="4" borderId="12" xfId="0" applyNumberFormat="1" applyFill="1" applyBorder="1"/>
    <xf numFmtId="1" fontId="0" fillId="4" borderId="13" xfId="0" applyNumberFormat="1" applyFill="1" applyBorder="1"/>
    <xf numFmtId="1" fontId="0" fillId="4" borderId="14" xfId="0" applyNumberFormat="1" applyFill="1" applyBorder="1"/>
    <xf numFmtId="1" fontId="0" fillId="4" borderId="15" xfId="0" applyNumberFormat="1" applyFill="1" applyBorder="1"/>
    <xf numFmtId="0" fontId="1" fillId="0" borderId="16" xfId="0" applyFont="1" applyBorder="1"/>
    <xf numFmtId="42" fontId="0" fillId="3" borderId="17" xfId="0" applyNumberFormat="1" applyFill="1" applyBorder="1"/>
    <xf numFmtId="0" fontId="1" fillId="0" borderId="18" xfId="0" applyFont="1" applyBorder="1"/>
    <xf numFmtId="42" fontId="0" fillId="3" borderId="19" xfId="0" applyNumberFormat="1" applyFill="1" applyBorder="1"/>
    <xf numFmtId="0" fontId="1" fillId="0" borderId="20" xfId="0" applyFont="1" applyBorder="1"/>
    <xf numFmtId="42" fontId="0" fillId="3" borderId="21" xfId="0" applyNumberFormat="1" applyFill="1" applyBorder="1"/>
    <xf numFmtId="0" fontId="1" fillId="0" borderId="1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1" xfId="0" applyFill="1" applyBorder="1"/>
    <xf numFmtId="1" fontId="0" fillId="4" borderId="26" xfId="0" applyNumberFormat="1" applyFill="1" applyBorder="1"/>
    <xf numFmtId="1" fontId="0" fillId="4" borderId="27" xfId="0" applyNumberFormat="1" applyFill="1" applyBorder="1"/>
    <xf numFmtId="1" fontId="0" fillId="4" borderId="28" xfId="0" applyNumberFormat="1" applyFill="1" applyBorder="1"/>
    <xf numFmtId="1" fontId="0" fillId="5" borderId="29" xfId="0" applyNumberFormat="1" applyFill="1" applyBorder="1"/>
    <xf numFmtId="42" fontId="0" fillId="3" borderId="30" xfId="0" applyNumberFormat="1" applyFill="1" applyBorder="1"/>
    <xf numFmtId="42" fontId="0" fillId="0" borderId="6" xfId="0" applyNumberFormat="1" applyBorder="1"/>
    <xf numFmtId="0" fontId="2" fillId="0" borderId="0" xfId="0" applyFont="1"/>
    <xf numFmtId="0" fontId="0" fillId="0" borderId="31" xfId="0" applyFill="1" applyBorder="1" applyAlignment="1"/>
    <xf numFmtId="0" fontId="0" fillId="0" borderId="32" xfId="0" applyFill="1" applyBorder="1" applyAlignment="1"/>
    <xf numFmtId="0" fontId="3" fillId="0" borderId="3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1" fontId="0" fillId="0" borderId="31" xfId="0" applyNumberFormat="1" applyFill="1" applyBorder="1" applyAlignment="1"/>
    <xf numFmtId="1" fontId="0" fillId="0" borderId="32" xfId="0" applyNumberFormat="1" applyFill="1" applyBorder="1" applyAlignme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3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selection sqref="A1:A3"/>
    </sheetView>
  </sheetViews>
  <sheetFormatPr defaultRowHeight="13.2" x14ac:dyDescent="0.25"/>
  <cols>
    <col min="1" max="1" width="2.33203125" customWidth="1"/>
    <col min="2" max="2" width="6.33203125" bestFit="1" customWidth="1"/>
    <col min="3" max="3" width="9.88671875" bestFit="1" customWidth="1"/>
    <col min="4" max="4" width="6.33203125" customWidth="1"/>
    <col min="5" max="5" width="9" bestFit="1" customWidth="1"/>
    <col min="6" max="6" width="12.5546875" bestFit="1" customWidth="1"/>
    <col min="7" max="7" width="10.109375" bestFit="1" customWidth="1"/>
    <col min="8" max="8" width="12" bestFit="1" customWidth="1"/>
  </cols>
  <sheetData>
    <row r="1" spans="1:8" x14ac:dyDescent="0.25">
      <c r="A1" s="37" t="s">
        <v>15</v>
      </c>
    </row>
    <row r="2" spans="1:8" x14ac:dyDescent="0.25">
      <c r="A2" s="37" t="s">
        <v>16</v>
      </c>
    </row>
    <row r="3" spans="1:8" x14ac:dyDescent="0.25">
      <c r="A3" s="37" t="s">
        <v>17</v>
      </c>
    </row>
    <row r="6" spans="1:8" ht="13.8" thickBot="1" x14ac:dyDescent="0.3">
      <c r="A6" t="s">
        <v>18</v>
      </c>
    </row>
    <row r="7" spans="1:8" x14ac:dyDescent="0.25">
      <c r="B7" s="40"/>
      <c r="C7" s="40"/>
      <c r="D7" s="40" t="s">
        <v>21</v>
      </c>
      <c r="E7" s="40" t="s">
        <v>23</v>
      </c>
      <c r="F7" s="40" t="s">
        <v>24</v>
      </c>
      <c r="G7" s="40" t="s">
        <v>26</v>
      </c>
      <c r="H7" s="40" t="s">
        <v>26</v>
      </c>
    </row>
    <row r="8" spans="1:8" ht="13.8" thickBot="1" x14ac:dyDescent="0.3">
      <c r="B8" s="41" t="s">
        <v>19</v>
      </c>
      <c r="C8" s="41" t="s">
        <v>20</v>
      </c>
      <c r="D8" s="41" t="s">
        <v>22</v>
      </c>
      <c r="E8" s="41" t="s">
        <v>10</v>
      </c>
      <c r="F8" s="41" t="s">
        <v>25</v>
      </c>
      <c r="G8" s="41" t="s">
        <v>6</v>
      </c>
      <c r="H8" s="41" t="s">
        <v>27</v>
      </c>
    </row>
    <row r="9" spans="1:8" x14ac:dyDescent="0.25">
      <c r="B9" s="38" t="s">
        <v>33</v>
      </c>
      <c r="C9" s="38" t="s">
        <v>6</v>
      </c>
      <c r="D9" s="42">
        <v>5</v>
      </c>
      <c r="E9" s="42">
        <v>0</v>
      </c>
      <c r="F9" s="38">
        <v>3299.9999999880856</v>
      </c>
      <c r="G9" s="38">
        <v>1200.0000001311719</v>
      </c>
      <c r="H9" s="38">
        <v>1300.0000016799734</v>
      </c>
    </row>
    <row r="10" spans="1:8" x14ac:dyDescent="0.25">
      <c r="B10" s="38" t="s">
        <v>34</v>
      </c>
      <c r="C10" s="38" t="s">
        <v>6</v>
      </c>
      <c r="D10" s="42">
        <v>0</v>
      </c>
      <c r="E10" s="42">
        <v>600.00000025883082</v>
      </c>
      <c r="F10" s="38">
        <v>2500.0000008731149</v>
      </c>
      <c r="G10" s="38">
        <v>1E+30</v>
      </c>
      <c r="H10" s="38">
        <v>600.00000025883082</v>
      </c>
    </row>
    <row r="11" spans="1:8" x14ac:dyDescent="0.25">
      <c r="B11" s="38" t="s">
        <v>35</v>
      </c>
      <c r="C11" s="38" t="s">
        <v>6</v>
      </c>
      <c r="D11" s="42">
        <v>0</v>
      </c>
      <c r="E11" s="42">
        <v>1300.0000009166679</v>
      </c>
      <c r="F11" s="38">
        <v>1800.0000010943038</v>
      </c>
      <c r="G11" s="38">
        <v>1E+30</v>
      </c>
      <c r="H11" s="38">
        <v>1300.0000009166679</v>
      </c>
    </row>
    <row r="12" spans="1:8" x14ac:dyDescent="0.25">
      <c r="B12" s="38" t="s">
        <v>36</v>
      </c>
      <c r="C12" s="38" t="s">
        <v>6</v>
      </c>
      <c r="D12" s="42">
        <v>0</v>
      </c>
      <c r="E12" s="42">
        <v>1200.0000002444722</v>
      </c>
      <c r="F12" s="38">
        <v>1200.0000002444722</v>
      </c>
      <c r="G12" s="38">
        <v>1E+30</v>
      </c>
      <c r="H12" s="38">
        <v>1200.0000002444722</v>
      </c>
    </row>
    <row r="13" spans="1:8" x14ac:dyDescent="0.25">
      <c r="B13" s="38" t="s">
        <v>37</v>
      </c>
      <c r="C13" s="38" t="s">
        <v>7</v>
      </c>
      <c r="D13" s="42">
        <v>0</v>
      </c>
      <c r="E13" s="42">
        <v>1300.0000020986706</v>
      </c>
      <c r="F13" s="38">
        <v>-1999.9999989522619</v>
      </c>
      <c r="G13" s="38">
        <v>1E+30</v>
      </c>
      <c r="H13" s="38">
        <v>1300.0000020986706</v>
      </c>
    </row>
    <row r="14" spans="1:8" x14ac:dyDescent="0.25">
      <c r="B14" s="38" t="s">
        <v>38</v>
      </c>
      <c r="C14" s="38" t="s">
        <v>7</v>
      </c>
      <c r="D14" s="42">
        <v>0</v>
      </c>
      <c r="E14" s="42">
        <v>700.00000182500344</v>
      </c>
      <c r="F14" s="38">
        <v>-1199.9999987892807</v>
      </c>
      <c r="G14" s="38">
        <v>1E+30</v>
      </c>
      <c r="H14" s="38">
        <v>700.00000182500344</v>
      </c>
    </row>
    <row r="15" spans="1:8" x14ac:dyDescent="0.25">
      <c r="B15" s="38" t="s">
        <v>39</v>
      </c>
      <c r="C15" s="38" t="s">
        <v>7</v>
      </c>
      <c r="D15" s="42">
        <v>5</v>
      </c>
      <c r="E15" s="42">
        <v>0</v>
      </c>
      <c r="F15" s="38">
        <v>-500.00000001659845</v>
      </c>
      <c r="G15" s="38">
        <v>500.00000001659873</v>
      </c>
      <c r="H15" s="38">
        <v>599.9999999794303</v>
      </c>
    </row>
    <row r="16" spans="1:8" ht="13.8" thickBot="1" x14ac:dyDescent="0.3">
      <c r="B16" s="39" t="s">
        <v>40</v>
      </c>
      <c r="C16" s="39" t="s">
        <v>7</v>
      </c>
      <c r="D16" s="43">
        <v>0</v>
      </c>
      <c r="E16" s="43">
        <v>99.999999947613105</v>
      </c>
      <c r="F16" s="39">
        <v>99.999999947613105</v>
      </c>
      <c r="G16" s="39">
        <v>1E+30</v>
      </c>
      <c r="H16" s="39">
        <v>99.999999947613105</v>
      </c>
    </row>
    <row r="18" spans="1:8" ht="13.8" thickBot="1" x14ac:dyDescent="0.3">
      <c r="A18" t="s">
        <v>28</v>
      </c>
    </row>
    <row r="19" spans="1:8" x14ac:dyDescent="0.25">
      <c r="B19" s="40"/>
      <c r="C19" s="40"/>
      <c r="D19" s="40" t="s">
        <v>21</v>
      </c>
      <c r="E19" s="40" t="s">
        <v>29</v>
      </c>
      <c r="F19" s="40" t="s">
        <v>31</v>
      </c>
      <c r="G19" s="40" t="s">
        <v>26</v>
      </c>
      <c r="H19" s="40" t="s">
        <v>26</v>
      </c>
    </row>
    <row r="20" spans="1:8" ht="13.8" thickBot="1" x14ac:dyDescent="0.3">
      <c r="B20" s="41" t="s">
        <v>19</v>
      </c>
      <c r="C20" s="41" t="s">
        <v>20</v>
      </c>
      <c r="D20" s="41" t="s">
        <v>22</v>
      </c>
      <c r="E20" s="41" t="s">
        <v>30</v>
      </c>
      <c r="F20" s="41" t="s">
        <v>32</v>
      </c>
      <c r="G20" s="41" t="s">
        <v>6</v>
      </c>
      <c r="H20" s="41" t="s">
        <v>27</v>
      </c>
    </row>
    <row r="21" spans="1:8" x14ac:dyDescent="0.25">
      <c r="B21" s="38" t="s">
        <v>41</v>
      </c>
      <c r="C21" s="38" t="s">
        <v>8</v>
      </c>
      <c r="D21" s="42">
        <v>15</v>
      </c>
      <c r="E21" s="42">
        <v>0</v>
      </c>
      <c r="F21" s="38">
        <v>0</v>
      </c>
      <c r="G21" s="38">
        <v>15</v>
      </c>
      <c r="H21" s="38">
        <v>1E+30</v>
      </c>
    </row>
    <row r="22" spans="1:8" x14ac:dyDescent="0.25">
      <c r="B22" s="38" t="s">
        <v>42</v>
      </c>
      <c r="C22" s="38" t="s">
        <v>8</v>
      </c>
      <c r="D22" s="42">
        <v>0</v>
      </c>
      <c r="E22" s="42">
        <v>899.9999999733401</v>
      </c>
      <c r="F22" s="38">
        <v>0</v>
      </c>
      <c r="G22" s="38">
        <v>30</v>
      </c>
      <c r="H22" s="38">
        <v>3.3333333333177957</v>
      </c>
    </row>
    <row r="23" spans="1:8" x14ac:dyDescent="0.25">
      <c r="B23" s="38" t="s">
        <v>43</v>
      </c>
      <c r="C23" s="38" t="s">
        <v>8</v>
      </c>
      <c r="D23" s="42">
        <v>0</v>
      </c>
      <c r="E23" s="42">
        <v>500.0000000189292</v>
      </c>
      <c r="F23" s="38">
        <v>0</v>
      </c>
      <c r="G23" s="38">
        <v>4.9999999999766924</v>
      </c>
      <c r="H23" s="38">
        <v>15</v>
      </c>
    </row>
    <row r="24" spans="1:8" x14ac:dyDescent="0.25">
      <c r="B24" s="38" t="s">
        <v>44</v>
      </c>
      <c r="C24" s="38" t="s">
        <v>8</v>
      </c>
      <c r="D24" s="42">
        <v>30</v>
      </c>
      <c r="E24" s="42">
        <v>0</v>
      </c>
      <c r="F24" s="38">
        <v>0</v>
      </c>
      <c r="G24" s="38">
        <v>30</v>
      </c>
      <c r="H24" s="38">
        <v>1E+30</v>
      </c>
    </row>
    <row r="25" spans="1:8" x14ac:dyDescent="0.25">
      <c r="B25" s="38" t="s">
        <v>45</v>
      </c>
      <c r="C25" s="38" t="s">
        <v>3</v>
      </c>
      <c r="D25" s="42">
        <v>55</v>
      </c>
      <c r="E25" s="42">
        <v>0</v>
      </c>
      <c r="F25" s="38">
        <v>0</v>
      </c>
      <c r="G25" s="38">
        <v>55</v>
      </c>
      <c r="H25" s="38">
        <v>1E+30</v>
      </c>
    </row>
    <row r="26" spans="1:8" x14ac:dyDescent="0.25">
      <c r="B26" s="38" t="s">
        <v>46</v>
      </c>
      <c r="C26" s="38" t="s">
        <v>3</v>
      </c>
      <c r="D26" s="42">
        <v>55</v>
      </c>
      <c r="E26" s="42">
        <v>0</v>
      </c>
      <c r="F26" s="38">
        <v>0</v>
      </c>
      <c r="G26" s="38">
        <v>55</v>
      </c>
      <c r="H26" s="38">
        <v>1E+30</v>
      </c>
    </row>
    <row r="27" spans="1:8" x14ac:dyDescent="0.25">
      <c r="B27" s="38" t="s">
        <v>47</v>
      </c>
      <c r="C27" s="38" t="s">
        <v>3</v>
      </c>
      <c r="D27" s="42">
        <v>50</v>
      </c>
      <c r="E27" s="42">
        <v>0</v>
      </c>
      <c r="F27" s="38">
        <v>0</v>
      </c>
      <c r="G27" s="38">
        <v>50</v>
      </c>
      <c r="H27" s="38">
        <v>1E+30</v>
      </c>
    </row>
    <row r="28" spans="1:8" ht="13.8" thickBot="1" x14ac:dyDescent="0.3">
      <c r="B28" s="39" t="s">
        <v>48</v>
      </c>
      <c r="C28" s="39" t="s">
        <v>3</v>
      </c>
      <c r="D28" s="43">
        <v>50</v>
      </c>
      <c r="E28" s="43">
        <v>0</v>
      </c>
      <c r="F28" s="39">
        <v>0</v>
      </c>
      <c r="G28" s="39">
        <v>50</v>
      </c>
      <c r="H28" s="39">
        <v>1E+30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9" sqref="C19"/>
    </sheetView>
  </sheetViews>
  <sheetFormatPr defaultRowHeight="13.2" x14ac:dyDescent="0.25"/>
  <cols>
    <col min="1" max="1" width="10.33203125" customWidth="1"/>
    <col min="8" max="8" width="13.6640625" bestFit="1" customWidth="1"/>
  </cols>
  <sheetData>
    <row r="1" spans="1:9" ht="13.8" thickBot="1" x14ac:dyDescent="0.3">
      <c r="A1" s="44" t="s">
        <v>0</v>
      </c>
      <c r="B1" s="44"/>
      <c r="H1" s="45" t="s">
        <v>5</v>
      </c>
      <c r="I1" s="45"/>
    </row>
    <row r="2" spans="1:9" ht="13.8" thickBot="1" x14ac:dyDescent="0.3">
      <c r="H2" s="19" t="s">
        <v>3</v>
      </c>
      <c r="I2" s="20">
        <v>400</v>
      </c>
    </row>
    <row r="3" spans="1:9" x14ac:dyDescent="0.25">
      <c r="B3" s="2" t="s">
        <v>1</v>
      </c>
      <c r="C3" s="25">
        <v>1</v>
      </c>
      <c r="D3" s="26">
        <v>2</v>
      </c>
      <c r="E3" s="26">
        <v>3</v>
      </c>
      <c r="F3" s="27">
        <v>4</v>
      </c>
      <c r="H3" s="21" t="s">
        <v>6</v>
      </c>
      <c r="I3" s="22">
        <v>700</v>
      </c>
    </row>
    <row r="4" spans="1:9" ht="13.8" thickBot="1" x14ac:dyDescent="0.3">
      <c r="B4" s="2" t="s">
        <v>2</v>
      </c>
      <c r="C4" s="28">
        <v>40</v>
      </c>
      <c r="D4" s="29">
        <v>70</v>
      </c>
      <c r="E4" s="29">
        <v>50</v>
      </c>
      <c r="F4" s="30">
        <v>20</v>
      </c>
      <c r="H4" s="21" t="s">
        <v>7</v>
      </c>
      <c r="I4" s="22">
        <v>600</v>
      </c>
    </row>
    <row r="5" spans="1:9" ht="13.8" thickBot="1" x14ac:dyDescent="0.3">
      <c r="H5" s="23" t="s">
        <v>4</v>
      </c>
      <c r="I5" s="24">
        <v>100</v>
      </c>
    </row>
    <row r="6" spans="1:9" ht="13.8" thickBot="1" x14ac:dyDescent="0.3">
      <c r="A6" s="2" t="s">
        <v>1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 t="s">
        <v>9</v>
      </c>
    </row>
    <row r="7" spans="1:9" ht="13.8" thickBot="1" x14ac:dyDescent="0.3">
      <c r="A7" s="2" t="s">
        <v>3</v>
      </c>
      <c r="B7">
        <v>50</v>
      </c>
      <c r="C7" s="10">
        <f>B7+C8-C9</f>
        <v>55</v>
      </c>
      <c r="D7" s="11">
        <f>C7+D8-D9</f>
        <v>55</v>
      </c>
      <c r="E7" s="11">
        <f>D7+E8-E9</f>
        <v>50</v>
      </c>
      <c r="F7" s="12">
        <f>E7+F8-F9</f>
        <v>50</v>
      </c>
      <c r="G7" s="7">
        <f>SUM(C7:F7)</f>
        <v>210</v>
      </c>
    </row>
    <row r="8" spans="1:9" x14ac:dyDescent="0.25">
      <c r="A8" s="2" t="s">
        <v>6</v>
      </c>
      <c r="C8" s="13">
        <v>5</v>
      </c>
      <c r="D8" s="14">
        <v>0</v>
      </c>
      <c r="E8" s="14">
        <v>0</v>
      </c>
      <c r="F8" s="15">
        <v>0</v>
      </c>
      <c r="G8" s="7">
        <f>SUM(C8:F8)</f>
        <v>5</v>
      </c>
    </row>
    <row r="9" spans="1:9" ht="13.8" thickBot="1" x14ac:dyDescent="0.3">
      <c r="A9" s="2" t="s">
        <v>7</v>
      </c>
      <c r="C9" s="16">
        <v>0</v>
      </c>
      <c r="D9" s="17">
        <v>0</v>
      </c>
      <c r="E9" s="17">
        <v>5</v>
      </c>
      <c r="F9" s="18">
        <v>0</v>
      </c>
      <c r="G9" s="7">
        <f>SUM(C9:F9)</f>
        <v>5</v>
      </c>
    </row>
    <row r="10" spans="1:9" ht="13.8" thickBot="1" x14ac:dyDescent="0.3">
      <c r="A10" s="2" t="s">
        <v>8</v>
      </c>
      <c r="B10">
        <v>0</v>
      </c>
      <c r="C10" s="10">
        <f>B10+C7-C4</f>
        <v>15</v>
      </c>
      <c r="D10" s="11">
        <f>C10+D7-D4</f>
        <v>0</v>
      </c>
      <c r="E10" s="11">
        <f>D10+E7-E4</f>
        <v>0</v>
      </c>
      <c r="F10" s="12">
        <f>E10+F7-F4</f>
        <v>30</v>
      </c>
      <c r="G10" s="7">
        <f>SUM(C10:F10)</f>
        <v>45</v>
      </c>
    </row>
    <row r="11" spans="1:9" ht="13.8" thickBot="1" x14ac:dyDescent="0.3"/>
    <row r="12" spans="1:9" ht="14.4" thickTop="1" thickBot="1" x14ac:dyDescent="0.3">
      <c r="F12" s="8" t="s">
        <v>10</v>
      </c>
      <c r="G12" s="9">
        <f>SUMPRODUCT(I2:I5,G7:G10)</f>
        <v>95000</v>
      </c>
    </row>
    <row r="13" spans="1:9" ht="13.8" thickTop="1" x14ac:dyDescent="0.25"/>
  </sheetData>
  <mergeCells count="2">
    <mergeCell ref="A1:B1"/>
    <mergeCell ref="H1:I1"/>
  </mergeCells>
  <printOptions headings="1" gridLines="1"/>
  <pageMargins left="0.75" right="0.75" top="1" bottom="1" header="0.5" footer="0.5"/>
  <pageSetup orientation="landscape" blackAndWhite="1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Formulas="1" workbookViewId="0">
      <selection activeCell="G19" sqref="G19"/>
    </sheetView>
  </sheetViews>
  <sheetFormatPr defaultRowHeight="13.2" x14ac:dyDescent="0.25"/>
  <cols>
    <col min="1" max="1" width="5" customWidth="1"/>
    <col min="2" max="2" width="4.33203125" customWidth="1"/>
    <col min="3" max="3" width="6.109375" customWidth="1"/>
    <col min="4" max="6" width="6" customWidth="1"/>
    <col min="7" max="7" width="13.44140625" customWidth="1"/>
    <col min="8" max="8" width="7" customWidth="1"/>
    <col min="9" max="9" width="2.44140625" customWidth="1"/>
  </cols>
  <sheetData>
    <row r="1" spans="1:9" x14ac:dyDescent="0.25">
      <c r="A1" s="44" t="s">
        <v>0</v>
      </c>
      <c r="B1" s="44"/>
      <c r="H1" s="2" t="s">
        <v>5</v>
      </c>
    </row>
    <row r="2" spans="1:9" x14ac:dyDescent="0.25">
      <c r="H2" s="2" t="s">
        <v>3</v>
      </c>
      <c r="I2" s="6">
        <v>400</v>
      </c>
    </row>
    <row r="3" spans="1:9" ht="13.8" thickBot="1" x14ac:dyDescent="0.3">
      <c r="B3" s="2" t="s">
        <v>1</v>
      </c>
      <c r="C3" s="1">
        <v>1</v>
      </c>
      <c r="D3" s="1">
        <v>2</v>
      </c>
      <c r="E3" s="1">
        <v>3</v>
      </c>
      <c r="F3" s="1">
        <v>4</v>
      </c>
      <c r="H3" s="2" t="s">
        <v>6</v>
      </c>
      <c r="I3" s="6">
        <v>700</v>
      </c>
    </row>
    <row r="4" spans="1:9" ht="13.8" thickBot="1" x14ac:dyDescent="0.3">
      <c r="B4" s="2" t="s">
        <v>2</v>
      </c>
      <c r="C4" s="3">
        <v>40</v>
      </c>
      <c r="D4" s="4">
        <v>70</v>
      </c>
      <c r="E4" s="4">
        <v>50</v>
      </c>
      <c r="F4" s="5">
        <v>20</v>
      </c>
      <c r="H4" s="2" t="s">
        <v>7</v>
      </c>
      <c r="I4" s="6">
        <v>600</v>
      </c>
    </row>
    <row r="5" spans="1:9" x14ac:dyDescent="0.25">
      <c r="H5" s="2" t="s">
        <v>4</v>
      </c>
      <c r="I5" s="6">
        <v>100</v>
      </c>
    </row>
    <row r="6" spans="1:9" ht="13.8" thickBot="1" x14ac:dyDescent="0.3">
      <c r="A6" s="2" t="s">
        <v>1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 t="s">
        <v>9</v>
      </c>
    </row>
    <row r="7" spans="1:9" ht="13.8" thickBot="1" x14ac:dyDescent="0.3">
      <c r="A7" s="2" t="s">
        <v>3</v>
      </c>
      <c r="B7">
        <v>50</v>
      </c>
      <c r="C7" s="10">
        <f>B7+C8-C9</f>
        <v>55</v>
      </c>
      <c r="D7" s="11">
        <f>C7+D8-D9</f>
        <v>55</v>
      </c>
      <c r="E7" s="11">
        <f>D7+E8-E9</f>
        <v>50</v>
      </c>
      <c r="F7" s="12">
        <f>E7+F8-F9</f>
        <v>50</v>
      </c>
      <c r="G7" s="7">
        <f>SUM(C7:F7)</f>
        <v>210</v>
      </c>
    </row>
    <row r="8" spans="1:9" x14ac:dyDescent="0.25">
      <c r="A8" s="2" t="s">
        <v>6</v>
      </c>
      <c r="C8" s="13">
        <v>5</v>
      </c>
      <c r="D8" s="14">
        <v>0</v>
      </c>
      <c r="E8" s="14">
        <v>0</v>
      </c>
      <c r="F8" s="15">
        <v>0</v>
      </c>
      <c r="G8" s="7">
        <f>SUM(C8:F8)</f>
        <v>5</v>
      </c>
    </row>
    <row r="9" spans="1:9" ht="13.8" thickBot="1" x14ac:dyDescent="0.3">
      <c r="A9" s="2" t="s">
        <v>7</v>
      </c>
      <c r="C9" s="16">
        <v>0</v>
      </c>
      <c r="D9" s="17">
        <v>0</v>
      </c>
      <c r="E9" s="17">
        <v>5</v>
      </c>
      <c r="F9" s="18">
        <v>0</v>
      </c>
      <c r="G9" s="7">
        <f>SUM(C9:F9)</f>
        <v>5</v>
      </c>
    </row>
    <row r="10" spans="1:9" ht="13.8" thickBot="1" x14ac:dyDescent="0.3">
      <c r="A10" s="2" t="s">
        <v>8</v>
      </c>
      <c r="B10">
        <v>0</v>
      </c>
      <c r="C10" s="10">
        <f>B10+C7-C4</f>
        <v>15</v>
      </c>
      <c r="D10" s="11">
        <f>C10+D7-D4</f>
        <v>0</v>
      </c>
      <c r="E10" s="11">
        <f>D10+E7-E4</f>
        <v>0</v>
      </c>
      <c r="F10" s="12">
        <f>E10+F7-F4</f>
        <v>30</v>
      </c>
      <c r="G10" s="7">
        <f>SUM(C10:F10)</f>
        <v>45</v>
      </c>
    </row>
    <row r="11" spans="1:9" ht="13.8" thickBot="1" x14ac:dyDescent="0.3"/>
    <row r="12" spans="1:9" ht="14.4" thickTop="1" thickBot="1" x14ac:dyDescent="0.3">
      <c r="F12" s="8" t="s">
        <v>10</v>
      </c>
      <c r="G12" s="9">
        <f>SUMPRODUCT(I2:I5,G7:G10)</f>
        <v>95000</v>
      </c>
    </row>
    <row r="13" spans="1:9" ht="13.8" thickTop="1" x14ac:dyDescent="0.25"/>
  </sheetData>
  <mergeCells count="1">
    <mergeCell ref="A1:B1"/>
  </mergeCells>
  <printOptions headings="1" gridLines="1"/>
  <pageMargins left="0.75" right="0.75" top="1" bottom="1" header="0.5" footer="0.5"/>
  <pageSetup orientation="landscape" blackAndWhite="1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27" sqref="F27"/>
    </sheetView>
  </sheetViews>
  <sheetFormatPr defaultRowHeight="13.2" x14ac:dyDescent="0.25"/>
  <cols>
    <col min="1" max="1" width="10.33203125" customWidth="1"/>
    <col min="8" max="8" width="11.88671875" bestFit="1" customWidth="1"/>
  </cols>
  <sheetData>
    <row r="1" spans="1:9" ht="13.8" thickBot="1" x14ac:dyDescent="0.3">
      <c r="A1" s="46" t="s">
        <v>11</v>
      </c>
      <c r="B1" s="46"/>
      <c r="C1" s="46"/>
      <c r="D1" s="46"/>
      <c r="H1" s="45" t="s">
        <v>5</v>
      </c>
      <c r="I1" s="45"/>
    </row>
    <row r="2" spans="1:9" ht="13.8" thickBot="1" x14ac:dyDescent="0.3">
      <c r="H2" s="19" t="s">
        <v>3</v>
      </c>
      <c r="I2" s="20">
        <v>400</v>
      </c>
    </row>
    <row r="3" spans="1:9" x14ac:dyDescent="0.25">
      <c r="B3" s="2" t="s">
        <v>1</v>
      </c>
      <c r="C3" s="25">
        <v>1</v>
      </c>
      <c r="D3" s="26">
        <v>2</v>
      </c>
      <c r="E3" s="26">
        <v>3</v>
      </c>
      <c r="F3" s="27">
        <v>4</v>
      </c>
      <c r="H3" s="21" t="s">
        <v>6</v>
      </c>
      <c r="I3" s="22">
        <v>700</v>
      </c>
    </row>
    <row r="4" spans="1:9" ht="13.8" thickBot="1" x14ac:dyDescent="0.3">
      <c r="B4" s="2" t="s">
        <v>2</v>
      </c>
      <c r="C4" s="28">
        <v>40</v>
      </c>
      <c r="D4" s="29">
        <v>70</v>
      </c>
      <c r="E4" s="29">
        <v>50</v>
      </c>
      <c r="F4" s="30">
        <v>20</v>
      </c>
      <c r="H4" s="21" t="s">
        <v>7</v>
      </c>
      <c r="I4" s="22">
        <v>600</v>
      </c>
    </row>
    <row r="5" spans="1:9" x14ac:dyDescent="0.25">
      <c r="H5" s="21" t="s">
        <v>4</v>
      </c>
      <c r="I5" s="35">
        <v>100</v>
      </c>
    </row>
    <row r="6" spans="1:9" ht="13.8" thickBot="1" x14ac:dyDescent="0.3">
      <c r="A6" s="2" t="s">
        <v>1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 t="s">
        <v>9</v>
      </c>
      <c r="H6" s="23" t="s">
        <v>13</v>
      </c>
      <c r="I6" s="24">
        <v>110</v>
      </c>
    </row>
    <row r="7" spans="1:9" ht="13.8" thickBot="1" x14ac:dyDescent="0.3">
      <c r="A7" s="2" t="s">
        <v>3</v>
      </c>
      <c r="B7">
        <v>50</v>
      </c>
      <c r="C7" s="10">
        <f>B7+C8-C9</f>
        <v>45</v>
      </c>
      <c r="D7" s="11">
        <f>C7+D8-D9</f>
        <v>45</v>
      </c>
      <c r="E7" s="11">
        <f>D7+E8-E9</f>
        <v>45</v>
      </c>
      <c r="F7" s="12">
        <f>E7+F8-F9</f>
        <v>45</v>
      </c>
      <c r="G7" s="7">
        <f>SUM(C7:F7)</f>
        <v>180</v>
      </c>
    </row>
    <row r="8" spans="1:9" x14ac:dyDescent="0.25">
      <c r="A8" s="2" t="s">
        <v>6</v>
      </c>
      <c r="C8" s="13">
        <v>0</v>
      </c>
      <c r="D8" s="14">
        <v>0</v>
      </c>
      <c r="E8" s="14">
        <v>0</v>
      </c>
      <c r="F8" s="15">
        <v>0</v>
      </c>
      <c r="G8" s="7">
        <f>SUM(C8:F8)</f>
        <v>0</v>
      </c>
    </row>
    <row r="9" spans="1:9" ht="13.8" thickBot="1" x14ac:dyDescent="0.3">
      <c r="A9" s="2" t="s">
        <v>7</v>
      </c>
      <c r="C9" s="16">
        <v>5</v>
      </c>
      <c r="D9" s="17">
        <v>0</v>
      </c>
      <c r="E9" s="17">
        <v>0</v>
      </c>
      <c r="F9" s="18">
        <v>0</v>
      </c>
      <c r="G9" s="7">
        <f>SUM(C9:F9)</f>
        <v>5</v>
      </c>
    </row>
    <row r="10" spans="1:9" ht="13.8" thickBot="1" x14ac:dyDescent="0.3">
      <c r="A10" s="2" t="s">
        <v>8</v>
      </c>
      <c r="B10">
        <v>0</v>
      </c>
      <c r="C10" s="10">
        <f>B10+C7-C4</f>
        <v>5</v>
      </c>
      <c r="D10" s="11">
        <f>C10+D7-D4</f>
        <v>-20</v>
      </c>
      <c r="E10" s="11">
        <f>D10+E7-E4</f>
        <v>-25</v>
      </c>
      <c r="F10" s="12">
        <f>E10+F7-F4</f>
        <v>0</v>
      </c>
    </row>
    <row r="11" spans="1:9" ht="13.8" thickBot="1" x14ac:dyDescent="0.3">
      <c r="A11" s="2" t="s">
        <v>12</v>
      </c>
      <c r="C11" s="31">
        <v>0</v>
      </c>
      <c r="D11" s="32">
        <v>20</v>
      </c>
      <c r="E11" s="32">
        <v>25</v>
      </c>
      <c r="F11" s="33">
        <v>0</v>
      </c>
      <c r="G11" s="7">
        <f>SUM(C11:F11)</f>
        <v>45</v>
      </c>
    </row>
    <row r="12" spans="1:9" x14ac:dyDescent="0.25">
      <c r="A12" s="47" t="s">
        <v>14</v>
      </c>
      <c r="B12" s="48"/>
      <c r="C12" s="34">
        <f>C10+C11</f>
        <v>5</v>
      </c>
      <c r="D12" s="34">
        <f>D10+D11</f>
        <v>0</v>
      </c>
      <c r="E12" s="34">
        <f>E10+E11</f>
        <v>0</v>
      </c>
      <c r="F12" s="34">
        <f>F10+F11</f>
        <v>0</v>
      </c>
      <c r="G12" s="7">
        <f>SUM(C12:F12)</f>
        <v>5</v>
      </c>
    </row>
    <row r="13" spans="1:9" ht="13.8" thickBot="1" x14ac:dyDescent="0.3"/>
    <row r="14" spans="1:9" ht="14.4" thickTop="1" thickBot="1" x14ac:dyDescent="0.3">
      <c r="F14" s="8" t="s">
        <v>10</v>
      </c>
      <c r="G14" s="36">
        <f>SUMPRODUCT(I2:I4,G7:G9)+I5*G12+I6*G11</f>
        <v>80450</v>
      </c>
    </row>
    <row r="15" spans="1:9" ht="13.8" thickTop="1" x14ac:dyDescent="0.25"/>
  </sheetData>
  <mergeCells count="3">
    <mergeCell ref="A1:D1"/>
    <mergeCell ref="H1:I1"/>
    <mergeCell ref="A12:B12"/>
  </mergeCells>
  <printOptions headings="1" gridLines="1"/>
  <pageMargins left="0.75" right="0.75" top="1" bottom="1" header="0.5" footer="0.5"/>
  <pageSetup orientation="landscape" blackAndWhite="1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Formulas="1" zoomScaleNormal="100" workbookViewId="0">
      <selection activeCell="G19" sqref="G19"/>
    </sheetView>
  </sheetViews>
  <sheetFormatPr defaultRowHeight="13.2" x14ac:dyDescent="0.25"/>
  <cols>
    <col min="1" max="1" width="5.109375" customWidth="1"/>
    <col min="2" max="2" width="4.109375" customWidth="1"/>
    <col min="3" max="3" width="6" customWidth="1"/>
    <col min="4" max="4" width="5.88671875" customWidth="1"/>
    <col min="5" max="5" width="6" customWidth="1"/>
    <col min="6" max="6" width="5.88671875" customWidth="1"/>
    <col min="7" max="7" width="19.6640625" bestFit="1" customWidth="1"/>
    <col min="8" max="8" width="6.33203125" customWidth="1"/>
    <col min="9" max="9" width="2.44140625" customWidth="1"/>
  </cols>
  <sheetData>
    <row r="1" spans="1:9" ht="15" customHeight="1" thickBot="1" x14ac:dyDescent="0.3">
      <c r="A1" s="46" t="s">
        <v>11</v>
      </c>
      <c r="B1" s="46"/>
      <c r="C1" s="46"/>
      <c r="D1" s="46"/>
      <c r="H1" s="45" t="s">
        <v>5</v>
      </c>
      <c r="I1" s="45"/>
    </row>
    <row r="2" spans="1:9" ht="13.8" thickBot="1" x14ac:dyDescent="0.3">
      <c r="H2" s="19" t="s">
        <v>3</v>
      </c>
      <c r="I2" s="20">
        <v>400</v>
      </c>
    </row>
    <row r="3" spans="1:9" x14ac:dyDescent="0.25">
      <c r="B3" s="2" t="s">
        <v>1</v>
      </c>
      <c r="C3" s="25">
        <v>1</v>
      </c>
      <c r="D3" s="26">
        <v>2</v>
      </c>
      <c r="E3" s="26">
        <v>3</v>
      </c>
      <c r="F3" s="27">
        <v>4</v>
      </c>
      <c r="H3" s="21" t="s">
        <v>6</v>
      </c>
      <c r="I3" s="22">
        <v>700</v>
      </c>
    </row>
    <row r="4" spans="1:9" ht="13.8" thickBot="1" x14ac:dyDescent="0.3">
      <c r="B4" s="2" t="s">
        <v>2</v>
      </c>
      <c r="C4" s="28">
        <v>40</v>
      </c>
      <c r="D4" s="29">
        <v>70</v>
      </c>
      <c r="E4" s="29">
        <v>50</v>
      </c>
      <c r="F4" s="30">
        <v>20</v>
      </c>
      <c r="H4" s="21" t="s">
        <v>7</v>
      </c>
      <c r="I4" s="22">
        <v>600</v>
      </c>
    </row>
    <row r="5" spans="1:9" x14ac:dyDescent="0.25">
      <c r="H5" s="21" t="s">
        <v>4</v>
      </c>
      <c r="I5" s="35">
        <v>100</v>
      </c>
    </row>
    <row r="6" spans="1:9" ht="13.8" thickBot="1" x14ac:dyDescent="0.3">
      <c r="A6" s="2" t="s">
        <v>1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 t="s">
        <v>9</v>
      </c>
      <c r="H6" s="23" t="s">
        <v>13</v>
      </c>
      <c r="I6" s="24">
        <v>110</v>
      </c>
    </row>
    <row r="7" spans="1:9" ht="13.8" thickBot="1" x14ac:dyDescent="0.3">
      <c r="A7" s="2" t="s">
        <v>3</v>
      </c>
      <c r="B7">
        <v>50</v>
      </c>
      <c r="C7" s="10">
        <f>B7+C8-C9</f>
        <v>45</v>
      </c>
      <c r="D7" s="11">
        <f>C7+D8-D9</f>
        <v>45</v>
      </c>
      <c r="E7" s="11">
        <f>D7+E8-E9</f>
        <v>45</v>
      </c>
      <c r="F7" s="12">
        <f>E7+F8-F9</f>
        <v>45</v>
      </c>
      <c r="G7" s="7">
        <f>SUM(C7:F7)</f>
        <v>180</v>
      </c>
    </row>
    <row r="8" spans="1:9" x14ac:dyDescent="0.25">
      <c r="A8" s="2" t="s">
        <v>6</v>
      </c>
      <c r="C8" s="13">
        <v>0</v>
      </c>
      <c r="D8" s="14">
        <v>0</v>
      </c>
      <c r="E8" s="14">
        <v>0</v>
      </c>
      <c r="F8" s="15">
        <v>0</v>
      </c>
      <c r="G8" s="7">
        <f>SUM(C8:F8)</f>
        <v>0</v>
      </c>
    </row>
    <row r="9" spans="1:9" ht="13.8" thickBot="1" x14ac:dyDescent="0.3">
      <c r="A9" s="2" t="s">
        <v>7</v>
      </c>
      <c r="C9" s="16">
        <v>5</v>
      </c>
      <c r="D9" s="17">
        <v>0</v>
      </c>
      <c r="E9" s="17">
        <v>0</v>
      </c>
      <c r="F9" s="18">
        <v>0</v>
      </c>
      <c r="G9" s="7">
        <f>SUM(C9:F9)</f>
        <v>5</v>
      </c>
    </row>
    <row r="10" spans="1:9" ht="13.8" thickBot="1" x14ac:dyDescent="0.3">
      <c r="A10" s="2" t="s">
        <v>8</v>
      </c>
      <c r="B10">
        <v>0</v>
      </c>
      <c r="C10" s="10">
        <f>B10+C7-C4</f>
        <v>5</v>
      </c>
      <c r="D10" s="11">
        <f>C10+D7-D4</f>
        <v>-20</v>
      </c>
      <c r="E10" s="11">
        <f>D10+E7-E4</f>
        <v>-25</v>
      </c>
      <c r="F10" s="12">
        <f>E10+F7-F4</f>
        <v>0</v>
      </c>
    </row>
    <row r="11" spans="1:9" ht="13.8" thickBot="1" x14ac:dyDescent="0.3">
      <c r="A11" s="2" t="s">
        <v>12</v>
      </c>
      <c r="C11" s="31">
        <v>0</v>
      </c>
      <c r="D11" s="32">
        <v>20</v>
      </c>
      <c r="E11" s="32">
        <v>25</v>
      </c>
      <c r="F11" s="33">
        <v>0</v>
      </c>
      <c r="G11" s="7">
        <f>SUM(C11:F11)</f>
        <v>45</v>
      </c>
    </row>
    <row r="12" spans="1:9" x14ac:dyDescent="0.25">
      <c r="A12" s="47" t="s">
        <v>14</v>
      </c>
      <c r="B12" s="48"/>
      <c r="C12" s="34">
        <f>C10+C11</f>
        <v>5</v>
      </c>
      <c r="D12" s="34">
        <f>D10+D11</f>
        <v>0</v>
      </c>
      <c r="E12" s="34">
        <f>E10+E11</f>
        <v>0</v>
      </c>
      <c r="F12" s="34">
        <f>F10+F11</f>
        <v>0</v>
      </c>
      <c r="G12" s="7">
        <f>SUM(C12:F12)</f>
        <v>5</v>
      </c>
    </row>
    <row r="13" spans="1:9" ht="13.8" thickBot="1" x14ac:dyDescent="0.3"/>
    <row r="14" spans="1:9" ht="14.4" thickTop="1" thickBot="1" x14ac:dyDescent="0.3">
      <c r="F14" s="8" t="s">
        <v>10</v>
      </c>
      <c r="G14" s="36">
        <f>SUMPRODUCT(I2:I4,G7:G9)+I5*G12+I6*G11</f>
        <v>80450</v>
      </c>
    </row>
    <row r="15" spans="1:9" ht="13.8" thickTop="1" x14ac:dyDescent="0.25"/>
  </sheetData>
  <mergeCells count="3">
    <mergeCell ref="H1:I1"/>
    <mergeCell ref="A1:D1"/>
    <mergeCell ref="A12:B12"/>
  </mergeCells>
  <printOptions headings="1" gridLines="1"/>
  <pageMargins left="0.75" right="0.75" top="1" bottom="1" header="0.5" footer="0.5"/>
  <pageSetup scale="97" orientation="landscape" blackAndWhite="1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Values1</vt:lpstr>
      <vt:lpstr>Formulas1</vt:lpstr>
      <vt:lpstr>Values2</vt:lpstr>
      <vt:lpstr>Formulas2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Ruszczynski</dc:creator>
  <cp:lastModifiedBy>Aniket Gupta</cp:lastModifiedBy>
  <cp:lastPrinted>1999-09-20T17:59:11Z</cp:lastPrinted>
  <dcterms:created xsi:type="dcterms:W3CDTF">1999-09-16T12:23:39Z</dcterms:created>
  <dcterms:modified xsi:type="dcterms:W3CDTF">2024-02-03T22:30:18Z</dcterms:modified>
</cp:coreProperties>
</file>