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791DB7F-45F4-44E5-819F-0828EEAAADBD}" xr6:coauthVersionLast="47" xr6:coauthVersionMax="47" xr10:uidLastSave="{00000000-0000-0000-0000-000000000000}"/>
  <bookViews>
    <workbookView xWindow="3348" yWindow="3348" windowWidth="17280" windowHeight="8880"/>
  </bookViews>
  <sheets>
    <sheet name="8-16&quot; Subtelescopes" sheetId="1" r:id="rId1"/>
    <sheet name="CCD cameras&amp;chips" sheetId="2" r:id="rId2"/>
    <sheet name="Optical components" sheetId="4" r:id="rId3"/>
    <sheet name="Image Processing Board" sheetId="3" r:id="rId4"/>
  </sheets>
  <definedNames>
    <definedName name="_xlnm.Print_Area" localSheetId="1">'CCD cameras&amp;chips'!$A$1:$W$25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I4" i="1"/>
  <c r="G5" i="1"/>
  <c r="I5" i="1"/>
  <c r="G6" i="1"/>
  <c r="I6" i="1"/>
  <c r="G7" i="1"/>
  <c r="I7" i="1"/>
  <c r="G9" i="1"/>
  <c r="I9" i="1"/>
  <c r="G10" i="1"/>
  <c r="I10" i="1"/>
  <c r="G11" i="1"/>
  <c r="I11" i="1"/>
  <c r="G12" i="1"/>
  <c r="I12" i="1"/>
  <c r="G14" i="1"/>
  <c r="G16" i="1"/>
  <c r="I16" i="1"/>
  <c r="G17" i="1"/>
  <c r="G18" i="1"/>
  <c r="G20" i="1"/>
  <c r="G21" i="1"/>
  <c r="G22" i="1"/>
  <c r="G23" i="1"/>
  <c r="G24" i="1"/>
  <c r="I24" i="1"/>
  <c r="G25" i="1"/>
  <c r="I25" i="1"/>
  <c r="G26" i="1"/>
  <c r="I26" i="1"/>
  <c r="G27" i="1"/>
  <c r="I27" i="1"/>
  <c r="G28" i="1"/>
  <c r="I28" i="1"/>
  <c r="H48" i="1"/>
  <c r="H49" i="1"/>
  <c r="H50" i="1"/>
  <c r="H51" i="1"/>
  <c r="H52" i="1"/>
  <c r="H53" i="1"/>
  <c r="H54" i="1"/>
  <c r="E2" i="2"/>
  <c r="E3" i="2"/>
  <c r="E4" i="2"/>
  <c r="E5" i="2"/>
  <c r="E6" i="2"/>
  <c r="E7" i="2"/>
  <c r="E8" i="2"/>
  <c r="E9" i="2"/>
  <c r="E10" i="2"/>
  <c r="E11" i="2"/>
  <c r="E12" i="2"/>
  <c r="E13" i="2"/>
  <c r="D20" i="2"/>
  <c r="D21" i="2"/>
  <c r="D22" i="2"/>
  <c r="D23" i="2"/>
  <c r="D24" i="2"/>
  <c r="D25" i="2"/>
</calcChain>
</file>

<file path=xl/sharedStrings.xml><?xml version="1.0" encoding="utf-8"?>
<sst xmlns="http://schemas.openxmlformats.org/spreadsheetml/2006/main" count="1054" uniqueCount="506">
  <si>
    <t>Vendor Name</t>
  </si>
  <si>
    <t>Classical Cassegrain</t>
  </si>
  <si>
    <t>Newtonian</t>
  </si>
  <si>
    <t>Schiefspieglers</t>
  </si>
  <si>
    <t>Refractors</t>
  </si>
  <si>
    <t>Meade</t>
  </si>
  <si>
    <t>Part Name</t>
  </si>
  <si>
    <t>Part Number</t>
  </si>
  <si>
    <t>Part Specifications</t>
  </si>
  <si>
    <t>Price per Unit</t>
  </si>
  <si>
    <t>Procurement Lead Time</t>
  </si>
  <si>
    <t>Vendor Address</t>
  </si>
  <si>
    <t>Contact Information</t>
  </si>
  <si>
    <t>8GEM3</t>
  </si>
  <si>
    <t>in stock</t>
  </si>
  <si>
    <t>203SC/500</t>
  </si>
  <si>
    <t>8GEM</t>
  </si>
  <si>
    <t>203SC/300</t>
  </si>
  <si>
    <t>f#</t>
  </si>
  <si>
    <t>weight (lbs)</t>
  </si>
  <si>
    <t>weight (kg)</t>
  </si>
  <si>
    <t>NexStar 11 GPS</t>
  </si>
  <si>
    <t>NX11 (astronomics) 11053 (Celestron)</t>
  </si>
  <si>
    <t>www.astronomics.com</t>
  </si>
  <si>
    <t>560x power  0.41 arc sec</t>
  </si>
  <si>
    <t>includes dovetail mounting plate, requires equitorial mount</t>
  </si>
  <si>
    <t>wait list</t>
  </si>
  <si>
    <t>low inventory</t>
  </si>
  <si>
    <t>SAA</t>
  </si>
  <si>
    <t>C14OTA</t>
  </si>
  <si>
    <t>C11OTA</t>
  </si>
  <si>
    <t>C8OTA</t>
  </si>
  <si>
    <t>out of stock</t>
  </si>
  <si>
    <t>SAA .57 arc sec, 406x power, lim. Mag. 14</t>
  </si>
  <si>
    <t>C9OTA</t>
  </si>
  <si>
    <t>Celestron Optical Tubes</t>
  </si>
  <si>
    <t>Celestron Telescopes</t>
  </si>
  <si>
    <t>Schmidt-Cassegrain</t>
  </si>
  <si>
    <t>LX10</t>
  </si>
  <si>
    <t>super-multi-coated optical system</t>
  </si>
  <si>
    <t>LX200</t>
  </si>
  <si>
    <t>Maksutov-Cassegrain</t>
  </si>
  <si>
    <t>7"</t>
  </si>
  <si>
    <t>6.3 or 10</t>
  </si>
  <si>
    <t>Astronomy Magazine 3/01</t>
  </si>
  <si>
    <t>Astronomy Magazine 3/02</t>
  </si>
  <si>
    <t>Astronomy Magazine 3/03</t>
  </si>
  <si>
    <t>Astronomy Magazine 3/04</t>
  </si>
  <si>
    <t>Astronomy Magazine 3/08</t>
  </si>
  <si>
    <t>Meade Instruments Corp. 6001 Oak Canyon, Irvine, CA 92618  (949)451-1450</t>
  </si>
  <si>
    <t>www.meade.com</t>
  </si>
  <si>
    <t>ETX-60AT</t>
  </si>
  <si>
    <t>ETX-70AT</t>
  </si>
  <si>
    <t>ETX-90EC</t>
  </si>
  <si>
    <t># pixels</t>
  </si>
  <si>
    <t>pixel size</t>
  </si>
  <si>
    <t>frame rate</t>
  </si>
  <si>
    <t>dark current</t>
  </si>
  <si>
    <t>antiblooming</t>
  </si>
  <si>
    <t>quantum efficiency</t>
  </si>
  <si>
    <t>full well condition e-</t>
  </si>
  <si>
    <t>Apogee</t>
  </si>
  <si>
    <t>AP7p</t>
  </si>
  <si>
    <t>&gt;300,000</t>
  </si>
  <si>
    <t>512x512</t>
  </si>
  <si>
    <t>24m</t>
  </si>
  <si>
    <t>85% Peak, 65% @ 400nm, SITe Back-Illuminated</t>
  </si>
  <si>
    <t>http://www.apogee-ccd.com/feature.html</t>
  </si>
  <si>
    <t>cooling temperature</t>
  </si>
  <si>
    <t>1.6-2.5 ADU</t>
  </si>
  <si>
    <t>interface specifications</t>
  </si>
  <si>
    <t>Parallel port connection</t>
  </si>
  <si>
    <t>AP1E</t>
  </si>
  <si>
    <t>AP2E</t>
  </si>
  <si>
    <t>AP4</t>
  </si>
  <si>
    <t>AP260EP</t>
  </si>
  <si>
    <t>AP6E</t>
  </si>
  <si>
    <t>AP8</t>
  </si>
  <si>
    <t>AP9E</t>
  </si>
  <si>
    <t>AP10</t>
  </si>
  <si>
    <t>AP16E</t>
  </si>
  <si>
    <t>Kodak KAF-0401E</t>
  </si>
  <si>
    <t>Kodak KAF-1601E</t>
  </si>
  <si>
    <t>Kodak KAF-4200</t>
  </si>
  <si>
    <t>Kodak KAF-0260</t>
  </si>
  <si>
    <t>Kodak KAF-1001E</t>
  </si>
  <si>
    <t>SITe SIA502AB</t>
  </si>
  <si>
    <t>SITe SIA003AB</t>
  </si>
  <si>
    <t>Kodak KAF-6300</t>
  </si>
  <si>
    <t>Thomson THX7899M</t>
  </si>
  <si>
    <t>Kodak KAF-16800</t>
  </si>
  <si>
    <t>768x512</t>
  </si>
  <si>
    <t>1536X1024</t>
  </si>
  <si>
    <t>2048x2048</t>
  </si>
  <si>
    <t>1024x1024</t>
  </si>
  <si>
    <t>3072x2048</t>
  </si>
  <si>
    <t>4096x4096</t>
  </si>
  <si>
    <t>9m</t>
  </si>
  <si>
    <t>20m</t>
  </si>
  <si>
    <t>14m</t>
  </si>
  <si>
    <t>none</t>
  </si>
  <si>
    <t>available (on-chip only)</t>
  </si>
  <si>
    <t>CTE</t>
  </si>
  <si>
    <t>13-15</t>
  </si>
  <si>
    <t>13-25</t>
  </si>
  <si>
    <t>7-11</t>
  </si>
  <si>
    <t>readout noise (e-)</t>
  </si>
  <si>
    <t>10 @ 25°C</t>
  </si>
  <si>
    <t>15 @ 25°C</t>
  </si>
  <si>
    <t>30 @ 25°C</t>
  </si>
  <si>
    <t>50 @ 20°C</t>
  </si>
  <si>
    <t>25 @ 25°C</t>
  </si>
  <si>
    <t>dynamic range</t>
  </si>
  <si>
    <t>&gt;75dB</t>
  </si>
  <si>
    <t>&gt;78dB</t>
  </si>
  <si>
    <t>&gt;79dB</t>
  </si>
  <si>
    <t>&gt;86dB</t>
  </si>
  <si>
    <t>&gt;74dB</t>
  </si>
  <si>
    <t>digital resolution</t>
  </si>
  <si>
    <t>14-bit 1.3MHz</t>
  </si>
  <si>
    <t>16-bit 50KHz</t>
  </si>
  <si>
    <t>16-bit 35kHz</t>
  </si>
  <si>
    <t>  16-bit  35kHz</t>
  </si>
  <si>
    <t>http://www.apogee-ccd.com/astronomical_imaging.htm</t>
  </si>
  <si>
    <t>38-42C below ambient</t>
  </si>
  <si>
    <t>32-38C below ambient</t>
  </si>
  <si>
    <t>50-55C below ambient</t>
  </si>
  <si>
    <t>see chart in file</t>
  </si>
  <si>
    <t>Apogee Instruments, Inc.   1350 N. Kolb Road  Tucson, AZ 85715</t>
  </si>
  <si>
    <t>Apogee Instruments, Inc.   1350 N. Kolb Road  Tucson, AZ 85716</t>
  </si>
  <si>
    <t>Apogee Instruments, Inc.   1350 N. Kolb Road  Tucson, AZ 85717</t>
  </si>
  <si>
    <t>Apogee Instruments, Inc.   1350 N. Kolb Road  Tucson, AZ 85718</t>
  </si>
  <si>
    <t>Apogee Instruments, Inc.   1350 N. Kolb Road  Tucson, AZ 85719</t>
  </si>
  <si>
    <t>Apogee Instruments, Inc.   1350 N. Kolb Road  Tucson, AZ 85720</t>
  </si>
  <si>
    <t>Apogee Instruments, Inc.   1350 N. Kolb Road  Tucson, AZ 85721</t>
  </si>
  <si>
    <t>Apogee Instruments, Inc.   1350 N. Kolb Road  Tucson, AZ 85722</t>
  </si>
  <si>
    <t>Apogee Instruments, Inc.   1350 N. Kolb Road  Tucson, AZ 85723</t>
  </si>
  <si>
    <t>Apogee Instruments, Inc.   1350 N. Kolb Road  Tucson, AZ 85724</t>
  </si>
  <si>
    <t>37 pin D connectors.  25W max power</t>
  </si>
  <si>
    <t>SPH2</t>
  </si>
  <si>
    <t>SPH5</t>
  </si>
  <si>
    <t>Hamamatsu S7030-0907</t>
  </si>
  <si>
    <t>Hamamatsu S7030-1007</t>
  </si>
  <si>
    <t>512X122</t>
  </si>
  <si>
    <t>1024x122</t>
  </si>
  <si>
    <t>6.9x4.6</t>
  </si>
  <si>
    <t>14.0x9.3</t>
  </si>
  <si>
    <t>18.4x18.4</t>
  </si>
  <si>
    <t>10.2x10.2</t>
  </si>
  <si>
    <t>24.6x24.6</t>
  </si>
  <si>
    <t>12.3x12.3</t>
  </si>
  <si>
    <t>27.6x18.4</t>
  </si>
  <si>
    <t>28.7x28.7</t>
  </si>
  <si>
    <t>36.8x36.8</t>
  </si>
  <si>
    <t>dimensions (mm)</t>
  </si>
  <si>
    <t>12.29x2.93</t>
  </si>
  <si>
    <t>24.57x2.93</t>
  </si>
  <si>
    <t>16-bit @ 30kHz</t>
  </si>
  <si>
    <t>7 @ -30°C</t>
  </si>
  <si>
    <t>10-15</t>
  </si>
  <si>
    <t>37pin D connectors.  25W max power</t>
  </si>
  <si>
    <t>Apogee Instruments, Inc.   1350 N. Kolb Road  Tucson, AZ 85725</t>
  </si>
  <si>
    <t>Apogee Instruments, Inc.   1350 N. Kolb Road  Tucson, AZ 85726</t>
  </si>
  <si>
    <t>50C below ambient</t>
  </si>
  <si>
    <t>KX85</t>
  </si>
  <si>
    <t>KX1E</t>
  </si>
  <si>
    <t>KX2E</t>
  </si>
  <si>
    <t>KX4</t>
  </si>
  <si>
    <t>KX14E</t>
  </si>
  <si>
    <t>KX260</t>
  </si>
  <si>
    <t>Sony ICX085</t>
  </si>
  <si>
    <t>Kodak KAF-0400E</t>
  </si>
  <si>
    <t>Kodak KAF-1600E</t>
  </si>
  <si>
    <t>Kodak KAF-1400E</t>
  </si>
  <si>
    <t>Kodak KAF-260</t>
  </si>
  <si>
    <t>1300x1030</t>
  </si>
  <si>
    <t>1300x1028</t>
  </si>
  <si>
    <t>6.7m</t>
  </si>
  <si>
    <t>6.8m</t>
  </si>
  <si>
    <t>8.7x6.9</t>
  </si>
  <si>
    <t>9.0x7.0</t>
  </si>
  <si>
    <t>see chart in file  back illumination</t>
  </si>
  <si>
    <t>&gt;150,000</t>
  </si>
  <si>
    <t>see chart in file  front illumination</t>
  </si>
  <si>
    <t>0.1-0.2@ -10°C</t>
  </si>
  <si>
    <t>0.2-0.6@ -10°C</t>
  </si>
  <si>
    <t>0.1-0.3@ -10°C</t>
  </si>
  <si>
    <t>3.0@ -10°C</t>
  </si>
  <si>
    <t>&gt;65dB</t>
  </si>
  <si>
    <t>&gt;69dB</t>
  </si>
  <si>
    <t>Apogee Instruments, Inc.   1350 N. Kolb Road  Tucson, AZ 85727</t>
  </si>
  <si>
    <t>Apogee Instruments, Inc.   1350 N. Kolb Road  Tucson, AZ 85728</t>
  </si>
  <si>
    <t>Apogee Instruments, Inc.   1350 N. Kolb Road  Tucson, AZ 85729</t>
  </si>
  <si>
    <t>Apogee Instruments, Inc.   1350 N. Kolb Road  Tucson, AZ 85730</t>
  </si>
  <si>
    <t>Apogee Instruments, Inc.   1350 N. Kolb Road  Tucson, AZ 85731</t>
  </si>
  <si>
    <t>Apogee Instruments, Inc.   1350 N. Kolb Road  Tucson, AZ 85732</t>
  </si>
  <si>
    <t>35-40C below ambient</t>
  </si>
  <si>
    <t>Edmund Optics</t>
  </si>
  <si>
    <t>Panasonic GP-US522</t>
  </si>
  <si>
    <t>768x494</t>
  </si>
  <si>
    <t>9.8m</t>
  </si>
  <si>
    <t>6.4x4.8</t>
  </si>
  <si>
    <t>62 dB</t>
  </si>
  <si>
    <t>37 pin D connectors.  25W max power  electronic shutter</t>
  </si>
  <si>
    <t>electronic shutter</t>
  </si>
  <si>
    <t>2300K - 7500K</t>
  </si>
  <si>
    <t>http://www.edmundoptics.com/IOD/DisplayProduct.cfm?productid=1980</t>
  </si>
  <si>
    <t>Edmund Industrial Optics   101 E. Gloucester Pike, Barrington, NJ 08007</t>
  </si>
  <si>
    <t>Color DSP Hi-Res Board Level CCD Camera</t>
  </si>
  <si>
    <t>5.55m</t>
  </si>
  <si>
    <t>480 TV lines</t>
  </si>
  <si>
    <t>800 TV lines</t>
  </si>
  <si>
    <t>NT52-828</t>
  </si>
  <si>
    <t>NT54-682/3/4/</t>
  </si>
  <si>
    <t>-10-60C</t>
  </si>
  <si>
    <t>Edmund Industrial Optics   101 E. Gloucester Pike, Barrington, NJ 08008</t>
  </si>
  <si>
    <t>http://www.edmundoptics.com/IOD/DisplayProduct.cfm?productid=1287</t>
  </si>
  <si>
    <t>Monochrome Micro Hi-Res Board Level CCD Camera</t>
  </si>
  <si>
    <t>NT53-307/8/9</t>
  </si>
  <si>
    <t>3.6x2.8</t>
  </si>
  <si>
    <t>4.8x3.6</t>
  </si>
  <si>
    <t>7.4m</t>
  </si>
  <si>
    <t>570 TV lines</t>
  </si>
  <si>
    <t>-10-50C</t>
  </si>
  <si>
    <t>255-275</t>
  </si>
  <si>
    <t>Edmund Industrial Optics   101 E. Gloucester Pike, Barrington, NJ 08009</t>
  </si>
  <si>
    <t>http://www.edmundoptics.com/IOD/DisplayProduct.cfm?productid=1270</t>
  </si>
  <si>
    <t>http://www.edmundoptics.com/IOD/DisplayProduct.cfm?productid=1298</t>
  </si>
  <si>
    <t>Edmund Industrial Optics   101 E. Gloucester Pike, Barrington, NJ 08010</t>
  </si>
  <si>
    <t>130-175</t>
  </si>
  <si>
    <t>330 TV lines</t>
  </si>
  <si>
    <t>7.3m</t>
  </si>
  <si>
    <t>512x494</t>
  </si>
  <si>
    <t>NT52-569   NT53-305/6</t>
  </si>
  <si>
    <t>Monochrome Micro Standard-Res Board Level CCD Camera</t>
  </si>
  <si>
    <t>Color Micro Standard-Res Board Level CCD Cameras</t>
  </si>
  <si>
    <t>NT53-314/5/6</t>
  </si>
  <si>
    <t>512x495</t>
  </si>
  <si>
    <t>0-60C</t>
  </si>
  <si>
    <t>289-310</t>
  </si>
  <si>
    <t>Edmund Industrial Optics   101 E. Gloucester Pike, Barrington, NJ 08011</t>
  </si>
  <si>
    <t>http://www.edmundoptics.com/IOD/DisplayProduct.cfm?productid=1272</t>
  </si>
  <si>
    <t>http://www.edmundoptics.com/IOD/DisplayProduct.cfm?productid=1252</t>
  </si>
  <si>
    <t>Edmund Industrial Optics   101 E. Gloucester Pike, Barrington, NJ 08012</t>
  </si>
  <si>
    <t>280-295</t>
  </si>
  <si>
    <t>-20-40C</t>
  </si>
  <si>
    <t>Monochrome Micro Cameras</t>
  </si>
  <si>
    <t>NT53-003/4</t>
  </si>
  <si>
    <t>537x550</t>
  </si>
  <si>
    <t>3.8x3</t>
  </si>
  <si>
    <t>5.5m</t>
  </si>
  <si>
    <t>380 TV lines</t>
  </si>
  <si>
    <t>&gt;46 dB</t>
  </si>
  <si>
    <t>&gt;45 dB</t>
  </si>
  <si>
    <t>&gt;48 dB</t>
  </si>
  <si>
    <t>Item</t>
  </si>
  <si>
    <t>Vendor</t>
  </si>
  <si>
    <t>Plate Beamsplitters</t>
  </si>
  <si>
    <t>Size (mm)</t>
  </si>
  <si>
    <t>Reflection (%)</t>
  </si>
  <si>
    <t>Transmission (%)</t>
  </si>
  <si>
    <t>Coating</t>
  </si>
  <si>
    <t>Material</t>
  </si>
  <si>
    <t>Beamsplitters</t>
  </si>
  <si>
    <t>Price</t>
  </si>
  <si>
    <t>Contact Inormation</t>
  </si>
  <si>
    <t>Soda Lime Glass</t>
  </si>
  <si>
    <t xml:space="preserve">12 x 19 x 1 </t>
  </si>
  <si>
    <t xml:space="preserve">NT31-416 </t>
  </si>
  <si>
    <t xml:space="preserve">12.5 Dia. x 1 </t>
  </si>
  <si>
    <t xml:space="preserve">AR CTD </t>
  </si>
  <si>
    <t xml:space="preserve">NT45-312 </t>
  </si>
  <si>
    <t xml:space="preserve">NT45-313 </t>
  </si>
  <si>
    <t xml:space="preserve">NT45-314 </t>
  </si>
  <si>
    <t xml:space="preserve">12.5 x 17.5 x 1 </t>
  </si>
  <si>
    <t xml:space="preserve">NT45-315 </t>
  </si>
  <si>
    <t xml:space="preserve">NT45-316 </t>
  </si>
  <si>
    <t xml:space="preserve">NT45-317 </t>
  </si>
  <si>
    <t xml:space="preserve">127 x 178 x 3 </t>
  </si>
  <si>
    <t xml:space="preserve">NT43-362 </t>
  </si>
  <si>
    <t xml:space="preserve">NT61-097 </t>
  </si>
  <si>
    <t xml:space="preserve">NT61-260 </t>
  </si>
  <si>
    <t xml:space="preserve">18 x 30 x 2 </t>
  </si>
  <si>
    <t xml:space="preserve">NT31-414 </t>
  </si>
  <si>
    <t xml:space="preserve">20 x 27 x 1 </t>
  </si>
  <si>
    <t xml:space="preserve">NT32-269 </t>
  </si>
  <si>
    <t xml:space="preserve">20 x 37 x 1 </t>
  </si>
  <si>
    <t xml:space="preserve">NT31-413 </t>
  </si>
  <si>
    <t xml:space="preserve">25 Dia. x 1 </t>
  </si>
  <si>
    <t xml:space="preserve">NT43-734 </t>
  </si>
  <si>
    <t xml:space="preserve">NT43-735 </t>
  </si>
  <si>
    <t xml:space="preserve">NT43-736 </t>
  </si>
  <si>
    <t xml:space="preserve">NT43-817 </t>
  </si>
  <si>
    <t xml:space="preserve">25 x 38 x 1.5 </t>
  </si>
  <si>
    <t xml:space="preserve">NT32-363 </t>
  </si>
  <si>
    <t xml:space="preserve">25 x 38 x 3 </t>
  </si>
  <si>
    <t xml:space="preserve">NT31-435 </t>
  </si>
  <si>
    <t xml:space="preserve">NT31-436 </t>
  </si>
  <si>
    <t xml:space="preserve">NT31-437 </t>
  </si>
  <si>
    <t xml:space="preserve">25 x 76 x 2 </t>
  </si>
  <si>
    <t xml:space="preserve">NT31-411 </t>
  </si>
  <si>
    <t xml:space="preserve">254 x 356 x 3 </t>
  </si>
  <si>
    <t xml:space="preserve">NT43-363 </t>
  </si>
  <si>
    <t xml:space="preserve">NT72-500 </t>
  </si>
  <si>
    <t xml:space="preserve">NT72-502 </t>
  </si>
  <si>
    <t xml:space="preserve">35 x 35 x 1 </t>
  </si>
  <si>
    <t xml:space="preserve">NT45-324 </t>
  </si>
  <si>
    <t xml:space="preserve">NT45-325 </t>
  </si>
  <si>
    <t xml:space="preserve">NT45-326 </t>
  </si>
  <si>
    <t xml:space="preserve">50 x 50 x 1 </t>
  </si>
  <si>
    <t xml:space="preserve">NT43-358 </t>
  </si>
  <si>
    <t xml:space="preserve">NT43-359 </t>
  </si>
  <si>
    <t xml:space="preserve">NT43-360 </t>
  </si>
  <si>
    <t xml:space="preserve">NT43-818 </t>
  </si>
  <si>
    <t xml:space="preserve">51 x 76 x 3 </t>
  </si>
  <si>
    <t xml:space="preserve">NT31-432 </t>
  </si>
  <si>
    <t xml:space="preserve">NT31-433 </t>
  </si>
  <si>
    <t xml:space="preserve">NT31-434 </t>
  </si>
  <si>
    <t>http://www.edmundoptics.com/IOD/DisplayProduct.cfm?productid=2035&amp;sortby=Size_mm#Products</t>
  </si>
  <si>
    <t>Polka-Dot Beamsplitters</t>
  </si>
  <si>
    <t>NT46-457</t>
  </si>
  <si>
    <t>12.7 dia.</t>
  </si>
  <si>
    <t>NT46-458</t>
  </si>
  <si>
    <t>NT46-459</t>
  </si>
  <si>
    <t>NT46-460</t>
  </si>
  <si>
    <t>NT46-461</t>
  </si>
  <si>
    <t>25.4 dia</t>
  </si>
  <si>
    <t>25.4 sq</t>
  </si>
  <si>
    <t>38.0 dia</t>
  </si>
  <si>
    <t>38.0 sq</t>
  </si>
  <si>
    <t>http://www.edmundoptics.com/IOD/DisplayProduct.cfm?Productid=2103</t>
  </si>
  <si>
    <t>Surface Quality</t>
  </si>
  <si>
    <t>Surface Accuracy</t>
  </si>
  <si>
    <t>Angle Tolerance</t>
  </si>
  <si>
    <t>80-50</t>
  </si>
  <si>
    <t>4-6 waves/inch</t>
  </si>
  <si>
    <t xml:space="preserve">10mm x 10mm </t>
  </si>
  <si>
    <t xml:space="preserve">1/4wave MgF2 </t>
  </si>
  <si>
    <t xml:space="preserve">NT32-601 </t>
  </si>
  <si>
    <t xml:space="preserve">12.5mm x 12.5mm </t>
  </si>
  <si>
    <t xml:space="preserve">NT45-111 </t>
  </si>
  <si>
    <t xml:space="preserve">15mm x 15mm </t>
  </si>
  <si>
    <t xml:space="preserve">NT32-503 </t>
  </si>
  <si>
    <t xml:space="preserve">20mm x 20mm </t>
  </si>
  <si>
    <t xml:space="preserve">NT32-504 </t>
  </si>
  <si>
    <t xml:space="preserve">25mm x 25mm </t>
  </si>
  <si>
    <t xml:space="preserve">NT32-505 </t>
  </si>
  <si>
    <t xml:space="preserve">30mm x 30mm </t>
  </si>
  <si>
    <t xml:space="preserve">NT32-701 </t>
  </si>
  <si>
    <t xml:space="preserve">35mm x 35mm </t>
  </si>
  <si>
    <t xml:space="preserve">NT32-702 </t>
  </si>
  <si>
    <t xml:space="preserve">40mm x 40mm </t>
  </si>
  <si>
    <t xml:space="preserve">NT32-506 </t>
  </si>
  <si>
    <t xml:space="preserve">45mm x 45mm </t>
  </si>
  <si>
    <t xml:space="preserve">NT32-703 </t>
  </si>
  <si>
    <t xml:space="preserve">50mm x 50mm </t>
  </si>
  <si>
    <t xml:space="preserve">NT32-704 </t>
  </si>
  <si>
    <t xml:space="preserve">5mm x 5mm </t>
  </si>
  <si>
    <t xml:space="preserve">NT32-600 </t>
  </si>
  <si>
    <t xml:space="preserve">6.25mm x 6.25mm </t>
  </si>
  <si>
    <t xml:space="preserve">NT45-110 </t>
  </si>
  <si>
    <t>http://www.edmundoptics.com/IOD/DisplayProduct.cfm?Productid=2037</t>
  </si>
  <si>
    <t>Dichroic Cube Beamsplitters</t>
  </si>
  <si>
    <t>60-40</t>
  </si>
  <si>
    <t>BK7</t>
  </si>
  <si>
    <t>2 waves</t>
  </si>
  <si>
    <t>pm 5 arc min.</t>
  </si>
  <si>
    <t>Bevel</t>
  </si>
  <si>
    <t>0.3mm x 45deg</t>
  </si>
  <si>
    <t>Polarizing Cube Beamsplitters</t>
  </si>
  <si>
    <t>NT45-199</t>
  </si>
  <si>
    <t>NT45-200</t>
  </si>
  <si>
    <t>NT45-201</t>
  </si>
  <si>
    <t>15 x 15</t>
  </si>
  <si>
    <t>20 x 20</t>
  </si>
  <si>
    <t>25 x 25</t>
  </si>
  <si>
    <t>SORL</t>
  </si>
  <si>
    <t>up to 39.4 inches in diameter</t>
  </si>
  <si>
    <t>Parabolic Mirrors</t>
  </si>
  <si>
    <t>Off-Axis</t>
  </si>
  <si>
    <t>On-Axis</t>
  </si>
  <si>
    <t>Size</t>
  </si>
  <si>
    <t>Focal Length</t>
  </si>
  <si>
    <t>3in - 100 in</t>
  </si>
  <si>
    <t>Procurement Time</t>
  </si>
  <si>
    <t>will make to order</t>
  </si>
  <si>
    <t>SORL Catalog p.10</t>
  </si>
  <si>
    <t>SORL Catalog p.4-9</t>
  </si>
  <si>
    <t>Spherical Mirrors</t>
  </si>
  <si>
    <t>1-200 inches Radius of Curvature</t>
  </si>
  <si>
    <t>Part Code</t>
  </si>
  <si>
    <t>Pentium or Pentium II processors (&gt;133MHz), Full length PCI slot</t>
  </si>
  <si>
    <t>Windows 95® or Windows NT® (3.51 and higher)</t>
  </si>
  <si>
    <t>Video Memory</t>
  </si>
  <si>
    <t>2MB</t>
  </si>
  <si>
    <t>Digitization Accuracy</t>
  </si>
  <si>
    <t>45 db SNR</t>
  </si>
  <si>
    <t>Acquisition Resolution</t>
  </si>
  <si>
    <t>640 x 480, 30 fps (NTSC), 768 x 576, 25fps (PAL)</t>
  </si>
  <si>
    <t>24-bit color or 8-bit monochrome</t>
  </si>
  <si>
    <t>Input Video</t>
  </si>
  <si>
    <t>NTSC, Y-C, RS-170, PAL, CCIR (for A-G below)</t>
  </si>
  <si>
    <t>Image Control</t>
  </si>
  <si>
    <t>Brightness, Contrast, Hue, and Saturation</t>
  </si>
  <si>
    <t>Image Enhancement</t>
  </si>
  <si>
    <t>Gamma Correction</t>
  </si>
  <si>
    <t>Image Formats Supported</t>
  </si>
  <si>
    <t>TIFF (.tif), Bitmap (.bmp), and Targa (.tga)</t>
  </si>
  <si>
    <t>Typical File Size</t>
  </si>
  <si>
    <t>300k (.tif, b/w), 900K (.tif, color), 640 x 480 image</t>
  </si>
  <si>
    <t>VGA Display Options</t>
  </si>
  <si>
    <t>Host Computer Reqirements</t>
  </si>
  <si>
    <t>Operating System Requirements</t>
  </si>
  <si>
    <t>Acquisition Colour Resolution</t>
  </si>
  <si>
    <t>http://www.edmundoptics.com/IOD/DisplayProduct.cfm?productid=1282</t>
  </si>
  <si>
    <t>comments</t>
  </si>
  <si>
    <t>vendor recommends that this product may not fulfill all our needs</t>
  </si>
  <si>
    <t>Edmund Industrial Optics</t>
  </si>
  <si>
    <t>Ultra II Industrial Image Capture Board</t>
  </si>
  <si>
    <t>NT54-132</t>
  </si>
  <si>
    <t>Intel Pentium® or Pentium II® processors (&gt;133MHz), free PCI slot</t>
  </si>
  <si>
    <t>Windows 95® or Windows NT® (4.0)</t>
  </si>
  <si>
    <t>4MB</t>
  </si>
  <si>
    <t>NTSC, Y-C, RS-170, PAL, CCIR</t>
  </si>
  <si>
    <t>900k (.tif, color) 640 x 480 image</t>
  </si>
  <si>
    <t>Desktop Display:  640x480x24, 800x600x24, 1024x768x24, 1280x1024x24, 1600x1200x16</t>
  </si>
  <si>
    <t>NT54-834</t>
  </si>
  <si>
    <t>Bandit Industrial Capture Board</t>
  </si>
  <si>
    <t>http://www.edmundoptics.com/IOD/DisplayProduct.cfm?productid=1535</t>
  </si>
  <si>
    <t xml:space="preserve"> On Board:  640 x 480 x 24, 800 x 600 x 24, 1024 x 768 x 16</t>
  </si>
  <si>
    <t>diameter (inches)</t>
  </si>
  <si>
    <t>University Optics (Build your own CCD)</t>
  </si>
  <si>
    <t>http://www.universityoptics.com/ccd.htm</t>
  </si>
  <si>
    <t>CM 1100</t>
  </si>
  <si>
    <t>CM 1400</t>
  </si>
  <si>
    <t>comes with CCD</t>
  </si>
  <si>
    <t>http://www.celestron.com/cm1400.htm</t>
  </si>
  <si>
    <t>http://www.celestron.com/cm1100.htm</t>
  </si>
  <si>
    <t>M1006</t>
  </si>
  <si>
    <t>Optical Tube</t>
  </si>
  <si>
    <t>highest power 394x; 0.46 arc sec; lim. mag. 14.5</t>
  </si>
  <si>
    <t>back ordered</t>
  </si>
  <si>
    <t>M1010</t>
  </si>
  <si>
    <t>M1210</t>
  </si>
  <si>
    <t>highest power 500x; 0.46 arc sec; lim. mag. 14.5</t>
  </si>
  <si>
    <t>highest power 610x; 0.38 arc sec; lim. mag. 14.9</t>
  </si>
  <si>
    <t>M806</t>
  </si>
  <si>
    <t>highest power 315x; 0.57 arc sec; lim. mag. 14</t>
  </si>
  <si>
    <t>M810</t>
  </si>
  <si>
    <t>highest power 400x; 0.57 arc sec; lim. mag. 14</t>
  </si>
  <si>
    <t>one business day</t>
  </si>
  <si>
    <t>24 hours</t>
  </si>
  <si>
    <t>301-953-2000</t>
  </si>
  <si>
    <t>HIGH SPEED PROGRESSIVE SCAN AREA</t>
  </si>
  <si>
    <t># Pixels</t>
  </si>
  <si>
    <t>Pixel Size</t>
  </si>
  <si>
    <t>Max Total Data Rate</t>
  </si>
  <si>
    <t>*Max Frame Rate</t>
  </si>
  <si>
    <t xml:space="preserve">Features </t>
  </si>
  <si>
    <t>CA-D1-0128</t>
  </si>
  <si>
    <t>128 x 128</t>
  </si>
  <si>
    <t>16µm x 16µm</t>
  </si>
  <si>
    <t>15MHz</t>
  </si>
  <si>
    <t>736fps</t>
  </si>
  <si>
    <t>8 Bits, FT, 1 o/p</t>
  </si>
  <si>
    <t>CA-D1-0256</t>
  </si>
  <si>
    <t>256 x 256</t>
  </si>
  <si>
    <t>203fps</t>
  </si>
  <si>
    <r>
      <t>MOTIONVISION</t>
    </r>
    <r>
      <rPr>
        <b/>
        <vertAlign val="superscript"/>
        <sz val="7.5"/>
        <color indexed="9"/>
        <rFont val="Arial Narrow"/>
        <family val="2"/>
      </rPr>
      <t>®</t>
    </r>
    <r>
      <rPr>
        <b/>
        <sz val="7.5"/>
        <color indexed="9"/>
        <rFont val="Arial Narrow"/>
        <family val="2"/>
      </rPr>
      <t xml:space="preserve"> PROGRESSIVE SCAN AREA</t>
    </r>
  </si>
  <si>
    <t>CA-D6-0256</t>
  </si>
  <si>
    <t>260 x 260</t>
  </si>
  <si>
    <t>10µm x 10µm</t>
  </si>
  <si>
    <t>100MHz</t>
  </si>
  <si>
    <t>955fps</t>
  </si>
  <si>
    <t>8 Bits, FT, Vertical AB, EC, CE, 4 o/p</t>
  </si>
  <si>
    <t>CA-D6-0512</t>
  </si>
  <si>
    <t>532 x 516</t>
  </si>
  <si>
    <t>262fps</t>
  </si>
  <si>
    <t>CA-D8-0512</t>
  </si>
  <si>
    <t>512 x 512</t>
  </si>
  <si>
    <t>25MHz</t>
  </si>
  <si>
    <t>77fps</t>
  </si>
  <si>
    <t>8 Bits, FT, Vertical AB, EC, CE, 1 o/p</t>
  </si>
  <si>
    <t>HIGH RESOLUTION PROGRESSIVE SCAN AREA</t>
  </si>
  <si>
    <t>CA-D4-1024</t>
  </si>
  <si>
    <t>1024 x 1024</t>
  </si>
  <si>
    <t>12µm x 12µm</t>
  </si>
  <si>
    <t>50MHz</t>
  </si>
  <si>
    <t>40fps</t>
  </si>
  <si>
    <t>8 Bits, FT, EC, AB, CE, 1 or 2 o/p</t>
  </si>
  <si>
    <t>CA-D7-1024</t>
  </si>
  <si>
    <t>8.4fps</t>
  </si>
  <si>
    <t>12 Bits, FT, EC, AB, 1 o/p</t>
  </si>
  <si>
    <t xml:space="preserve">PROGRESSIVE SCAN AREA </t>
  </si>
  <si>
    <t>IA-D1-0128</t>
  </si>
  <si>
    <t>830fps</t>
  </si>
  <si>
    <t>FT, 1 o/p</t>
  </si>
  <si>
    <t>IA-D1-0256</t>
  </si>
  <si>
    <t>220fps</t>
  </si>
  <si>
    <t>DALSA</t>
  </si>
  <si>
    <t>special order  minimum one month</t>
  </si>
  <si>
    <t>Beamsplitters/ Polarizing Optics/ IR Optics</t>
  </si>
  <si>
    <t>Lambda Research Optics, Inc</t>
  </si>
  <si>
    <t>http://www.lambda.cc/dat/tableofcontent1.html</t>
  </si>
  <si>
    <t>focal length</t>
  </si>
  <si>
    <t>Company 7                        Laurel,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</si>
</sst>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8" formatCode="&quot;$&quot;#,##0.00"/>
  </numFmts>
  <fonts count="11">
    <font>
      <sz val="10"/>
      <name val="Arial"/>
    </font>
    <font>
      <b/>
      <i/>
      <sz val="10"/>
      <name val="Arial"/>
      <family val="2"/>
    </font>
    <font>
      <u/>
      <sz val="10"/>
      <color indexed="12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10"/>
      <name val="Arial Unicode MS"/>
    </font>
    <font>
      <b/>
      <sz val="7.5"/>
      <color indexed="9"/>
      <name val="Arial Narrow"/>
      <family val="2"/>
    </font>
    <font>
      <sz val="12"/>
      <color indexed="30"/>
      <name val="Arial Narrow"/>
      <family val="2"/>
    </font>
    <font>
      <b/>
      <vertAlign val="superscript"/>
      <sz val="7.5"/>
      <color indexed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7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2" fillId="0" borderId="1" xfId="1" applyFont="1" applyBorder="1" applyAlignment="1" applyProtection="1">
      <alignment horizontal="center" wrapText="1"/>
    </xf>
    <xf numFmtId="0" fontId="6" fillId="0" borderId="1" xfId="0" applyFont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center" wrapText="1"/>
    </xf>
    <xf numFmtId="0" fontId="2" fillId="0" borderId="1" xfId="1" applyBorder="1" applyAlignment="1" applyProtection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2" fontId="4" fillId="3" borderId="1" xfId="0" applyNumberFormat="1" applyFont="1" applyFill="1" applyBorder="1" applyAlignment="1">
      <alignment horizontal="center" wrapText="1"/>
    </xf>
    <xf numFmtId="4" fontId="4" fillId="3" borderId="1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0" borderId="1" xfId="1" applyBorder="1" applyAlignment="1" applyProtection="1">
      <alignment wrapText="1"/>
    </xf>
    <xf numFmtId="0" fontId="1" fillId="0" borderId="1" xfId="0" applyFont="1" applyBorder="1" applyAlignment="1">
      <alignment wrapText="1"/>
    </xf>
    <xf numFmtId="44" fontId="4" fillId="3" borderId="1" xfId="0" applyNumberFormat="1" applyFont="1" applyFill="1" applyBorder="1" applyAlignment="1">
      <alignment horizontal="center" wrapText="1"/>
    </xf>
    <xf numFmtId="44" fontId="0" fillId="0" borderId="1" xfId="0" applyNumberFormat="1" applyBorder="1" applyAlignment="1">
      <alignment horizontal="center" wrapText="1"/>
    </xf>
    <xf numFmtId="168" fontId="4" fillId="3" borderId="1" xfId="0" applyNumberFormat="1" applyFont="1" applyFill="1" applyBorder="1" applyAlignment="1">
      <alignment horizontal="center" wrapText="1"/>
    </xf>
    <xf numFmtId="168" fontId="0" fillId="0" borderId="1" xfId="0" applyNumberFormat="1" applyBorder="1" applyAlignment="1">
      <alignment horizontal="center" wrapText="1"/>
    </xf>
    <xf numFmtId="0" fontId="2" fillId="0" borderId="1" xfId="1" applyFont="1" applyBorder="1" applyAlignment="1" applyProtection="1">
      <alignment wrapText="1"/>
    </xf>
    <xf numFmtId="0" fontId="8" fillId="4" borderId="1" xfId="0" applyFont="1" applyFill="1" applyBorder="1" applyAlignment="1">
      <alignment horizontal="center" wrapText="1"/>
    </xf>
    <xf numFmtId="0" fontId="2" fillId="0" borderId="1" xfId="1" applyBorder="1" applyAlignment="1" applyProtection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2" fillId="5" borderId="1" xfId="1" applyFill="1" applyBorder="1" applyAlignment="1" applyProtection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dmundoptics.com/Buy/Cart-Add.cfm?itemid=11586" TargetMode="External"/><Relationship Id="rId18" Type="http://schemas.openxmlformats.org/officeDocument/2006/relationships/hyperlink" Target="http://www.edmundoptics.com/Buy/Cart-Add.cfm?itemid=11809" TargetMode="External"/><Relationship Id="rId26" Type="http://schemas.openxmlformats.org/officeDocument/2006/relationships/hyperlink" Target="http://www.edmundoptics.com/Buy/Cart-Add.cfm?itemid=12196" TargetMode="External"/><Relationship Id="rId39" Type="http://schemas.openxmlformats.org/officeDocument/2006/relationships/hyperlink" Target="http://www.edmundoptics.com/Buy/Cart-Add.cfm?itemid=11601" TargetMode="External"/><Relationship Id="rId21" Type="http://schemas.openxmlformats.org/officeDocument/2006/relationships/hyperlink" Target="http://www.edmundoptics.com/Buy/Cart-Add.cfm?itemid=11583" TargetMode="External"/><Relationship Id="rId34" Type="http://schemas.openxmlformats.org/officeDocument/2006/relationships/hyperlink" Target="http://www.edmundoptics.com/Buy/Cart-Add.cfm?itemid=11579" TargetMode="External"/><Relationship Id="rId42" Type="http://schemas.openxmlformats.org/officeDocument/2006/relationships/hyperlink" Target="http://www.edmundoptics.com/Buy/Cart-Add.cfm?itemid=11663" TargetMode="External"/><Relationship Id="rId47" Type="http://schemas.openxmlformats.org/officeDocument/2006/relationships/hyperlink" Target="http://www.edmundoptics.com/Buy/Cart-Add.cfm?itemid=11651" TargetMode="External"/><Relationship Id="rId7" Type="http://schemas.openxmlformats.org/officeDocument/2006/relationships/hyperlink" Target="http://www.edmundoptics.com/Buy/Cart-Add.cfm?itemid=11877" TargetMode="External"/><Relationship Id="rId2" Type="http://schemas.openxmlformats.org/officeDocument/2006/relationships/image" Target="../media/image1.png"/><Relationship Id="rId16" Type="http://schemas.openxmlformats.org/officeDocument/2006/relationships/hyperlink" Target="http://www.edmundoptics.com/Buy/Cart-Add.cfm?itemid=11801" TargetMode="External"/><Relationship Id="rId29" Type="http://schemas.openxmlformats.org/officeDocument/2006/relationships/hyperlink" Target="http://www.edmundoptics.com/Buy/Cart-Add.cfm?itemid=11881" TargetMode="External"/><Relationship Id="rId1" Type="http://schemas.openxmlformats.org/officeDocument/2006/relationships/hyperlink" Target="http://www.edmundoptics.com/Buy/Cart-Add.cfm?itemid=11578" TargetMode="External"/><Relationship Id="rId6" Type="http://schemas.openxmlformats.org/officeDocument/2006/relationships/hyperlink" Target="http://www.edmundoptics.com/Buy/Cart-Add.cfm?itemid=11876" TargetMode="External"/><Relationship Id="rId11" Type="http://schemas.openxmlformats.org/officeDocument/2006/relationships/hyperlink" Target="http://www.edmundoptics.com/Buy/Cart-Add.cfm?itemid=12194" TargetMode="External"/><Relationship Id="rId24" Type="http://schemas.openxmlformats.org/officeDocument/2006/relationships/hyperlink" Target="http://www.edmundoptics.com/Buy/Cart-Add.cfm?itemid=11751" TargetMode="External"/><Relationship Id="rId32" Type="http://schemas.openxmlformats.org/officeDocument/2006/relationships/hyperlink" Target="http://www.edmundoptics.com/Buy/Cart-Add.cfm?itemid=11749" TargetMode="External"/><Relationship Id="rId37" Type="http://schemas.openxmlformats.org/officeDocument/2006/relationships/hyperlink" Target="http://www.edmundoptics.com/Buy/Cart-Add.cfm?itemid=11652" TargetMode="External"/><Relationship Id="rId40" Type="http://schemas.openxmlformats.org/officeDocument/2006/relationships/hyperlink" Target="http://www.edmundoptics.com/Buy/Cart-Add.cfm?itemid=11602" TargetMode="External"/><Relationship Id="rId45" Type="http://schemas.openxmlformats.org/officeDocument/2006/relationships/hyperlink" Target="http://www.edmundoptics.com/Buy/Cart-Add.cfm?itemid=11665" TargetMode="External"/><Relationship Id="rId5" Type="http://schemas.openxmlformats.org/officeDocument/2006/relationships/hyperlink" Target="http://www.edmundoptics.com/Buy/Cart-Add.cfm?itemid=11875" TargetMode="External"/><Relationship Id="rId15" Type="http://schemas.openxmlformats.org/officeDocument/2006/relationships/hyperlink" Target="http://www.edmundoptics.com/Buy/Cart-Add.cfm?itemid=11800" TargetMode="External"/><Relationship Id="rId23" Type="http://schemas.openxmlformats.org/officeDocument/2006/relationships/hyperlink" Target="http://www.edmundoptics.com/Buy/Cart-Add.cfm?itemid=11575" TargetMode="External"/><Relationship Id="rId28" Type="http://schemas.openxmlformats.org/officeDocument/2006/relationships/hyperlink" Target="http://www.edmundoptics.com/Buy/Cart-Add.cfm?itemid=11880" TargetMode="External"/><Relationship Id="rId36" Type="http://schemas.openxmlformats.org/officeDocument/2006/relationships/hyperlink" Target="http://www.edmundoptics.com/Buy/Cart-Add.cfm?itemid=11581" TargetMode="External"/><Relationship Id="rId10" Type="http://schemas.openxmlformats.org/officeDocument/2006/relationships/hyperlink" Target="http://www.edmundoptics.com/Buy/Cart-Add.cfm?itemid=12193" TargetMode="External"/><Relationship Id="rId19" Type="http://schemas.openxmlformats.org/officeDocument/2006/relationships/hyperlink" Target="http://www.edmundoptics.com/Buy/Cart-Add.cfm?itemid=11600" TargetMode="External"/><Relationship Id="rId31" Type="http://schemas.openxmlformats.org/officeDocument/2006/relationships/hyperlink" Target="http://www.edmundoptics.com/Buy/Cart-Add.cfm?itemid=11748" TargetMode="External"/><Relationship Id="rId44" Type="http://schemas.openxmlformats.org/officeDocument/2006/relationships/hyperlink" Target="http://www.edmundoptics.com/Buy/Cart-Add.cfm?itemid=11604" TargetMode="External"/><Relationship Id="rId4" Type="http://schemas.openxmlformats.org/officeDocument/2006/relationships/hyperlink" Target="http://www.edmundoptics.com/Buy/Cart-Add.cfm?itemid=11874" TargetMode="External"/><Relationship Id="rId9" Type="http://schemas.openxmlformats.org/officeDocument/2006/relationships/hyperlink" Target="http://www.edmundoptics.com/Buy/Cart-Add.cfm?itemid=11750" TargetMode="External"/><Relationship Id="rId14" Type="http://schemas.openxmlformats.org/officeDocument/2006/relationships/hyperlink" Target="http://www.edmundoptics.com/Buy/Cart-Add.cfm?itemid=11576" TargetMode="External"/><Relationship Id="rId22" Type="http://schemas.openxmlformats.org/officeDocument/2006/relationships/hyperlink" Target="http://www.edmundoptics.com/Buy/Cart-Add.cfm?itemid=11584" TargetMode="External"/><Relationship Id="rId27" Type="http://schemas.openxmlformats.org/officeDocument/2006/relationships/hyperlink" Target="http://www.edmundoptics.com/Buy/Cart-Add.cfm?itemid=11879" TargetMode="External"/><Relationship Id="rId30" Type="http://schemas.openxmlformats.org/officeDocument/2006/relationships/hyperlink" Target="http://www.edmundoptics.com/Buy/Cart-Add.cfm?itemid=11747" TargetMode="External"/><Relationship Id="rId35" Type="http://schemas.openxmlformats.org/officeDocument/2006/relationships/hyperlink" Target="http://www.edmundoptics.com/Buy/Cart-Add.cfm?itemid=11580" TargetMode="External"/><Relationship Id="rId43" Type="http://schemas.openxmlformats.org/officeDocument/2006/relationships/hyperlink" Target="http://www.edmundoptics.com/Buy/Cart-Add.cfm?itemid=11664" TargetMode="External"/><Relationship Id="rId48" Type="http://schemas.openxmlformats.org/officeDocument/2006/relationships/hyperlink" Target="http://www.edmundoptics.com/Buy/Cart-Add.cfm?itemid=11856" TargetMode="External"/><Relationship Id="rId8" Type="http://schemas.openxmlformats.org/officeDocument/2006/relationships/hyperlink" Target="http://www.edmundoptics.com/Buy/Cart-Add.cfm?itemid=11878" TargetMode="External"/><Relationship Id="rId3" Type="http://schemas.openxmlformats.org/officeDocument/2006/relationships/hyperlink" Target="http://www.edmundoptics.com/Buy/Cart-Add.cfm?itemid=11873" TargetMode="External"/><Relationship Id="rId12" Type="http://schemas.openxmlformats.org/officeDocument/2006/relationships/hyperlink" Target="http://www.edmundoptics.com/Buy/Cart-Add.cfm?itemid=11577" TargetMode="External"/><Relationship Id="rId17" Type="http://schemas.openxmlformats.org/officeDocument/2006/relationships/hyperlink" Target="http://www.edmundoptics.com/Buy/Cart-Add.cfm?itemid=11802" TargetMode="External"/><Relationship Id="rId25" Type="http://schemas.openxmlformats.org/officeDocument/2006/relationships/hyperlink" Target="http://www.edmundoptics.com/Buy/Cart-Add.cfm?itemid=12195" TargetMode="External"/><Relationship Id="rId33" Type="http://schemas.openxmlformats.org/officeDocument/2006/relationships/hyperlink" Target="http://www.edmundoptics.com/Buy/Cart-Add.cfm?itemid=11810" TargetMode="External"/><Relationship Id="rId38" Type="http://schemas.openxmlformats.org/officeDocument/2006/relationships/hyperlink" Target="http://www.edmundoptics.com/Buy/Cart-Add.cfm?itemid=11857" TargetMode="External"/><Relationship Id="rId46" Type="http://schemas.openxmlformats.org/officeDocument/2006/relationships/hyperlink" Target="http://www.edmundoptics.com/Buy/Cart-Add.cfm?itemid=11666" TargetMode="External"/><Relationship Id="rId20" Type="http://schemas.openxmlformats.org/officeDocument/2006/relationships/hyperlink" Target="http://www.edmundoptics.com/Buy/Cart-Add.cfm?itemid=11582" TargetMode="External"/><Relationship Id="rId41" Type="http://schemas.openxmlformats.org/officeDocument/2006/relationships/hyperlink" Target="http://www.edmundoptics.com/Buy/Cart-Add.cfm?itemid=11603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095" name="Picture 71" descr="BU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69E10A-C27A-E36F-56ED-CB5EF1085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096" name="Picture 72" descr="BU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C4C169-E42B-B6AB-B7AB-6C8478F77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097" name="Picture 73" descr="BU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5258F2-836C-9247-1C58-E29F6E3AD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098" name="Picture 74" descr="BUY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F58AB8-39E4-4BE7-F09F-B61B52A61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099" name="Picture 75" descr="BUY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A19510-9749-D206-C0D3-7CD40FDBA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00" name="Picture 76" descr="BUY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B6F587-FFC6-19E4-87E5-4E2D9D83C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01" name="Picture 77" descr="BU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5B8D7EE-2950-0338-BEAA-9A4764EAE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02" name="Picture 78" descr="BU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7AED790-B910-2EA8-B186-A7EE35F30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03" name="Picture 79" descr="BUY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8CBD2BD-BA18-C18B-D366-2E302A7F0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04" name="Picture 80" descr="BUY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4A3474-BECC-37B5-BD81-287305B9E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05" name="Picture 81" descr="BUY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11DAA1-7EDC-8B16-8608-74D59C49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06" name="Picture 82" descr="BUY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2CAEEB4-3DF3-249B-CFFF-FCD454DC1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07" name="Picture 83" descr="BUY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DA81D0-DC4B-0C6E-6019-E84FBAFAA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08" name="Picture 84" descr="BUY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031A210-1FCC-3B60-F273-61071299E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09" name="Picture 85" descr="BUY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B4B3B41-5256-896E-F63B-5D2000ABD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10" name="Picture 86" descr="BUY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74FEC0-5CF5-7601-CBCF-6B7D7F8D2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11" name="Picture 87" descr="BU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304053F-74B5-52DE-EDD3-E33B69C33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12" name="Picture 88" descr="BU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D2E8A8-7815-9EC0-0FBB-4A40C56C9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13" name="Picture 89" descr="BUY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CCA3B2-7872-FD17-E000-0FFA7B184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14" name="Picture 90" descr="BUY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E333074-B84B-748B-EAF8-D1F603455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15" name="Picture 91" descr="BUY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BFFC549-618E-DE69-75F1-76D40009A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16" name="Picture 92" descr="BUY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002146-C83C-74CF-E189-B3239565B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17" name="Picture 93" descr="BUY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C891979-8AEB-A380-B897-FE3FC9977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18" name="Picture 94" descr="BUY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47161CB-E7FD-1022-E545-C1613EE7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19" name="Picture 95" descr="BUY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DDB9453-A42F-59D2-6FE4-0A4BF37B9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20" name="Picture 96" descr="BUY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A36577A-2176-6B5D-A04A-F43072910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21" name="Picture 97" descr="BU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334E8CF-DA47-F031-823A-4C9DB968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22" name="Picture 98" descr="BUY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987B788-757D-BFA0-CE89-5853F02DD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23" name="Picture 99" descr="BUY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8166F8E-05CA-1690-CD64-621F8620C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24" name="Picture 100" descr="BUY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E2A60A2-1ABC-A8CE-6049-B50193541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25" name="Picture 101" descr="BU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DD208C3-4BDC-D3EB-7370-58AC885E5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26" name="Picture 102" descr="BUY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10E2BFA-BBF9-E9FD-13BD-44F35DC5F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27" name="Picture 103" descr="BUY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090052B-8DBB-20DB-C4CA-36AE14213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28" name="Picture 104" descr="BUY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173EA26D-E12E-D957-F49C-0B60125EE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29" name="Picture 105" descr="BUY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8B64923-E8E1-40C5-2055-A804CDBF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30" name="Picture 106" descr="BUY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565B1E6-A748-314C-C809-C943341E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31" name="Picture 107" descr="BUY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4CB9A2D-F9B3-CC3C-C30A-A92049C63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32" name="Picture 108" descr="BUY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3D7EA86-BD32-83BA-DFD3-8B8046D4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33" name="Picture 109" descr="BUY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F9F66E2-E1C4-1C50-CC68-15BB7095E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34" name="Picture 110" descr="BUY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D341806-80E0-8068-D90C-279C7FC8B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35" name="Picture 111" descr="BUY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A8F89FF-F41F-5073-C075-4D7254EF4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36" name="Picture 112" descr="BUY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41F3F17-BE8C-4730-6361-AFA085296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37" name="Picture 113" descr="BUY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6FF2352-F9D1-0E76-E94B-3E284E68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38" name="Picture 114" descr="BUY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C86383C-C7A8-7C40-3EC6-16B5B8891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39" name="Picture 115" descr="BUY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F5A764C6-C91D-767E-1F4D-23BFB059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40" name="Picture 116" descr="BUY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CBCE257C-B73F-5ED9-BEEA-B06B866B1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41" name="Picture 117" descr="BUY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F64A280-C98B-67EC-6B34-248C15902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42" name="Picture 118" descr="BUY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3E7B640-71B9-70FB-C51F-D6E47B9F5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43" name="Picture 119" descr="BUY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D7F9F2A7-BB6E-05A7-7DFB-32B493CD1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44" name="Picture 120" descr="BUY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1D4C9C20-5FAC-00B3-5E29-725945A53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45" name="Picture 121" descr="BUY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A8FA8A2-6CEE-F84A-9495-980118E78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46" name="Picture 122" descr="BUY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E01E40A-6A5E-3BA6-63BF-194CB5E71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47" name="Picture 123" descr="BUY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9E194408-77E0-07AC-F063-D5822E51F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48" name="Picture 124" descr="BUY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152F74C-E05F-2DD2-C04E-DF8ECE238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49" name="Picture 125" descr="BUY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ADB010-AAF6-7529-FA2B-26F453B6E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50" name="Picture 126" descr="BUY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569B1D0-135D-BF2A-86A7-3D8F537F6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51" name="Picture 127" descr="BUY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57FCBDAB-A0CE-C7C7-3169-9612142C4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52" name="Picture 128" descr="BUY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90CE115-F9E7-E334-9CA7-26D42FD4A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53" name="Picture 129" descr="BUY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4A1D6035-A22F-0C9A-3ADB-258D93070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54" name="Picture 130" descr="BUY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E44B68E-8245-2CDB-193C-3D025DBA4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55" name="Picture 131" descr="BUY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E46CB06-4731-1BC8-A225-137712C72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56" name="Picture 132" descr="BUY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A8E91ED4-8B6C-D70B-D34F-BC04932E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57" name="Picture 133" descr="BU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FEF67F32-8479-4C28-BA80-72F3D357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58" name="Picture 134" descr="BUY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55F1FBF-E5BA-2F22-F170-7C134078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59" name="Picture 135" descr="BUY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1596F9B-9C20-2625-04C3-4F37CC8EF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60" name="Picture 136" descr="BUY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6AB90D76-0223-408B-840F-2D188B13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61" name="Picture 137" descr="BUY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7D829995-9C38-2346-7F4F-103BCBC84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62" name="Picture 138" descr="BUY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78618F2-A8C8-E2B6-126E-690EF1BA7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63" name="Picture 139" descr="BUY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EF720A91-B3FC-559E-B1FA-E21B2E52B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312420</xdr:colOff>
      <xdr:row>3</xdr:row>
      <xdr:rowOff>137160</xdr:rowOff>
    </xdr:to>
    <xdr:pic>
      <xdr:nvPicPr>
        <xdr:cNvPr id="1164" name="Picture 140" descr="BUY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E2A79AA5-E308-3612-B0ED-390517025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88392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33" name="Picture 209" descr="BUY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749FE69A-02C1-84F7-A473-DBEC55A6C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34" name="Picture 210" descr="BUY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5675D287-B3E0-EB0C-74DF-1A6D5C5BD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35" name="Picture 211" descr="BUY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F36E1EC1-5A1A-0924-7F82-58AD51829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36" name="Picture 212" descr="BUY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8E7C012C-E442-061D-3403-2C115DDE2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37" name="Picture 213" descr="BUY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2A16EFF0-AFF6-2BDC-99FD-B91F5E8F8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38" name="Picture 214" descr="BUY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4FD5517-D69B-5317-AC48-075155698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39" name="Picture 215" descr="BUY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46EFDED1-FD65-1788-506B-DCA15D4C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40" name="Picture 216" descr="BUY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C38B78F8-0988-9F4A-E226-7D244B98D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41" name="Picture 217" descr="BUY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47A35EEA-159E-0685-867A-5BF46FA46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42" name="Picture 218" descr="BUY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C7ABA598-0CC6-3137-F0BB-D0F027ECB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43" name="Picture 219" descr="BU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D69400C9-F619-DD12-B00B-776A04C08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44" name="Picture 220" descr="BUY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5EB0712F-5E12-4DCF-04C4-B78C940A8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45" name="Picture 221" descr="BUY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D5CDEC7-1928-9E59-E978-8680558DF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46" name="Picture 222" descr="BUY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1D3B1B43-2D0D-4869-4493-4413E5AB6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47" name="Picture 223" descr="BUY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D4FED62E-C8E5-A958-E009-C98873D36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48" name="Picture 224" descr="BUY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E6564FC9-AA6C-3C43-D0E5-E77997E1B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49" name="Picture 225" descr="BUY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9F4D06B2-00A9-9F56-BCD3-48CDAF680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50" name="Picture 226" descr="BUY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F477F9C-7D54-E3BA-EF22-D7959DFED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51" name="Picture 227" descr="BUY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1A28F5A0-EED9-1046-2D23-D69C76D3E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52" name="Picture 228" descr="BUY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8604E7A3-3EEC-D7E2-EF8B-9C2EB3556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53" name="Picture 229" descr="BUY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E7ACFD30-D4F5-07A8-E5F6-03CD15C5A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54" name="Picture 230" descr="BUY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48C0B477-251C-27A1-4F08-EA83FBF71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43</xdr:row>
      <xdr:rowOff>0</xdr:rowOff>
    </xdr:from>
    <xdr:to>
      <xdr:col>16</xdr:col>
      <xdr:colOff>312420</xdr:colOff>
      <xdr:row>43</xdr:row>
      <xdr:rowOff>137160</xdr:rowOff>
    </xdr:to>
    <xdr:pic>
      <xdr:nvPicPr>
        <xdr:cNvPr id="1255" name="Picture 231" descr="BUY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E68414A-FABB-6BAD-0335-3A901D52C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8380" y="7917180"/>
          <a:ext cx="3124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13</xdr:col>
      <xdr:colOff>99060</xdr:colOff>
      <xdr:row>11</xdr:row>
      <xdr:rowOff>7620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27154436-0BD4-F79E-8AEE-46F0B26C9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9260" y="2636520"/>
          <a:ext cx="9906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dmundoptics.com/IOD/DisplayProduct.cfm?productid=1270" TargetMode="External"/><Relationship Id="rId13" Type="http://schemas.openxmlformats.org/officeDocument/2006/relationships/hyperlink" Target="http://www.dalsa.com/product_sel/prodInfo.asp?lbxProd__ID=CA-D1-0128" TargetMode="External"/><Relationship Id="rId18" Type="http://schemas.openxmlformats.org/officeDocument/2006/relationships/hyperlink" Target="http://www.dalsa.com/product_sel/prodInfo.asp?lbxProd__ID=CA-D4-1024" TargetMode="External"/><Relationship Id="rId3" Type="http://schemas.openxmlformats.org/officeDocument/2006/relationships/hyperlink" Target="http://www.apogee-ccd.com/astronomical_imaging.htm" TargetMode="External"/><Relationship Id="rId21" Type="http://schemas.openxmlformats.org/officeDocument/2006/relationships/hyperlink" Target="http://www.dalsa.com/product_sel/prodInfo.asp?lbxProd__ID=IA-D1-0256" TargetMode="External"/><Relationship Id="rId7" Type="http://schemas.openxmlformats.org/officeDocument/2006/relationships/hyperlink" Target="http://www.edmundoptics.com/IOD/DisplayProduct.cfm?productid=1980" TargetMode="External"/><Relationship Id="rId12" Type="http://schemas.openxmlformats.org/officeDocument/2006/relationships/hyperlink" Target="http://www.universityoptics.com/ccd.htm" TargetMode="External"/><Relationship Id="rId17" Type="http://schemas.openxmlformats.org/officeDocument/2006/relationships/hyperlink" Target="http://www.dalsa.com/product_sel/prodInfo.asp?lbxProd__ID=CA-D8-0512" TargetMode="External"/><Relationship Id="rId2" Type="http://schemas.openxmlformats.org/officeDocument/2006/relationships/hyperlink" Target="http://www.apogee-ccd.com/astronomical_imaging.htm" TargetMode="External"/><Relationship Id="rId16" Type="http://schemas.openxmlformats.org/officeDocument/2006/relationships/hyperlink" Target="http://www.dalsa.com/product_sel/prodInfo.asp?lbxProd__ID=CA-D6-0512" TargetMode="External"/><Relationship Id="rId20" Type="http://schemas.openxmlformats.org/officeDocument/2006/relationships/hyperlink" Target="http://www.dalsa.com/product_sel/prodInfo.asp?lbxProd__ID=IA-D1-0128" TargetMode="External"/><Relationship Id="rId1" Type="http://schemas.openxmlformats.org/officeDocument/2006/relationships/hyperlink" Target="http://www.apogee-ccd.com/feature.html" TargetMode="External"/><Relationship Id="rId6" Type="http://schemas.openxmlformats.org/officeDocument/2006/relationships/hyperlink" Target="http://www.edmundoptics.com/IOD/DisplayProduct.cfm?productid=1287" TargetMode="External"/><Relationship Id="rId11" Type="http://schemas.openxmlformats.org/officeDocument/2006/relationships/hyperlink" Target="http://www.edmundoptics.com/IOD/DisplayProduct.cfm?productid=1252" TargetMode="External"/><Relationship Id="rId5" Type="http://schemas.openxmlformats.org/officeDocument/2006/relationships/hyperlink" Target="http://www.apogee-ccd.com/astronomical_imaging.htm" TargetMode="External"/><Relationship Id="rId15" Type="http://schemas.openxmlformats.org/officeDocument/2006/relationships/hyperlink" Target="http://www.dalsa.com/product_sel/prodInfo.asp?lbxProd__ID=CA-D6-0256" TargetMode="External"/><Relationship Id="rId10" Type="http://schemas.openxmlformats.org/officeDocument/2006/relationships/hyperlink" Target="http://www.edmundoptics.com/IOD/DisplayProduct.cfm?productid=1272" TargetMode="External"/><Relationship Id="rId19" Type="http://schemas.openxmlformats.org/officeDocument/2006/relationships/hyperlink" Target="http://www.dalsa.com/product_sel/prodInfo.asp?lbxProd__ID=CA-D7-1024" TargetMode="External"/><Relationship Id="rId4" Type="http://schemas.openxmlformats.org/officeDocument/2006/relationships/hyperlink" Target="http://www.apogee-ccd.com/astronomical_imaging.htm" TargetMode="External"/><Relationship Id="rId9" Type="http://schemas.openxmlformats.org/officeDocument/2006/relationships/hyperlink" Target="http://www.edmundoptics.com/IOD/DisplayProduct.cfm?productid=1298" TargetMode="External"/><Relationship Id="rId14" Type="http://schemas.openxmlformats.org/officeDocument/2006/relationships/hyperlink" Target="http://www.dalsa.com/product_sel/prodInfo.asp?lbxProd__ID=CA-D1-0256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dmundoptics.com/IOD/DisplayProduct.cfm?Productid=2037" TargetMode="External"/><Relationship Id="rId2" Type="http://schemas.openxmlformats.org/officeDocument/2006/relationships/hyperlink" Target="http://www.edmundoptics.com/IOD/DisplayProduct.cfm?Productid=2103" TargetMode="External"/><Relationship Id="rId1" Type="http://schemas.openxmlformats.org/officeDocument/2006/relationships/hyperlink" Target="http://www.edmundoptics.com/IOD/DisplayProduct.cfm?productid=2035&amp;sortby=Size_m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lambda.cc/dat/tableofcontent1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dmundoptics.com/IOD/DisplayProduct.cfm?productid=12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E1" workbookViewId="0">
      <pane ySplit="1" topLeftCell="A12" activePane="bottomLeft" state="frozen"/>
      <selection pane="bottomLeft" activeCell="N29" sqref="N29"/>
    </sheetView>
  </sheetViews>
  <sheetFormatPr defaultColWidth="9.109375" defaultRowHeight="13.2"/>
  <cols>
    <col min="1" max="1" width="21.44140625" style="22" customWidth="1"/>
    <col min="2" max="2" width="16.44140625" style="23" customWidth="1"/>
    <col min="3" max="3" width="15.33203125" style="22" customWidth="1"/>
    <col min="4" max="4" width="14.44140625" style="22" customWidth="1"/>
    <col min="5" max="5" width="9.33203125" style="22" customWidth="1"/>
    <col min="6" max="6" width="5.109375" style="22" customWidth="1"/>
    <col min="7" max="7" width="9.109375" style="22" customWidth="1"/>
    <col min="8" max="8" width="7.5546875" style="24" customWidth="1"/>
    <col min="9" max="9" width="7.44140625" style="22" customWidth="1"/>
    <col min="10" max="10" width="19.5546875" style="25" customWidth="1"/>
    <col min="11" max="11" width="14.5546875" style="22" customWidth="1"/>
    <col min="12" max="12" width="14.6640625" style="22" customWidth="1"/>
    <col min="13" max="13" width="23.109375" style="22" customWidth="1"/>
    <col min="14" max="14" width="21.109375" style="22" customWidth="1"/>
    <col min="15" max="16384" width="9.109375" style="22"/>
  </cols>
  <sheetData>
    <row r="1" spans="1:14" s="14" customFormat="1" ht="26.4">
      <c r="B1" s="13" t="s">
        <v>0</v>
      </c>
      <c r="C1" s="14" t="s">
        <v>6</v>
      </c>
      <c r="D1" s="14" t="s">
        <v>7</v>
      </c>
      <c r="E1" s="14" t="s">
        <v>430</v>
      </c>
      <c r="F1" s="14" t="s">
        <v>18</v>
      </c>
      <c r="G1" s="14" t="s">
        <v>504</v>
      </c>
      <c r="H1" s="14" t="s">
        <v>19</v>
      </c>
      <c r="I1" s="16" t="s">
        <v>20</v>
      </c>
      <c r="J1" s="14" t="s">
        <v>8</v>
      </c>
      <c r="K1" s="17" t="s">
        <v>9</v>
      </c>
      <c r="L1" s="14" t="s">
        <v>10</v>
      </c>
      <c r="M1" s="14" t="s">
        <v>11</v>
      </c>
      <c r="N1" s="14" t="s">
        <v>12</v>
      </c>
    </row>
    <row r="2" spans="1:14" s="18" customFormat="1">
      <c r="A2" s="18" t="s">
        <v>37</v>
      </c>
      <c r="B2" s="19"/>
      <c r="I2" s="20"/>
      <c r="K2" s="21"/>
    </row>
    <row r="3" spans="1:14" ht="26.4">
      <c r="B3" s="23" t="s">
        <v>35</v>
      </c>
      <c r="H3" s="22"/>
      <c r="I3" s="24"/>
      <c r="J3" s="22"/>
      <c r="K3" s="25"/>
    </row>
    <row r="4" spans="1:14">
      <c r="D4" s="22" t="s">
        <v>29</v>
      </c>
      <c r="E4" s="22">
        <v>14</v>
      </c>
      <c r="F4" s="22">
        <v>11</v>
      </c>
      <c r="G4" s="22">
        <f>F4/E4</f>
        <v>0.7857142857142857</v>
      </c>
      <c r="H4" s="22">
        <v>50</v>
      </c>
      <c r="I4" s="24">
        <f>H4/2.2</f>
        <v>22.727272727272727</v>
      </c>
      <c r="J4" s="22" t="s">
        <v>28</v>
      </c>
      <c r="K4" s="25">
        <v>3995</v>
      </c>
      <c r="L4" s="22" t="s">
        <v>27</v>
      </c>
      <c r="N4" s="26" t="s">
        <v>23</v>
      </c>
    </row>
    <row r="5" spans="1:14" ht="52.8">
      <c r="D5" s="22" t="s">
        <v>30</v>
      </c>
      <c r="E5" s="22">
        <v>11</v>
      </c>
      <c r="F5" s="22">
        <v>10</v>
      </c>
      <c r="G5" s="22">
        <f t="shared" ref="G5:G28" si="0">F5/E5</f>
        <v>0.90909090909090906</v>
      </c>
      <c r="H5" s="22"/>
      <c r="I5" s="24">
        <f>H5/2.2</f>
        <v>0</v>
      </c>
      <c r="J5" s="22" t="s">
        <v>25</v>
      </c>
      <c r="K5" s="25">
        <v>1795</v>
      </c>
      <c r="L5" s="22" t="s">
        <v>27</v>
      </c>
      <c r="N5" s="26" t="s">
        <v>23</v>
      </c>
    </row>
    <row r="6" spans="1:14">
      <c r="D6" s="22" t="s">
        <v>34</v>
      </c>
      <c r="E6" s="22">
        <v>9.25</v>
      </c>
      <c r="F6" s="22">
        <v>10</v>
      </c>
      <c r="G6" s="22">
        <f t="shared" si="0"/>
        <v>1.0810810810810811</v>
      </c>
      <c r="H6" s="22"/>
      <c r="I6" s="24">
        <f>H6/2.2</f>
        <v>0</v>
      </c>
      <c r="J6" s="22" t="s">
        <v>28</v>
      </c>
      <c r="K6" s="25">
        <v>1145</v>
      </c>
      <c r="L6" s="22" t="s">
        <v>32</v>
      </c>
      <c r="N6" s="26" t="s">
        <v>23</v>
      </c>
    </row>
    <row r="7" spans="1:14" ht="26.4">
      <c r="D7" s="22" t="s">
        <v>31</v>
      </c>
      <c r="E7" s="22">
        <v>8</v>
      </c>
      <c r="F7" s="22">
        <v>10</v>
      </c>
      <c r="G7" s="22">
        <f t="shared" si="0"/>
        <v>1.25</v>
      </c>
      <c r="H7" s="22">
        <v>18</v>
      </c>
      <c r="I7" s="24">
        <f>H7/2.2</f>
        <v>8.1818181818181817</v>
      </c>
      <c r="J7" s="22" t="s">
        <v>33</v>
      </c>
      <c r="K7" s="25">
        <v>695</v>
      </c>
      <c r="L7" s="22" t="s">
        <v>32</v>
      </c>
      <c r="N7" s="26" t="s">
        <v>23</v>
      </c>
    </row>
    <row r="8" spans="1:14" ht="26.4">
      <c r="B8" s="23" t="s">
        <v>36</v>
      </c>
      <c r="H8" s="22"/>
      <c r="I8" s="24"/>
      <c r="J8" s="22"/>
      <c r="K8" s="25"/>
      <c r="N8" s="26"/>
    </row>
    <row r="9" spans="1:14" ht="52.8">
      <c r="C9" s="22" t="s">
        <v>21</v>
      </c>
      <c r="D9" s="22" t="s">
        <v>22</v>
      </c>
      <c r="E9" s="22">
        <v>11</v>
      </c>
      <c r="F9" s="22">
        <v>10</v>
      </c>
      <c r="G9" s="22">
        <f t="shared" si="0"/>
        <v>0.90909090909090906</v>
      </c>
      <c r="H9" s="22">
        <v>65</v>
      </c>
      <c r="I9" s="24">
        <f>H9/2.2</f>
        <v>29.545454545454543</v>
      </c>
      <c r="J9" s="22" t="s">
        <v>24</v>
      </c>
      <c r="K9" s="25">
        <v>2999</v>
      </c>
      <c r="L9" s="22" t="s">
        <v>26</v>
      </c>
      <c r="N9" s="26" t="s">
        <v>23</v>
      </c>
    </row>
    <row r="10" spans="1:14" ht="26.4">
      <c r="C10" s="22" t="s">
        <v>433</v>
      </c>
      <c r="E10" s="22">
        <v>11</v>
      </c>
      <c r="F10" s="22">
        <v>10</v>
      </c>
      <c r="G10" s="22">
        <f t="shared" si="0"/>
        <v>0.90909090909090906</v>
      </c>
      <c r="H10" s="22">
        <v>118</v>
      </c>
      <c r="I10" s="24">
        <f>H10/2.2</f>
        <v>53.636363636363633</v>
      </c>
      <c r="J10" s="22"/>
      <c r="K10" s="25"/>
      <c r="N10" s="26" t="s">
        <v>437</v>
      </c>
    </row>
    <row r="11" spans="1:14" ht="26.4">
      <c r="C11" s="22" t="s">
        <v>434</v>
      </c>
      <c r="E11" s="22">
        <v>14</v>
      </c>
      <c r="F11" s="22">
        <v>11</v>
      </c>
      <c r="G11" s="22">
        <f t="shared" si="0"/>
        <v>0.7857142857142857</v>
      </c>
      <c r="H11" s="22">
        <v>164</v>
      </c>
      <c r="I11" s="24">
        <f>H11/2.2</f>
        <v>74.545454545454533</v>
      </c>
      <c r="J11" s="22" t="s">
        <v>435</v>
      </c>
      <c r="K11" s="25"/>
      <c r="N11" s="26" t="s">
        <v>436</v>
      </c>
    </row>
    <row r="12" spans="1:14" ht="30.75" customHeight="1">
      <c r="C12" s="22" t="s">
        <v>439</v>
      </c>
      <c r="E12" s="22">
        <v>11</v>
      </c>
      <c r="F12" s="22">
        <v>10</v>
      </c>
      <c r="G12" s="22">
        <f t="shared" si="0"/>
        <v>0.90909090909090906</v>
      </c>
      <c r="H12" s="22">
        <v>27.5</v>
      </c>
      <c r="I12" s="24">
        <f>H12/2.2</f>
        <v>12.499999999999998</v>
      </c>
      <c r="J12" s="22"/>
      <c r="K12" s="25">
        <v>2275</v>
      </c>
      <c r="L12" s="22" t="s">
        <v>451</v>
      </c>
      <c r="M12" s="22" t="s">
        <v>505</v>
      </c>
      <c r="N12" s="32" t="s">
        <v>452</v>
      </c>
    </row>
    <row r="13" spans="1:14" ht="39.6">
      <c r="A13" s="27"/>
      <c r="B13" s="23" t="s">
        <v>5</v>
      </c>
      <c r="H13" s="22"/>
      <c r="I13" s="24"/>
      <c r="J13" s="22"/>
      <c r="K13" s="25"/>
      <c r="M13" s="22" t="s">
        <v>49</v>
      </c>
      <c r="N13" s="26" t="s">
        <v>50</v>
      </c>
    </row>
    <row r="14" spans="1:14" ht="26.4">
      <c r="C14" s="22" t="s">
        <v>40</v>
      </c>
      <c r="E14" s="22">
        <v>12</v>
      </c>
      <c r="F14" s="22">
        <v>10</v>
      </c>
      <c r="G14" s="22">
        <f t="shared" si="0"/>
        <v>0.83333333333333337</v>
      </c>
      <c r="H14" s="22"/>
      <c r="I14" s="24"/>
      <c r="J14" s="22" t="s">
        <v>39</v>
      </c>
      <c r="K14" s="25">
        <v>3995</v>
      </c>
      <c r="N14" s="22" t="s">
        <v>47</v>
      </c>
    </row>
    <row r="15" spans="1:14" ht="39.6">
      <c r="C15" s="22" t="s">
        <v>40</v>
      </c>
      <c r="E15" s="22">
        <v>10</v>
      </c>
      <c r="F15" s="22" t="s">
        <v>43</v>
      </c>
      <c r="H15" s="22"/>
      <c r="I15" s="24"/>
      <c r="J15" s="22" t="s">
        <v>39</v>
      </c>
      <c r="K15" s="25">
        <v>2695</v>
      </c>
      <c r="N15" s="22" t="s">
        <v>46</v>
      </c>
    </row>
    <row r="16" spans="1:14">
      <c r="C16" s="22" t="s">
        <v>17</v>
      </c>
      <c r="D16" s="22" t="s">
        <v>13</v>
      </c>
      <c r="E16" s="22">
        <v>8</v>
      </c>
      <c r="F16" s="22">
        <v>10</v>
      </c>
      <c r="G16" s="22">
        <f t="shared" si="0"/>
        <v>1.25</v>
      </c>
      <c r="H16" s="22">
        <v>25</v>
      </c>
      <c r="I16" s="24">
        <f>H16/2.2</f>
        <v>11.363636363636363</v>
      </c>
      <c r="J16" s="22"/>
      <c r="K16" s="25">
        <v>795</v>
      </c>
      <c r="L16" s="22" t="s">
        <v>14</v>
      </c>
      <c r="N16" s="26" t="s">
        <v>23</v>
      </c>
    </row>
    <row r="17" spans="3:14">
      <c r="C17" s="22" t="s">
        <v>15</v>
      </c>
      <c r="D17" s="22" t="s">
        <v>16</v>
      </c>
      <c r="E17" s="22">
        <v>8</v>
      </c>
      <c r="F17" s="22">
        <v>10</v>
      </c>
      <c r="G17" s="22">
        <f t="shared" si="0"/>
        <v>1.25</v>
      </c>
      <c r="H17" s="22"/>
      <c r="I17" s="24"/>
      <c r="J17" s="22"/>
      <c r="K17" s="25"/>
      <c r="N17" s="26" t="s">
        <v>23</v>
      </c>
    </row>
    <row r="18" spans="3:14" ht="26.4">
      <c r="C18" s="22" t="s">
        <v>38</v>
      </c>
      <c r="E18" s="22">
        <v>8</v>
      </c>
      <c r="F18" s="22">
        <v>10</v>
      </c>
      <c r="G18" s="22">
        <f t="shared" si="0"/>
        <v>1.25</v>
      </c>
      <c r="H18" s="22"/>
      <c r="I18" s="24"/>
      <c r="J18" s="22" t="s">
        <v>39</v>
      </c>
      <c r="K18" s="25">
        <v>995</v>
      </c>
      <c r="N18" s="22" t="s">
        <v>44</v>
      </c>
    </row>
    <row r="19" spans="3:14" ht="39.6">
      <c r="C19" s="22" t="s">
        <v>40</v>
      </c>
      <c r="E19" s="22">
        <v>8</v>
      </c>
      <c r="F19" s="22" t="s">
        <v>43</v>
      </c>
      <c r="H19" s="22"/>
      <c r="I19" s="24"/>
      <c r="J19" s="22" t="s">
        <v>39</v>
      </c>
      <c r="K19" s="25">
        <v>2295</v>
      </c>
      <c r="N19" s="22" t="s">
        <v>45</v>
      </c>
    </row>
    <row r="20" spans="3:14">
      <c r="C20" s="22" t="s">
        <v>53</v>
      </c>
      <c r="E20" s="22">
        <v>3.5</v>
      </c>
      <c r="F20" s="22">
        <v>13.8</v>
      </c>
      <c r="G20" s="22">
        <f t="shared" si="0"/>
        <v>3.9428571428571431</v>
      </c>
      <c r="H20" s="22"/>
      <c r="I20" s="24"/>
      <c r="J20" s="22"/>
      <c r="K20" s="25"/>
    </row>
    <row r="21" spans="3:14">
      <c r="C21" s="22" t="s">
        <v>52</v>
      </c>
      <c r="E21" s="22">
        <v>2.7559999999999998</v>
      </c>
      <c r="F21" s="22">
        <v>5</v>
      </c>
      <c r="G21" s="22">
        <f t="shared" si="0"/>
        <v>1.8142235123367201</v>
      </c>
      <c r="H21" s="22"/>
      <c r="I21" s="24"/>
      <c r="J21" s="22"/>
      <c r="K21" s="25"/>
    </row>
    <row r="22" spans="3:14">
      <c r="C22" s="22" t="s">
        <v>51</v>
      </c>
      <c r="E22" s="22">
        <v>2.3620000000000001</v>
      </c>
      <c r="F22" s="22">
        <v>5.8</v>
      </c>
      <c r="G22" s="22">
        <f t="shared" si="0"/>
        <v>2.4555461473327687</v>
      </c>
      <c r="H22" s="22"/>
      <c r="I22" s="24"/>
      <c r="J22" s="22"/>
      <c r="K22" s="25"/>
    </row>
    <row r="23" spans="3:14">
      <c r="C23" s="22" t="s">
        <v>40</v>
      </c>
      <c r="E23" s="22">
        <v>16</v>
      </c>
      <c r="G23" s="22">
        <f t="shared" si="0"/>
        <v>0</v>
      </c>
      <c r="H23" s="22"/>
      <c r="I23" s="24"/>
      <c r="J23" s="22"/>
      <c r="K23" s="25"/>
    </row>
    <row r="24" spans="3:14" ht="39.6">
      <c r="C24" s="22" t="s">
        <v>439</v>
      </c>
      <c r="D24" s="22" t="s">
        <v>438</v>
      </c>
      <c r="E24" s="22">
        <v>10</v>
      </c>
      <c r="F24" s="22">
        <v>6.3</v>
      </c>
      <c r="G24" s="22">
        <f t="shared" si="0"/>
        <v>0.63</v>
      </c>
      <c r="H24" s="22">
        <v>25</v>
      </c>
      <c r="I24" s="24">
        <f>H24/2.2</f>
        <v>11.363636363636363</v>
      </c>
      <c r="J24" s="22" t="s">
        <v>440</v>
      </c>
      <c r="K24" s="25">
        <v>1195</v>
      </c>
      <c r="L24" s="22" t="s">
        <v>27</v>
      </c>
      <c r="N24" s="26" t="s">
        <v>23</v>
      </c>
    </row>
    <row r="25" spans="3:14" ht="39.6">
      <c r="C25" s="22" t="s">
        <v>439</v>
      </c>
      <c r="D25" s="22" t="s">
        <v>442</v>
      </c>
      <c r="E25" s="22">
        <v>10</v>
      </c>
      <c r="F25" s="22">
        <v>10</v>
      </c>
      <c r="G25" s="22">
        <f t="shared" si="0"/>
        <v>1</v>
      </c>
      <c r="H25" s="22">
        <v>25</v>
      </c>
      <c r="I25" s="24">
        <f>H25/2.2</f>
        <v>11.363636363636363</v>
      </c>
      <c r="J25" s="22" t="s">
        <v>444</v>
      </c>
      <c r="K25" s="25">
        <v>1195</v>
      </c>
      <c r="L25" s="22" t="s">
        <v>441</v>
      </c>
      <c r="N25" s="26" t="s">
        <v>23</v>
      </c>
    </row>
    <row r="26" spans="3:14" ht="39.6">
      <c r="C26" s="22" t="s">
        <v>439</v>
      </c>
      <c r="D26" s="22" t="s">
        <v>443</v>
      </c>
      <c r="E26" s="22">
        <v>12</v>
      </c>
      <c r="F26" s="22">
        <v>10</v>
      </c>
      <c r="G26" s="22">
        <f t="shared" si="0"/>
        <v>0.83333333333333337</v>
      </c>
      <c r="H26" s="22">
        <v>30</v>
      </c>
      <c r="I26" s="24">
        <f>H26/2.2</f>
        <v>13.636363636363635</v>
      </c>
      <c r="J26" s="22" t="s">
        <v>445</v>
      </c>
      <c r="K26" s="25">
        <v>2460</v>
      </c>
      <c r="L26" s="22" t="s">
        <v>500</v>
      </c>
      <c r="N26" s="26" t="s">
        <v>23</v>
      </c>
    </row>
    <row r="27" spans="3:14" ht="39.6">
      <c r="C27" s="22" t="s">
        <v>439</v>
      </c>
      <c r="D27" s="22" t="s">
        <v>446</v>
      </c>
      <c r="E27" s="22">
        <v>8</v>
      </c>
      <c r="F27" s="22">
        <v>6.3</v>
      </c>
      <c r="G27" s="22">
        <f t="shared" si="0"/>
        <v>0.78749999999999998</v>
      </c>
      <c r="H27" s="22">
        <v>14</v>
      </c>
      <c r="I27" s="24">
        <f>H27/2.2</f>
        <v>6.3636363636363633</v>
      </c>
      <c r="J27" s="22" t="s">
        <v>447</v>
      </c>
      <c r="K27" s="25">
        <v>800</v>
      </c>
      <c r="L27" s="22" t="s">
        <v>441</v>
      </c>
      <c r="N27" s="26" t="s">
        <v>23</v>
      </c>
    </row>
    <row r="28" spans="3:14" ht="39.6">
      <c r="C28" s="22" t="s">
        <v>439</v>
      </c>
      <c r="D28" s="22" t="s">
        <v>448</v>
      </c>
      <c r="E28" s="22">
        <v>8</v>
      </c>
      <c r="F28" s="22">
        <v>10</v>
      </c>
      <c r="G28" s="22">
        <f t="shared" si="0"/>
        <v>1.25</v>
      </c>
      <c r="H28" s="22">
        <v>14</v>
      </c>
      <c r="I28" s="24">
        <f>H28/2.2</f>
        <v>6.3636363636363633</v>
      </c>
      <c r="J28" s="22" t="s">
        <v>449</v>
      </c>
      <c r="K28" s="25">
        <v>800</v>
      </c>
      <c r="L28" s="22" t="s">
        <v>450</v>
      </c>
      <c r="N28" s="26" t="s">
        <v>23</v>
      </c>
    </row>
    <row r="40" spans="1:13">
      <c r="A40" s="27" t="s">
        <v>1</v>
      </c>
    </row>
    <row r="41" spans="1:13">
      <c r="A41" s="27" t="s">
        <v>41</v>
      </c>
    </row>
    <row r="42" spans="1:13">
      <c r="A42" s="27"/>
      <c r="B42" s="23" t="s">
        <v>5</v>
      </c>
    </row>
    <row r="43" spans="1:13" ht="66">
      <c r="A43" s="27"/>
      <c r="C43" s="22" t="s">
        <v>40</v>
      </c>
      <c r="E43" s="22" t="s">
        <v>42</v>
      </c>
      <c r="F43" s="22">
        <v>12</v>
      </c>
      <c r="I43" s="22" t="s">
        <v>39</v>
      </c>
      <c r="J43" s="25">
        <v>2795</v>
      </c>
      <c r="M43" s="22" t="s">
        <v>48</v>
      </c>
    </row>
    <row r="48" spans="1:13">
      <c r="A48" s="27" t="s">
        <v>2</v>
      </c>
      <c r="H48" s="24">
        <f t="shared" ref="H48:H54" si="1">G48/2.2</f>
        <v>0</v>
      </c>
    </row>
    <row r="49" spans="1:8">
      <c r="A49" s="27" t="s">
        <v>3</v>
      </c>
      <c r="H49" s="24">
        <f t="shared" si="1"/>
        <v>0</v>
      </c>
    </row>
    <row r="50" spans="1:8">
      <c r="A50" s="27" t="s">
        <v>4</v>
      </c>
      <c r="H50" s="24">
        <f t="shared" si="1"/>
        <v>0</v>
      </c>
    </row>
    <row r="51" spans="1:8">
      <c r="H51" s="24">
        <f t="shared" si="1"/>
        <v>0</v>
      </c>
    </row>
    <row r="52" spans="1:8">
      <c r="H52" s="24">
        <f t="shared" si="1"/>
        <v>0</v>
      </c>
    </row>
    <row r="53" spans="1:8">
      <c r="H53" s="24">
        <f t="shared" si="1"/>
        <v>0</v>
      </c>
    </row>
    <row r="54" spans="1:8">
      <c r="H54" s="24">
        <f t="shared" si="1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pane ySplit="1" topLeftCell="A22" activePane="bottomLeft" state="frozen"/>
      <selection pane="bottomLeft" activeCell="J32" sqref="J32"/>
    </sheetView>
  </sheetViews>
  <sheetFormatPr defaultColWidth="9.109375" defaultRowHeight="13.2"/>
  <cols>
    <col min="1" max="1" width="19.33203125" style="2" customWidth="1"/>
    <col min="2" max="2" width="14.33203125" style="2" customWidth="1"/>
    <col min="3" max="3" width="12.44140625" style="2" customWidth="1"/>
    <col min="4" max="4" width="9.109375" style="2"/>
    <col min="5" max="5" width="9.109375" style="3"/>
    <col min="6" max="6" width="10.33203125" style="2" customWidth="1"/>
    <col min="7" max="7" width="9.109375" style="4"/>
    <col min="8" max="8" width="12" style="4" customWidth="1"/>
    <col min="9" max="9" width="10.5546875" style="2" customWidth="1"/>
    <col min="10" max="11" width="9.109375" style="2"/>
    <col min="12" max="12" width="9.88671875" style="2" customWidth="1"/>
    <col min="13" max="13" width="13.44140625" style="2" customWidth="1"/>
    <col min="14" max="14" width="13.33203125" style="2" customWidth="1"/>
    <col min="15" max="15" width="13.109375" style="2" customWidth="1"/>
    <col min="16" max="17" width="14.88671875" style="2" customWidth="1"/>
    <col min="18" max="18" width="10" style="2" customWidth="1"/>
    <col min="19" max="19" width="16.109375" style="2" customWidth="1"/>
    <col min="20" max="20" width="11.33203125" style="2" customWidth="1"/>
    <col min="21" max="21" width="14" style="2" customWidth="1"/>
    <col min="22" max="22" width="23.33203125" style="2" customWidth="1"/>
    <col min="23" max="23" width="35.109375" style="2" customWidth="1"/>
    <col min="24" max="16384" width="9.109375" style="2"/>
  </cols>
  <sheetData>
    <row r="1" spans="1:23" s="14" customFormat="1" ht="26.4">
      <c r="A1" s="13" t="s">
        <v>0</v>
      </c>
      <c r="B1" s="14" t="s">
        <v>6</v>
      </c>
      <c r="C1" s="14" t="s">
        <v>7</v>
      </c>
      <c r="D1" s="14" t="s">
        <v>19</v>
      </c>
      <c r="E1" s="15" t="s">
        <v>20</v>
      </c>
      <c r="F1" s="16" t="s">
        <v>54</v>
      </c>
      <c r="G1" s="16" t="s">
        <v>55</v>
      </c>
      <c r="H1" s="16" t="s">
        <v>154</v>
      </c>
      <c r="I1" s="16" t="s">
        <v>118</v>
      </c>
      <c r="J1" s="16" t="s">
        <v>56</v>
      </c>
      <c r="K1" s="16" t="s">
        <v>57</v>
      </c>
      <c r="L1" s="16" t="s">
        <v>106</v>
      </c>
      <c r="M1" s="16" t="s">
        <v>58</v>
      </c>
      <c r="N1" s="14" t="s">
        <v>112</v>
      </c>
      <c r="O1" s="14" t="s">
        <v>60</v>
      </c>
      <c r="P1" s="14" t="s">
        <v>59</v>
      </c>
      <c r="Q1" s="14" t="s">
        <v>68</v>
      </c>
      <c r="R1" s="14" t="s">
        <v>102</v>
      </c>
      <c r="S1" s="14" t="s">
        <v>70</v>
      </c>
      <c r="T1" s="17" t="s">
        <v>9</v>
      </c>
      <c r="U1" s="14" t="s">
        <v>10</v>
      </c>
      <c r="V1" s="14" t="s">
        <v>11</v>
      </c>
      <c r="W1" s="14" t="s">
        <v>12</v>
      </c>
    </row>
    <row r="2" spans="1:23" ht="39.6">
      <c r="A2" s="2" t="s">
        <v>61</v>
      </c>
      <c r="B2" s="2" t="s">
        <v>62</v>
      </c>
      <c r="C2" s="1" t="s">
        <v>86</v>
      </c>
      <c r="D2" s="2">
        <v>3</v>
      </c>
      <c r="E2" s="3">
        <f>D2/2.2</f>
        <v>1.3636363636363635</v>
      </c>
      <c r="F2" s="2" t="s">
        <v>64</v>
      </c>
      <c r="G2" s="4" t="s">
        <v>65</v>
      </c>
      <c r="H2" s="1" t="s">
        <v>150</v>
      </c>
      <c r="I2" s="1" t="s">
        <v>121</v>
      </c>
      <c r="J2" s="2" t="s">
        <v>69</v>
      </c>
      <c r="K2" s="1" t="s">
        <v>110</v>
      </c>
      <c r="L2" s="5" t="s">
        <v>105</v>
      </c>
      <c r="M2" s="1" t="s">
        <v>100</v>
      </c>
      <c r="N2" s="1" t="s">
        <v>116</v>
      </c>
      <c r="O2" s="2" t="s">
        <v>63</v>
      </c>
      <c r="P2" s="2" t="s">
        <v>66</v>
      </c>
      <c r="R2" s="1">
        <v>0.99999000000000005</v>
      </c>
      <c r="S2" s="2" t="s">
        <v>71</v>
      </c>
      <c r="T2" s="2">
        <v>6450</v>
      </c>
      <c r="U2" s="2" t="s">
        <v>14</v>
      </c>
      <c r="V2" s="2" t="s">
        <v>128</v>
      </c>
      <c r="W2" s="6" t="s">
        <v>67</v>
      </c>
    </row>
    <row r="3" spans="1:23" ht="39.6">
      <c r="A3" s="10"/>
      <c r="B3" s="7" t="s">
        <v>72</v>
      </c>
      <c r="C3" s="1" t="s">
        <v>81</v>
      </c>
      <c r="D3" s="2">
        <v>3</v>
      </c>
      <c r="E3" s="3">
        <f t="shared" ref="E3:E13" si="0">D3/2.2</f>
        <v>1.3636363636363635</v>
      </c>
      <c r="F3" s="1" t="s">
        <v>91</v>
      </c>
      <c r="G3" s="4" t="s">
        <v>97</v>
      </c>
      <c r="H3" s="1" t="s">
        <v>145</v>
      </c>
      <c r="I3" s="1" t="s">
        <v>119</v>
      </c>
      <c r="K3" s="1" t="s">
        <v>107</v>
      </c>
      <c r="L3" s="1" t="s">
        <v>103</v>
      </c>
      <c r="M3" s="1" t="s">
        <v>101</v>
      </c>
      <c r="N3" s="1" t="s">
        <v>113</v>
      </c>
      <c r="O3" s="8">
        <v>85000</v>
      </c>
      <c r="P3" s="2" t="s">
        <v>127</v>
      </c>
      <c r="Q3" s="2" t="s">
        <v>124</v>
      </c>
      <c r="R3" s="1">
        <v>0.99999000000000005</v>
      </c>
      <c r="S3" s="2" t="s">
        <v>138</v>
      </c>
      <c r="U3" s="2" t="s">
        <v>14</v>
      </c>
      <c r="V3" s="2" t="s">
        <v>129</v>
      </c>
      <c r="W3" s="9" t="s">
        <v>123</v>
      </c>
    </row>
    <row r="4" spans="1:23" ht="39.6">
      <c r="A4" s="11"/>
      <c r="B4" s="7" t="s">
        <v>73</v>
      </c>
      <c r="C4" s="1" t="s">
        <v>82</v>
      </c>
      <c r="D4" s="2">
        <v>3</v>
      </c>
      <c r="E4" s="3">
        <f t="shared" si="0"/>
        <v>1.3636363636363635</v>
      </c>
      <c r="F4" s="1" t="s">
        <v>92</v>
      </c>
      <c r="G4" s="4" t="s">
        <v>97</v>
      </c>
      <c r="H4" s="1" t="s">
        <v>146</v>
      </c>
      <c r="I4" s="1" t="s">
        <v>119</v>
      </c>
      <c r="K4" s="1" t="s">
        <v>107</v>
      </c>
      <c r="L4" s="1" t="s">
        <v>103</v>
      </c>
      <c r="M4" s="1" t="s">
        <v>101</v>
      </c>
      <c r="N4" s="1" t="s">
        <v>113</v>
      </c>
      <c r="O4" s="8">
        <v>85000</v>
      </c>
      <c r="P4" s="2" t="s">
        <v>127</v>
      </c>
      <c r="Q4" s="2" t="s">
        <v>124</v>
      </c>
      <c r="R4" s="1">
        <v>0.99999000000000005</v>
      </c>
      <c r="S4" s="2" t="s">
        <v>138</v>
      </c>
      <c r="T4" s="2">
        <v>6750</v>
      </c>
      <c r="U4" s="2" t="s">
        <v>14</v>
      </c>
      <c r="V4" s="2" t="s">
        <v>130</v>
      </c>
      <c r="W4" s="9" t="s">
        <v>123</v>
      </c>
    </row>
    <row r="5" spans="1:23" ht="39.6">
      <c r="A5" s="11"/>
      <c r="B5" s="7" t="s">
        <v>74</v>
      </c>
      <c r="C5" s="1" t="s">
        <v>83</v>
      </c>
      <c r="D5" s="2">
        <v>3</v>
      </c>
      <c r="E5" s="3">
        <f t="shared" si="0"/>
        <v>1.3636363636363635</v>
      </c>
      <c r="F5" s="1" t="s">
        <v>93</v>
      </c>
      <c r="G5" s="4" t="s">
        <v>97</v>
      </c>
      <c r="H5" s="1" t="s">
        <v>147</v>
      </c>
      <c r="I5" s="1" t="s">
        <v>119</v>
      </c>
      <c r="K5" s="1" t="s">
        <v>107</v>
      </c>
      <c r="L5" s="1" t="s">
        <v>103</v>
      </c>
      <c r="M5" s="1" t="s">
        <v>100</v>
      </c>
      <c r="N5" s="1" t="s">
        <v>113</v>
      </c>
      <c r="O5" s="8">
        <v>85000</v>
      </c>
      <c r="P5" s="2" t="s">
        <v>127</v>
      </c>
      <c r="Q5" s="2" t="s">
        <v>124</v>
      </c>
      <c r="R5" s="1">
        <v>0.99999000000000005</v>
      </c>
      <c r="S5" s="2" t="s">
        <v>138</v>
      </c>
      <c r="U5" s="2" t="s">
        <v>14</v>
      </c>
      <c r="V5" s="2" t="s">
        <v>131</v>
      </c>
      <c r="W5" s="9" t="s">
        <v>123</v>
      </c>
    </row>
    <row r="6" spans="1:23" ht="39.6">
      <c r="A6" s="11"/>
      <c r="B6" s="7" t="s">
        <v>75</v>
      </c>
      <c r="C6" s="1" t="s">
        <v>84</v>
      </c>
      <c r="D6" s="2">
        <v>3</v>
      </c>
      <c r="E6" s="3">
        <f t="shared" si="0"/>
        <v>1.3636363636363635</v>
      </c>
      <c r="F6" s="1" t="s">
        <v>64</v>
      </c>
      <c r="G6" s="4" t="s">
        <v>98</v>
      </c>
      <c r="H6" s="1" t="s">
        <v>148</v>
      </c>
      <c r="I6" s="1" t="s">
        <v>120</v>
      </c>
      <c r="K6" s="1" t="s">
        <v>108</v>
      </c>
      <c r="L6" s="1" t="s">
        <v>103</v>
      </c>
      <c r="M6" s="1" t="s">
        <v>100</v>
      </c>
      <c r="N6" s="1" t="s">
        <v>114</v>
      </c>
      <c r="O6" s="8">
        <v>150000</v>
      </c>
      <c r="P6" s="2" t="s">
        <v>127</v>
      </c>
      <c r="Q6" s="2" t="s">
        <v>124</v>
      </c>
      <c r="R6" s="1">
        <v>0.99997000000000003</v>
      </c>
      <c r="S6" s="2" t="s">
        <v>138</v>
      </c>
      <c r="U6" s="2" t="s">
        <v>14</v>
      </c>
      <c r="V6" s="2" t="s">
        <v>132</v>
      </c>
      <c r="W6" s="9" t="s">
        <v>123</v>
      </c>
    </row>
    <row r="7" spans="1:23" ht="39.6">
      <c r="A7" s="11"/>
      <c r="B7" s="7" t="s">
        <v>76</v>
      </c>
      <c r="C7" s="1" t="s">
        <v>85</v>
      </c>
      <c r="D7" s="2">
        <v>3</v>
      </c>
      <c r="E7" s="3">
        <f t="shared" si="0"/>
        <v>1.3636363636363635</v>
      </c>
      <c r="F7" s="1" t="s">
        <v>94</v>
      </c>
      <c r="G7" s="4" t="s">
        <v>65</v>
      </c>
      <c r="H7" s="1" t="s">
        <v>149</v>
      </c>
      <c r="I7" s="1" t="s">
        <v>119</v>
      </c>
      <c r="K7" s="1" t="s">
        <v>109</v>
      </c>
      <c r="L7" s="1" t="s">
        <v>103</v>
      </c>
      <c r="M7" s="1" t="s">
        <v>100</v>
      </c>
      <c r="N7" s="1" t="s">
        <v>115</v>
      </c>
      <c r="O7" s="8">
        <v>170000</v>
      </c>
      <c r="P7" s="2" t="s">
        <v>127</v>
      </c>
      <c r="Q7" s="2" t="s">
        <v>124</v>
      </c>
      <c r="R7" s="1">
        <v>0.99997000000000003</v>
      </c>
      <c r="S7" s="2" t="s">
        <v>138</v>
      </c>
      <c r="T7" s="2">
        <v>6950</v>
      </c>
      <c r="U7" s="2" t="s">
        <v>14</v>
      </c>
      <c r="V7" s="2" t="s">
        <v>133</v>
      </c>
      <c r="W7" s="9" t="s">
        <v>123</v>
      </c>
    </row>
    <row r="8" spans="1:23" ht="39.6">
      <c r="A8" s="11"/>
      <c r="B8" s="7" t="s">
        <v>77</v>
      </c>
      <c r="C8" s="1" t="s">
        <v>87</v>
      </c>
      <c r="D8" s="2">
        <v>3</v>
      </c>
      <c r="E8" s="3">
        <f t="shared" si="0"/>
        <v>1.3636363636363635</v>
      </c>
      <c r="F8" s="1" t="s">
        <v>94</v>
      </c>
      <c r="G8" s="4" t="s">
        <v>65</v>
      </c>
      <c r="H8" s="1" t="s">
        <v>149</v>
      </c>
      <c r="I8" s="1" t="s">
        <v>122</v>
      </c>
      <c r="K8" s="1" t="s">
        <v>110</v>
      </c>
      <c r="L8" s="1">
        <v>15</v>
      </c>
      <c r="M8" s="1" t="s">
        <v>100</v>
      </c>
      <c r="N8" s="1" t="s">
        <v>116</v>
      </c>
      <c r="O8" s="1" t="s">
        <v>63</v>
      </c>
      <c r="P8" s="2" t="s">
        <v>127</v>
      </c>
      <c r="Q8" s="2" t="s">
        <v>126</v>
      </c>
      <c r="R8" s="1">
        <v>0.99999000000000005</v>
      </c>
      <c r="S8" s="2" t="s">
        <v>138</v>
      </c>
      <c r="T8" s="2">
        <v>12950</v>
      </c>
      <c r="U8" s="2" t="s">
        <v>14</v>
      </c>
      <c r="V8" s="2" t="s">
        <v>134</v>
      </c>
      <c r="W8" s="9" t="s">
        <v>123</v>
      </c>
    </row>
    <row r="9" spans="1:23" ht="39.6">
      <c r="A9" s="11"/>
      <c r="B9" s="7" t="s">
        <v>78</v>
      </c>
      <c r="C9" s="1" t="s">
        <v>88</v>
      </c>
      <c r="D9" s="2">
        <v>3</v>
      </c>
      <c r="E9" s="3">
        <f t="shared" si="0"/>
        <v>1.3636363636363635</v>
      </c>
      <c r="F9" s="1" t="s">
        <v>95</v>
      </c>
      <c r="G9" s="4" t="s">
        <v>97</v>
      </c>
      <c r="H9" s="1" t="s">
        <v>151</v>
      </c>
      <c r="I9" s="1" t="s">
        <v>119</v>
      </c>
      <c r="K9" s="1" t="s">
        <v>107</v>
      </c>
      <c r="L9" s="1" t="s">
        <v>103</v>
      </c>
      <c r="M9" s="1" t="s">
        <v>100</v>
      </c>
      <c r="N9" s="1" t="s">
        <v>113</v>
      </c>
      <c r="O9" s="8">
        <v>85000</v>
      </c>
      <c r="P9" s="2" t="s">
        <v>127</v>
      </c>
      <c r="Q9" s="2" t="s">
        <v>124</v>
      </c>
      <c r="R9" s="1">
        <v>0.99997000000000003</v>
      </c>
      <c r="S9" s="2" t="s">
        <v>160</v>
      </c>
      <c r="U9" s="2" t="s">
        <v>14</v>
      </c>
      <c r="V9" s="2" t="s">
        <v>135</v>
      </c>
      <c r="W9" s="9" t="s">
        <v>123</v>
      </c>
    </row>
    <row r="10" spans="1:23" ht="39.6">
      <c r="A10" s="11"/>
      <c r="B10" s="7" t="s">
        <v>79</v>
      </c>
      <c r="C10" s="1" t="s">
        <v>89</v>
      </c>
      <c r="D10" s="2">
        <v>4</v>
      </c>
      <c r="E10" s="3">
        <f t="shared" si="0"/>
        <v>1.8181818181818181</v>
      </c>
      <c r="F10" s="1" t="s">
        <v>93</v>
      </c>
      <c r="G10" s="4" t="s">
        <v>99</v>
      </c>
      <c r="H10" s="1" t="s">
        <v>152</v>
      </c>
      <c r="I10" s="1" t="s">
        <v>119</v>
      </c>
      <c r="K10" s="1" t="s">
        <v>111</v>
      </c>
      <c r="L10" s="1" t="s">
        <v>104</v>
      </c>
      <c r="M10" s="1" t="s">
        <v>100</v>
      </c>
      <c r="N10" s="1" t="s">
        <v>117</v>
      </c>
      <c r="O10" s="8">
        <v>150000</v>
      </c>
      <c r="P10" s="2" t="s">
        <v>127</v>
      </c>
      <c r="Q10" s="2" t="s">
        <v>125</v>
      </c>
      <c r="R10" s="1">
        <v>0.99997000000000003</v>
      </c>
      <c r="S10" s="2" t="s">
        <v>138</v>
      </c>
      <c r="U10" s="2" t="s">
        <v>14</v>
      </c>
      <c r="V10" s="2" t="s">
        <v>136</v>
      </c>
      <c r="W10" s="9" t="s">
        <v>123</v>
      </c>
    </row>
    <row r="11" spans="1:23" ht="39.6">
      <c r="A11" s="11"/>
      <c r="B11" s="7" t="s">
        <v>80</v>
      </c>
      <c r="C11" s="1" t="s">
        <v>90</v>
      </c>
      <c r="D11" s="2">
        <v>4</v>
      </c>
      <c r="E11" s="3">
        <f t="shared" si="0"/>
        <v>1.8181818181818181</v>
      </c>
      <c r="F11" s="1" t="s">
        <v>96</v>
      </c>
      <c r="G11" s="4" t="s">
        <v>97</v>
      </c>
      <c r="H11" s="1" t="s">
        <v>153</v>
      </c>
      <c r="I11" s="1" t="s">
        <v>119</v>
      </c>
      <c r="K11" s="1" t="s">
        <v>107</v>
      </c>
      <c r="L11" s="1" t="s">
        <v>103</v>
      </c>
      <c r="M11" s="1" t="s">
        <v>100</v>
      </c>
      <c r="N11" s="1" t="s">
        <v>115</v>
      </c>
      <c r="O11" s="8">
        <v>85000</v>
      </c>
      <c r="P11" s="2" t="s">
        <v>127</v>
      </c>
      <c r="Q11" s="2" t="s">
        <v>124</v>
      </c>
      <c r="R11" s="1">
        <v>0.99997000000000003</v>
      </c>
      <c r="S11" s="2" t="s">
        <v>138</v>
      </c>
      <c r="U11" s="2" t="s">
        <v>14</v>
      </c>
      <c r="V11" s="2" t="s">
        <v>137</v>
      </c>
      <c r="W11" s="9" t="s">
        <v>123</v>
      </c>
    </row>
    <row r="12" spans="1:23" ht="39.6">
      <c r="A12" s="11"/>
      <c r="B12" s="2" t="s">
        <v>139</v>
      </c>
      <c r="C12" s="1" t="s">
        <v>141</v>
      </c>
      <c r="D12" s="2">
        <v>3</v>
      </c>
      <c r="E12" s="3">
        <f t="shared" si="0"/>
        <v>1.3636363636363635</v>
      </c>
      <c r="F12" s="1" t="s">
        <v>143</v>
      </c>
      <c r="G12" s="4" t="s">
        <v>65</v>
      </c>
      <c r="H12" s="1" t="s">
        <v>155</v>
      </c>
      <c r="I12" s="1" t="s">
        <v>157</v>
      </c>
      <c r="K12" s="1" t="s">
        <v>158</v>
      </c>
      <c r="L12" s="5" t="s">
        <v>159</v>
      </c>
      <c r="N12" s="1" t="s">
        <v>116</v>
      </c>
      <c r="O12" s="2" t="s">
        <v>63</v>
      </c>
      <c r="P12" s="2" t="s">
        <v>181</v>
      </c>
      <c r="Q12" s="2" t="s">
        <v>163</v>
      </c>
      <c r="R12" s="1">
        <v>0.99995000000000001</v>
      </c>
      <c r="S12" s="2" t="s">
        <v>138</v>
      </c>
      <c r="U12" s="2" t="s">
        <v>14</v>
      </c>
      <c r="V12" s="2" t="s">
        <v>161</v>
      </c>
      <c r="W12" s="9" t="s">
        <v>123</v>
      </c>
    </row>
    <row r="13" spans="1:23" ht="39.6">
      <c r="A13" s="11"/>
      <c r="B13" s="2" t="s">
        <v>140</v>
      </c>
      <c r="C13" s="1" t="s">
        <v>142</v>
      </c>
      <c r="D13" s="2">
        <v>3</v>
      </c>
      <c r="E13" s="3">
        <f t="shared" si="0"/>
        <v>1.3636363636363635</v>
      </c>
      <c r="F13" s="1" t="s">
        <v>144</v>
      </c>
      <c r="G13" s="4" t="s">
        <v>65</v>
      </c>
      <c r="H13" s="1" t="s">
        <v>156</v>
      </c>
      <c r="I13" s="1" t="s">
        <v>157</v>
      </c>
      <c r="K13" s="1" t="s">
        <v>158</v>
      </c>
      <c r="L13" s="5" t="s">
        <v>159</v>
      </c>
      <c r="N13" s="1" t="s">
        <v>116</v>
      </c>
      <c r="O13" s="2" t="s">
        <v>63</v>
      </c>
      <c r="P13" s="2" t="s">
        <v>181</v>
      </c>
      <c r="Q13" s="2" t="s">
        <v>163</v>
      </c>
      <c r="R13" s="1">
        <v>0.99995000000000001</v>
      </c>
      <c r="S13" s="2" t="s">
        <v>138</v>
      </c>
      <c r="U13" s="2" t="s">
        <v>14</v>
      </c>
      <c r="V13" s="2" t="s">
        <v>162</v>
      </c>
      <c r="W13" s="9" t="s">
        <v>123</v>
      </c>
    </row>
    <row r="14" spans="1:23" ht="52.8">
      <c r="A14" s="11"/>
      <c r="B14" s="7" t="s">
        <v>164</v>
      </c>
      <c r="C14" s="1" t="s">
        <v>170</v>
      </c>
      <c r="F14" s="1" t="s">
        <v>175</v>
      </c>
      <c r="G14" s="4" t="s">
        <v>177</v>
      </c>
      <c r="H14" s="1" t="s">
        <v>179</v>
      </c>
      <c r="I14" s="1" t="s">
        <v>119</v>
      </c>
      <c r="K14" s="1" t="s">
        <v>184</v>
      </c>
      <c r="L14" s="2">
        <v>10</v>
      </c>
      <c r="M14" s="2" t="s">
        <v>100</v>
      </c>
      <c r="N14" s="1" t="s">
        <v>188</v>
      </c>
      <c r="O14" s="8">
        <v>16500</v>
      </c>
      <c r="P14" s="2" t="s">
        <v>183</v>
      </c>
      <c r="Q14" s="2" t="s">
        <v>196</v>
      </c>
      <c r="R14" s="1">
        <v>0.99999000000000005</v>
      </c>
      <c r="S14" s="2" t="s">
        <v>203</v>
      </c>
      <c r="U14" s="2" t="s">
        <v>14</v>
      </c>
      <c r="V14" s="2" t="s">
        <v>190</v>
      </c>
      <c r="W14" s="9" t="s">
        <v>123</v>
      </c>
    </row>
    <row r="15" spans="1:23" ht="39.6">
      <c r="A15" s="11"/>
      <c r="B15" s="7" t="s">
        <v>165</v>
      </c>
      <c r="C15" s="1" t="s">
        <v>171</v>
      </c>
      <c r="F15" s="1" t="s">
        <v>91</v>
      </c>
      <c r="G15" s="4" t="s">
        <v>97</v>
      </c>
      <c r="H15" s="1" t="s">
        <v>145</v>
      </c>
      <c r="I15" s="1" t="s">
        <v>119</v>
      </c>
      <c r="K15" s="1" t="s">
        <v>185</v>
      </c>
      <c r="L15" s="2">
        <v>15</v>
      </c>
      <c r="M15" s="2" t="s">
        <v>101</v>
      </c>
      <c r="N15" s="1" t="s">
        <v>113</v>
      </c>
      <c r="O15" s="8">
        <v>85000</v>
      </c>
      <c r="P15" s="2" t="s">
        <v>183</v>
      </c>
      <c r="Q15" s="2" t="s">
        <v>196</v>
      </c>
      <c r="R15" s="1">
        <v>0.99999000000000005</v>
      </c>
      <c r="S15" s="2" t="s">
        <v>138</v>
      </c>
      <c r="U15" s="2" t="s">
        <v>14</v>
      </c>
      <c r="V15" s="2" t="s">
        <v>191</v>
      </c>
      <c r="W15" s="9" t="s">
        <v>123</v>
      </c>
    </row>
    <row r="16" spans="1:23" ht="39.6">
      <c r="A16" s="11"/>
      <c r="B16" s="7" t="s">
        <v>166</v>
      </c>
      <c r="C16" s="1" t="s">
        <v>172</v>
      </c>
      <c r="F16" s="1" t="s">
        <v>92</v>
      </c>
      <c r="G16" s="4" t="s">
        <v>97</v>
      </c>
      <c r="H16" s="1" t="s">
        <v>146</v>
      </c>
      <c r="I16" s="1" t="s">
        <v>119</v>
      </c>
      <c r="K16" s="1" t="s">
        <v>185</v>
      </c>
      <c r="L16" s="2">
        <v>15</v>
      </c>
      <c r="M16" s="2" t="s">
        <v>101</v>
      </c>
      <c r="N16" s="1" t="s">
        <v>113</v>
      </c>
      <c r="O16" s="8">
        <v>85000</v>
      </c>
      <c r="P16" s="2" t="s">
        <v>183</v>
      </c>
      <c r="Q16" s="2" t="s">
        <v>196</v>
      </c>
      <c r="R16" s="1">
        <v>0.99999000000000005</v>
      </c>
      <c r="S16" s="2" t="s">
        <v>138</v>
      </c>
      <c r="U16" s="2" t="s">
        <v>14</v>
      </c>
      <c r="V16" s="2" t="s">
        <v>192</v>
      </c>
      <c r="W16" s="9" t="s">
        <v>123</v>
      </c>
    </row>
    <row r="17" spans="1:23" ht="39.6">
      <c r="A17" s="11"/>
      <c r="B17" s="7" t="s">
        <v>167</v>
      </c>
      <c r="C17" s="1" t="s">
        <v>83</v>
      </c>
      <c r="F17" s="1" t="s">
        <v>93</v>
      </c>
      <c r="G17" s="4" t="s">
        <v>97</v>
      </c>
      <c r="H17" s="1" t="s">
        <v>147</v>
      </c>
      <c r="I17" s="1" t="s">
        <v>119</v>
      </c>
      <c r="K17" s="1" t="s">
        <v>185</v>
      </c>
      <c r="L17" s="2">
        <v>15</v>
      </c>
      <c r="M17" s="2" t="s">
        <v>100</v>
      </c>
      <c r="N17" s="1" t="s">
        <v>113</v>
      </c>
      <c r="O17" s="8">
        <v>85000</v>
      </c>
      <c r="P17" s="2" t="s">
        <v>183</v>
      </c>
      <c r="Q17" s="2" t="s">
        <v>196</v>
      </c>
      <c r="R17" s="1">
        <v>0.99999000000000005</v>
      </c>
      <c r="S17" s="2" t="s">
        <v>138</v>
      </c>
      <c r="U17" s="2" t="s">
        <v>14</v>
      </c>
      <c r="V17" s="2" t="s">
        <v>193</v>
      </c>
      <c r="W17" s="9" t="s">
        <v>123</v>
      </c>
    </row>
    <row r="18" spans="1:23" ht="39.6">
      <c r="A18" s="11"/>
      <c r="B18" s="7" t="s">
        <v>168</v>
      </c>
      <c r="C18" s="1" t="s">
        <v>173</v>
      </c>
      <c r="F18" s="1" t="s">
        <v>176</v>
      </c>
      <c r="G18" s="4" t="s">
        <v>178</v>
      </c>
      <c r="H18" s="1" t="s">
        <v>180</v>
      </c>
      <c r="I18" s="1" t="s">
        <v>119</v>
      </c>
      <c r="K18" s="1" t="s">
        <v>186</v>
      </c>
      <c r="L18" s="2">
        <v>15</v>
      </c>
      <c r="M18" s="2" t="s">
        <v>100</v>
      </c>
      <c r="N18" s="1" t="s">
        <v>189</v>
      </c>
      <c r="O18" s="8">
        <v>45000</v>
      </c>
      <c r="P18" s="2" t="s">
        <v>183</v>
      </c>
      <c r="Q18" s="2" t="s">
        <v>196</v>
      </c>
      <c r="R18" s="1">
        <v>0.99997000000000003</v>
      </c>
      <c r="S18" s="2" t="s">
        <v>138</v>
      </c>
      <c r="U18" s="2" t="s">
        <v>14</v>
      </c>
      <c r="V18" s="2" t="s">
        <v>194</v>
      </c>
      <c r="W18" s="9" t="s">
        <v>123</v>
      </c>
    </row>
    <row r="19" spans="1:23" ht="39.6">
      <c r="A19" s="12"/>
      <c r="B19" s="7" t="s">
        <v>169</v>
      </c>
      <c r="C19" s="1" t="s">
        <v>174</v>
      </c>
      <c r="F19" s="1" t="s">
        <v>64</v>
      </c>
      <c r="G19" s="4" t="s">
        <v>98</v>
      </c>
      <c r="H19" s="1" t="s">
        <v>148</v>
      </c>
      <c r="I19" s="1" t="s">
        <v>119</v>
      </c>
      <c r="K19" s="1" t="s">
        <v>187</v>
      </c>
      <c r="L19" s="2">
        <v>15</v>
      </c>
      <c r="M19" s="2" t="s">
        <v>100</v>
      </c>
      <c r="N19" s="1" t="s">
        <v>115</v>
      </c>
      <c r="O19" s="1" t="s">
        <v>182</v>
      </c>
      <c r="P19" s="2" t="s">
        <v>183</v>
      </c>
      <c r="Q19" s="2" t="s">
        <v>196</v>
      </c>
      <c r="R19" s="1">
        <v>0.99997000000000003</v>
      </c>
      <c r="S19" s="2" t="s">
        <v>138</v>
      </c>
      <c r="U19" s="2" t="s">
        <v>14</v>
      </c>
      <c r="V19" s="2" t="s">
        <v>195</v>
      </c>
      <c r="W19" s="9" t="s">
        <v>123</v>
      </c>
    </row>
    <row r="20" spans="1:23" ht="39.6">
      <c r="A20" s="2" t="s">
        <v>197</v>
      </c>
      <c r="B20" s="2" t="s">
        <v>198</v>
      </c>
      <c r="C20" s="2" t="s">
        <v>212</v>
      </c>
      <c r="D20" s="2">
        <f t="shared" ref="D20:D25" si="1">E20*2.2</f>
        <v>3.9820000000000007</v>
      </c>
      <c r="E20" s="3">
        <v>1.81</v>
      </c>
      <c r="F20" s="2" t="s">
        <v>199</v>
      </c>
      <c r="G20" s="4" t="s">
        <v>200</v>
      </c>
      <c r="H20" s="1" t="s">
        <v>201</v>
      </c>
      <c r="I20" s="2" t="s">
        <v>211</v>
      </c>
      <c r="N20" s="2" t="s">
        <v>202</v>
      </c>
      <c r="Q20" s="2" t="s">
        <v>205</v>
      </c>
      <c r="S20" s="2" t="s">
        <v>204</v>
      </c>
      <c r="T20" s="2">
        <v>5885</v>
      </c>
      <c r="U20" s="2" t="s">
        <v>14</v>
      </c>
      <c r="V20" s="2" t="s">
        <v>207</v>
      </c>
      <c r="W20" s="9" t="s">
        <v>206</v>
      </c>
    </row>
    <row r="21" spans="1:23" ht="39.6">
      <c r="B21" s="2" t="s">
        <v>208</v>
      </c>
      <c r="C21" s="2" t="s">
        <v>213</v>
      </c>
      <c r="D21" s="2">
        <f t="shared" si="1"/>
        <v>9.240000000000001E-2</v>
      </c>
      <c r="E21" s="3">
        <v>4.2000000000000003E-2</v>
      </c>
      <c r="F21" s="2" t="s">
        <v>199</v>
      </c>
      <c r="G21" s="4" t="s">
        <v>209</v>
      </c>
      <c r="H21" s="1" t="s">
        <v>219</v>
      </c>
      <c r="I21" s="2" t="s">
        <v>210</v>
      </c>
      <c r="N21" s="2" t="s">
        <v>254</v>
      </c>
      <c r="Q21" s="5" t="s">
        <v>214</v>
      </c>
      <c r="S21" s="2" t="s">
        <v>204</v>
      </c>
      <c r="T21" s="2">
        <v>360</v>
      </c>
      <c r="U21" s="2" t="s">
        <v>14</v>
      </c>
      <c r="V21" s="2" t="s">
        <v>215</v>
      </c>
      <c r="W21" s="9" t="s">
        <v>216</v>
      </c>
    </row>
    <row r="22" spans="1:23" ht="52.8">
      <c r="B22" s="2" t="s">
        <v>217</v>
      </c>
      <c r="C22" s="2" t="s">
        <v>218</v>
      </c>
      <c r="D22" s="2">
        <f t="shared" si="1"/>
        <v>3.3000000000000002E-2</v>
      </c>
      <c r="E22" s="3">
        <v>1.4999999999999999E-2</v>
      </c>
      <c r="F22" s="2" t="s">
        <v>199</v>
      </c>
      <c r="G22" s="4" t="s">
        <v>221</v>
      </c>
      <c r="H22" s="1" t="s">
        <v>220</v>
      </c>
      <c r="I22" s="2" t="s">
        <v>222</v>
      </c>
      <c r="N22" s="2" t="s">
        <v>253</v>
      </c>
      <c r="Q22" s="5" t="s">
        <v>223</v>
      </c>
      <c r="S22" s="2" t="s">
        <v>204</v>
      </c>
      <c r="T22" s="2" t="s">
        <v>224</v>
      </c>
      <c r="U22" s="2" t="s">
        <v>14</v>
      </c>
      <c r="V22" s="2" t="s">
        <v>225</v>
      </c>
      <c r="W22" s="9" t="s">
        <v>226</v>
      </c>
    </row>
    <row r="23" spans="1:23" ht="52.8">
      <c r="B23" s="2" t="s">
        <v>234</v>
      </c>
      <c r="C23" s="2" t="s">
        <v>233</v>
      </c>
      <c r="D23" s="2">
        <f t="shared" si="1"/>
        <v>3.3000000000000002E-2</v>
      </c>
      <c r="E23" s="3">
        <v>1.4999999999999999E-2</v>
      </c>
      <c r="F23" s="2" t="s">
        <v>232</v>
      </c>
      <c r="G23" s="4" t="s">
        <v>231</v>
      </c>
      <c r="H23" s="1" t="s">
        <v>220</v>
      </c>
      <c r="I23" s="2" t="s">
        <v>230</v>
      </c>
      <c r="N23" s="2" t="s">
        <v>253</v>
      </c>
      <c r="Q23" s="5" t="s">
        <v>223</v>
      </c>
      <c r="S23" s="2" t="s">
        <v>204</v>
      </c>
      <c r="T23" s="2" t="s">
        <v>229</v>
      </c>
      <c r="U23" s="2" t="s">
        <v>14</v>
      </c>
      <c r="V23" s="2" t="s">
        <v>228</v>
      </c>
      <c r="W23" s="9" t="s">
        <v>227</v>
      </c>
    </row>
    <row r="24" spans="1:23" ht="52.8">
      <c r="B24" s="2" t="s">
        <v>235</v>
      </c>
      <c r="C24" s="2" t="s">
        <v>236</v>
      </c>
      <c r="D24" s="2">
        <f t="shared" si="1"/>
        <v>6.6000000000000003E-2</v>
      </c>
      <c r="E24" s="3">
        <v>0.03</v>
      </c>
      <c r="F24" s="2" t="s">
        <v>237</v>
      </c>
      <c r="G24" s="4" t="s">
        <v>231</v>
      </c>
      <c r="H24" s="1" t="s">
        <v>220</v>
      </c>
      <c r="I24" s="2" t="s">
        <v>230</v>
      </c>
      <c r="N24" s="2" t="s">
        <v>253</v>
      </c>
      <c r="Q24" s="2" t="s">
        <v>238</v>
      </c>
      <c r="S24" s="2" t="s">
        <v>204</v>
      </c>
      <c r="T24" s="2" t="s">
        <v>239</v>
      </c>
      <c r="U24" s="2" t="s">
        <v>14</v>
      </c>
      <c r="V24" s="2" t="s">
        <v>240</v>
      </c>
      <c r="W24" s="9" t="s">
        <v>241</v>
      </c>
    </row>
    <row r="25" spans="1:23" ht="39.6">
      <c r="B25" s="2" t="s">
        <v>246</v>
      </c>
      <c r="C25" s="2" t="s">
        <v>247</v>
      </c>
      <c r="D25" s="2">
        <f t="shared" si="1"/>
        <v>5.5000000000000007E-2</v>
      </c>
      <c r="E25" s="3">
        <v>2.5000000000000001E-2</v>
      </c>
      <c r="F25" s="2" t="s">
        <v>248</v>
      </c>
      <c r="G25" s="4" t="s">
        <v>250</v>
      </c>
      <c r="H25" s="1" t="s">
        <v>249</v>
      </c>
      <c r="I25" s="2" t="s">
        <v>251</v>
      </c>
      <c r="N25" s="2" t="s">
        <v>252</v>
      </c>
      <c r="Q25" s="5" t="s">
        <v>245</v>
      </c>
      <c r="S25" s="2" t="s">
        <v>204</v>
      </c>
      <c r="T25" s="2" t="s">
        <v>244</v>
      </c>
      <c r="U25" s="2" t="s">
        <v>14</v>
      </c>
      <c r="V25" s="2" t="s">
        <v>243</v>
      </c>
      <c r="W25" s="9" t="s">
        <v>242</v>
      </c>
    </row>
    <row r="27" spans="1:23" ht="26.4">
      <c r="A27" s="2" t="s">
        <v>431</v>
      </c>
      <c r="W27" s="9" t="s">
        <v>432</v>
      </c>
    </row>
    <row r="29" spans="1:23">
      <c r="A29" s="2" t="s">
        <v>499</v>
      </c>
    </row>
    <row r="30" spans="1:23" ht="21">
      <c r="A30" s="33" t="s">
        <v>453</v>
      </c>
      <c r="B30" s="33" t="s">
        <v>454</v>
      </c>
      <c r="C30" s="33" t="s">
        <v>455</v>
      </c>
      <c r="D30" s="33" t="s">
        <v>456</v>
      </c>
      <c r="E30" s="33" t="s">
        <v>457</v>
      </c>
      <c r="F30" s="33" t="s">
        <v>458</v>
      </c>
    </row>
    <row r="31" spans="1:23" ht="31.2">
      <c r="A31" s="34" t="s">
        <v>459</v>
      </c>
      <c r="B31" s="35" t="s">
        <v>460</v>
      </c>
      <c r="C31" s="35" t="s">
        <v>461</v>
      </c>
      <c r="D31" s="35" t="s">
        <v>462</v>
      </c>
      <c r="E31" s="35" t="s">
        <v>463</v>
      </c>
      <c r="F31" s="35" t="s">
        <v>464</v>
      </c>
    </row>
    <row r="32" spans="1:23" ht="31.2">
      <c r="A32" s="36" t="s">
        <v>465</v>
      </c>
      <c r="B32" s="37" t="s">
        <v>466</v>
      </c>
      <c r="C32" s="37" t="s">
        <v>461</v>
      </c>
      <c r="D32" s="37" t="s">
        <v>462</v>
      </c>
      <c r="E32" s="37" t="s">
        <v>467</v>
      </c>
      <c r="F32" s="37" t="s">
        <v>464</v>
      </c>
    </row>
    <row r="33" spans="1:6" ht="22.8">
      <c r="A33" s="33" t="s">
        <v>468</v>
      </c>
      <c r="B33" s="33" t="s">
        <v>454</v>
      </c>
      <c r="C33" s="33" t="s">
        <v>455</v>
      </c>
      <c r="D33" s="33" t="s">
        <v>456</v>
      </c>
      <c r="E33" s="33" t="s">
        <v>457</v>
      </c>
      <c r="F33" s="33" t="s">
        <v>458</v>
      </c>
    </row>
    <row r="34" spans="1:6" ht="62.4">
      <c r="A34" s="34" t="s">
        <v>469</v>
      </c>
      <c r="B34" s="35" t="s">
        <v>470</v>
      </c>
      <c r="C34" s="35" t="s">
        <v>471</v>
      </c>
      <c r="D34" s="35" t="s">
        <v>472</v>
      </c>
      <c r="E34" s="35" t="s">
        <v>473</v>
      </c>
      <c r="F34" s="35" t="s">
        <v>474</v>
      </c>
    </row>
    <row r="35" spans="1:6" ht="62.4">
      <c r="A35" s="36" t="s">
        <v>475</v>
      </c>
      <c r="B35" s="37" t="s">
        <v>476</v>
      </c>
      <c r="C35" s="37" t="s">
        <v>471</v>
      </c>
      <c r="D35" s="37" t="s">
        <v>472</v>
      </c>
      <c r="E35" s="37" t="s">
        <v>477</v>
      </c>
      <c r="F35" s="37" t="s">
        <v>474</v>
      </c>
    </row>
    <row r="36" spans="1:6" ht="62.4">
      <c r="A36" s="34" t="s">
        <v>478</v>
      </c>
      <c r="B36" s="35" t="s">
        <v>479</v>
      </c>
      <c r="C36" s="35" t="s">
        <v>471</v>
      </c>
      <c r="D36" s="35" t="s">
        <v>480</v>
      </c>
      <c r="E36" s="35" t="s">
        <v>481</v>
      </c>
      <c r="F36" s="35" t="s">
        <v>482</v>
      </c>
    </row>
    <row r="37" spans="1:6" ht="21">
      <c r="A37" s="33" t="s">
        <v>483</v>
      </c>
      <c r="B37" s="33" t="s">
        <v>454</v>
      </c>
      <c r="C37" s="33" t="s">
        <v>455</v>
      </c>
      <c r="D37" s="33" t="s">
        <v>456</v>
      </c>
      <c r="E37" s="33" t="s">
        <v>457</v>
      </c>
      <c r="F37" s="33" t="s">
        <v>458</v>
      </c>
    </row>
    <row r="38" spans="1:6" ht="62.4">
      <c r="A38" s="34" t="s">
        <v>484</v>
      </c>
      <c r="B38" s="35" t="s">
        <v>485</v>
      </c>
      <c r="C38" s="35" t="s">
        <v>486</v>
      </c>
      <c r="D38" s="35" t="s">
        <v>487</v>
      </c>
      <c r="E38" s="35" t="s">
        <v>488</v>
      </c>
      <c r="F38" s="35" t="s">
        <v>489</v>
      </c>
    </row>
    <row r="39" spans="1:6" ht="46.8">
      <c r="A39" s="36" t="s">
        <v>490</v>
      </c>
      <c r="B39" s="37" t="s">
        <v>485</v>
      </c>
      <c r="C39" s="37" t="s">
        <v>486</v>
      </c>
      <c r="D39" s="37" t="s">
        <v>480</v>
      </c>
      <c r="E39" s="37" t="s">
        <v>491</v>
      </c>
      <c r="F39" s="37" t="s">
        <v>492</v>
      </c>
    </row>
    <row r="40" spans="1:6" ht="21">
      <c r="A40" s="33" t="s">
        <v>493</v>
      </c>
      <c r="B40" s="33" t="s">
        <v>454</v>
      </c>
      <c r="C40" s="33" t="s">
        <v>455</v>
      </c>
      <c r="D40" s="33" t="s">
        <v>456</v>
      </c>
      <c r="E40" s="33" t="s">
        <v>457</v>
      </c>
      <c r="F40" s="33" t="s">
        <v>458</v>
      </c>
    </row>
    <row r="41" spans="1:6" ht="31.2">
      <c r="A41" s="34" t="s">
        <v>494</v>
      </c>
      <c r="B41" s="35" t="s">
        <v>460</v>
      </c>
      <c r="C41" s="35" t="s">
        <v>461</v>
      </c>
      <c r="D41" s="35" t="s">
        <v>462</v>
      </c>
      <c r="E41" s="35" t="s">
        <v>495</v>
      </c>
      <c r="F41" s="35" t="s">
        <v>496</v>
      </c>
    </row>
    <row r="42" spans="1:6" ht="31.2">
      <c r="A42" s="36" t="s">
        <v>497</v>
      </c>
      <c r="B42" s="37" t="s">
        <v>466</v>
      </c>
      <c r="C42" s="37" t="s">
        <v>461</v>
      </c>
      <c r="D42" s="37" t="s">
        <v>462</v>
      </c>
      <c r="E42" s="37" t="s">
        <v>498</v>
      </c>
      <c r="F42" s="37" t="s">
        <v>496</v>
      </c>
    </row>
  </sheetData>
  <phoneticPr fontId="0" type="noConversion"/>
  <hyperlinks>
    <hyperlink ref="W2" r:id="rId1" display="http://www.apogee-ccd.com/feature.html#"/>
    <hyperlink ref="W3" r:id="rId2"/>
    <hyperlink ref="W4:W11" r:id="rId3" display="http://www.apogee-ccd.com/astronomical_imaging.htm"/>
    <hyperlink ref="W12:W13" r:id="rId4" display="http://www.apogee-ccd.com/astronomical_imaging.htm"/>
    <hyperlink ref="W14:W19" r:id="rId5" display="http://www.apogee-ccd.com/astronomical_imaging.htm"/>
    <hyperlink ref="W21" r:id="rId6"/>
    <hyperlink ref="W20" r:id="rId7"/>
    <hyperlink ref="W22" r:id="rId8"/>
    <hyperlink ref="W23" r:id="rId9"/>
    <hyperlink ref="W24" r:id="rId10"/>
    <hyperlink ref="W25" r:id="rId11"/>
    <hyperlink ref="W27" r:id="rId12"/>
    <hyperlink ref="A31" r:id="rId13" display="http://www.dalsa.com/product_sel/prodInfo.asp?lbxProd__ID=CA-D1-0128"/>
    <hyperlink ref="A32" r:id="rId14" display="http://www.dalsa.com/product_sel/prodInfo.asp?lbxProd__ID=CA-D1-0256"/>
    <hyperlink ref="A34" r:id="rId15" display="http://www.dalsa.com/product_sel/prodInfo.asp?lbxProd__ID=CA-D6-0256"/>
    <hyperlink ref="A35" r:id="rId16" display="http://www.dalsa.com/product_sel/prodInfo.asp?lbxProd__ID=CA-D6-0512"/>
    <hyperlink ref="A36" r:id="rId17" display="http://www.dalsa.com/product_sel/prodInfo.asp?lbxProd__ID=CA-D8-0512"/>
    <hyperlink ref="A38" r:id="rId18" display="http://www.dalsa.com/product_sel/prodInfo.asp?lbxProd__ID=CA-D4-1024"/>
    <hyperlink ref="A39" r:id="rId19" display="http://www.dalsa.com/product_sel/prodInfo.asp?lbxProd__ID=CA-D7-1024"/>
    <hyperlink ref="A41" r:id="rId20" display="http://www.dalsa.com/product_sel/prodInfo.asp?lbxProd__ID=IA-D1-0128"/>
    <hyperlink ref="A42" r:id="rId21" display="http://www.dalsa.com/product_sel/prodInfo.asp?lbxProd__ID=IA-D1-0256"/>
  </hyperlinks>
  <pageMargins left="0.75" right="0.75" top="1" bottom="1" header="0.5" footer="0.5"/>
  <pageSetup orientation="landscape" r:id="rId2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B1" workbookViewId="0">
      <pane ySplit="1" topLeftCell="A61" activePane="bottomLeft" state="frozen"/>
      <selection pane="bottomLeft" activeCell="B65" sqref="B65"/>
    </sheetView>
  </sheetViews>
  <sheetFormatPr defaultColWidth="9.109375" defaultRowHeight="13.2"/>
  <cols>
    <col min="1" max="1" width="18.33203125" style="2" customWidth="1"/>
    <col min="2" max="2" width="18.5546875" style="2" customWidth="1"/>
    <col min="3" max="3" width="20" style="2" customWidth="1"/>
    <col min="4" max="4" width="11.5546875" style="2" customWidth="1"/>
    <col min="5" max="5" width="14.109375" style="2" customWidth="1"/>
    <col min="6" max="6" width="12.88671875" style="2" customWidth="1"/>
    <col min="7" max="7" width="12.33203125" style="2" customWidth="1"/>
    <col min="8" max="8" width="9.109375" style="2"/>
    <col min="9" max="13" width="17.109375" style="2" customWidth="1"/>
    <col min="14" max="14" width="9.109375" style="29"/>
    <col min="15" max="15" width="16.44140625" style="29" customWidth="1"/>
    <col min="16" max="16" width="27.44140625" style="2" customWidth="1"/>
    <col min="17" max="17" width="53.33203125" style="2" customWidth="1"/>
    <col min="18" max="16384" width="9.109375" style="2"/>
  </cols>
  <sheetData>
    <row r="1" spans="1:17" s="14" customFormat="1" ht="30.75" customHeight="1">
      <c r="A1" s="14" t="s">
        <v>255</v>
      </c>
      <c r="B1" s="14" t="s">
        <v>256</v>
      </c>
      <c r="C1" s="14" t="s">
        <v>6</v>
      </c>
      <c r="D1" s="14" t="s">
        <v>7</v>
      </c>
      <c r="E1" s="38" t="s">
        <v>8</v>
      </c>
      <c r="F1" s="39"/>
      <c r="G1" s="39"/>
      <c r="H1" s="39"/>
      <c r="I1" s="39"/>
      <c r="J1" s="40"/>
      <c r="K1" s="40"/>
      <c r="L1" s="41"/>
      <c r="N1" s="28" t="s">
        <v>264</v>
      </c>
      <c r="O1" s="28" t="s">
        <v>384</v>
      </c>
      <c r="P1" s="14" t="s">
        <v>11</v>
      </c>
      <c r="Q1" s="14" t="s">
        <v>265</v>
      </c>
    </row>
    <row r="2" spans="1:17" ht="26.4">
      <c r="A2" s="2" t="s">
        <v>263</v>
      </c>
      <c r="E2" s="2" t="s">
        <v>258</v>
      </c>
      <c r="F2" s="2" t="s">
        <v>259</v>
      </c>
      <c r="G2" s="2" t="s">
        <v>260</v>
      </c>
      <c r="H2" s="2" t="s">
        <v>261</v>
      </c>
      <c r="I2" s="2" t="s">
        <v>262</v>
      </c>
      <c r="J2" s="2" t="s">
        <v>331</v>
      </c>
      <c r="K2" s="2" t="s">
        <v>332</v>
      </c>
      <c r="L2" s="2" t="s">
        <v>333</v>
      </c>
      <c r="M2" s="2" t="s">
        <v>367</v>
      </c>
    </row>
    <row r="3" spans="1:17" ht="12.75" customHeight="1">
      <c r="B3" s="2" t="s">
        <v>197</v>
      </c>
      <c r="C3" s="2" t="s">
        <v>257</v>
      </c>
      <c r="D3" s="2" t="s">
        <v>268</v>
      </c>
      <c r="E3" s="2" t="s">
        <v>267</v>
      </c>
      <c r="F3" s="2">
        <v>10</v>
      </c>
      <c r="G3" s="2">
        <v>90</v>
      </c>
      <c r="I3" s="2" t="s">
        <v>266</v>
      </c>
      <c r="J3" s="2" t="s">
        <v>334</v>
      </c>
      <c r="K3" s="2" t="s">
        <v>335</v>
      </c>
      <c r="N3" s="29">
        <v>23.6</v>
      </c>
      <c r="O3" s="29" t="s">
        <v>14</v>
      </c>
      <c r="Q3" s="9" t="s">
        <v>318</v>
      </c>
    </row>
    <row r="4" spans="1:17" ht="12.75" customHeight="1">
      <c r="D4" s="2" t="s">
        <v>271</v>
      </c>
      <c r="E4" s="2" t="s">
        <v>269</v>
      </c>
      <c r="F4" s="2">
        <v>30</v>
      </c>
      <c r="G4" s="2">
        <v>70</v>
      </c>
      <c r="H4" s="2" t="s">
        <v>270</v>
      </c>
      <c r="I4" s="2" t="s">
        <v>266</v>
      </c>
      <c r="J4" s="2" t="s">
        <v>334</v>
      </c>
      <c r="K4" s="2" t="s">
        <v>335</v>
      </c>
      <c r="N4" s="29">
        <v>31.6</v>
      </c>
      <c r="O4" s="29" t="s">
        <v>14</v>
      </c>
    </row>
    <row r="5" spans="1:17">
      <c r="D5" s="2" t="s">
        <v>272</v>
      </c>
      <c r="E5" s="2" t="s">
        <v>269</v>
      </c>
      <c r="F5" s="2">
        <v>50</v>
      </c>
      <c r="G5" s="2">
        <v>50</v>
      </c>
      <c r="H5" s="2" t="s">
        <v>270</v>
      </c>
      <c r="I5" s="2" t="s">
        <v>266</v>
      </c>
      <c r="J5" s="2" t="s">
        <v>334</v>
      </c>
      <c r="K5" s="2" t="s">
        <v>335</v>
      </c>
      <c r="N5" s="29">
        <v>31.6</v>
      </c>
      <c r="O5" s="29" t="s">
        <v>14</v>
      </c>
    </row>
    <row r="6" spans="1:17">
      <c r="D6" s="2" t="s">
        <v>273</v>
      </c>
      <c r="E6" s="2" t="s">
        <v>269</v>
      </c>
      <c r="F6" s="2">
        <v>70</v>
      </c>
      <c r="G6" s="2">
        <v>30</v>
      </c>
      <c r="H6" s="2" t="s">
        <v>270</v>
      </c>
      <c r="I6" s="2" t="s">
        <v>266</v>
      </c>
      <c r="J6" s="2" t="s">
        <v>334</v>
      </c>
      <c r="K6" s="2" t="s">
        <v>335</v>
      </c>
      <c r="N6" s="29">
        <v>31.6</v>
      </c>
      <c r="O6" s="29" t="s">
        <v>14</v>
      </c>
    </row>
    <row r="7" spans="1:17">
      <c r="D7" s="2" t="s">
        <v>275</v>
      </c>
      <c r="E7" s="2" t="s">
        <v>274</v>
      </c>
      <c r="F7" s="2">
        <v>30</v>
      </c>
      <c r="G7" s="2">
        <v>70</v>
      </c>
      <c r="H7" s="2" t="s">
        <v>270</v>
      </c>
      <c r="I7" s="2" t="s">
        <v>266</v>
      </c>
      <c r="J7" s="2" t="s">
        <v>334</v>
      </c>
      <c r="K7" s="2" t="s">
        <v>335</v>
      </c>
      <c r="N7" s="29">
        <v>23.6</v>
      </c>
      <c r="O7" s="29" t="s">
        <v>14</v>
      </c>
    </row>
    <row r="8" spans="1:17">
      <c r="D8" s="2" t="s">
        <v>276</v>
      </c>
      <c r="E8" s="2" t="s">
        <v>274</v>
      </c>
      <c r="F8" s="2">
        <v>50</v>
      </c>
      <c r="G8" s="2">
        <v>50</v>
      </c>
      <c r="H8" s="2" t="s">
        <v>270</v>
      </c>
      <c r="I8" s="2" t="s">
        <v>266</v>
      </c>
      <c r="J8" s="2" t="s">
        <v>334</v>
      </c>
      <c r="K8" s="2" t="s">
        <v>335</v>
      </c>
      <c r="N8" s="29">
        <v>23.6</v>
      </c>
      <c r="O8" s="29" t="s">
        <v>14</v>
      </c>
    </row>
    <row r="9" spans="1:17">
      <c r="D9" s="2" t="s">
        <v>277</v>
      </c>
      <c r="E9" s="2" t="s">
        <v>274</v>
      </c>
      <c r="F9" s="2">
        <v>70</v>
      </c>
      <c r="G9" s="2">
        <v>30</v>
      </c>
      <c r="H9" s="2" t="s">
        <v>270</v>
      </c>
      <c r="I9" s="2" t="s">
        <v>266</v>
      </c>
      <c r="J9" s="2" t="s">
        <v>334</v>
      </c>
      <c r="K9" s="2" t="s">
        <v>335</v>
      </c>
      <c r="N9" s="29">
        <v>35.5</v>
      </c>
      <c r="O9" s="29" t="s">
        <v>14</v>
      </c>
    </row>
    <row r="10" spans="1:17">
      <c r="D10" s="2" t="s">
        <v>279</v>
      </c>
      <c r="E10" s="2" t="s">
        <v>278</v>
      </c>
      <c r="F10" s="2">
        <v>30</v>
      </c>
      <c r="G10" s="2">
        <v>70</v>
      </c>
      <c r="H10" s="2" t="s">
        <v>270</v>
      </c>
      <c r="I10" s="2" t="s">
        <v>266</v>
      </c>
      <c r="J10" s="2" t="s">
        <v>334</v>
      </c>
      <c r="K10" s="2" t="s">
        <v>335</v>
      </c>
      <c r="N10" s="29">
        <v>69.5</v>
      </c>
      <c r="O10" s="29" t="s">
        <v>14</v>
      </c>
    </row>
    <row r="11" spans="1:17">
      <c r="D11" s="2" t="s">
        <v>280</v>
      </c>
      <c r="E11" s="2" t="s">
        <v>278</v>
      </c>
      <c r="F11" s="2">
        <v>30</v>
      </c>
      <c r="G11" s="2">
        <v>70</v>
      </c>
      <c r="I11" s="2" t="s">
        <v>266</v>
      </c>
      <c r="J11" s="2" t="s">
        <v>334</v>
      </c>
      <c r="K11" s="2" t="s">
        <v>335</v>
      </c>
      <c r="N11" s="29">
        <v>65</v>
      </c>
      <c r="O11" s="29" t="s">
        <v>14</v>
      </c>
    </row>
    <row r="12" spans="1:17">
      <c r="D12" s="2" t="s">
        <v>281</v>
      </c>
      <c r="E12" s="2" t="s">
        <v>278</v>
      </c>
      <c r="F12" s="2">
        <v>40</v>
      </c>
      <c r="G12" s="2">
        <v>60</v>
      </c>
      <c r="H12" s="2" t="s">
        <v>270</v>
      </c>
      <c r="I12" s="2" t="s">
        <v>266</v>
      </c>
      <c r="J12" s="2" t="s">
        <v>334</v>
      </c>
      <c r="K12" s="2" t="s">
        <v>335</v>
      </c>
      <c r="N12" s="29">
        <v>69.5</v>
      </c>
      <c r="O12" s="29" t="s">
        <v>14</v>
      </c>
    </row>
    <row r="13" spans="1:17">
      <c r="D13" s="2" t="s">
        <v>283</v>
      </c>
      <c r="E13" s="2" t="s">
        <v>282</v>
      </c>
      <c r="F13" s="2">
        <v>50</v>
      </c>
      <c r="G13" s="2">
        <v>50</v>
      </c>
      <c r="I13" s="2" t="s">
        <v>266</v>
      </c>
      <c r="J13" s="2" t="s">
        <v>334</v>
      </c>
      <c r="K13" s="2" t="s">
        <v>335</v>
      </c>
      <c r="N13" s="29">
        <v>23.6</v>
      </c>
      <c r="O13" s="29" t="s">
        <v>14</v>
      </c>
    </row>
    <row r="14" spans="1:17">
      <c r="D14" s="2" t="s">
        <v>285</v>
      </c>
      <c r="E14" s="2" t="s">
        <v>284</v>
      </c>
      <c r="F14" s="2">
        <v>50</v>
      </c>
      <c r="G14" s="2">
        <v>50</v>
      </c>
      <c r="I14" s="2" t="s">
        <v>266</v>
      </c>
      <c r="J14" s="2" t="s">
        <v>334</v>
      </c>
      <c r="K14" s="2" t="s">
        <v>335</v>
      </c>
      <c r="N14" s="29">
        <v>23.6</v>
      </c>
      <c r="O14" s="29" t="s">
        <v>14</v>
      </c>
    </row>
    <row r="15" spans="1:17">
      <c r="D15" s="2" t="s">
        <v>287</v>
      </c>
      <c r="E15" s="2" t="s">
        <v>286</v>
      </c>
      <c r="F15" s="2">
        <v>50</v>
      </c>
      <c r="G15" s="2">
        <v>50</v>
      </c>
      <c r="I15" s="2" t="s">
        <v>266</v>
      </c>
      <c r="J15" s="2" t="s">
        <v>334</v>
      </c>
      <c r="K15" s="2" t="s">
        <v>335</v>
      </c>
      <c r="N15" s="29">
        <v>23.6</v>
      </c>
      <c r="O15" s="29" t="s">
        <v>14</v>
      </c>
    </row>
    <row r="16" spans="1:17">
      <c r="D16" s="2" t="s">
        <v>289</v>
      </c>
      <c r="E16" s="2" t="s">
        <v>288</v>
      </c>
      <c r="F16" s="2">
        <v>30</v>
      </c>
      <c r="G16" s="2">
        <v>70</v>
      </c>
      <c r="I16" s="2" t="s">
        <v>266</v>
      </c>
      <c r="J16" s="2" t="s">
        <v>334</v>
      </c>
      <c r="K16" s="2" t="s">
        <v>335</v>
      </c>
      <c r="N16" s="29">
        <v>23.6</v>
      </c>
      <c r="O16" s="29" t="s">
        <v>14</v>
      </c>
    </row>
    <row r="17" spans="4:15">
      <c r="D17" s="2" t="s">
        <v>290</v>
      </c>
      <c r="E17" s="2" t="s">
        <v>288</v>
      </c>
      <c r="F17" s="2">
        <v>40</v>
      </c>
      <c r="G17" s="2">
        <v>60</v>
      </c>
      <c r="I17" s="2" t="s">
        <v>266</v>
      </c>
      <c r="J17" s="2" t="s">
        <v>334</v>
      </c>
      <c r="K17" s="2" t="s">
        <v>335</v>
      </c>
      <c r="N17" s="29">
        <v>23.6</v>
      </c>
      <c r="O17" s="29" t="s">
        <v>14</v>
      </c>
    </row>
    <row r="18" spans="4:15">
      <c r="D18" s="2" t="s">
        <v>291</v>
      </c>
      <c r="E18" s="2" t="s">
        <v>288</v>
      </c>
      <c r="F18" s="2">
        <v>50</v>
      </c>
      <c r="G18" s="2">
        <v>50</v>
      </c>
      <c r="I18" s="2" t="s">
        <v>266</v>
      </c>
      <c r="J18" s="2" t="s">
        <v>334</v>
      </c>
      <c r="K18" s="2" t="s">
        <v>335</v>
      </c>
      <c r="N18" s="29">
        <v>23.6</v>
      </c>
      <c r="O18" s="29" t="s">
        <v>14</v>
      </c>
    </row>
    <row r="19" spans="4:15">
      <c r="D19" s="2" t="s">
        <v>292</v>
      </c>
      <c r="E19" s="2" t="s">
        <v>288</v>
      </c>
      <c r="F19" s="2">
        <v>25</v>
      </c>
      <c r="G19" s="2">
        <v>75</v>
      </c>
      <c r="I19" s="2" t="s">
        <v>266</v>
      </c>
      <c r="J19" s="2" t="s">
        <v>334</v>
      </c>
      <c r="K19" s="2" t="s">
        <v>335</v>
      </c>
      <c r="N19" s="29">
        <v>23.6</v>
      </c>
      <c r="O19" s="29" t="s">
        <v>14</v>
      </c>
    </row>
    <row r="20" spans="4:15">
      <c r="D20" s="2" t="s">
        <v>294</v>
      </c>
      <c r="E20" s="2" t="s">
        <v>293</v>
      </c>
      <c r="F20" s="2">
        <v>45</v>
      </c>
      <c r="G20" s="2">
        <v>45</v>
      </c>
      <c r="I20" s="2" t="s">
        <v>266</v>
      </c>
      <c r="J20" s="2" t="s">
        <v>334</v>
      </c>
      <c r="K20" s="2" t="s">
        <v>335</v>
      </c>
      <c r="N20" s="29">
        <v>23.6</v>
      </c>
      <c r="O20" s="29" t="s">
        <v>14</v>
      </c>
    </row>
    <row r="21" spans="4:15">
      <c r="D21" s="2" t="s">
        <v>296</v>
      </c>
      <c r="E21" s="2" t="s">
        <v>295</v>
      </c>
      <c r="F21" s="2">
        <v>75</v>
      </c>
      <c r="G21" s="2">
        <v>25</v>
      </c>
      <c r="I21" s="2" t="s">
        <v>266</v>
      </c>
      <c r="J21" s="2" t="s">
        <v>334</v>
      </c>
      <c r="K21" s="2" t="s">
        <v>335</v>
      </c>
      <c r="N21" s="29">
        <v>23.6</v>
      </c>
      <c r="O21" s="29" t="s">
        <v>14</v>
      </c>
    </row>
    <row r="22" spans="4:15">
      <c r="D22" s="2" t="s">
        <v>297</v>
      </c>
      <c r="E22" s="2" t="s">
        <v>295</v>
      </c>
      <c r="F22" s="2">
        <v>50</v>
      </c>
      <c r="G22" s="2">
        <v>50</v>
      </c>
      <c r="I22" s="2" t="s">
        <v>266</v>
      </c>
      <c r="J22" s="2" t="s">
        <v>334</v>
      </c>
      <c r="K22" s="2" t="s">
        <v>335</v>
      </c>
      <c r="N22" s="29">
        <v>23.6</v>
      </c>
      <c r="O22" s="29" t="s">
        <v>14</v>
      </c>
    </row>
    <row r="23" spans="4:15">
      <c r="D23" s="2" t="s">
        <v>298</v>
      </c>
      <c r="E23" s="2" t="s">
        <v>295</v>
      </c>
      <c r="F23" s="2">
        <v>25</v>
      </c>
      <c r="G23" s="2">
        <v>75</v>
      </c>
      <c r="I23" s="2" t="s">
        <v>266</v>
      </c>
      <c r="J23" s="2" t="s">
        <v>334</v>
      </c>
      <c r="K23" s="2" t="s">
        <v>335</v>
      </c>
      <c r="N23" s="29">
        <v>23.6</v>
      </c>
      <c r="O23" s="29" t="s">
        <v>14</v>
      </c>
    </row>
    <row r="24" spans="4:15">
      <c r="D24" s="2" t="s">
        <v>300</v>
      </c>
      <c r="E24" s="2" t="s">
        <v>299</v>
      </c>
      <c r="F24" s="2">
        <v>50</v>
      </c>
      <c r="G24" s="2">
        <v>50</v>
      </c>
      <c r="I24" s="2" t="s">
        <v>266</v>
      </c>
      <c r="J24" s="2" t="s">
        <v>334</v>
      </c>
      <c r="K24" s="2" t="s">
        <v>335</v>
      </c>
      <c r="N24" s="29">
        <v>25.7</v>
      </c>
      <c r="O24" s="29" t="s">
        <v>14</v>
      </c>
    </row>
    <row r="25" spans="4:15">
      <c r="D25" s="2" t="s">
        <v>302</v>
      </c>
      <c r="E25" s="2" t="s">
        <v>301</v>
      </c>
      <c r="F25" s="2">
        <v>30</v>
      </c>
      <c r="G25" s="2">
        <v>70</v>
      </c>
      <c r="H25" s="2" t="s">
        <v>270</v>
      </c>
      <c r="I25" s="2" t="s">
        <v>266</v>
      </c>
      <c r="J25" s="2" t="s">
        <v>334</v>
      </c>
      <c r="K25" s="2" t="s">
        <v>335</v>
      </c>
      <c r="N25" s="29">
        <v>195</v>
      </c>
      <c r="O25" s="29" t="s">
        <v>14</v>
      </c>
    </row>
    <row r="26" spans="4:15">
      <c r="D26" s="2" t="s">
        <v>303</v>
      </c>
      <c r="E26" s="2" t="s">
        <v>301</v>
      </c>
      <c r="F26" s="2">
        <v>30</v>
      </c>
      <c r="G26" s="2">
        <v>70</v>
      </c>
      <c r="I26" s="2" t="s">
        <v>266</v>
      </c>
      <c r="J26" s="2" t="s">
        <v>334</v>
      </c>
      <c r="K26" s="2" t="s">
        <v>335</v>
      </c>
      <c r="N26" s="29">
        <v>189</v>
      </c>
      <c r="O26" s="29" t="s">
        <v>14</v>
      </c>
    </row>
    <row r="27" spans="4:15">
      <c r="D27" s="2" t="s">
        <v>304</v>
      </c>
      <c r="E27" s="2" t="s">
        <v>301</v>
      </c>
      <c r="F27" s="2">
        <v>40</v>
      </c>
      <c r="G27" s="2">
        <v>60</v>
      </c>
      <c r="H27" s="2" t="s">
        <v>270</v>
      </c>
      <c r="I27" s="2" t="s">
        <v>266</v>
      </c>
      <c r="J27" s="2" t="s">
        <v>334</v>
      </c>
      <c r="K27" s="2" t="s">
        <v>335</v>
      </c>
      <c r="N27" s="29">
        <v>195</v>
      </c>
      <c r="O27" s="29" t="s">
        <v>14</v>
      </c>
    </row>
    <row r="28" spans="4:15">
      <c r="D28" s="2" t="s">
        <v>306</v>
      </c>
      <c r="E28" s="2" t="s">
        <v>305</v>
      </c>
      <c r="F28" s="2">
        <v>30</v>
      </c>
      <c r="G28" s="2">
        <v>70</v>
      </c>
      <c r="H28" s="2" t="s">
        <v>270</v>
      </c>
      <c r="I28" s="2" t="s">
        <v>266</v>
      </c>
      <c r="J28" s="2" t="s">
        <v>334</v>
      </c>
      <c r="K28" s="2" t="s">
        <v>335</v>
      </c>
      <c r="N28" s="29">
        <v>50.4</v>
      </c>
      <c r="O28" s="29" t="s">
        <v>14</v>
      </c>
    </row>
    <row r="29" spans="4:15">
      <c r="D29" s="2" t="s">
        <v>307</v>
      </c>
      <c r="E29" s="2" t="s">
        <v>305</v>
      </c>
      <c r="F29" s="2">
        <v>50</v>
      </c>
      <c r="G29" s="2">
        <v>50</v>
      </c>
      <c r="H29" s="2" t="s">
        <v>270</v>
      </c>
      <c r="I29" s="2" t="s">
        <v>266</v>
      </c>
      <c r="J29" s="2" t="s">
        <v>334</v>
      </c>
      <c r="K29" s="2" t="s">
        <v>335</v>
      </c>
      <c r="N29" s="29">
        <v>50.4</v>
      </c>
      <c r="O29" s="29" t="s">
        <v>14</v>
      </c>
    </row>
    <row r="30" spans="4:15">
      <c r="D30" s="2" t="s">
        <v>308</v>
      </c>
      <c r="E30" s="2" t="s">
        <v>305</v>
      </c>
      <c r="F30" s="2">
        <v>70</v>
      </c>
      <c r="G30" s="2">
        <v>30</v>
      </c>
      <c r="H30" s="2" t="s">
        <v>270</v>
      </c>
      <c r="I30" s="2" t="s">
        <v>266</v>
      </c>
      <c r="J30" s="2" t="s">
        <v>334</v>
      </c>
      <c r="K30" s="2" t="s">
        <v>335</v>
      </c>
      <c r="N30" s="29">
        <v>55.6</v>
      </c>
      <c r="O30" s="29" t="s">
        <v>14</v>
      </c>
    </row>
    <row r="31" spans="4:15">
      <c r="D31" s="2" t="s">
        <v>310</v>
      </c>
      <c r="E31" s="2" t="s">
        <v>309</v>
      </c>
      <c r="F31" s="2">
        <v>40</v>
      </c>
      <c r="G31" s="2">
        <v>60</v>
      </c>
      <c r="I31" s="2" t="s">
        <v>266</v>
      </c>
      <c r="J31" s="2" t="s">
        <v>334</v>
      </c>
      <c r="K31" s="2" t="s">
        <v>335</v>
      </c>
      <c r="N31" s="29">
        <v>28.8</v>
      </c>
      <c r="O31" s="29" t="s">
        <v>14</v>
      </c>
    </row>
    <row r="32" spans="4:15">
      <c r="D32" s="2" t="s">
        <v>311</v>
      </c>
      <c r="E32" s="2" t="s">
        <v>309</v>
      </c>
      <c r="F32" s="2">
        <v>50</v>
      </c>
      <c r="G32" s="2">
        <v>50</v>
      </c>
      <c r="I32" s="2" t="s">
        <v>266</v>
      </c>
      <c r="J32" s="2" t="s">
        <v>334</v>
      </c>
      <c r="K32" s="2" t="s">
        <v>335</v>
      </c>
      <c r="N32" s="29">
        <v>28.8</v>
      </c>
      <c r="O32" s="29" t="s">
        <v>14</v>
      </c>
    </row>
    <row r="33" spans="2:17">
      <c r="D33" s="2" t="s">
        <v>312</v>
      </c>
      <c r="E33" s="2" t="s">
        <v>309</v>
      </c>
      <c r="F33" s="2">
        <v>30</v>
      </c>
      <c r="G33" s="2">
        <v>70</v>
      </c>
      <c r="I33" s="2" t="s">
        <v>266</v>
      </c>
      <c r="J33" s="2" t="s">
        <v>334</v>
      </c>
      <c r="K33" s="2" t="s">
        <v>335</v>
      </c>
      <c r="N33" s="29">
        <v>28.8</v>
      </c>
      <c r="O33" s="29" t="s">
        <v>14</v>
      </c>
    </row>
    <row r="34" spans="2:17">
      <c r="D34" s="2" t="s">
        <v>313</v>
      </c>
      <c r="E34" s="2" t="s">
        <v>309</v>
      </c>
      <c r="F34" s="2">
        <v>25</v>
      </c>
      <c r="G34" s="2">
        <v>75</v>
      </c>
      <c r="I34" s="2" t="s">
        <v>266</v>
      </c>
      <c r="J34" s="2" t="s">
        <v>334</v>
      </c>
      <c r="K34" s="2" t="s">
        <v>335</v>
      </c>
      <c r="N34" s="29">
        <v>23.6</v>
      </c>
      <c r="O34" s="29" t="s">
        <v>14</v>
      </c>
    </row>
    <row r="35" spans="2:17">
      <c r="D35" s="2" t="s">
        <v>315</v>
      </c>
      <c r="E35" s="2" t="s">
        <v>314</v>
      </c>
      <c r="F35" s="2">
        <v>75</v>
      </c>
      <c r="G35" s="2">
        <v>25</v>
      </c>
      <c r="I35" s="2" t="s">
        <v>266</v>
      </c>
      <c r="J35" s="2" t="s">
        <v>334</v>
      </c>
      <c r="K35" s="2" t="s">
        <v>335</v>
      </c>
      <c r="N35" s="29">
        <v>43.7</v>
      </c>
      <c r="O35" s="29" t="s">
        <v>14</v>
      </c>
    </row>
    <row r="36" spans="2:17">
      <c r="D36" s="2" t="s">
        <v>316</v>
      </c>
      <c r="E36" s="2" t="s">
        <v>314</v>
      </c>
      <c r="F36" s="2">
        <v>50</v>
      </c>
      <c r="G36" s="2">
        <v>50</v>
      </c>
      <c r="I36" s="2" t="s">
        <v>266</v>
      </c>
      <c r="J36" s="2" t="s">
        <v>334</v>
      </c>
      <c r="K36" s="2" t="s">
        <v>335</v>
      </c>
      <c r="N36" s="29">
        <v>43.7</v>
      </c>
      <c r="O36" s="29" t="s">
        <v>14</v>
      </c>
    </row>
    <row r="37" spans="2:17">
      <c r="D37" s="2" t="s">
        <v>317</v>
      </c>
      <c r="E37" s="2" t="s">
        <v>314</v>
      </c>
      <c r="F37" s="2">
        <v>25</v>
      </c>
      <c r="G37" s="2">
        <v>75</v>
      </c>
      <c r="I37" s="2" t="s">
        <v>266</v>
      </c>
      <c r="J37" s="2" t="s">
        <v>334</v>
      </c>
      <c r="K37" s="2" t="s">
        <v>335</v>
      </c>
      <c r="N37" s="29">
        <v>43.7</v>
      </c>
      <c r="O37" s="29" t="s">
        <v>14</v>
      </c>
    </row>
    <row r="38" spans="2:17" ht="26.4">
      <c r="B38" s="2" t="s">
        <v>197</v>
      </c>
      <c r="C38" s="2" t="s">
        <v>319</v>
      </c>
      <c r="D38" s="2" t="s">
        <v>320</v>
      </c>
      <c r="E38" s="2" t="s">
        <v>321</v>
      </c>
      <c r="F38" s="2">
        <v>50</v>
      </c>
      <c r="G38" s="2">
        <v>50</v>
      </c>
      <c r="J38" s="2" t="s">
        <v>334</v>
      </c>
      <c r="N38" s="29">
        <v>81.3</v>
      </c>
      <c r="O38" s="29" t="s">
        <v>14</v>
      </c>
      <c r="Q38" s="9" t="s">
        <v>330</v>
      </c>
    </row>
    <row r="39" spans="2:17">
      <c r="D39" s="2" t="s">
        <v>322</v>
      </c>
      <c r="E39" s="2" t="s">
        <v>326</v>
      </c>
      <c r="F39" s="2">
        <v>50</v>
      </c>
      <c r="G39" s="2">
        <v>50</v>
      </c>
      <c r="J39" s="2" t="s">
        <v>334</v>
      </c>
      <c r="N39" s="29">
        <v>123.6</v>
      </c>
      <c r="O39" s="29" t="s">
        <v>14</v>
      </c>
    </row>
    <row r="40" spans="2:17">
      <c r="D40" s="2" t="s">
        <v>323</v>
      </c>
      <c r="E40" s="2" t="s">
        <v>327</v>
      </c>
      <c r="F40" s="2">
        <v>50</v>
      </c>
      <c r="G40" s="2">
        <v>50</v>
      </c>
      <c r="J40" s="2" t="s">
        <v>334</v>
      </c>
      <c r="N40" s="29">
        <v>123.6</v>
      </c>
      <c r="O40" s="29" t="s">
        <v>14</v>
      </c>
    </row>
    <row r="41" spans="2:17">
      <c r="D41" s="2" t="s">
        <v>324</v>
      </c>
      <c r="E41" s="2" t="s">
        <v>328</v>
      </c>
      <c r="F41" s="2">
        <v>50</v>
      </c>
      <c r="G41" s="2">
        <v>50</v>
      </c>
      <c r="J41" s="2" t="s">
        <v>334</v>
      </c>
      <c r="N41" s="29">
        <v>180.2</v>
      </c>
      <c r="O41" s="29" t="s">
        <v>14</v>
      </c>
    </row>
    <row r="42" spans="2:17">
      <c r="D42" s="2" t="s">
        <v>325</v>
      </c>
      <c r="E42" s="2" t="s">
        <v>329</v>
      </c>
      <c r="F42" s="2">
        <v>50</v>
      </c>
      <c r="G42" s="2">
        <v>50</v>
      </c>
      <c r="J42" s="2" t="s">
        <v>334</v>
      </c>
      <c r="N42" s="29">
        <v>180.2</v>
      </c>
      <c r="O42" s="29" t="s">
        <v>14</v>
      </c>
    </row>
    <row r="43" spans="2:17" ht="26.4">
      <c r="B43" s="2" t="s">
        <v>197</v>
      </c>
      <c r="C43" s="2" t="s">
        <v>362</v>
      </c>
      <c r="D43" s="2" t="s">
        <v>338</v>
      </c>
      <c r="E43" s="2" t="s">
        <v>336</v>
      </c>
      <c r="F43" s="2">
        <v>50</v>
      </c>
      <c r="G43" s="2">
        <v>50</v>
      </c>
      <c r="H43" s="2" t="s">
        <v>337</v>
      </c>
      <c r="I43" s="2" t="s">
        <v>364</v>
      </c>
      <c r="J43" s="2" t="s">
        <v>363</v>
      </c>
      <c r="K43" s="2" t="s">
        <v>365</v>
      </c>
      <c r="L43" s="2" t="s">
        <v>366</v>
      </c>
      <c r="M43" s="2" t="s">
        <v>368</v>
      </c>
      <c r="N43" s="29">
        <v>118.8</v>
      </c>
      <c r="O43" s="29" t="s">
        <v>14</v>
      </c>
      <c r="Q43" s="9" t="s">
        <v>361</v>
      </c>
    </row>
    <row r="44" spans="2:17" ht="26.4">
      <c r="D44" s="2" t="s">
        <v>340</v>
      </c>
      <c r="E44" s="2" t="s">
        <v>339</v>
      </c>
      <c r="F44" s="2">
        <v>50</v>
      </c>
      <c r="G44" s="2">
        <v>50</v>
      </c>
      <c r="H44" s="2" t="s">
        <v>337</v>
      </c>
      <c r="I44" s="2" t="s">
        <v>364</v>
      </c>
      <c r="J44" s="2" t="s">
        <v>363</v>
      </c>
      <c r="K44" s="2" t="s">
        <v>365</v>
      </c>
      <c r="L44" s="2" t="s">
        <v>366</v>
      </c>
      <c r="M44" s="2" t="s">
        <v>368</v>
      </c>
      <c r="N44" s="29">
        <v>118.8</v>
      </c>
      <c r="O44" s="29" t="s">
        <v>14</v>
      </c>
    </row>
    <row r="45" spans="2:17" ht="26.4">
      <c r="D45" s="2" t="s">
        <v>342</v>
      </c>
      <c r="E45" s="2" t="s">
        <v>341</v>
      </c>
      <c r="F45" s="2">
        <v>50</v>
      </c>
      <c r="G45" s="2">
        <v>50</v>
      </c>
      <c r="H45" s="2" t="s">
        <v>337</v>
      </c>
      <c r="I45" s="2" t="s">
        <v>364</v>
      </c>
      <c r="J45" s="2" t="s">
        <v>363</v>
      </c>
      <c r="K45" s="2" t="s">
        <v>365</v>
      </c>
      <c r="L45" s="2" t="s">
        <v>366</v>
      </c>
      <c r="M45" s="2" t="s">
        <v>368</v>
      </c>
      <c r="N45" s="29">
        <v>118.8</v>
      </c>
      <c r="O45" s="29" t="s">
        <v>14</v>
      </c>
    </row>
    <row r="46" spans="2:17" ht="26.4">
      <c r="D46" s="2" t="s">
        <v>344</v>
      </c>
      <c r="E46" s="2" t="s">
        <v>343</v>
      </c>
      <c r="F46" s="2">
        <v>50</v>
      </c>
      <c r="G46" s="2">
        <v>50</v>
      </c>
      <c r="H46" s="2" t="s">
        <v>337</v>
      </c>
      <c r="I46" s="2" t="s">
        <v>364</v>
      </c>
      <c r="J46" s="2" t="s">
        <v>363</v>
      </c>
      <c r="K46" s="2" t="s">
        <v>365</v>
      </c>
      <c r="L46" s="2" t="s">
        <v>366</v>
      </c>
      <c r="M46" s="2" t="s">
        <v>368</v>
      </c>
      <c r="N46" s="29">
        <v>125.9</v>
      </c>
      <c r="O46" s="29" t="s">
        <v>14</v>
      </c>
    </row>
    <row r="47" spans="2:17" ht="26.4">
      <c r="D47" s="2" t="s">
        <v>346</v>
      </c>
      <c r="E47" s="2" t="s">
        <v>345</v>
      </c>
      <c r="F47" s="2">
        <v>50</v>
      </c>
      <c r="G47" s="2">
        <v>50</v>
      </c>
      <c r="H47" s="2" t="s">
        <v>337</v>
      </c>
      <c r="I47" s="2" t="s">
        <v>364</v>
      </c>
      <c r="J47" s="2" t="s">
        <v>363</v>
      </c>
      <c r="K47" s="2" t="s">
        <v>365</v>
      </c>
      <c r="L47" s="2" t="s">
        <v>366</v>
      </c>
      <c r="M47" s="2" t="s">
        <v>368</v>
      </c>
      <c r="N47" s="29">
        <v>139.9</v>
      </c>
      <c r="O47" s="29" t="s">
        <v>14</v>
      </c>
    </row>
    <row r="48" spans="2:17" ht="26.4">
      <c r="D48" s="2" t="s">
        <v>348</v>
      </c>
      <c r="E48" s="2" t="s">
        <v>347</v>
      </c>
      <c r="F48" s="2">
        <v>50</v>
      </c>
      <c r="G48" s="2">
        <v>50</v>
      </c>
      <c r="H48" s="2" t="s">
        <v>337</v>
      </c>
      <c r="I48" s="2" t="s">
        <v>364</v>
      </c>
      <c r="J48" s="2" t="s">
        <v>363</v>
      </c>
      <c r="K48" s="2" t="s">
        <v>365</v>
      </c>
      <c r="L48" s="2" t="s">
        <v>366</v>
      </c>
      <c r="M48" s="2" t="s">
        <v>368</v>
      </c>
      <c r="N48" s="29">
        <v>157.5</v>
      </c>
      <c r="O48" s="29" t="s">
        <v>14</v>
      </c>
    </row>
    <row r="49" spans="1:17" ht="26.4">
      <c r="D49" s="2" t="s">
        <v>350</v>
      </c>
      <c r="E49" s="2" t="s">
        <v>349</v>
      </c>
      <c r="F49" s="2">
        <v>50</v>
      </c>
      <c r="G49" s="2">
        <v>50</v>
      </c>
      <c r="H49" s="2" t="s">
        <v>337</v>
      </c>
      <c r="I49" s="2" t="s">
        <v>364</v>
      </c>
      <c r="J49" s="2" t="s">
        <v>363</v>
      </c>
      <c r="K49" s="2" t="s">
        <v>365</v>
      </c>
      <c r="L49" s="2" t="s">
        <v>366</v>
      </c>
      <c r="M49" s="2" t="s">
        <v>368</v>
      </c>
      <c r="N49" s="29">
        <v>192.4</v>
      </c>
      <c r="O49" s="29" t="s">
        <v>14</v>
      </c>
    </row>
    <row r="50" spans="1:17" ht="26.4">
      <c r="D50" s="2" t="s">
        <v>352</v>
      </c>
      <c r="E50" s="2" t="s">
        <v>351</v>
      </c>
      <c r="F50" s="2">
        <v>50</v>
      </c>
      <c r="G50" s="2">
        <v>50</v>
      </c>
      <c r="H50" s="2" t="s">
        <v>337</v>
      </c>
      <c r="I50" s="2" t="s">
        <v>364</v>
      </c>
      <c r="J50" s="2" t="s">
        <v>363</v>
      </c>
      <c r="K50" s="2" t="s">
        <v>365</v>
      </c>
      <c r="L50" s="2" t="s">
        <v>366</v>
      </c>
      <c r="M50" s="2" t="s">
        <v>368</v>
      </c>
      <c r="N50" s="29">
        <v>240.9</v>
      </c>
      <c r="O50" s="29" t="s">
        <v>14</v>
      </c>
    </row>
    <row r="51" spans="1:17" ht="26.4">
      <c r="D51" s="2" t="s">
        <v>354</v>
      </c>
      <c r="E51" s="2" t="s">
        <v>353</v>
      </c>
      <c r="F51" s="2">
        <v>50</v>
      </c>
      <c r="G51" s="2">
        <v>50</v>
      </c>
      <c r="H51" s="2" t="s">
        <v>337</v>
      </c>
      <c r="I51" s="2" t="s">
        <v>364</v>
      </c>
      <c r="J51" s="2" t="s">
        <v>363</v>
      </c>
      <c r="K51" s="2" t="s">
        <v>365</v>
      </c>
      <c r="L51" s="2" t="s">
        <v>366</v>
      </c>
      <c r="M51" s="2" t="s">
        <v>368</v>
      </c>
      <c r="N51" s="29">
        <v>275.3</v>
      </c>
      <c r="O51" s="29" t="s">
        <v>14</v>
      </c>
    </row>
    <row r="52" spans="1:17" ht="26.4">
      <c r="D52" s="2" t="s">
        <v>356</v>
      </c>
      <c r="E52" s="2" t="s">
        <v>355</v>
      </c>
      <c r="F52" s="2">
        <v>50</v>
      </c>
      <c r="G52" s="2">
        <v>50</v>
      </c>
      <c r="H52" s="2" t="s">
        <v>337</v>
      </c>
      <c r="I52" s="2" t="s">
        <v>364</v>
      </c>
      <c r="J52" s="2" t="s">
        <v>363</v>
      </c>
      <c r="K52" s="2" t="s">
        <v>365</v>
      </c>
      <c r="L52" s="2" t="s">
        <v>366</v>
      </c>
      <c r="M52" s="2" t="s">
        <v>368</v>
      </c>
      <c r="N52" s="29">
        <v>344.4</v>
      </c>
      <c r="O52" s="29" t="s">
        <v>14</v>
      </c>
    </row>
    <row r="53" spans="1:17" ht="26.4">
      <c r="D53" s="2" t="s">
        <v>358</v>
      </c>
      <c r="E53" s="2" t="s">
        <v>357</v>
      </c>
      <c r="F53" s="2">
        <v>50</v>
      </c>
      <c r="G53" s="2">
        <v>50</v>
      </c>
      <c r="H53" s="2" t="s">
        <v>337</v>
      </c>
      <c r="I53" s="2" t="s">
        <v>364</v>
      </c>
      <c r="J53" s="2" t="s">
        <v>363</v>
      </c>
      <c r="K53" s="2" t="s">
        <v>365</v>
      </c>
      <c r="L53" s="2" t="s">
        <v>366</v>
      </c>
      <c r="M53" s="2" t="s">
        <v>368</v>
      </c>
      <c r="N53" s="29">
        <v>111.7</v>
      </c>
      <c r="O53" s="29" t="s">
        <v>14</v>
      </c>
    </row>
    <row r="54" spans="1:17" ht="26.4">
      <c r="D54" s="2" t="s">
        <v>360</v>
      </c>
      <c r="E54" s="2" t="s">
        <v>359</v>
      </c>
      <c r="F54" s="2">
        <v>50</v>
      </c>
      <c r="G54" s="2">
        <v>50</v>
      </c>
      <c r="H54" s="2" t="s">
        <v>337</v>
      </c>
      <c r="I54" s="2" t="s">
        <v>364</v>
      </c>
      <c r="J54" s="2" t="s">
        <v>363</v>
      </c>
      <c r="K54" s="2" t="s">
        <v>365</v>
      </c>
      <c r="L54" s="2" t="s">
        <v>366</v>
      </c>
      <c r="M54" s="2" t="s">
        <v>368</v>
      </c>
      <c r="N54" s="29">
        <v>111.7</v>
      </c>
      <c r="O54" s="29" t="s">
        <v>14</v>
      </c>
    </row>
    <row r="55" spans="1:17" ht="26.4">
      <c r="C55" s="2" t="s">
        <v>369</v>
      </c>
      <c r="D55" s="2" t="s">
        <v>370</v>
      </c>
      <c r="E55" s="2" t="s">
        <v>373</v>
      </c>
      <c r="H55" s="2" t="s">
        <v>337</v>
      </c>
      <c r="I55" s="2" t="s">
        <v>364</v>
      </c>
      <c r="J55" s="2" t="s">
        <v>363</v>
      </c>
      <c r="K55" s="2" t="s">
        <v>365</v>
      </c>
      <c r="L55" s="2" t="s">
        <v>366</v>
      </c>
      <c r="M55" s="2" t="s">
        <v>368</v>
      </c>
      <c r="N55" s="29">
        <v>137.80000000000001</v>
      </c>
      <c r="O55" s="29" t="s">
        <v>14</v>
      </c>
    </row>
    <row r="56" spans="1:17" ht="26.4">
      <c r="D56" s="2" t="s">
        <v>371</v>
      </c>
      <c r="E56" s="2" t="s">
        <v>374</v>
      </c>
      <c r="H56" s="2" t="s">
        <v>337</v>
      </c>
      <c r="I56" s="2" t="s">
        <v>364</v>
      </c>
      <c r="J56" s="2" t="s">
        <v>363</v>
      </c>
      <c r="K56" s="2" t="s">
        <v>365</v>
      </c>
      <c r="L56" s="2" t="s">
        <v>366</v>
      </c>
      <c r="M56" s="2" t="s">
        <v>368</v>
      </c>
      <c r="N56" s="29">
        <v>148.80000000000001</v>
      </c>
      <c r="O56" s="29" t="s">
        <v>14</v>
      </c>
    </row>
    <row r="57" spans="1:17" ht="26.4">
      <c r="D57" s="2" t="s">
        <v>372</v>
      </c>
      <c r="E57" s="2" t="s">
        <v>375</v>
      </c>
      <c r="H57" s="2" t="s">
        <v>337</v>
      </c>
      <c r="I57" s="2" t="s">
        <v>364</v>
      </c>
      <c r="J57" s="2" t="s">
        <v>363</v>
      </c>
      <c r="K57" s="2" t="s">
        <v>365</v>
      </c>
      <c r="L57" s="2" t="s">
        <v>366</v>
      </c>
      <c r="M57" s="2" t="s">
        <v>368</v>
      </c>
      <c r="N57" s="29">
        <v>159.9</v>
      </c>
      <c r="O57" s="29" t="s">
        <v>14</v>
      </c>
    </row>
    <row r="58" spans="1:17">
      <c r="A58" s="2" t="s">
        <v>378</v>
      </c>
      <c r="E58" s="2" t="s">
        <v>381</v>
      </c>
      <c r="F58" s="2" t="s">
        <v>382</v>
      </c>
    </row>
    <row r="59" spans="1:17">
      <c r="B59" s="2" t="s">
        <v>376</v>
      </c>
      <c r="C59" s="2" t="s">
        <v>379</v>
      </c>
      <c r="Q59" s="2" t="s">
        <v>387</v>
      </c>
    </row>
    <row r="60" spans="1:17" ht="39.6">
      <c r="B60" s="2" t="s">
        <v>376</v>
      </c>
      <c r="C60" s="2" t="s">
        <v>380</v>
      </c>
      <c r="E60" s="2" t="s">
        <v>377</v>
      </c>
      <c r="F60" s="2" t="s">
        <v>383</v>
      </c>
      <c r="O60" s="29" t="s">
        <v>385</v>
      </c>
      <c r="Q60" s="2" t="s">
        <v>386</v>
      </c>
    </row>
    <row r="61" spans="1:17">
      <c r="A61" s="2" t="s">
        <v>388</v>
      </c>
    </row>
    <row r="62" spans="1:17" ht="39.6">
      <c r="B62" s="2" t="s">
        <v>376</v>
      </c>
      <c r="E62" s="2" t="s">
        <v>389</v>
      </c>
      <c r="Q62" s="2" t="s">
        <v>386</v>
      </c>
    </row>
    <row r="64" spans="1:17" ht="39.6">
      <c r="A64" s="2" t="s">
        <v>501</v>
      </c>
      <c r="B64" s="2" t="s">
        <v>502</v>
      </c>
      <c r="Q64" s="9" t="s">
        <v>503</v>
      </c>
    </row>
  </sheetData>
  <mergeCells count="1">
    <mergeCell ref="E1:L1"/>
  </mergeCells>
  <phoneticPr fontId="0" type="noConversion"/>
  <hyperlinks>
    <hyperlink ref="Q3" r:id="rId1" location="Products"/>
    <hyperlink ref="Q38" r:id="rId2"/>
    <hyperlink ref="Q43" r:id="rId3"/>
    <hyperlink ref="Q64" r:id="rId4"/>
  </hyperlinks>
  <pageMargins left="0.75" right="0.75" top="1" bottom="1" header="0.5" footer="0.5"/>
  <pageSetup orientation="portrait" r:id="rId5"/>
  <headerFooter alignWithMargins="0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N9" sqref="N9"/>
    </sheetView>
  </sheetViews>
  <sheetFormatPr defaultColWidth="9.109375" defaultRowHeight="13.2"/>
  <cols>
    <col min="1" max="1" width="35.6640625" style="2" customWidth="1"/>
    <col min="2" max="2" width="30" style="2" customWidth="1"/>
    <col min="3" max="3" width="12.44140625" style="2" customWidth="1"/>
    <col min="4" max="4" width="34.88671875" style="2" customWidth="1"/>
    <col min="5" max="5" width="23.88671875" style="2" customWidth="1"/>
    <col min="6" max="6" width="9.109375" style="2"/>
    <col min="7" max="7" width="14.109375" style="2" customWidth="1"/>
    <col min="8" max="8" width="28.109375" style="2" customWidth="1"/>
    <col min="9" max="9" width="19.33203125" style="2" customWidth="1"/>
    <col min="10" max="10" width="24" style="2" customWidth="1"/>
    <col min="11" max="11" width="25.6640625" style="2" customWidth="1"/>
    <col min="12" max="12" width="18.6640625" style="2" customWidth="1"/>
    <col min="13" max="13" width="26.6640625" style="2" customWidth="1"/>
    <col min="14" max="15" width="27.44140625" style="2" customWidth="1"/>
    <col min="16" max="16" width="12.6640625" style="31" customWidth="1"/>
    <col min="17" max="17" width="13.44140625" style="2" customWidth="1"/>
    <col min="18" max="18" width="41.6640625" style="2" customWidth="1"/>
    <col min="19" max="19" width="36.33203125" style="2" customWidth="1"/>
    <col min="20" max="16384" width="9.109375" style="2"/>
  </cols>
  <sheetData>
    <row r="1" spans="1:19" s="14" customFormat="1" ht="26.4">
      <c r="A1" s="14" t="s">
        <v>256</v>
      </c>
      <c r="B1" s="14" t="s">
        <v>6</v>
      </c>
      <c r="C1" s="14" t="s">
        <v>390</v>
      </c>
      <c r="D1" s="14" t="s">
        <v>411</v>
      </c>
      <c r="E1" s="14" t="s">
        <v>412</v>
      </c>
      <c r="F1" s="14" t="s">
        <v>393</v>
      </c>
      <c r="G1" s="14" t="s">
        <v>395</v>
      </c>
      <c r="H1" s="14" t="s">
        <v>397</v>
      </c>
      <c r="I1" s="14" t="s">
        <v>413</v>
      </c>
      <c r="J1" s="14" t="s">
        <v>400</v>
      </c>
      <c r="K1" s="14" t="s">
        <v>402</v>
      </c>
      <c r="L1" s="14" t="s">
        <v>404</v>
      </c>
      <c r="M1" s="14" t="s">
        <v>406</v>
      </c>
      <c r="N1" s="14" t="s">
        <v>408</v>
      </c>
      <c r="O1" s="14" t="s">
        <v>410</v>
      </c>
      <c r="P1" s="30" t="s">
        <v>264</v>
      </c>
      <c r="Q1" s="14" t="s">
        <v>384</v>
      </c>
      <c r="R1" s="14" t="s">
        <v>12</v>
      </c>
      <c r="S1" s="14" t="s">
        <v>415</v>
      </c>
    </row>
    <row r="2" spans="1:19" ht="36" customHeight="1">
      <c r="A2" s="2" t="s">
        <v>417</v>
      </c>
      <c r="B2" s="2" t="s">
        <v>418</v>
      </c>
      <c r="C2" s="2" t="s">
        <v>419</v>
      </c>
      <c r="D2" s="2" t="s">
        <v>391</v>
      </c>
      <c r="E2" s="2" t="s">
        <v>392</v>
      </c>
      <c r="F2" s="2" t="s">
        <v>394</v>
      </c>
      <c r="G2" s="2" t="s">
        <v>396</v>
      </c>
      <c r="H2" s="2" t="s">
        <v>398</v>
      </c>
      <c r="I2" s="2" t="s">
        <v>399</v>
      </c>
      <c r="J2" s="2" t="s">
        <v>401</v>
      </c>
      <c r="K2" s="2" t="s">
        <v>403</v>
      </c>
      <c r="L2" s="2" t="s">
        <v>405</v>
      </c>
      <c r="M2" s="2" t="s">
        <v>407</v>
      </c>
      <c r="N2" s="2" t="s">
        <v>409</v>
      </c>
      <c r="O2" s="2" t="s">
        <v>429</v>
      </c>
      <c r="P2" s="31">
        <v>2690</v>
      </c>
      <c r="Q2" s="2" t="s">
        <v>14</v>
      </c>
      <c r="R2" s="9" t="s">
        <v>414</v>
      </c>
      <c r="S2" s="2" t="s">
        <v>416</v>
      </c>
    </row>
    <row r="3" spans="1:19" ht="39.6">
      <c r="A3" s="2" t="s">
        <v>417</v>
      </c>
      <c r="B3" s="2" t="s">
        <v>427</v>
      </c>
      <c r="C3" s="2" t="s">
        <v>426</v>
      </c>
      <c r="D3" s="2" t="s">
        <v>420</v>
      </c>
      <c r="E3" s="2" t="s">
        <v>421</v>
      </c>
      <c r="F3" s="2" t="s">
        <v>422</v>
      </c>
      <c r="G3" s="2" t="s">
        <v>396</v>
      </c>
      <c r="H3" s="2" t="s">
        <v>398</v>
      </c>
      <c r="I3" s="2" t="s">
        <v>399</v>
      </c>
      <c r="J3" s="2" t="s">
        <v>423</v>
      </c>
      <c r="K3" s="2" t="s">
        <v>403</v>
      </c>
      <c r="M3" s="2" t="s">
        <v>407</v>
      </c>
      <c r="N3" s="2" t="s">
        <v>424</v>
      </c>
      <c r="O3" s="2" t="s">
        <v>425</v>
      </c>
      <c r="P3" s="31">
        <v>795</v>
      </c>
      <c r="Q3" s="2" t="s">
        <v>14</v>
      </c>
      <c r="R3" s="2" t="s">
        <v>428</v>
      </c>
    </row>
  </sheetData>
  <phoneticPr fontId="0" type="noConversion"/>
  <hyperlinks>
    <hyperlink ref="R2" r:id="rId1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8-16" Subtelescopes</vt:lpstr>
      <vt:lpstr>CCD cameras&amp;chips</vt:lpstr>
      <vt:lpstr>Optical components</vt:lpstr>
      <vt:lpstr>Image Processing Board</vt:lpstr>
      <vt:lpstr>'CCD cameras&amp;chips'!Print_Area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Wickrema</dc:creator>
  <cp:lastModifiedBy>Aniket Gupta</cp:lastModifiedBy>
  <cp:lastPrinted>2001-03-08T19:28:00Z</cp:lastPrinted>
  <dcterms:created xsi:type="dcterms:W3CDTF">2001-02-08T20:59:51Z</dcterms:created>
  <dcterms:modified xsi:type="dcterms:W3CDTF">2024-02-03T22:30:28Z</dcterms:modified>
</cp:coreProperties>
</file>