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4552848-17C1-40A1-AE8A-CA3ACAE2FAD8}" xr6:coauthVersionLast="47" xr6:coauthVersionMax="47" xr10:uidLastSave="{00000000-0000-0000-0000-000000000000}"/>
  <bookViews>
    <workbookView xWindow="3348" yWindow="3348" windowWidth="17280" windowHeight="8880"/>
  </bookViews>
  <sheets>
    <sheet name="PROPANE &amp; BUTA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2" i="1"/>
  <c r="M13" i="1"/>
  <c r="M15" i="1"/>
  <c r="M17" i="1"/>
  <c r="M19" i="1"/>
  <c r="M22" i="1"/>
  <c r="M24" i="1"/>
  <c r="M29" i="1"/>
  <c r="M31" i="1"/>
  <c r="M33" i="1"/>
  <c r="M35" i="1"/>
  <c r="M37" i="1"/>
  <c r="B39" i="1"/>
  <c r="M39" i="1" s="1"/>
  <c r="C39" i="1"/>
  <c r="D39" i="1"/>
  <c r="E39" i="1"/>
  <c r="F39" i="1"/>
  <c r="G39" i="1"/>
  <c r="H39" i="1"/>
  <c r="I39" i="1"/>
  <c r="J39" i="1"/>
  <c r="K39" i="1"/>
  <c r="L39" i="1"/>
  <c r="K42" i="1"/>
  <c r="M53" i="1"/>
  <c r="M54" i="1"/>
  <c r="M56" i="1"/>
  <c r="M57" i="1"/>
  <c r="M59" i="1"/>
  <c r="M61" i="1"/>
  <c r="M63" i="1"/>
  <c r="M66" i="1"/>
  <c r="M68" i="1"/>
  <c r="M70" i="1"/>
  <c r="M73" i="1"/>
  <c r="M75" i="1"/>
  <c r="M77" i="1"/>
  <c r="M79" i="1"/>
  <c r="M81" i="1"/>
  <c r="B83" i="1"/>
  <c r="C83" i="1"/>
  <c r="D83" i="1"/>
  <c r="E83" i="1"/>
  <c r="M83" i="1" s="1"/>
  <c r="F83" i="1"/>
  <c r="G83" i="1"/>
  <c r="H83" i="1"/>
  <c r="I83" i="1"/>
  <c r="J83" i="1"/>
  <c r="K83" i="1"/>
  <c r="L83" i="1"/>
  <c r="K86" i="1"/>
</calcChain>
</file>

<file path=xl/sharedStrings.xml><?xml version="1.0" encoding="utf-8"?>
<sst xmlns="http://schemas.openxmlformats.org/spreadsheetml/2006/main" count="126" uniqueCount="62">
  <si>
    <t xml:space="preserve"> 6)  Inter-region transfers - IN                  </t>
  </si>
  <si>
    <t xml:space="preserve"> 7)  Inter-region transfers - OUT                 </t>
  </si>
  <si>
    <t xml:space="preserve"> 8a)  Industry use (fuel, etc.)                   </t>
  </si>
  <si>
    <t xml:space="preserve"> 8b)  Solvent Flooding                            </t>
  </si>
  <si>
    <t xml:space="preserve"> 9b)  To the petrochemical industry               </t>
  </si>
  <si>
    <t xml:space="preserve">10)  Exports (not for reimports)                  </t>
  </si>
  <si>
    <t xml:space="preserve">11)  Losses and Adjustments                       </t>
  </si>
  <si>
    <t>QUE.</t>
  </si>
  <si>
    <t>NFLD</t>
  </si>
  <si>
    <t>T.-N</t>
  </si>
  <si>
    <t>N.S.</t>
  </si>
  <si>
    <t>P.E.I.</t>
  </si>
  <si>
    <t>N.B..</t>
  </si>
  <si>
    <t>N.-B</t>
  </si>
  <si>
    <t>QC</t>
  </si>
  <si>
    <t>ONT.</t>
  </si>
  <si>
    <t>MAN.</t>
  </si>
  <si>
    <t>SASK.</t>
  </si>
  <si>
    <t>ALTA.</t>
  </si>
  <si>
    <t>ALB.</t>
  </si>
  <si>
    <t>B.C.</t>
  </si>
  <si>
    <t>C.-B.</t>
  </si>
  <si>
    <t>YK/NWT</t>
  </si>
  <si>
    <t>CANADA</t>
  </si>
  <si>
    <t>YK/T.N.-O.</t>
  </si>
  <si>
    <t xml:space="preserve"> 1)  OPENING INVENTORY/STOCK INITIAL                       </t>
  </si>
  <si>
    <t xml:space="preserve"> 2)  Imports (not including reimports from exports)</t>
  </si>
  <si>
    <t xml:space="preserve">     - importations (réimportations non comprises)</t>
  </si>
  <si>
    <t xml:space="preserve"> 3)  Production - Gas Plants/usines de gaz                   </t>
  </si>
  <si>
    <t xml:space="preserve"> 4)  Production - Refineries/raffineries                     </t>
  </si>
  <si>
    <t>Purchases in Canada:/Achats au Canada :</t>
  </si>
  <si>
    <t xml:space="preserve"> 5a)  From "other reporting companies"</t>
  </si>
  <si>
    <t>Own Consumption:/Propre consommation :</t>
  </si>
  <si>
    <t>Sales in Canada:/Ventes au Canada :</t>
  </si>
  <si>
    <t xml:space="preserve"> 9c)  To hsehld,"commcl","indstrl accts"</t>
  </si>
  <si>
    <t xml:space="preserve">        - à l'industrie pétrochimique</t>
  </si>
  <si>
    <t xml:space="preserve">12)  CLOSING INVENTORY/STOCK FINAL                            </t>
  </si>
  <si>
    <t xml:space="preserve"> 9a)  To "other reporting companies"</t>
  </si>
  <si>
    <t>Î.P.É</t>
  </si>
  <si>
    <t xml:space="preserve">        - à d'autres compagnies assujetties</t>
  </si>
  <si>
    <t>N.-É</t>
  </si>
  <si>
    <t xml:space="preserve">       - d'autres compagnies assujetties</t>
  </si>
  <si>
    <t xml:space="preserve">      - transferts entre régions - "ENTRÉE"</t>
  </si>
  <si>
    <t xml:space="preserve">      - transferts entre régions -  "SORTIE"</t>
  </si>
  <si>
    <t xml:space="preserve">        - utilisé par l'industrie (combustible, etc.)</t>
  </si>
  <si>
    <t xml:space="preserve">        - injection de solvant</t>
  </si>
  <si>
    <t xml:space="preserve">       - charges d'alimentation pour raffineries</t>
  </si>
  <si>
    <t xml:space="preserve"> 8c)  Feedstocks to refinery process units              </t>
  </si>
  <si>
    <t xml:space="preserve">       - pertes et ajustements</t>
  </si>
  <si>
    <t xml:space="preserve">        - à des comptes domestiques, commerciaux, industriels </t>
  </si>
  <si>
    <t xml:space="preserve">       - exportations (sans réimportation)</t>
  </si>
  <si>
    <t>Company/Compagnie :  All Reporting Companies/Toutes les compagnies assujetties</t>
  </si>
  <si>
    <t>PRODUCT/PRODUIT:  PROPANE</t>
  </si>
  <si>
    <t>PRODUCT/PRODUIT : BUTANES</t>
  </si>
  <si>
    <t>PRODUCT DISPOSITION SUMMARY REPORT/SOMMAIRE DE L'UTILISATION DES PRODUITS</t>
  </si>
  <si>
    <r>
      <t>Unit/unité - m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 xml:space="preserve"> @ 15</t>
    </r>
    <r>
      <rPr>
        <b/>
        <vertAlign val="superscript"/>
        <sz val="10"/>
        <rFont val="Times New Roman"/>
        <family val="1"/>
      </rPr>
      <t>0</t>
    </r>
    <r>
      <rPr>
        <b/>
        <sz val="10"/>
        <rFont val="Times New Roman"/>
        <family val="1"/>
      </rPr>
      <t>C (mètre cube)</t>
    </r>
  </si>
  <si>
    <t>THESE FIGURES ARE SUBJECT TO REVISION/CHIFFRES SUJETS À RÉVISION</t>
  </si>
  <si>
    <t>ONE CUBIC METRE = 6.3 BARRELS (APPX.)/UN MÈTRE CUBE = APPROXIMATIVEMENT 6.3 BARILS</t>
  </si>
  <si>
    <t>Geraldine Metcalfe  (403) 299-3193</t>
  </si>
  <si>
    <t xml:space="preserve">  C.-B.  </t>
  </si>
  <si>
    <t xml:space="preserve">B.C.  </t>
  </si>
  <si>
    <t>For the month of/Le mois de : December/décembre,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</si>
</sst>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/d/yy\ h:mm\ AM/PM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vertAlign val="superscript"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173" fontId="6" fillId="0" borderId="0" xfId="0" applyNumberFormat="1" applyFont="1" applyAlignment="1">
      <alignment horizontal="right"/>
    </xf>
    <xf numFmtId="17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/>
  </sheetViews>
  <sheetFormatPr defaultRowHeight="13.2" x14ac:dyDescent="0.25"/>
  <cols>
    <col min="1" max="1" width="41.109375" bestFit="1" customWidth="1"/>
    <col min="2" max="13" width="9.33203125" customWidth="1"/>
  </cols>
  <sheetData>
    <row r="1" spans="1:13" ht="13.8" x14ac:dyDescent="0.25">
      <c r="A1" s="5" t="s">
        <v>54</v>
      </c>
      <c r="B1" s="5"/>
      <c r="C1" s="5"/>
      <c r="D1" s="5"/>
      <c r="E1" s="5"/>
      <c r="F1" s="5"/>
      <c r="G1" s="3"/>
      <c r="H1" s="3"/>
      <c r="I1" s="3"/>
      <c r="J1" s="3"/>
      <c r="K1" s="3"/>
      <c r="L1" s="3"/>
      <c r="M1" s="3"/>
    </row>
    <row r="2" spans="1:13" ht="15.6" x14ac:dyDescent="0.25">
      <c r="A2" s="2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" t="s">
        <v>61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51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s="6" customFormat="1" x14ac:dyDescent="0.25">
      <c r="A6" s="9"/>
      <c r="B6" s="10" t="s">
        <v>8</v>
      </c>
      <c r="C6" s="10" t="s">
        <v>10</v>
      </c>
      <c r="D6" s="10" t="s">
        <v>11</v>
      </c>
      <c r="E6" s="10" t="s">
        <v>12</v>
      </c>
      <c r="F6" s="10" t="s">
        <v>7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20</v>
      </c>
      <c r="L6" s="10" t="s">
        <v>22</v>
      </c>
      <c r="M6" s="10" t="s">
        <v>23</v>
      </c>
    </row>
    <row r="7" spans="1:13" s="6" customFormat="1" x14ac:dyDescent="0.25">
      <c r="A7" s="9"/>
      <c r="B7" s="10" t="s">
        <v>9</v>
      </c>
      <c r="C7" s="10" t="s">
        <v>40</v>
      </c>
      <c r="D7" s="10" t="s">
        <v>38</v>
      </c>
      <c r="E7" s="10" t="s">
        <v>13</v>
      </c>
      <c r="F7" s="10" t="s">
        <v>14</v>
      </c>
      <c r="G7" s="10" t="s">
        <v>15</v>
      </c>
      <c r="H7" s="10" t="s">
        <v>16</v>
      </c>
      <c r="I7" s="10" t="s">
        <v>17</v>
      </c>
      <c r="J7" s="10" t="s">
        <v>19</v>
      </c>
      <c r="K7" s="10" t="s">
        <v>21</v>
      </c>
      <c r="L7" s="10" t="s">
        <v>24</v>
      </c>
      <c r="M7" s="10" t="s">
        <v>23</v>
      </c>
    </row>
    <row r="8" spans="1:13" x14ac:dyDescent="0.25">
      <c r="A8" s="8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A9" s="8" t="s">
        <v>25</v>
      </c>
      <c r="B9" s="8">
        <v>2839</v>
      </c>
      <c r="C9" s="8">
        <v>6491</v>
      </c>
      <c r="D9" s="8">
        <v>543</v>
      </c>
      <c r="E9" s="8">
        <v>9267</v>
      </c>
      <c r="F9" s="8">
        <v>13144</v>
      </c>
      <c r="G9" s="8">
        <v>842923</v>
      </c>
      <c r="H9" s="8">
        <v>9810</v>
      </c>
      <c r="I9" s="8">
        <v>363290</v>
      </c>
      <c r="J9" s="8">
        <v>1495506</v>
      </c>
      <c r="K9" s="8">
        <v>8398</v>
      </c>
      <c r="L9" s="8">
        <v>2963</v>
      </c>
      <c r="M9" s="8">
        <f>SUM(B9:L9)</f>
        <v>2755174</v>
      </c>
    </row>
    <row r="10" spans="1:13" x14ac:dyDescent="0.25">
      <c r="A10" s="8" t="s">
        <v>26</v>
      </c>
      <c r="B10" s="8">
        <v>0</v>
      </c>
      <c r="C10" s="8">
        <v>0</v>
      </c>
      <c r="D10" s="8">
        <v>0</v>
      </c>
      <c r="E10" s="8">
        <v>4173</v>
      </c>
      <c r="F10" s="8">
        <v>721</v>
      </c>
      <c r="G10" s="8">
        <v>10509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>SUM(B10:L10)</f>
        <v>15403</v>
      </c>
    </row>
    <row r="11" spans="1:13" x14ac:dyDescent="0.25">
      <c r="A11" s="8" t="s">
        <v>27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 t="s">
        <v>28</v>
      </c>
      <c r="B12" s="8">
        <v>0</v>
      </c>
      <c r="C12" s="8">
        <v>11606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13598</v>
      </c>
      <c r="J12" s="8">
        <v>689180</v>
      </c>
      <c r="K12" s="8">
        <v>23683</v>
      </c>
      <c r="L12" s="8">
        <v>559</v>
      </c>
      <c r="M12" s="8">
        <f>SUM(B12:L12)</f>
        <v>738626</v>
      </c>
    </row>
    <row r="13" spans="1:13" x14ac:dyDescent="0.25">
      <c r="A13" s="8" t="s">
        <v>29</v>
      </c>
      <c r="B13" s="8">
        <v>3169</v>
      </c>
      <c r="C13" s="8">
        <v>5517</v>
      </c>
      <c r="D13" s="8">
        <v>0</v>
      </c>
      <c r="E13" s="8">
        <v>48089</v>
      </c>
      <c r="F13" s="8">
        <v>37682</v>
      </c>
      <c r="G13" s="8">
        <v>74033</v>
      </c>
      <c r="H13" s="8">
        <v>0</v>
      </c>
      <c r="I13" s="8">
        <v>6464</v>
      </c>
      <c r="J13" s="8">
        <v>43716</v>
      </c>
      <c r="K13" s="8">
        <v>4991</v>
      </c>
      <c r="L13" s="8">
        <v>0</v>
      </c>
      <c r="M13" s="8">
        <f>SUM(B13:L13)</f>
        <v>223661</v>
      </c>
    </row>
    <row r="14" spans="1:13" x14ac:dyDescent="0.25">
      <c r="A14" s="7" t="s">
        <v>30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 t="s">
        <v>31</v>
      </c>
      <c r="B15" s="8">
        <v>650</v>
      </c>
      <c r="C15" s="8">
        <v>17489</v>
      </c>
      <c r="D15" s="8">
        <v>0</v>
      </c>
      <c r="E15" s="8">
        <v>4290</v>
      </c>
      <c r="F15" s="8">
        <v>42623</v>
      </c>
      <c r="G15" s="8">
        <v>191515</v>
      </c>
      <c r="H15" s="8">
        <v>61299</v>
      </c>
      <c r="I15" s="8">
        <v>56173</v>
      </c>
      <c r="J15" s="8">
        <v>760809</v>
      </c>
      <c r="K15" s="8">
        <v>33376</v>
      </c>
      <c r="L15" s="8">
        <v>3516</v>
      </c>
      <c r="M15" s="8">
        <f>SUM(B15:L15)</f>
        <v>1171740</v>
      </c>
    </row>
    <row r="16" spans="1:13" x14ac:dyDescent="0.25">
      <c r="A16" s="8" t="s">
        <v>41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8" t="s">
        <v>0</v>
      </c>
      <c r="B17" s="8">
        <v>1834</v>
      </c>
      <c r="C17" s="8">
        <v>808</v>
      </c>
      <c r="D17" s="8">
        <v>1674</v>
      </c>
      <c r="E17" s="8">
        <v>9778</v>
      </c>
      <c r="F17" s="8">
        <v>41574</v>
      </c>
      <c r="G17" s="8">
        <v>362180</v>
      </c>
      <c r="H17" s="8">
        <v>72761</v>
      </c>
      <c r="I17" s="8">
        <v>186709</v>
      </c>
      <c r="J17" s="8">
        <v>8280</v>
      </c>
      <c r="K17" s="8">
        <v>52605</v>
      </c>
      <c r="L17" s="8">
        <v>1538</v>
      </c>
      <c r="M17" s="8">
        <f>SUM(B17:L17)</f>
        <v>739741</v>
      </c>
    </row>
    <row r="18" spans="1:13" x14ac:dyDescent="0.25">
      <c r="A18" s="8" t="s">
        <v>42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2"/>
    </row>
    <row r="19" spans="1:13" x14ac:dyDescent="0.25">
      <c r="A19" s="8" t="s">
        <v>1</v>
      </c>
      <c r="B19" s="8">
        <v>0</v>
      </c>
      <c r="C19" s="8">
        <v>524</v>
      </c>
      <c r="D19" s="8">
        <v>0</v>
      </c>
      <c r="E19" s="8">
        <v>3350</v>
      </c>
      <c r="F19" s="8">
        <v>6</v>
      </c>
      <c r="G19" s="8">
        <v>45958</v>
      </c>
      <c r="H19" s="8">
        <v>115</v>
      </c>
      <c r="I19" s="8">
        <v>82798</v>
      </c>
      <c r="J19" s="8">
        <v>600743</v>
      </c>
      <c r="K19" s="8">
        <v>6247</v>
      </c>
      <c r="L19" s="8">
        <v>0</v>
      </c>
      <c r="M19" s="8">
        <f>SUM(B19:L19)</f>
        <v>739741</v>
      </c>
    </row>
    <row r="20" spans="1:13" x14ac:dyDescent="0.25">
      <c r="A20" s="8" t="s">
        <v>43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7" t="s">
        <v>32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 t="s">
        <v>2</v>
      </c>
      <c r="B22" s="8">
        <v>0</v>
      </c>
      <c r="C22" s="8">
        <v>45</v>
      </c>
      <c r="D22" s="8">
        <v>0</v>
      </c>
      <c r="E22" s="8">
        <v>425</v>
      </c>
      <c r="F22" s="8">
        <v>2389</v>
      </c>
      <c r="G22" s="8">
        <v>0</v>
      </c>
      <c r="H22" s="8">
        <v>48</v>
      </c>
      <c r="I22" s="8">
        <v>16</v>
      </c>
      <c r="J22" s="8">
        <v>9785</v>
      </c>
      <c r="K22" s="8">
        <v>214</v>
      </c>
      <c r="L22" s="8">
        <v>23</v>
      </c>
      <c r="M22" s="8">
        <f>SUM(B22:L22)</f>
        <v>12945</v>
      </c>
    </row>
    <row r="23" spans="1:13" x14ac:dyDescent="0.25">
      <c r="A23" s="8" t="s">
        <v>44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 t="s">
        <v>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29405</v>
      </c>
      <c r="K24" s="8">
        <v>0</v>
      </c>
      <c r="L24" s="8">
        <v>0</v>
      </c>
      <c r="M24" s="8">
        <f>SUM(B24:L24)</f>
        <v>29405</v>
      </c>
    </row>
    <row r="25" spans="1:13" x14ac:dyDescent="0.25">
      <c r="A25" s="8" t="s">
        <v>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 t="s">
        <v>47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3" x14ac:dyDescent="0.25">
      <c r="A27" s="8" t="s">
        <v>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7" t="s">
        <v>33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 t="s">
        <v>37</v>
      </c>
      <c r="B29" s="8">
        <v>2622</v>
      </c>
      <c r="C29" s="8">
        <v>27684</v>
      </c>
      <c r="D29" s="8">
        <v>0</v>
      </c>
      <c r="E29" s="8">
        <v>0</v>
      </c>
      <c r="F29" s="8">
        <v>28341</v>
      </c>
      <c r="G29" s="8">
        <v>168589</v>
      </c>
      <c r="H29" s="8">
        <v>14082</v>
      </c>
      <c r="I29" s="8">
        <v>26434</v>
      </c>
      <c r="J29" s="8">
        <v>643392</v>
      </c>
      <c r="K29" s="8">
        <v>23976</v>
      </c>
      <c r="L29" s="8">
        <v>0</v>
      </c>
      <c r="M29" s="8">
        <f>SUM(B29:L29)</f>
        <v>935120</v>
      </c>
    </row>
    <row r="30" spans="1:13" x14ac:dyDescent="0.25">
      <c r="A30" s="8" t="s">
        <v>39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 t="s">
        <v>4</v>
      </c>
      <c r="B31" s="8">
        <v>0</v>
      </c>
      <c r="C31" s="8">
        <v>0</v>
      </c>
      <c r="D31" s="8">
        <v>0</v>
      </c>
      <c r="E31" s="8">
        <v>0</v>
      </c>
      <c r="F31" s="8">
        <v>11860</v>
      </c>
      <c r="G31" s="8">
        <v>32154</v>
      </c>
      <c r="H31" s="8">
        <v>0</v>
      </c>
      <c r="I31" s="8">
        <v>0</v>
      </c>
      <c r="J31" s="8">
        <v>4202</v>
      </c>
      <c r="K31" s="8">
        <v>0</v>
      </c>
      <c r="L31" s="8">
        <v>0</v>
      </c>
      <c r="M31" s="8">
        <f>SUM(B31:L31)</f>
        <v>48216</v>
      </c>
    </row>
    <row r="32" spans="1:13" x14ac:dyDescent="0.25">
      <c r="A32" s="8" t="s">
        <v>35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 t="s">
        <v>34</v>
      </c>
      <c r="B33" s="8">
        <v>3444</v>
      </c>
      <c r="C33" s="8">
        <v>10474</v>
      </c>
      <c r="D33" s="8">
        <v>1697</v>
      </c>
      <c r="E33" s="8">
        <v>30449</v>
      </c>
      <c r="F33" s="8">
        <v>39790</v>
      </c>
      <c r="G33" s="8">
        <v>64469</v>
      </c>
      <c r="H33" s="8">
        <v>24664</v>
      </c>
      <c r="I33" s="8">
        <v>25992</v>
      </c>
      <c r="J33" s="8">
        <v>149632</v>
      </c>
      <c r="K33" s="8">
        <v>44496</v>
      </c>
      <c r="L33" s="8">
        <v>5308</v>
      </c>
      <c r="M33" s="8">
        <f>SUM(B33:L33)</f>
        <v>400415</v>
      </c>
    </row>
    <row r="34" spans="1:13" x14ac:dyDescent="0.25">
      <c r="A34" s="8" t="s">
        <v>49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 t="s">
        <v>5</v>
      </c>
      <c r="B35" s="8">
        <v>0</v>
      </c>
      <c r="C35" s="8">
        <v>230</v>
      </c>
      <c r="D35" s="8">
        <v>0</v>
      </c>
      <c r="E35" s="8">
        <v>23309</v>
      </c>
      <c r="F35" s="8">
        <v>40201</v>
      </c>
      <c r="G35" s="8">
        <v>389460</v>
      </c>
      <c r="H35" s="8">
        <v>95761</v>
      </c>
      <c r="I35" s="8">
        <v>178583</v>
      </c>
      <c r="J35" s="8">
        <v>146221</v>
      </c>
      <c r="K35" s="8">
        <v>37837</v>
      </c>
      <c r="L35" s="8">
        <v>0</v>
      </c>
      <c r="M35" s="8">
        <f>SUM(B35:L35)</f>
        <v>911602</v>
      </c>
    </row>
    <row r="36" spans="1:13" x14ac:dyDescent="0.25">
      <c r="A36" s="8" t="s">
        <v>50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 t="s">
        <v>6</v>
      </c>
      <c r="B37" s="8">
        <v>1</v>
      </c>
      <c r="C37" s="8">
        <v>-414</v>
      </c>
      <c r="D37" s="8">
        <v>1</v>
      </c>
      <c r="E37" s="8">
        <v>0</v>
      </c>
      <c r="F37" s="8">
        <v>-2</v>
      </c>
      <c r="G37" s="8">
        <v>-9504</v>
      </c>
      <c r="H37" s="8">
        <v>167</v>
      </c>
      <c r="I37" s="8">
        <v>258</v>
      </c>
      <c r="J37" s="8">
        <v>8415</v>
      </c>
      <c r="K37" s="8">
        <v>2</v>
      </c>
      <c r="L37" s="8">
        <v>1</v>
      </c>
      <c r="M37" s="8">
        <f>SUM(B37:L37)</f>
        <v>-1075</v>
      </c>
    </row>
    <row r="38" spans="1:13" x14ac:dyDescent="0.25">
      <c r="A38" s="8" t="s">
        <v>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 t="s">
        <v>36</v>
      </c>
      <c r="B39" s="8">
        <f>SUM(B9:B17)-SUM(B19:B37)</f>
        <v>2425</v>
      </c>
      <c r="C39" s="8">
        <f t="shared" ref="C39:L39" si="0">SUM(C9:C17)-SUM(C19:C37)</f>
        <v>3368</v>
      </c>
      <c r="D39" s="8">
        <f t="shared" si="0"/>
        <v>519</v>
      </c>
      <c r="E39" s="8">
        <f t="shared" si="0"/>
        <v>18064</v>
      </c>
      <c r="F39" s="8">
        <f t="shared" si="0"/>
        <v>13159</v>
      </c>
      <c r="G39" s="8">
        <f t="shared" si="0"/>
        <v>790034</v>
      </c>
      <c r="H39" s="8">
        <f t="shared" si="0"/>
        <v>9033</v>
      </c>
      <c r="I39" s="8">
        <f t="shared" si="0"/>
        <v>312153</v>
      </c>
      <c r="J39" s="8">
        <f t="shared" si="0"/>
        <v>1405696</v>
      </c>
      <c r="K39" s="8">
        <f t="shared" si="0"/>
        <v>10281</v>
      </c>
      <c r="L39" s="8">
        <f t="shared" si="0"/>
        <v>3244</v>
      </c>
      <c r="M39" s="8">
        <f>SUM(B39:L39)</f>
        <v>2567976</v>
      </c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" t="s">
        <v>56</v>
      </c>
      <c r="B41" s="8"/>
      <c r="C41" s="8"/>
      <c r="D41" s="8"/>
      <c r="E41" s="8"/>
      <c r="F41" s="8"/>
      <c r="G41" s="1"/>
      <c r="H41" s="1"/>
      <c r="I41" s="1"/>
      <c r="J41" s="1"/>
      <c r="K41" s="15" t="s">
        <v>58</v>
      </c>
      <c r="L41" s="15"/>
      <c r="M41" s="15"/>
    </row>
    <row r="42" spans="1:13" x14ac:dyDescent="0.25">
      <c r="A42" s="8" t="s">
        <v>57</v>
      </c>
      <c r="B42" s="8"/>
      <c r="C42" s="8"/>
      <c r="D42" s="8"/>
      <c r="E42" s="8"/>
      <c r="F42" s="8"/>
      <c r="G42" s="1"/>
      <c r="H42" s="1"/>
      <c r="I42" s="1"/>
      <c r="J42" s="1"/>
      <c r="K42" s="14">
        <f ca="1">NOW()</f>
        <v>45325.604497685184</v>
      </c>
      <c r="L42" s="14"/>
      <c r="M42" s="14"/>
    </row>
    <row r="43" spans="1:13" x14ac:dyDescent="0.25">
      <c r="A43" s="8"/>
      <c r="B43" s="8"/>
      <c r="C43" s="8"/>
      <c r="D43" s="8"/>
      <c r="E43" s="8"/>
      <c r="F43" s="8"/>
      <c r="G43" s="1"/>
      <c r="H43" s="1"/>
      <c r="I43" s="1"/>
      <c r="J43" s="1"/>
      <c r="K43" s="13"/>
      <c r="L43" s="13"/>
      <c r="M43" s="13"/>
    </row>
    <row r="44" spans="1:13" x14ac:dyDescent="0.25">
      <c r="A44" s="8"/>
      <c r="B44" s="8"/>
      <c r="C44" s="8"/>
      <c r="D44" s="8"/>
      <c r="E44" s="8"/>
      <c r="F44" s="8"/>
      <c r="G44" s="1"/>
      <c r="H44" s="1"/>
      <c r="I44" s="1"/>
      <c r="J44" s="1"/>
      <c r="K44" s="13"/>
      <c r="L44" s="13"/>
      <c r="M44" s="13"/>
    </row>
    <row r="45" spans="1:13" ht="13.8" x14ac:dyDescent="0.25">
      <c r="A45" s="5" t="s">
        <v>54</v>
      </c>
      <c r="B45" s="5"/>
      <c r="C45" s="5"/>
      <c r="D45" s="5"/>
      <c r="E45" s="5"/>
      <c r="F45" s="5"/>
      <c r="G45" s="3"/>
      <c r="H45" s="3"/>
      <c r="I45" s="3"/>
      <c r="J45" s="3"/>
      <c r="K45" s="3"/>
      <c r="L45" s="3"/>
      <c r="M45" s="3"/>
    </row>
    <row r="46" spans="1:13" ht="15.6" x14ac:dyDescent="0.25">
      <c r="A46" s="2" t="s">
        <v>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2" t="s">
        <v>53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2" t="s">
        <v>61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7" t="s">
        <v>51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s="6" customFormat="1" x14ac:dyDescent="0.25">
      <c r="A50" s="9"/>
      <c r="B50" s="10" t="s">
        <v>8</v>
      </c>
      <c r="C50" s="10" t="s">
        <v>10</v>
      </c>
      <c r="D50" s="10" t="s">
        <v>11</v>
      </c>
      <c r="E50" s="10" t="s">
        <v>12</v>
      </c>
      <c r="F50" s="10" t="s">
        <v>7</v>
      </c>
      <c r="G50" s="10" t="s">
        <v>15</v>
      </c>
      <c r="H50" s="10" t="s">
        <v>16</v>
      </c>
      <c r="I50" s="10" t="s">
        <v>17</v>
      </c>
      <c r="J50" s="10" t="s">
        <v>18</v>
      </c>
      <c r="K50" s="10" t="s">
        <v>60</v>
      </c>
      <c r="L50" s="10" t="s">
        <v>22</v>
      </c>
      <c r="M50" s="10" t="s">
        <v>23</v>
      </c>
    </row>
    <row r="51" spans="1:13" s="6" customFormat="1" x14ac:dyDescent="0.25">
      <c r="A51" s="9"/>
      <c r="B51" s="10" t="s">
        <v>9</v>
      </c>
      <c r="C51" s="10" t="s">
        <v>40</v>
      </c>
      <c r="D51" s="10" t="s">
        <v>38</v>
      </c>
      <c r="E51" s="10" t="s">
        <v>13</v>
      </c>
      <c r="F51" s="10" t="s">
        <v>14</v>
      </c>
      <c r="G51" s="10" t="s">
        <v>15</v>
      </c>
      <c r="H51" s="10" t="s">
        <v>16</v>
      </c>
      <c r="I51" s="10" t="s">
        <v>17</v>
      </c>
      <c r="J51" s="10" t="s">
        <v>19</v>
      </c>
      <c r="K51" s="10" t="s">
        <v>59</v>
      </c>
      <c r="L51" s="10" t="s">
        <v>24</v>
      </c>
      <c r="M51" s="10" t="s">
        <v>23</v>
      </c>
    </row>
    <row r="52" spans="1:13" x14ac:dyDescent="0.25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x14ac:dyDescent="0.25">
      <c r="A53" s="8" t="s">
        <v>25</v>
      </c>
      <c r="B53" s="8">
        <v>559</v>
      </c>
      <c r="C53" s="8">
        <v>414</v>
      </c>
      <c r="D53" s="8">
        <v>0</v>
      </c>
      <c r="E53" s="8">
        <v>26534</v>
      </c>
      <c r="F53" s="8">
        <v>5413</v>
      </c>
      <c r="G53" s="8">
        <v>428259</v>
      </c>
      <c r="H53" s="8">
        <v>2535</v>
      </c>
      <c r="I53" s="8">
        <v>115140</v>
      </c>
      <c r="J53" s="8">
        <v>574522</v>
      </c>
      <c r="K53" s="8">
        <v>4758</v>
      </c>
      <c r="L53" s="8">
        <v>0</v>
      </c>
      <c r="M53" s="8">
        <f>SUM(B53:L53)</f>
        <v>1158134</v>
      </c>
    </row>
    <row r="54" spans="1:13" x14ac:dyDescent="0.25">
      <c r="A54" s="8" t="s">
        <v>26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12004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f>SUM(B54:L54)</f>
        <v>12004</v>
      </c>
    </row>
    <row r="55" spans="1:13" x14ac:dyDescent="0.25">
      <c r="A55" s="8" t="s">
        <v>27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8" t="s">
        <v>28</v>
      </c>
      <c r="B56" s="8">
        <v>0</v>
      </c>
      <c r="C56" s="8">
        <v>10413</v>
      </c>
      <c r="D56" s="8">
        <v>0</v>
      </c>
      <c r="E56" s="8">
        <v>0</v>
      </c>
      <c r="F56" s="8">
        <v>0</v>
      </c>
      <c r="G56" s="8">
        <v>6503</v>
      </c>
      <c r="H56" s="8">
        <v>946</v>
      </c>
      <c r="I56" s="8">
        <v>7980</v>
      </c>
      <c r="J56" s="8">
        <v>427380</v>
      </c>
      <c r="K56" s="8">
        <v>33079</v>
      </c>
      <c r="L56" s="8">
        <v>0</v>
      </c>
      <c r="M56" s="8">
        <f>SUM(B56:L56)</f>
        <v>486301</v>
      </c>
    </row>
    <row r="57" spans="1:13" x14ac:dyDescent="0.25">
      <c r="A57" s="8" t="s">
        <v>29</v>
      </c>
      <c r="B57" s="8">
        <v>0</v>
      </c>
      <c r="C57" s="8">
        <v>0</v>
      </c>
      <c r="D57" s="8">
        <v>0</v>
      </c>
      <c r="E57" s="8">
        <v>110777</v>
      </c>
      <c r="F57" s="8">
        <v>3333</v>
      </c>
      <c r="G57" s="8">
        <v>126810</v>
      </c>
      <c r="H57" s="8">
        <v>0</v>
      </c>
      <c r="I57" s="8">
        <v>16850</v>
      </c>
      <c r="J57" s="8">
        <v>20773</v>
      </c>
      <c r="K57" s="8">
        <v>8453</v>
      </c>
      <c r="L57" s="8">
        <v>0</v>
      </c>
      <c r="M57" s="8">
        <f>SUM(B57:L57)</f>
        <v>286996</v>
      </c>
    </row>
    <row r="58" spans="1:13" x14ac:dyDescent="0.25">
      <c r="A58" s="7" t="s">
        <v>30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8" t="s">
        <v>31</v>
      </c>
      <c r="B59" s="8">
        <v>0</v>
      </c>
      <c r="C59" s="8">
        <v>17525</v>
      </c>
      <c r="D59" s="8">
        <v>0</v>
      </c>
      <c r="E59" s="8">
        <v>0</v>
      </c>
      <c r="F59" s="8">
        <v>36121</v>
      </c>
      <c r="G59" s="8">
        <v>128012</v>
      </c>
      <c r="H59" s="8">
        <v>17248</v>
      </c>
      <c r="I59" s="8">
        <v>20108</v>
      </c>
      <c r="J59" s="8">
        <v>553263</v>
      </c>
      <c r="K59" s="8">
        <v>5276</v>
      </c>
      <c r="L59" s="8">
        <v>0</v>
      </c>
      <c r="M59" s="8">
        <f>SUM(B59:L59)</f>
        <v>777553</v>
      </c>
    </row>
    <row r="60" spans="1:13" x14ac:dyDescent="0.25">
      <c r="A60" s="8" t="s">
        <v>41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25">
      <c r="A61" s="8" t="s">
        <v>0</v>
      </c>
      <c r="B61" s="8"/>
      <c r="C61" s="8">
        <v>3403</v>
      </c>
      <c r="D61" s="8">
        <v>0</v>
      </c>
      <c r="E61" s="8">
        <v>72617</v>
      </c>
      <c r="F61" s="8">
        <v>33878</v>
      </c>
      <c r="G61" s="8">
        <v>173745</v>
      </c>
      <c r="H61" s="8">
        <v>533</v>
      </c>
      <c r="I61" s="8">
        <v>26048</v>
      </c>
      <c r="J61" s="8">
        <v>9097</v>
      </c>
      <c r="K61" s="8">
        <v>0</v>
      </c>
      <c r="L61" s="8">
        <v>0</v>
      </c>
      <c r="M61" s="8">
        <f>SUM(B61:L61)</f>
        <v>319321</v>
      </c>
    </row>
    <row r="62" spans="1:13" x14ac:dyDescent="0.25">
      <c r="A62" s="8" t="s">
        <v>42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8" t="s">
        <v>1</v>
      </c>
      <c r="B63" s="8">
        <v>0</v>
      </c>
      <c r="C63" s="8">
        <v>10730</v>
      </c>
      <c r="D63" s="8">
        <v>0</v>
      </c>
      <c r="E63" s="8">
        <v>0</v>
      </c>
      <c r="F63" s="8">
        <v>0</v>
      </c>
      <c r="G63" s="8">
        <v>80803</v>
      </c>
      <c r="H63" s="8">
        <v>720</v>
      </c>
      <c r="I63" s="8">
        <v>43132</v>
      </c>
      <c r="J63" s="8">
        <v>179899</v>
      </c>
      <c r="K63" s="8">
        <v>4037</v>
      </c>
      <c r="L63" s="8">
        <v>0</v>
      </c>
      <c r="M63" s="8">
        <f>SUM(B63:L63)</f>
        <v>319321</v>
      </c>
    </row>
    <row r="64" spans="1:13" x14ac:dyDescent="0.25">
      <c r="A64" s="8" t="s">
        <v>43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7" t="s">
        <v>32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8" t="s">
        <v>2</v>
      </c>
      <c r="B66" s="8">
        <v>6</v>
      </c>
      <c r="C66" s="8">
        <v>1</v>
      </c>
      <c r="D66" s="8">
        <v>0</v>
      </c>
      <c r="E66" s="8">
        <v>1562</v>
      </c>
      <c r="F66" s="8">
        <v>5644</v>
      </c>
      <c r="G66" s="8">
        <v>0</v>
      </c>
      <c r="H66" s="8">
        <v>0</v>
      </c>
      <c r="I66" s="8">
        <v>0</v>
      </c>
      <c r="J66" s="8">
        <v>0</v>
      </c>
      <c r="K66" s="8">
        <v>11800</v>
      </c>
      <c r="L66" s="8">
        <v>0</v>
      </c>
      <c r="M66" s="8">
        <f>SUM(B66:L66)</f>
        <v>19013</v>
      </c>
    </row>
    <row r="67" spans="1:13" x14ac:dyDescent="0.25">
      <c r="A67" s="8" t="s">
        <v>44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8" t="s">
        <v>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888</v>
      </c>
      <c r="K68" s="8">
        <v>0</v>
      </c>
      <c r="L68" s="8">
        <v>0</v>
      </c>
      <c r="M68" s="8">
        <f>SUM(B68:L68)</f>
        <v>888</v>
      </c>
    </row>
    <row r="69" spans="1:13" x14ac:dyDescent="0.25">
      <c r="A69" s="8" t="s">
        <v>45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8" t="s">
        <v>47</v>
      </c>
      <c r="B70" s="8">
        <v>0</v>
      </c>
      <c r="C70" s="8">
        <v>4460</v>
      </c>
      <c r="D70" s="8">
        <v>0</v>
      </c>
      <c r="E70" s="8">
        <v>178856</v>
      </c>
      <c r="F70" s="8">
        <v>32540</v>
      </c>
      <c r="G70" s="8">
        <v>130286</v>
      </c>
      <c r="H70" s="8">
        <v>0</v>
      </c>
      <c r="I70" s="8">
        <v>15808</v>
      </c>
      <c r="J70" s="8">
        <v>153970</v>
      </c>
      <c r="K70" s="8">
        <v>8188</v>
      </c>
      <c r="L70" s="8">
        <v>0</v>
      </c>
      <c r="M70" s="8">
        <f>SUM(B70:L70)</f>
        <v>524108</v>
      </c>
    </row>
    <row r="71" spans="1:13" x14ac:dyDescent="0.25">
      <c r="A71" s="8" t="s">
        <v>46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7" t="s">
        <v>33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8" t="s">
        <v>37</v>
      </c>
      <c r="B73" s="8">
        <v>0</v>
      </c>
      <c r="C73" s="8">
        <v>16606</v>
      </c>
      <c r="D73" s="8">
        <v>0</v>
      </c>
      <c r="E73" s="8">
        <v>0</v>
      </c>
      <c r="F73" s="8">
        <v>1630</v>
      </c>
      <c r="G73" s="8">
        <v>155327</v>
      </c>
      <c r="H73" s="8">
        <v>0</v>
      </c>
      <c r="I73" s="8">
        <v>5744</v>
      </c>
      <c r="J73" s="8">
        <v>514981</v>
      </c>
      <c r="K73" s="8">
        <v>4962</v>
      </c>
      <c r="L73" s="8">
        <v>0</v>
      </c>
      <c r="M73" s="8">
        <f>SUM(B73:L73)</f>
        <v>699250</v>
      </c>
    </row>
    <row r="74" spans="1:13" x14ac:dyDescent="0.25">
      <c r="A74" s="8" t="s">
        <v>39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8" t="s">
        <v>4</v>
      </c>
      <c r="B75" s="8">
        <v>0</v>
      </c>
      <c r="C75" s="8">
        <v>0</v>
      </c>
      <c r="D75" s="8">
        <v>0</v>
      </c>
      <c r="E75" s="8">
        <v>0</v>
      </c>
      <c r="F75" s="8">
        <v>33281</v>
      </c>
      <c r="G75" s="8">
        <v>54299</v>
      </c>
      <c r="H75" s="8">
        <v>0</v>
      </c>
      <c r="I75" s="8">
        <v>0</v>
      </c>
      <c r="J75" s="8">
        <v>127437</v>
      </c>
      <c r="K75" s="8">
        <v>0</v>
      </c>
      <c r="L75" s="8">
        <v>0</v>
      </c>
      <c r="M75" s="8">
        <f>SUM(B75:L75)</f>
        <v>215017</v>
      </c>
    </row>
    <row r="76" spans="1:13" x14ac:dyDescent="0.25">
      <c r="A76" s="8" t="s">
        <v>35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8" t="s">
        <v>34</v>
      </c>
      <c r="B77" s="8"/>
      <c r="C77" s="8">
        <v>0</v>
      </c>
      <c r="D77" s="8">
        <v>0</v>
      </c>
      <c r="E77" s="8">
        <v>128</v>
      </c>
      <c r="F77" s="8">
        <v>228</v>
      </c>
      <c r="G77" s="8">
        <v>0</v>
      </c>
      <c r="H77" s="8">
        <v>993</v>
      </c>
      <c r="I77" s="8">
        <v>7589</v>
      </c>
      <c r="J77" s="8">
        <v>17412</v>
      </c>
      <c r="K77" s="8">
        <v>2401</v>
      </c>
      <c r="L77" s="8">
        <v>0</v>
      </c>
      <c r="M77" s="8">
        <f>SUM(B77:L77)</f>
        <v>28751</v>
      </c>
    </row>
    <row r="78" spans="1:13" x14ac:dyDescent="0.25">
      <c r="A78" s="8" t="s">
        <v>49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8" t="s">
        <v>5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135579</v>
      </c>
      <c r="H79" s="8">
        <v>18727</v>
      </c>
      <c r="I79" s="8">
        <v>17163</v>
      </c>
      <c r="J79" s="8">
        <v>88388</v>
      </c>
      <c r="K79" s="8">
        <v>9251</v>
      </c>
      <c r="L79" s="8">
        <v>0</v>
      </c>
      <c r="M79" s="8">
        <f>SUM(B79:L79)</f>
        <v>269108</v>
      </c>
    </row>
    <row r="80" spans="1:13" x14ac:dyDescent="0.25">
      <c r="A80" s="8" t="s">
        <v>50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8" t="s">
        <v>6</v>
      </c>
      <c r="B81" s="8">
        <v>0</v>
      </c>
      <c r="C81" s="8">
        <v>-208</v>
      </c>
      <c r="D81" s="8">
        <v>0</v>
      </c>
      <c r="E81" s="8">
        <v>0</v>
      </c>
      <c r="F81" s="8">
        <v>1</v>
      </c>
      <c r="G81" s="8">
        <v>961</v>
      </c>
      <c r="H81" s="8"/>
      <c r="I81" s="8">
        <v>244</v>
      </c>
      <c r="J81" s="8">
        <v>-1486</v>
      </c>
      <c r="K81" s="8">
        <v>161</v>
      </c>
      <c r="L81" s="8">
        <v>0</v>
      </c>
      <c r="M81" s="8">
        <f>SUM(B81:L81)</f>
        <v>-327</v>
      </c>
    </row>
    <row r="82" spans="1:13" x14ac:dyDescent="0.25">
      <c r="A82" s="8" t="s">
        <v>48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8" t="s">
        <v>36</v>
      </c>
      <c r="B83" s="8">
        <f>SUM(B53:B61)-SUM(B63:B81)</f>
        <v>553</v>
      </c>
      <c r="C83" s="8">
        <f t="shared" ref="C83:L83" si="1">SUM(C53:C61)-SUM(C63:C81)</f>
        <v>166</v>
      </c>
      <c r="D83" s="8">
        <f t="shared" si="1"/>
        <v>0</v>
      </c>
      <c r="E83" s="8">
        <f t="shared" si="1"/>
        <v>29382</v>
      </c>
      <c r="F83" s="8">
        <f t="shared" si="1"/>
        <v>5421</v>
      </c>
      <c r="G83" s="8">
        <f t="shared" si="1"/>
        <v>318078</v>
      </c>
      <c r="H83" s="8">
        <f t="shared" si="1"/>
        <v>822</v>
      </c>
      <c r="I83" s="8">
        <f t="shared" si="1"/>
        <v>96446</v>
      </c>
      <c r="J83" s="8">
        <f t="shared" si="1"/>
        <v>503546</v>
      </c>
      <c r="K83" s="8">
        <f t="shared" si="1"/>
        <v>10766</v>
      </c>
      <c r="L83" s="8">
        <f t="shared" si="1"/>
        <v>0</v>
      </c>
      <c r="M83" s="8">
        <f>SUM(B83:L83)</f>
        <v>965180</v>
      </c>
    </row>
    <row r="85" spans="1:13" x14ac:dyDescent="0.25">
      <c r="A85" s="8" t="s">
        <v>56</v>
      </c>
      <c r="B85" s="8"/>
      <c r="C85" s="8"/>
      <c r="D85" s="8"/>
      <c r="E85" s="8"/>
      <c r="F85" s="8"/>
      <c r="G85" s="1"/>
      <c r="H85" s="1"/>
      <c r="I85" s="1"/>
      <c r="J85" s="1"/>
      <c r="K85" s="15" t="s">
        <v>58</v>
      </c>
      <c r="L85" s="15"/>
      <c r="M85" s="15"/>
    </row>
    <row r="86" spans="1:13" x14ac:dyDescent="0.25">
      <c r="A86" s="8" t="s">
        <v>57</v>
      </c>
      <c r="B86" s="8"/>
      <c r="C86" s="8"/>
      <c r="D86" s="8"/>
      <c r="E86" s="8"/>
      <c r="F86" s="8"/>
      <c r="G86" s="1"/>
      <c r="H86" s="1"/>
      <c r="I86" s="1"/>
      <c r="J86" s="1"/>
      <c r="K86" s="14">
        <f ca="1">NOW()</f>
        <v>45325.604497685184</v>
      </c>
      <c r="L86" s="14"/>
      <c r="M86" s="14"/>
    </row>
  </sheetData>
  <mergeCells count="4">
    <mergeCell ref="K42:M42"/>
    <mergeCell ref="K41:M41"/>
    <mergeCell ref="K85:M85"/>
    <mergeCell ref="K86:M86"/>
  </mergeCells>
  <pageMargins left="1" right="1" top="0.5" bottom="0.49" header="0.5" footer="0.5"/>
  <pageSetup paperSize="5" scale="95" orientation="landscape" verticalDpi="0" r:id="rId1"/>
  <headerFooter alignWithMargins="0">
    <oddHeader xml:space="preserve">&amp;L
</oddHeader>
    <oddFooter xml:space="preserve">&amp;R&amp;"Times New Roman,Regular"&amp;8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PROPANE &amp; BUTANES</vt:lpstr>
    </vt:vector>
  </TitlesOfParts>
  <Company>National Energy Board - NEB / Office national de l'énergie - ONÉ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Disposition Summary Report - December 2001 / Sommaire de l'utilisation des produits - Décembre 2001</dc:title>
  <dc:subject>Product Disposition Summary Report - December 2001 / Sommaire de l'utilisation des produits - Décembre 2001</dc:subject>
  <dc:creator>National Energy Board - NEB / Office national de l'énergie - ONÉ</dc:creator>
  <cp:keywords>Product Disposition Summary Report - December 2001 / Sommaire de l'utilisation des produits - Décembre 2001</cp:keywords>
  <cp:lastModifiedBy>Aniket Gupta</cp:lastModifiedBy>
  <cp:lastPrinted>2002-07-16T17:51:53Z</cp:lastPrinted>
  <dcterms:created xsi:type="dcterms:W3CDTF">1999-09-27T17:38:18Z</dcterms:created>
  <dcterms:modified xsi:type="dcterms:W3CDTF">2024-02-03T22:30:28Z</dcterms:modified>
</cp:coreProperties>
</file>