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132FF2A6-C841-4D35-BEDA-1059F06E0FA9}" xr6:coauthVersionLast="47" xr6:coauthVersionMax="47" xr10:uidLastSave="{00000000-0000-0000-0000-000000000000}"/>
  <bookViews>
    <workbookView xWindow="768" yWindow="768" windowWidth="17280" windowHeight="8880" tabRatio="962" activeTab="1"/>
  </bookViews>
  <sheets>
    <sheet name="Front Page" sheetId="1" r:id="rId1"/>
    <sheet name="Page 2" sheetId="2" r:id="rId2"/>
    <sheet name="Page 3" sheetId="13" r:id="rId3"/>
    <sheet name="Page 4" sheetId="12" r:id="rId4"/>
    <sheet name="Page 5" sheetId="14" r:id="rId5"/>
    <sheet name="Page 6" sheetId="16" r:id="rId6"/>
    <sheet name="Page 7" sheetId="17" r:id="rId7"/>
    <sheet name="Summary" sheetId="6" r:id="rId8"/>
    <sheet name="Inventory Control Page" sheetId="18" r:id="rId9"/>
  </sheets>
  <definedNames>
    <definedName name="_xlnm.Print_Area" localSheetId="0">'Front Page'!$A$1:$L$56</definedName>
    <definedName name="_xlnm.Print_Area" localSheetId="1">'Page 2'!$A$1:$H$35</definedName>
    <definedName name="_xlnm.Print_Area" localSheetId="2">'Page 3'!#REF!</definedName>
    <definedName name="_xlnm.Print_Area" localSheetId="3">'Page 4'!#REF!</definedName>
    <definedName name="_xlnm.Print_Area" localSheetId="4">'Page 5'!#REF!</definedName>
    <definedName name="_xlnm.Print_Area" localSheetId="5">'Page 6'!$A$1:$H$27</definedName>
    <definedName name="_xlnm.Print_Area" localSheetId="6">'Page 7'!$A$1:$H$21</definedName>
    <definedName name="_xlnm.Print_Area" localSheetId="7">Summary!$A$1:$N$43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D26" i="2"/>
  <c r="E26" i="2"/>
  <c r="G26" i="2"/>
  <c r="C20" i="13"/>
  <c r="D20" i="13"/>
  <c r="D10" i="6" s="1"/>
  <c r="E20" i="13"/>
  <c r="G20" i="13"/>
  <c r="C20" i="12"/>
  <c r="D20" i="12"/>
  <c r="D11" i="6" s="1"/>
  <c r="E20" i="12"/>
  <c r="G20" i="12"/>
  <c r="C19" i="14"/>
  <c r="D19" i="14"/>
  <c r="E19" i="14"/>
  <c r="G19" i="14"/>
  <c r="F12" i="6" s="1"/>
  <c r="C25" i="16"/>
  <c r="D25" i="16"/>
  <c r="D13" i="6" s="1"/>
  <c r="E25" i="16"/>
  <c r="G25" i="16"/>
  <c r="C19" i="17"/>
  <c r="D19" i="17"/>
  <c r="D14" i="6" s="1"/>
  <c r="E19" i="17"/>
  <c r="G19" i="17"/>
  <c r="D9" i="6"/>
  <c r="E9" i="6"/>
  <c r="E15" i="6" s="1"/>
  <c r="F9" i="6"/>
  <c r="E10" i="6"/>
  <c r="F10" i="6"/>
  <c r="E11" i="6"/>
  <c r="F11" i="6"/>
  <c r="D12" i="6"/>
  <c r="E12" i="6"/>
  <c r="E13" i="6"/>
  <c r="F13" i="6"/>
  <c r="E14" i="6"/>
  <c r="F14" i="6"/>
  <c r="D15" i="6" l="1"/>
  <c r="F15" i="6"/>
</calcChain>
</file>

<file path=xl/sharedStrings.xml><?xml version="1.0" encoding="utf-8"?>
<sst xmlns="http://schemas.openxmlformats.org/spreadsheetml/2006/main" count="528" uniqueCount="227">
  <si>
    <t>BUDGET REQUEST FORM</t>
  </si>
  <si>
    <t>Organization Information Page</t>
  </si>
  <si>
    <t>Purpose and Goals of the Organization:</t>
  </si>
  <si>
    <t>Name of Organization</t>
  </si>
  <si>
    <t>Account #</t>
  </si>
  <si>
    <t>-</t>
  </si>
  <si>
    <t>Name and Title of Person Preparing Budget</t>
  </si>
  <si>
    <t>Day Phone</t>
  </si>
  <si>
    <t>Group Membership</t>
  </si>
  <si>
    <t xml:space="preserve">  Evening Phone</t>
  </si>
  <si>
    <t>TOTAL MEMBERSHIP</t>
  </si>
  <si>
    <t>On Campus</t>
  </si>
  <si>
    <t xml:space="preserve">  Off Campus</t>
  </si>
  <si>
    <t xml:space="preserve">  Graduate</t>
  </si>
  <si>
    <t xml:space="preserve">  Community</t>
  </si>
  <si>
    <t>Faculty/Staff</t>
  </si>
  <si>
    <t>Undergraduate</t>
  </si>
  <si>
    <t>Does your Group Maintain a Checking Account?</t>
  </si>
  <si>
    <t>Yes</t>
  </si>
  <si>
    <t>No</t>
  </si>
  <si>
    <t>If Yes, Amount in Checking</t>
  </si>
  <si>
    <t>What is the source of these funds?</t>
  </si>
  <si>
    <t>What are the plans for the funds in the Checking Acct?</t>
  </si>
  <si>
    <t>Does the group get financial support from other sources?</t>
  </si>
  <si>
    <t>How much and what is the source?</t>
  </si>
  <si>
    <t>Does the group collect dues from the members?</t>
  </si>
  <si>
    <t>If Yes, how much and how often?</t>
  </si>
  <si>
    <t>What are dues used for?</t>
  </si>
  <si>
    <t>What are the plans for these funds?</t>
  </si>
  <si>
    <t>Brief Description of Expenditure</t>
  </si>
  <si>
    <t>Amount paid from other sources</t>
  </si>
  <si>
    <t>COMMITTEE USE ONLY</t>
  </si>
  <si>
    <t>TOTAL</t>
  </si>
  <si>
    <t>Allocated</t>
  </si>
  <si>
    <t>PROGRAM BREAKDOWN FORM</t>
  </si>
  <si>
    <t>Name of Program</t>
  </si>
  <si>
    <t>Program Description</t>
  </si>
  <si>
    <t>Source of Other Funds</t>
  </si>
  <si>
    <t>New Program? (Y/N)</t>
  </si>
  <si>
    <t>Adm Charge</t>
  </si>
  <si>
    <t>This Year</t>
  </si>
  <si>
    <t>Last Year's Attendance</t>
  </si>
  <si>
    <t>Comment</t>
  </si>
  <si>
    <t>Amount Requested</t>
  </si>
  <si>
    <t>Funds From Other Sources</t>
  </si>
  <si>
    <t>SIGNATURES</t>
  </si>
  <si>
    <t>President</t>
  </si>
  <si>
    <t>Date</t>
  </si>
  <si>
    <t>The</t>
  </si>
  <si>
    <t>Treasurer</t>
  </si>
  <si>
    <t>Budgeted 2002-2003</t>
  </si>
  <si>
    <t>Program Page Requests</t>
  </si>
  <si>
    <t>by the deadline in the instructions.</t>
  </si>
  <si>
    <t>(name of group) has applied for Students’ Association</t>
  </si>
  <si>
    <t>YOUR BUDGET SUMMARY</t>
  </si>
  <si>
    <t>(Committee Use)</t>
  </si>
  <si>
    <t>listed here or in the instructions could result in a percentage deduction from you 02-03 budget.</t>
  </si>
  <si>
    <t>Student Fee Contrib Per Person</t>
  </si>
  <si>
    <t>Please tell us a little bit about the programs you are requesting.</t>
  </si>
  <si>
    <t>1 - Highest Priority</t>
  </si>
  <si>
    <t>6 - Lowest Priority</t>
  </si>
  <si>
    <t>Semester of Program</t>
  </si>
  <si>
    <t>Line Item Number     (7100, 7300, 7500, 7600, 7700)</t>
  </si>
  <si>
    <t>Page 1 of 8</t>
  </si>
  <si>
    <t>Page 2 of 8</t>
  </si>
  <si>
    <t>Final Notes: Please make sure that you have saved this file as "INITIALS.xls", where initials are 3 or 4</t>
  </si>
  <si>
    <t>Allocation</t>
  </si>
  <si>
    <t>Program 4</t>
  </si>
  <si>
    <t>Program 5</t>
  </si>
  <si>
    <t>Program 6</t>
  </si>
  <si>
    <t>their predecessors and successors in interest (hereafter referred to as “we”) agree to abide by all restrictions and</t>
  </si>
  <si>
    <t>and requirements placed on them by the Students’ Association and the Appropriations Committee.  Should the</t>
  </si>
  <si>
    <t>organization receive funding, we realize that we will be held responsible for spending our allocation in accordance with</t>
  </si>
  <si>
    <t>the intent in which it as appropriated.  We understand that our failure to follow these or any additional restrictions,</t>
  </si>
  <si>
    <t>requirements or regulations promulgated by the Students’ Association or the Appropriations Committee, our</t>
  </si>
  <si>
    <t>organization may lose its funding and assured liability for any and all of its expenditures, regardless of whether the</t>
  </si>
  <si>
    <t>and retains all of the organization’s funds with the Student Associations’ Comptroller’s Office.</t>
  </si>
  <si>
    <t>Students’ Association has paid.  In signing this, we further assert that our organization holds no outside bank account</t>
  </si>
  <si>
    <t>funds for the cumulative school year.  In requesting these funds, the above named organization, the undersigned and</t>
  </si>
  <si>
    <t xml:space="preserve">Program 1 (Page 2)                     </t>
  </si>
  <si>
    <t xml:space="preserve">Program 2                                   </t>
  </si>
  <si>
    <t xml:space="preserve">Program 3                         </t>
  </si>
  <si>
    <t>2003-2004</t>
  </si>
  <si>
    <t>How much did you spend in 2002-2003?</t>
  </si>
  <si>
    <t>Amount Requested for 2003-2004?</t>
  </si>
  <si>
    <t>Page 6 of 8</t>
  </si>
  <si>
    <t>If you have any questions during the budget process, contact Becca McCauley, Budget Chair, at 214-995-3065,</t>
  </si>
  <si>
    <t>beccamccauley@hotmail.com, or Matt Richardson, Comptroller, at matthewr@mail.smu.edu or 8-4447.</t>
  </si>
  <si>
    <t>Page 3 of 8</t>
  </si>
  <si>
    <t>Page 4 of 8</t>
  </si>
  <si>
    <t>Page 5 of 8</t>
  </si>
  <si>
    <t>Page 7 of 8</t>
  </si>
  <si>
    <t>How much money is in your Appropriated Account as of January 28th?</t>
  </si>
  <si>
    <r>
      <t xml:space="preserve">letters that abbreviate your organization.  Turn in this </t>
    </r>
    <r>
      <rPr>
        <b/>
        <sz val="10"/>
        <rFont val="Verdana"/>
        <family val="2"/>
      </rPr>
      <t>file by disk to Matt Richardson, the Comptroller,</t>
    </r>
  </si>
  <si>
    <t>You must ALSO turn in one paper copy, three hole punched and stapled in the upper left, to the assistants</t>
  </si>
  <si>
    <t xml:space="preserve"> in Student Activity Center (Hughes Trigg) by the same deadline.  Failure to follow any of the procedures</t>
  </si>
  <si>
    <t>Line Item Key</t>
  </si>
  <si>
    <t>7100--General Supplies</t>
  </si>
  <si>
    <t>7150--Supplies/Services</t>
  </si>
  <si>
    <t>7200--Postage</t>
  </si>
  <si>
    <t>7250--Telephone</t>
  </si>
  <si>
    <t>7300--Printing/Stationary</t>
  </si>
  <si>
    <t>7350--Promotions</t>
  </si>
  <si>
    <t>7400--Publicity</t>
  </si>
  <si>
    <t>7450--Entertainment</t>
  </si>
  <si>
    <t>7500--Programming</t>
  </si>
  <si>
    <t>7550--Travel</t>
  </si>
  <si>
    <t>7600--Salaries</t>
  </si>
  <si>
    <t>7650--Misc.</t>
  </si>
  <si>
    <t>7700--Dues Payment</t>
  </si>
  <si>
    <t>7800--Retreats</t>
  </si>
  <si>
    <t>SMU Sailing</t>
  </si>
  <si>
    <t>Alan Vojtech, President</t>
  </si>
  <si>
    <t>214-476-3189</t>
  </si>
  <si>
    <t>214-373-8693</t>
  </si>
  <si>
    <t>xxx</t>
  </si>
  <si>
    <t>Dues</t>
  </si>
  <si>
    <t>N/A</t>
  </si>
  <si>
    <t>$55.00/ annually</t>
  </si>
  <si>
    <t>Dues are put into Checking/ Competitions and Promotion</t>
  </si>
  <si>
    <t>Promotion of Sailing/ Competitions</t>
  </si>
  <si>
    <t>$0.00</t>
  </si>
  <si>
    <t>Travel Expenses</t>
  </si>
  <si>
    <t>none</t>
  </si>
  <si>
    <t xml:space="preserve"> </t>
  </si>
  <si>
    <t>n/a</t>
  </si>
  <si>
    <t>Retreat</t>
  </si>
  <si>
    <t>Spring 2004</t>
  </si>
  <si>
    <t>N/a</t>
  </si>
  <si>
    <t>None</t>
  </si>
  <si>
    <t>SMU SAILING</t>
  </si>
  <si>
    <t>Alan Vojtech</t>
  </si>
  <si>
    <t>Brian Garrison</t>
  </si>
  <si>
    <t>Source of funds</t>
  </si>
  <si>
    <t>SMU Sailing is part of the SEISA district and involves traveling most weekends.  Though most schools are located in Texas, there are others in the Southern States of the USA.</t>
  </si>
  <si>
    <t>19</t>
  </si>
  <si>
    <t>72</t>
  </si>
  <si>
    <t>00</t>
  </si>
  <si>
    <t>The SMU Sailing Club is open to all members of the SMU community expressing an interest in developing the lifelong sport of yachting and racing.  A sailing team is comprised of undergraduate members of the sailing club who express an interest in intercollegiate racing.  This team represents SMU in district and national intercollegiate competitions.</t>
  </si>
  <si>
    <t xml:space="preserve">To aid in making the boats safer, purchase safety </t>
  </si>
  <si>
    <t>equipment, and attend regattas around the state.  In addition, there are annual dues at Corinthian Sailing Club. ($550-600)</t>
  </si>
  <si>
    <t>Corinthian Sailing Club Dues &amp; Expenses</t>
  </si>
  <si>
    <t>Air Horn</t>
  </si>
  <si>
    <t>Rope</t>
  </si>
  <si>
    <t>Inventory Control Page</t>
  </si>
  <si>
    <t>Quantity</t>
  </si>
  <si>
    <t>Description and Condition</t>
  </si>
  <si>
    <t>Frequency of Use</t>
  </si>
  <si>
    <t>Date of Purchase</t>
  </si>
  <si>
    <t>Cost of Purchase</t>
  </si>
  <si>
    <t>Expected Date of Replacement</t>
  </si>
  <si>
    <t>Lifejackets: New</t>
  </si>
  <si>
    <t>Daily</t>
  </si>
  <si>
    <t>Lifejackets: Fair</t>
  </si>
  <si>
    <t>Vanguard 420 (boats):  Great</t>
  </si>
  <si>
    <t>Vanguard 420 (boats):  Fair - Good</t>
  </si>
  <si>
    <t>18' Prindle (boat): Great</t>
  </si>
  <si>
    <t>Monthly</t>
  </si>
  <si>
    <t xml:space="preserve">Donated </t>
  </si>
  <si>
    <t>Donated</t>
  </si>
  <si>
    <t>18' Prindle (boat): Poor</t>
  </si>
  <si>
    <t>Set of 420 Sails:  Good</t>
  </si>
  <si>
    <t>2004-2005</t>
  </si>
  <si>
    <t>2004/2005</t>
  </si>
  <si>
    <t>Set of 420 Sails:  Poor</t>
  </si>
  <si>
    <t>Never</t>
  </si>
  <si>
    <t>Used as spare</t>
  </si>
  <si>
    <t>2003/2004</t>
  </si>
  <si>
    <t>Racing Buoys and Anchors: Good</t>
  </si>
  <si>
    <t>Weekly</t>
  </si>
  <si>
    <t>$45 ea.</t>
  </si>
  <si>
    <t>$300 ea.</t>
  </si>
  <si>
    <t>$350 ea.</t>
  </si>
  <si>
    <t>420 Deck Covers:  Poor</t>
  </si>
  <si>
    <t>420 Deck Covers:  Great</t>
  </si>
  <si>
    <t>Trailer:  Good</t>
  </si>
  <si>
    <t>Trailer:  New</t>
  </si>
  <si>
    <t>Corinthian Sailing Club Dues; allows use of docks</t>
  </si>
  <si>
    <t>SEISA dues; allows SMU to be part of SEISA district</t>
  </si>
  <si>
    <t>Spring Regatta; mandatory by SEISA</t>
  </si>
  <si>
    <t>Frozen Hate Regatta; mandatory by SEISA; FALL</t>
  </si>
  <si>
    <t>10 Rule Books</t>
  </si>
  <si>
    <t>150 Flyers for Fall meeting</t>
  </si>
  <si>
    <t>150 Flyers for Spring meeting</t>
  </si>
  <si>
    <t xml:space="preserve"> Dues and regatta money are mandatory because these are sunk costs.</t>
  </si>
  <si>
    <t>Corinthian and SEISA dues</t>
  </si>
  <si>
    <t>Fall/ spring  03-04</t>
  </si>
  <si>
    <t>Gas money; 3500 miles; 5 regattas</t>
  </si>
  <si>
    <t>Food; 2 meals/day; 4 people X 5</t>
  </si>
  <si>
    <t>Hotel; 6 nights</t>
  </si>
  <si>
    <t>4 Airplane Tickets (West Florida regatta) Feb 14th, '03</t>
  </si>
  <si>
    <t xml:space="preserve"> Annual Recruitment</t>
  </si>
  <si>
    <t>3 Live Local Bands</t>
  </si>
  <si>
    <t>Security; 2 bouncers, 2 clean up crew</t>
  </si>
  <si>
    <t>3 Live DJ's</t>
  </si>
  <si>
    <t>Promotional Banners, signs, wristbands</t>
  </si>
  <si>
    <t>2nd Annual Claws and Boats</t>
  </si>
  <si>
    <t>SMU Sailing's INFO SESSION for recruitment and promotion of sailing throughout the SMU campus.</t>
  </si>
  <si>
    <t>Crawfish Catering; cajuncrawfishco.com; 300 lbs</t>
  </si>
  <si>
    <t>Supplies to keep SMU Sailing running</t>
  </si>
  <si>
    <t xml:space="preserve"> Supplies to keep SMU Sailing running</t>
  </si>
  <si>
    <t>Fall/ Spring 03-04</t>
  </si>
  <si>
    <t>Everyday items that keep the team and club up and running.  Items also include things to help with the mandatory webpage and competitions.</t>
  </si>
  <si>
    <t xml:space="preserve">5 Drain Plugs </t>
  </si>
  <si>
    <t>Digital Camera; needed for SEISA pics on website</t>
  </si>
  <si>
    <t>Cleaning Supplies; soap, sponges, etc</t>
  </si>
  <si>
    <t>Wood; used to make V-births</t>
  </si>
  <si>
    <t>Carpet to cover tracks</t>
  </si>
  <si>
    <t>Sailboat Charter; Charlie Smith; 1-888-267-9620</t>
  </si>
  <si>
    <t>A retreat on a chartered sailboat for 5 nights.  It is open to any member of the sailing club and is intended to reward the individual for being in the sailing club.</t>
  </si>
  <si>
    <t>6 Plane tickets (Nassau, Bahamas</t>
  </si>
  <si>
    <t>Food; 5 days;6 people</t>
  </si>
  <si>
    <t>Docking Fees; 5 nights</t>
  </si>
  <si>
    <t>Battle of the Bands</t>
  </si>
  <si>
    <t>Battle Of The Bands</t>
  </si>
  <si>
    <t>A battle of the bands put on by the Sailing Team.  Done to promote Sailing and also give SMU something fun that will be advertized throughout Northeastern Texas.</t>
  </si>
  <si>
    <t>1st Prize; cash</t>
  </si>
  <si>
    <t>2nd Prize; Squire Fender Strat</t>
  </si>
  <si>
    <t>Promotion; radio, banners</t>
  </si>
  <si>
    <t>Rental of SMU Basketball Stadium</t>
  </si>
  <si>
    <t>Misc costs; tickets, wristbands, refreshments</t>
  </si>
  <si>
    <t>Blown Tire Money</t>
  </si>
  <si>
    <t>Money for hotel incase a storm</t>
  </si>
  <si>
    <t>lp</t>
  </si>
  <si>
    <t>S</t>
  </si>
  <si>
    <t>D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</si>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</sst>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[&lt;=9999999]###\-####;\(###\)\ ###\-####"/>
    <numFmt numFmtId="169" formatCode="&quot;$&quot;#,##0.00"/>
  </numFmts>
  <fonts count="10" x14ac:knownFonts="1">
    <font>
      <sz val="10"/>
      <name val="Arial"/>
    </font>
    <font>
      <sz val="10"/>
      <name val="Arial"/>
    </font>
    <font>
      <sz val="10"/>
      <name val="Verdana"/>
      <family val="2"/>
    </font>
    <font>
      <sz val="8"/>
      <name val="Verdana"/>
      <family val="2"/>
    </font>
    <font>
      <sz val="10"/>
      <color indexed="10"/>
      <name val="Verdana"/>
      <family val="2"/>
    </font>
    <font>
      <sz val="9"/>
      <name val="Verdana"/>
      <family val="2"/>
    </font>
    <font>
      <i/>
      <sz val="10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1" fontId="2" fillId="2" borderId="0" xfId="0" applyNumberFormat="1" applyFont="1" applyFill="1"/>
    <xf numFmtId="1" fontId="2" fillId="2" borderId="0" xfId="0" applyNumberFormat="1" applyFont="1" applyFill="1" applyBorder="1"/>
    <xf numFmtId="1" fontId="2" fillId="2" borderId="0" xfId="0" applyNumberFormat="1" applyFont="1" applyFill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2" fillId="2" borderId="0" xfId="0" quotePrefix="1" applyFont="1" applyFill="1"/>
    <xf numFmtId="1" fontId="2" fillId="2" borderId="0" xfId="0" quotePrefix="1" applyNumberFormat="1" applyFont="1" applyFill="1"/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center" wrapText="1"/>
    </xf>
    <xf numFmtId="4" fontId="2" fillId="2" borderId="5" xfId="0" applyNumberFormat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 wrapText="1"/>
    </xf>
    <xf numFmtId="4" fontId="2" fillId="2" borderId="7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4" fontId="2" fillId="2" borderId="5" xfId="0" applyNumberFormat="1" applyFont="1" applyFill="1" applyBorder="1" applyAlignment="1">
      <alignment horizontal="center" vertical="center"/>
    </xf>
    <xf numFmtId="4" fontId="2" fillId="2" borderId="6" xfId="0" applyNumberFormat="1" applyFont="1" applyFill="1" applyBorder="1" applyAlignment="1">
      <alignment horizontal="center" vertical="center"/>
    </xf>
    <xf numFmtId="4" fontId="2" fillId="2" borderId="7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49" fontId="2" fillId="2" borderId="2" xfId="0" applyNumberFormat="1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/>
    <xf numFmtId="0" fontId="2" fillId="2" borderId="10" xfId="0" applyFont="1" applyFill="1" applyBorder="1"/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/>
    <xf numFmtId="0" fontId="3" fillId="2" borderId="12" xfId="0" applyFont="1" applyFill="1" applyBorder="1" applyAlignment="1">
      <alignment horizontal="left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14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5" xfId="0" applyFont="1" applyFill="1" applyBorder="1"/>
    <xf numFmtId="0" fontId="2" fillId="2" borderId="0" xfId="0" applyFont="1" applyFill="1" applyBorder="1" applyAlignment="1">
      <alignment horizontal="center" vertical="top" wrapText="1"/>
    </xf>
    <xf numFmtId="4" fontId="2" fillId="2" borderId="7" xfId="0" applyNumberFormat="1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vertical="top" wrapText="1"/>
    </xf>
    <xf numFmtId="4" fontId="2" fillId="2" borderId="4" xfId="0" applyNumberFormat="1" applyFont="1" applyFill="1" applyBorder="1" applyAlignment="1">
      <alignment horizontal="center" wrapText="1"/>
    </xf>
    <xf numFmtId="0" fontId="2" fillId="2" borderId="0" xfId="0" applyFont="1" applyFill="1" applyAlignment="1"/>
    <xf numFmtId="43" fontId="2" fillId="2" borderId="7" xfId="0" applyNumberFormat="1" applyFont="1" applyFill="1" applyBorder="1" applyAlignment="1">
      <alignment horizontal="center" vertical="top" wrapText="1"/>
    </xf>
    <xf numFmtId="4" fontId="2" fillId="2" borderId="16" xfId="0" applyNumberFormat="1" applyFont="1" applyFill="1" applyBorder="1" applyAlignment="1">
      <alignment horizontal="center" wrapText="1"/>
    </xf>
    <xf numFmtId="4" fontId="2" fillId="2" borderId="7" xfId="0" applyNumberFormat="1" applyFont="1" applyFill="1" applyBorder="1" applyAlignment="1">
      <alignment horizontal="center" wrapText="1"/>
    </xf>
    <xf numFmtId="0" fontId="5" fillId="2" borderId="0" xfId="0" applyFont="1" applyFill="1"/>
    <xf numFmtId="0" fontId="5" fillId="2" borderId="0" xfId="0" applyFont="1" applyFill="1" applyBorder="1"/>
    <xf numFmtId="0" fontId="2" fillId="2" borderId="0" xfId="0" applyFont="1" applyFill="1" applyBorder="1"/>
    <xf numFmtId="0" fontId="2" fillId="2" borderId="0" xfId="0" applyFont="1" applyFill="1" applyAlignment="1">
      <alignment horizontal="right" wrapText="1"/>
    </xf>
    <xf numFmtId="0" fontId="2" fillId="2" borderId="6" xfId="0" applyFont="1" applyFill="1" applyBorder="1"/>
    <xf numFmtId="0" fontId="2" fillId="2" borderId="0" xfId="0" applyFont="1" applyFill="1" applyBorder="1" applyAlignment="1"/>
    <xf numFmtId="43" fontId="2" fillId="2" borderId="0" xfId="0" applyNumberFormat="1" applyFont="1" applyFill="1" applyBorder="1" applyAlignment="1">
      <alignment horizontal="center" wrapText="1"/>
    </xf>
    <xf numFmtId="4" fontId="2" fillId="2" borderId="0" xfId="0" applyNumberFormat="1" applyFont="1" applyFill="1" applyBorder="1" applyAlignment="1">
      <alignment horizontal="center" wrapText="1"/>
    </xf>
    <xf numFmtId="43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right" wrapText="1"/>
    </xf>
    <xf numFmtId="43" fontId="2" fillId="2" borderId="5" xfId="0" applyNumberFormat="1" applyFont="1" applyFill="1" applyBorder="1" applyAlignment="1">
      <alignment horizontal="center" vertical="top" wrapText="1"/>
    </xf>
    <xf numFmtId="4" fontId="2" fillId="2" borderId="16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/>
    </xf>
    <xf numFmtId="4" fontId="2" fillId="2" borderId="18" xfId="1" applyNumberFormat="1" applyFont="1" applyFill="1" applyBorder="1" applyAlignment="1">
      <alignment horizontal="center"/>
    </xf>
    <xf numFmtId="4" fontId="2" fillId="2" borderId="17" xfId="0" applyNumberFormat="1" applyFont="1" applyFill="1" applyBorder="1" applyAlignment="1">
      <alignment horizontal="center" vertical="center" wrapText="1"/>
    </xf>
    <xf numFmtId="4" fontId="2" fillId="2" borderId="17" xfId="0" applyNumberFormat="1" applyFont="1" applyFill="1" applyBorder="1" applyAlignment="1">
      <alignment horizontal="center" vertical="center"/>
    </xf>
    <xf numFmtId="0" fontId="2" fillId="2" borderId="16" xfId="0" applyFont="1" applyFill="1" applyBorder="1"/>
    <xf numFmtId="0" fontId="2" fillId="2" borderId="16" xfId="0" applyFont="1" applyFill="1" applyBorder="1" applyAlignment="1"/>
    <xf numFmtId="0" fontId="5" fillId="2" borderId="0" xfId="0" applyFont="1" applyFill="1" applyBorder="1" applyAlignment="1" applyProtection="1">
      <alignment horizontal="left" vertical="top" wrapText="1"/>
      <protection locked="0"/>
    </xf>
    <xf numFmtId="0" fontId="5" fillId="2" borderId="0" xfId="0" applyFont="1" applyFill="1" applyBorder="1" applyAlignment="1" applyProtection="1">
      <alignment horizontal="left" vertical="top"/>
      <protection locked="0"/>
    </xf>
    <xf numFmtId="0" fontId="2" fillId="2" borderId="2" xfId="0" applyFont="1" applyFill="1" applyBorder="1" applyAlignment="1">
      <alignment horizontal="center"/>
    </xf>
    <xf numFmtId="44" fontId="2" fillId="2" borderId="2" xfId="2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center" wrapText="1" shrinkToFit="1"/>
    </xf>
    <xf numFmtId="0" fontId="2" fillId="2" borderId="0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shrinkToFit="1"/>
    </xf>
    <xf numFmtId="44" fontId="2" fillId="2" borderId="0" xfId="2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top"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2" borderId="0" xfId="0" applyNumberFormat="1" applyFont="1" applyFill="1" applyBorder="1" applyAlignment="1">
      <alignment horizontal="center" vertical="center"/>
    </xf>
    <xf numFmtId="4" fontId="2" fillId="2" borderId="19" xfId="0" applyNumberFormat="1" applyFont="1" applyFill="1" applyBorder="1" applyAlignment="1">
      <alignment vertical="center" wrapText="1"/>
    </xf>
    <xf numFmtId="4" fontId="2" fillId="2" borderId="5" xfId="0" applyNumberFormat="1" applyFont="1" applyFill="1" applyBorder="1" applyAlignment="1">
      <alignment vertical="center"/>
    </xf>
    <xf numFmtId="4" fontId="2" fillId="2" borderId="20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horizontal="center" shrinkToFit="1"/>
    </xf>
    <xf numFmtId="4" fontId="2" fillId="2" borderId="17" xfId="1" applyNumberFormat="1" applyFont="1" applyFill="1" applyBorder="1" applyAlignment="1">
      <alignment horizontal="center"/>
    </xf>
    <xf numFmtId="4" fontId="2" fillId="2" borderId="19" xfId="0" applyNumberFormat="1" applyFont="1" applyFill="1" applyBorder="1" applyAlignment="1">
      <alignment horizontal="center" vertical="center"/>
    </xf>
    <xf numFmtId="4" fontId="2" fillId="2" borderId="20" xfId="0" applyNumberFormat="1" applyFont="1" applyFill="1" applyBorder="1" applyAlignment="1">
      <alignment horizontal="center" vertical="center"/>
    </xf>
    <xf numFmtId="8" fontId="2" fillId="2" borderId="2" xfId="2" applyNumberFormat="1" applyFont="1" applyFill="1" applyBorder="1" applyAlignment="1">
      <alignment horizontal="center"/>
    </xf>
    <xf numFmtId="8" fontId="2" fillId="2" borderId="17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168" fontId="2" fillId="2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169" fontId="2" fillId="2" borderId="1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wrapText="1"/>
    </xf>
    <xf numFmtId="1" fontId="2" fillId="2" borderId="1" xfId="0" quotePrefix="1" applyNumberFormat="1" applyFont="1" applyFill="1" applyBorder="1" applyAlignment="1">
      <alignment horizontal="center"/>
    </xf>
    <xf numFmtId="1" fontId="2" fillId="2" borderId="23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49" fontId="6" fillId="2" borderId="0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center" shrinkToFit="1"/>
    </xf>
    <xf numFmtId="0" fontId="2" fillId="2" borderId="0" xfId="0" applyFont="1" applyFill="1" applyBorder="1" applyAlignment="1">
      <alignment horizontal="center"/>
    </xf>
    <xf numFmtId="169" fontId="2" fillId="2" borderId="1" xfId="0" quotePrefix="1" applyNumberFormat="1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19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20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center" wrapText="1" shrinkToFit="1"/>
    </xf>
    <xf numFmtId="4" fontId="2" fillId="2" borderId="6" xfId="0" applyNumberFormat="1" applyFont="1" applyFill="1" applyBorder="1" applyAlignment="1">
      <alignment horizontal="center" vertical="center" wrapText="1"/>
    </xf>
    <xf numFmtId="4" fontId="2" fillId="2" borderId="7" xfId="0" applyNumberFormat="1" applyFont="1" applyFill="1" applyBorder="1" applyAlignment="1">
      <alignment horizontal="center" vertical="center" wrapText="1"/>
    </xf>
    <xf numFmtId="4" fontId="2" fillId="2" borderId="18" xfId="1" applyNumberFormat="1" applyFont="1" applyFill="1" applyBorder="1" applyAlignment="1">
      <alignment horizontal="center"/>
    </xf>
    <xf numFmtId="4" fontId="2" fillId="2" borderId="16" xfId="1" applyNumberFormat="1" applyFont="1" applyFill="1" applyBorder="1" applyAlignment="1">
      <alignment horizontal="center"/>
    </xf>
    <xf numFmtId="4" fontId="2" fillId="2" borderId="6" xfId="0" applyNumberFormat="1" applyFont="1" applyFill="1" applyBorder="1" applyAlignment="1">
      <alignment horizontal="center" vertical="center"/>
    </xf>
    <xf numFmtId="4" fontId="2" fillId="2" borderId="7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center" vertical="top" wrapText="1"/>
    </xf>
    <xf numFmtId="0" fontId="4" fillId="2" borderId="21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 wrapText="1" shrinkToFit="1"/>
    </xf>
    <xf numFmtId="44" fontId="2" fillId="2" borderId="8" xfId="2" applyFont="1" applyFill="1" applyBorder="1" applyAlignment="1">
      <alignment horizontal="center" vertical="top" wrapText="1"/>
    </xf>
    <xf numFmtId="44" fontId="2" fillId="2" borderId="2" xfId="2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right" wrapText="1"/>
    </xf>
    <xf numFmtId="14" fontId="2" fillId="2" borderId="2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right" wrapText="1"/>
    </xf>
    <xf numFmtId="14" fontId="2" fillId="2" borderId="3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0" xfId="0" applyFont="1" applyFill="1" applyBorder="1" applyAlignment="1" applyProtection="1">
      <alignment horizontal="left" vertical="top" wrapText="1"/>
      <protection locked="0"/>
    </xf>
    <xf numFmtId="0" fontId="2" fillId="2" borderId="18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4" fontId="2" fillId="2" borderId="18" xfId="2" applyNumberFormat="1" applyFont="1" applyFill="1" applyBorder="1" applyAlignment="1">
      <alignment horizontal="center" vertical="center" wrapText="1"/>
    </xf>
    <xf numFmtId="4" fontId="2" fillId="2" borderId="3" xfId="2" applyNumberFormat="1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4" fontId="2" fillId="2" borderId="22" xfId="2" applyNumberFormat="1" applyFont="1" applyFill="1" applyBorder="1" applyAlignment="1">
      <alignment horizontal="center" vertical="center" wrapText="1"/>
    </xf>
    <xf numFmtId="4" fontId="2" fillId="2" borderId="24" xfId="2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4" fontId="2" fillId="2" borderId="1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topLeftCell="A18" zoomScale="80" workbookViewId="0">
      <selection activeCell="D49" sqref="D49"/>
    </sheetView>
  </sheetViews>
  <sheetFormatPr defaultColWidth="9.109375" defaultRowHeight="12.6" x14ac:dyDescent="0.2"/>
  <cols>
    <col min="1" max="1" width="11.88671875" style="1" customWidth="1"/>
    <col min="2" max="2" width="15.88671875" style="1" customWidth="1"/>
    <col min="3" max="3" width="10.5546875" style="1" customWidth="1"/>
    <col min="4" max="4" width="9.109375" style="1"/>
    <col min="5" max="5" width="13.88671875" style="1" customWidth="1"/>
    <col min="6" max="6" width="9.109375" style="1"/>
    <col min="7" max="7" width="11.33203125" style="1" bestFit="1" customWidth="1"/>
    <col min="8" max="8" width="3.6640625" style="1" customWidth="1"/>
    <col min="9" max="9" width="3.44140625" style="2" bestFit="1" customWidth="1"/>
    <col min="10" max="10" width="3.6640625" style="1" customWidth="1"/>
    <col min="11" max="11" width="3.44140625" style="1" customWidth="1"/>
    <col min="12" max="12" width="3.6640625" style="1" customWidth="1"/>
    <col min="13" max="16384" width="9.109375" style="1"/>
  </cols>
  <sheetData>
    <row r="1" spans="1:13" x14ac:dyDescent="0.2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3" x14ac:dyDescent="0.2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1:13" x14ac:dyDescent="0.2">
      <c r="A3" s="93" t="s">
        <v>82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</row>
    <row r="4" spans="1:13" x14ac:dyDescent="0.2">
      <c r="A4" s="2"/>
    </row>
    <row r="5" spans="1:13" ht="13.2" thickBot="1" x14ac:dyDescent="0.25">
      <c r="A5" s="1" t="s">
        <v>3</v>
      </c>
      <c r="C5" s="105" t="s">
        <v>111</v>
      </c>
      <c r="D5" s="105"/>
      <c r="E5" s="105"/>
      <c r="F5" s="105"/>
      <c r="G5" s="1" t="s">
        <v>4</v>
      </c>
      <c r="H5" s="3" t="s">
        <v>135</v>
      </c>
      <c r="I5" s="7" t="s">
        <v>5</v>
      </c>
      <c r="J5" s="3" t="s">
        <v>136</v>
      </c>
      <c r="K5" s="7" t="s">
        <v>5</v>
      </c>
      <c r="L5" s="3" t="s">
        <v>137</v>
      </c>
      <c r="M5" s="2"/>
    </row>
    <row r="6" spans="1:13" ht="13.2" thickBot="1" x14ac:dyDescent="0.25">
      <c r="C6" s="81"/>
      <c r="D6" s="81"/>
      <c r="E6" s="73"/>
      <c r="F6" s="73"/>
      <c r="H6" s="3"/>
      <c r="I6" s="7"/>
      <c r="J6" s="3"/>
      <c r="K6" s="7"/>
      <c r="L6" s="3"/>
      <c r="M6" s="2"/>
    </row>
    <row r="7" spans="1:13" ht="13.2" thickBot="1" x14ac:dyDescent="0.25">
      <c r="A7" s="95" t="s">
        <v>6</v>
      </c>
      <c r="B7" s="95"/>
      <c r="C7" s="95"/>
      <c r="D7" s="95"/>
      <c r="E7" s="96" t="s">
        <v>112</v>
      </c>
      <c r="F7" s="96"/>
      <c r="G7" s="96"/>
      <c r="H7" s="96"/>
      <c r="I7" s="96"/>
      <c r="J7" s="96"/>
      <c r="K7" s="96"/>
      <c r="L7" s="96"/>
    </row>
    <row r="9" spans="1:13" ht="13.2" thickBot="1" x14ac:dyDescent="0.25">
      <c r="A9" s="1" t="s">
        <v>7</v>
      </c>
      <c r="B9" s="94" t="s">
        <v>113</v>
      </c>
      <c r="C9" s="94"/>
      <c r="D9" s="94"/>
      <c r="E9" s="8" t="s">
        <v>9</v>
      </c>
      <c r="G9" s="94" t="s">
        <v>114</v>
      </c>
      <c r="H9" s="94"/>
      <c r="I9" s="94"/>
      <c r="J9" s="94"/>
      <c r="K9" s="94"/>
      <c r="L9" s="94"/>
    </row>
    <row r="10" spans="1:13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3" x14ac:dyDescent="0.2">
      <c r="A11" s="4" t="s">
        <v>8</v>
      </c>
      <c r="B11" s="4"/>
      <c r="C11" s="4"/>
      <c r="D11" s="4"/>
      <c r="E11" s="4"/>
      <c r="F11" s="5"/>
      <c r="G11" s="5"/>
      <c r="H11" s="4"/>
      <c r="I11" s="6"/>
      <c r="J11" s="4"/>
      <c r="K11" s="4"/>
      <c r="L11" s="4"/>
    </row>
    <row r="12" spans="1:13" ht="13.2" thickBot="1" x14ac:dyDescent="0.25">
      <c r="A12" s="4"/>
      <c r="B12" s="4" t="s">
        <v>11</v>
      </c>
      <c r="C12" s="97">
        <v>24</v>
      </c>
      <c r="D12" s="97"/>
      <c r="E12" s="9" t="s">
        <v>12</v>
      </c>
      <c r="F12" s="101">
        <v>5</v>
      </c>
      <c r="G12" s="97"/>
      <c r="H12" s="4"/>
      <c r="I12" s="6"/>
      <c r="J12" s="4"/>
      <c r="K12" s="4"/>
      <c r="L12" s="4"/>
    </row>
    <row r="13" spans="1:13" ht="13.2" thickBot="1" x14ac:dyDescent="0.25">
      <c r="A13" s="4"/>
      <c r="B13" s="4" t="s">
        <v>16</v>
      </c>
      <c r="C13" s="102" t="s">
        <v>115</v>
      </c>
      <c r="D13" s="102"/>
      <c r="E13" s="9" t="s">
        <v>13</v>
      </c>
      <c r="F13" s="102">
        <v>1</v>
      </c>
      <c r="G13" s="102"/>
      <c r="H13" s="4"/>
      <c r="I13" s="6"/>
      <c r="J13" s="4"/>
      <c r="K13" s="4"/>
      <c r="L13" s="4"/>
    </row>
    <row r="14" spans="1:13" ht="13.2" thickBot="1" x14ac:dyDescent="0.25">
      <c r="A14" s="4"/>
      <c r="B14" s="4" t="s">
        <v>15</v>
      </c>
      <c r="C14" s="102" t="s">
        <v>115</v>
      </c>
      <c r="D14" s="102"/>
      <c r="E14" s="9" t="s">
        <v>14</v>
      </c>
      <c r="F14" s="102" t="s">
        <v>115</v>
      </c>
      <c r="G14" s="102"/>
      <c r="H14" s="4"/>
      <c r="I14" s="6"/>
      <c r="J14" s="4"/>
      <c r="L14" s="4"/>
    </row>
    <row r="15" spans="1:13" x14ac:dyDescent="0.2">
      <c r="A15" s="4"/>
      <c r="B15" s="4"/>
      <c r="C15" s="4"/>
      <c r="D15" s="4"/>
      <c r="E15" s="4"/>
      <c r="F15" s="4"/>
      <c r="G15" s="4"/>
      <c r="H15" s="4"/>
      <c r="I15" s="6"/>
      <c r="J15" s="4"/>
      <c r="K15" s="4"/>
      <c r="L15" s="4"/>
    </row>
    <row r="16" spans="1:13" ht="13.2" thickBot="1" x14ac:dyDescent="0.25">
      <c r="A16" s="4" t="s">
        <v>10</v>
      </c>
      <c r="B16" s="4"/>
      <c r="C16" s="97">
        <v>30</v>
      </c>
      <c r="D16" s="98"/>
      <c r="E16" s="4" t="s">
        <v>57</v>
      </c>
      <c r="F16" s="4"/>
      <c r="G16" s="4"/>
      <c r="H16" s="4"/>
      <c r="I16" s="107">
        <v>53</v>
      </c>
      <c r="J16" s="99"/>
      <c r="K16" s="99"/>
      <c r="L16" s="99"/>
    </row>
    <row r="17" spans="1:16" x14ac:dyDescent="0.2">
      <c r="A17" s="4"/>
      <c r="B17" s="4"/>
      <c r="C17" s="4"/>
      <c r="D17" s="4"/>
      <c r="E17" s="4"/>
      <c r="F17" s="4"/>
      <c r="G17" s="4"/>
      <c r="H17" s="4"/>
      <c r="I17" s="6"/>
      <c r="J17" s="4"/>
      <c r="K17" s="4"/>
      <c r="L17" s="4"/>
    </row>
    <row r="18" spans="1:16" x14ac:dyDescent="0.2">
      <c r="A18" s="4" t="s">
        <v>2</v>
      </c>
      <c r="B18" s="4"/>
      <c r="C18" s="4"/>
      <c r="D18" s="4"/>
      <c r="E18" s="4"/>
      <c r="F18" s="4"/>
      <c r="G18" s="4"/>
      <c r="H18" s="4"/>
      <c r="I18" s="6"/>
      <c r="J18" s="4"/>
      <c r="K18" s="4"/>
      <c r="L18" s="4"/>
    </row>
    <row r="20" spans="1:16" x14ac:dyDescent="0.2">
      <c r="A20" s="100" t="s">
        <v>138</v>
      </c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1:16" x14ac:dyDescent="0.2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1:16" x14ac:dyDescent="0.2">
      <c r="A22" s="100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1:16" x14ac:dyDescent="0.2">
      <c r="A23" s="100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1:16" ht="13.2" thickBot="1" x14ac:dyDescent="0.25">
      <c r="A24" s="4" t="s">
        <v>17</v>
      </c>
      <c r="B24" s="4"/>
      <c r="C24" s="4"/>
      <c r="D24" s="4"/>
      <c r="E24" s="4"/>
      <c r="F24" s="6" t="s">
        <v>18</v>
      </c>
      <c r="G24" s="3" t="s">
        <v>115</v>
      </c>
      <c r="H24" s="4"/>
      <c r="I24" s="6" t="s">
        <v>19</v>
      </c>
      <c r="J24" s="96"/>
      <c r="K24" s="96"/>
      <c r="L24" s="96"/>
    </row>
    <row r="25" spans="1:16" ht="13.2" thickBot="1" x14ac:dyDescent="0.25">
      <c r="B25" s="4"/>
      <c r="C25" s="4" t="s">
        <v>20</v>
      </c>
      <c r="D25" s="4"/>
      <c r="E25" s="4"/>
      <c r="F25" s="4"/>
      <c r="G25" s="99">
        <v>0</v>
      </c>
      <c r="H25" s="99"/>
      <c r="I25" s="99"/>
      <c r="J25" s="99"/>
      <c r="K25" s="99"/>
      <c r="L25" s="99"/>
    </row>
    <row r="26" spans="1:16" x14ac:dyDescent="0.2">
      <c r="A26" s="4"/>
      <c r="B26" s="4"/>
      <c r="C26" s="4"/>
      <c r="D26" s="4"/>
      <c r="E26" s="4"/>
      <c r="F26" s="4"/>
      <c r="G26" s="4"/>
      <c r="H26" s="4"/>
      <c r="I26" s="6"/>
      <c r="J26" s="4"/>
      <c r="K26" s="4"/>
      <c r="L26" s="4"/>
    </row>
    <row r="27" spans="1:16" ht="13.2" thickBot="1" x14ac:dyDescent="0.25">
      <c r="A27" s="4" t="s">
        <v>21</v>
      </c>
      <c r="B27" s="4"/>
      <c r="C27" s="4"/>
      <c r="D27" s="96" t="s">
        <v>116</v>
      </c>
      <c r="E27" s="96"/>
      <c r="F27" s="96"/>
      <c r="G27" s="96"/>
      <c r="H27" s="96"/>
      <c r="I27" s="96"/>
      <c r="J27" s="96"/>
      <c r="K27" s="96"/>
      <c r="L27" s="96"/>
      <c r="P27" s="1" t="s">
        <v>5</v>
      </c>
    </row>
    <row r="28" spans="1:16" x14ac:dyDescent="0.2">
      <c r="A28" s="4"/>
      <c r="B28" s="4"/>
      <c r="C28" s="4"/>
      <c r="D28" s="4"/>
      <c r="E28" s="4"/>
      <c r="F28" s="4"/>
      <c r="G28" s="4"/>
      <c r="H28" s="4"/>
      <c r="I28" s="6"/>
      <c r="J28" s="4"/>
      <c r="K28" s="4"/>
      <c r="L28" s="4"/>
    </row>
    <row r="29" spans="1:16" x14ac:dyDescent="0.2">
      <c r="A29" s="4" t="s">
        <v>22</v>
      </c>
      <c r="B29" s="4"/>
      <c r="C29" s="4"/>
      <c r="D29" s="4"/>
      <c r="E29" s="4"/>
      <c r="F29" s="103" t="s">
        <v>120</v>
      </c>
      <c r="G29" s="103"/>
      <c r="H29" s="103"/>
      <c r="I29" s="103"/>
      <c r="J29" s="103"/>
      <c r="K29" s="103"/>
      <c r="L29" s="103"/>
    </row>
    <row r="30" spans="1:16" ht="18" customHeight="1" x14ac:dyDescent="0.2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  <row r="31" spans="1:16" x14ac:dyDescent="0.2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</row>
    <row r="32" spans="1:16" ht="13.2" thickBot="1" x14ac:dyDescent="0.25">
      <c r="A32" s="4" t="s">
        <v>23</v>
      </c>
      <c r="B32" s="4"/>
      <c r="C32" s="4"/>
      <c r="D32" s="4"/>
      <c r="E32" s="4"/>
      <c r="F32" s="6" t="s">
        <v>18</v>
      </c>
      <c r="G32" s="3"/>
      <c r="H32" s="4"/>
      <c r="I32" s="6" t="s">
        <v>19</v>
      </c>
      <c r="J32" s="96" t="s">
        <v>115</v>
      </c>
      <c r="K32" s="96"/>
      <c r="L32" s="96"/>
    </row>
    <row r="33" spans="1:12" x14ac:dyDescent="0.2">
      <c r="A33" s="4"/>
      <c r="B33" s="4"/>
      <c r="C33" s="4"/>
      <c r="D33" s="4"/>
      <c r="E33" s="4"/>
      <c r="F33" s="4"/>
      <c r="G33" s="4"/>
      <c r="H33" s="4"/>
      <c r="I33" s="6"/>
      <c r="J33" s="4"/>
      <c r="K33" s="4"/>
      <c r="L33" s="4"/>
    </row>
    <row r="34" spans="1:12" x14ac:dyDescent="0.2">
      <c r="A34" s="5" t="s">
        <v>24</v>
      </c>
      <c r="B34" s="5"/>
      <c r="C34" s="5"/>
      <c r="D34" s="103" t="s">
        <v>117</v>
      </c>
      <c r="E34" s="103"/>
      <c r="F34" s="103"/>
      <c r="G34" s="103"/>
      <c r="H34" s="103"/>
      <c r="I34" s="103"/>
      <c r="J34" s="103"/>
      <c r="K34" s="103"/>
      <c r="L34" s="103"/>
    </row>
    <row r="35" spans="1:12" ht="18" customHeight="1" x14ac:dyDescent="0.2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</row>
    <row r="36" spans="1:12" x14ac:dyDescent="0.2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</row>
    <row r="37" spans="1:12" ht="13.2" thickBot="1" x14ac:dyDescent="0.25">
      <c r="A37" s="4" t="s">
        <v>25</v>
      </c>
      <c r="B37" s="4"/>
      <c r="C37" s="4"/>
      <c r="D37" s="4"/>
      <c r="E37" s="4"/>
      <c r="F37" s="6" t="s">
        <v>18</v>
      </c>
      <c r="G37" s="3" t="s">
        <v>115</v>
      </c>
      <c r="H37" s="4"/>
      <c r="I37" s="6" t="s">
        <v>19</v>
      </c>
      <c r="J37" s="96"/>
      <c r="K37" s="96"/>
      <c r="L37" s="96"/>
    </row>
    <row r="38" spans="1:12" ht="13.2" thickBot="1" x14ac:dyDescent="0.25">
      <c r="A38" s="4" t="s">
        <v>26</v>
      </c>
      <c r="B38" s="4"/>
      <c r="C38" s="4"/>
      <c r="D38" s="96" t="s">
        <v>118</v>
      </c>
      <c r="E38" s="96"/>
      <c r="F38" s="96"/>
      <c r="G38" s="96"/>
      <c r="H38" s="96"/>
      <c r="I38" s="96"/>
      <c r="J38" s="96"/>
      <c r="K38" s="96"/>
      <c r="L38" s="96"/>
    </row>
    <row r="39" spans="1:12" x14ac:dyDescent="0.2">
      <c r="A39" s="4"/>
      <c r="B39" s="4"/>
      <c r="C39" s="4"/>
      <c r="D39" s="4"/>
      <c r="E39" s="4"/>
      <c r="F39" s="4"/>
      <c r="G39" s="4"/>
      <c r="H39" s="4"/>
      <c r="I39" s="6"/>
      <c r="J39" s="4"/>
      <c r="K39" s="4"/>
      <c r="L39" s="4"/>
    </row>
    <row r="40" spans="1:12" ht="13.2" thickBot="1" x14ac:dyDescent="0.25">
      <c r="A40" s="4" t="s">
        <v>27</v>
      </c>
      <c r="B40" s="4"/>
      <c r="C40" s="4"/>
      <c r="D40" s="96" t="s">
        <v>119</v>
      </c>
      <c r="E40" s="96"/>
      <c r="F40" s="96"/>
      <c r="G40" s="96"/>
      <c r="H40" s="96"/>
      <c r="I40" s="96"/>
      <c r="J40" s="96"/>
      <c r="K40" s="96"/>
      <c r="L40" s="96"/>
    </row>
    <row r="41" spans="1:12" x14ac:dyDescent="0.2">
      <c r="A41" s="4"/>
      <c r="B41" s="4"/>
      <c r="C41" s="4"/>
      <c r="D41" s="4"/>
      <c r="E41" s="4"/>
      <c r="F41" s="4"/>
      <c r="G41" s="4"/>
      <c r="H41" s="4"/>
      <c r="I41" s="6"/>
      <c r="J41" s="4"/>
      <c r="K41" s="4"/>
      <c r="L41" s="4"/>
    </row>
    <row r="42" spans="1:12" ht="13.2" thickBot="1" x14ac:dyDescent="0.25">
      <c r="A42" s="4" t="s">
        <v>92</v>
      </c>
      <c r="B42" s="4"/>
      <c r="C42" s="4"/>
      <c r="D42" s="4"/>
      <c r="E42" s="4"/>
      <c r="F42" s="4"/>
      <c r="G42" s="4"/>
      <c r="H42" s="96" t="s">
        <v>121</v>
      </c>
      <c r="I42" s="96"/>
      <c r="J42" s="96"/>
      <c r="K42" s="96"/>
      <c r="L42" s="96"/>
    </row>
    <row r="43" spans="1:12" x14ac:dyDescent="0.2">
      <c r="A43" s="4"/>
      <c r="B43" s="4"/>
      <c r="C43" s="4"/>
      <c r="D43" s="4"/>
      <c r="E43" s="4"/>
      <c r="F43" s="4"/>
      <c r="G43" s="4"/>
      <c r="I43" s="1"/>
    </row>
    <row r="44" spans="1:12" x14ac:dyDescent="0.2">
      <c r="A44" s="5" t="s">
        <v>28</v>
      </c>
      <c r="B44" s="5"/>
      <c r="C44" s="5"/>
      <c r="D44" s="103" t="s">
        <v>139</v>
      </c>
      <c r="E44" s="103"/>
      <c r="F44" s="103"/>
      <c r="G44" s="103"/>
      <c r="H44" s="103"/>
      <c r="I44" s="103"/>
      <c r="J44" s="103"/>
      <c r="K44" s="103"/>
      <c r="L44" s="103"/>
    </row>
    <row r="45" spans="1:12" x14ac:dyDescent="0.2">
      <c r="A45" s="104" t="s">
        <v>140</v>
      </c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1:12" x14ac:dyDescent="0.2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</row>
    <row r="47" spans="1:12" x14ac:dyDescent="0.2">
      <c r="A47" s="4" t="s">
        <v>58</v>
      </c>
      <c r="B47" s="4"/>
      <c r="C47" s="4"/>
      <c r="D47" s="4"/>
      <c r="E47" s="4"/>
      <c r="F47" s="4"/>
      <c r="G47" s="4"/>
      <c r="H47" s="4"/>
      <c r="I47" s="6"/>
      <c r="J47" s="4"/>
      <c r="K47" s="4"/>
      <c r="L47" s="4"/>
    </row>
    <row r="48" spans="1:12" ht="13.2" thickBot="1" x14ac:dyDescent="0.25"/>
    <row r="49" spans="1:13" x14ac:dyDescent="0.2">
      <c r="A49" s="11"/>
      <c r="B49" s="28" t="s">
        <v>59</v>
      </c>
      <c r="C49" s="29"/>
      <c r="D49" s="30" t="s">
        <v>141</v>
      </c>
      <c r="E49" s="29"/>
      <c r="F49" s="29"/>
      <c r="G49" s="29"/>
      <c r="H49" s="29"/>
      <c r="I49" s="31"/>
      <c r="J49" s="29"/>
      <c r="K49" s="29"/>
      <c r="L49" s="32"/>
    </row>
    <row r="50" spans="1:13" x14ac:dyDescent="0.2">
      <c r="A50" s="11"/>
      <c r="B50" s="33">
        <v>2</v>
      </c>
      <c r="C50" s="34"/>
      <c r="D50" s="34" t="s">
        <v>122</v>
      </c>
      <c r="E50" s="34"/>
      <c r="F50" s="34"/>
      <c r="G50" s="34"/>
      <c r="H50" s="34"/>
      <c r="I50" s="35"/>
      <c r="J50" s="34"/>
      <c r="K50" s="34"/>
      <c r="L50" s="36"/>
    </row>
    <row r="51" spans="1:13" x14ac:dyDescent="0.2">
      <c r="A51" s="11"/>
      <c r="B51" s="33">
        <v>3</v>
      </c>
      <c r="C51" s="34"/>
      <c r="D51" s="34" t="s">
        <v>191</v>
      </c>
      <c r="E51" s="34"/>
      <c r="F51" s="34"/>
      <c r="G51" s="34"/>
      <c r="H51" s="34"/>
      <c r="I51" s="35"/>
      <c r="J51" s="34"/>
      <c r="K51" s="34"/>
      <c r="L51" s="36"/>
    </row>
    <row r="52" spans="1:13" x14ac:dyDescent="0.2">
      <c r="A52" s="11"/>
      <c r="B52" s="33">
        <v>4</v>
      </c>
      <c r="C52" s="34"/>
      <c r="D52" s="34" t="s">
        <v>199</v>
      </c>
      <c r="E52" s="34"/>
      <c r="F52" s="34"/>
      <c r="G52" s="34"/>
      <c r="H52" s="34"/>
      <c r="I52" s="35"/>
      <c r="J52" s="34"/>
      <c r="K52" s="34"/>
      <c r="L52" s="36"/>
    </row>
    <row r="53" spans="1:13" x14ac:dyDescent="0.2">
      <c r="A53" s="11"/>
      <c r="B53" s="33">
        <v>5</v>
      </c>
      <c r="C53" s="34"/>
      <c r="D53" s="34" t="s">
        <v>126</v>
      </c>
      <c r="E53" s="34"/>
      <c r="F53" s="34"/>
      <c r="G53" s="34"/>
      <c r="H53" s="34"/>
      <c r="I53" s="35"/>
      <c r="J53" s="34"/>
      <c r="K53" s="34"/>
      <c r="L53" s="36"/>
    </row>
    <row r="54" spans="1:13" ht="13.2" thickBot="1" x14ac:dyDescent="0.25">
      <c r="A54" s="11"/>
      <c r="B54" s="37" t="s">
        <v>60</v>
      </c>
      <c r="C54" s="38"/>
      <c r="D54" s="38" t="s">
        <v>213</v>
      </c>
      <c r="E54" s="38"/>
      <c r="F54" s="38"/>
      <c r="G54" s="38"/>
      <c r="H54" s="38"/>
      <c r="I54" s="39"/>
      <c r="J54" s="38"/>
      <c r="K54" s="38"/>
      <c r="L54" s="40"/>
    </row>
    <row r="55" spans="1:13" x14ac:dyDescent="0.2">
      <c r="A55" s="11"/>
      <c r="B55" s="11"/>
      <c r="C55" s="11"/>
      <c r="D55" s="11"/>
      <c r="E55" s="11"/>
      <c r="F55" s="11"/>
      <c r="G55" s="11"/>
      <c r="H55" s="11"/>
      <c r="I55" s="12"/>
      <c r="J55" s="11"/>
      <c r="K55" s="11"/>
      <c r="L55" s="11"/>
    </row>
    <row r="56" spans="1:13" x14ac:dyDescent="0.2">
      <c r="A56" s="34"/>
      <c r="B56" s="51"/>
      <c r="C56" s="106" t="s">
        <v>63</v>
      </c>
      <c r="D56" s="106"/>
      <c r="E56" s="106"/>
      <c r="F56" s="106"/>
      <c r="G56" s="51"/>
      <c r="H56" s="34"/>
      <c r="I56" s="35"/>
      <c r="J56" s="34"/>
      <c r="K56" s="34"/>
      <c r="L56" s="34"/>
      <c r="M56" s="51"/>
    </row>
    <row r="57" spans="1:13" x14ac:dyDescent="0.2">
      <c r="A57" s="34"/>
      <c r="B57" s="51"/>
      <c r="C57" s="51"/>
      <c r="D57" s="51"/>
      <c r="E57" s="51"/>
      <c r="F57" s="51"/>
      <c r="G57" s="51"/>
      <c r="H57" s="34"/>
      <c r="I57" s="35"/>
      <c r="J57" s="34"/>
      <c r="K57" s="34"/>
      <c r="L57" s="34"/>
      <c r="M57" s="51"/>
    </row>
    <row r="58" spans="1:13" x14ac:dyDescent="0.2">
      <c r="A58" s="51"/>
      <c r="B58" s="51"/>
      <c r="C58" s="51"/>
      <c r="D58" s="51"/>
      <c r="E58" s="51"/>
      <c r="F58" s="51"/>
      <c r="G58" s="51"/>
      <c r="H58" s="51"/>
      <c r="I58" s="72"/>
      <c r="J58" s="51"/>
      <c r="K58" s="51"/>
      <c r="L58" s="51"/>
      <c r="M58" s="51"/>
    </row>
    <row r="59" spans="1:13" x14ac:dyDescent="0.2">
      <c r="A59" s="51"/>
      <c r="B59" s="51"/>
      <c r="C59" s="51"/>
      <c r="D59" s="51"/>
      <c r="E59" s="51"/>
      <c r="F59" s="51"/>
      <c r="G59" s="51"/>
      <c r="H59" s="51"/>
      <c r="I59" s="72"/>
      <c r="J59" s="51"/>
      <c r="K59" s="51"/>
      <c r="L59" s="51"/>
      <c r="M59" s="51"/>
    </row>
    <row r="60" spans="1:13" x14ac:dyDescent="0.2">
      <c r="A60" s="51"/>
      <c r="B60" s="51"/>
      <c r="C60" s="51"/>
      <c r="D60" s="51"/>
      <c r="E60" s="51"/>
      <c r="F60" s="51"/>
      <c r="G60" s="51"/>
      <c r="H60" s="51"/>
      <c r="I60" s="72"/>
      <c r="J60" s="51"/>
      <c r="K60" s="51"/>
      <c r="L60" s="51"/>
      <c r="M60" s="51"/>
    </row>
    <row r="61" spans="1:13" x14ac:dyDescent="0.2">
      <c r="A61" s="51"/>
      <c r="B61" s="51"/>
      <c r="C61" s="51"/>
      <c r="D61" s="51"/>
      <c r="E61" s="51"/>
      <c r="F61" s="51"/>
      <c r="G61" s="51"/>
      <c r="H61" s="51"/>
      <c r="I61" s="72"/>
      <c r="J61" s="51"/>
      <c r="K61" s="51"/>
      <c r="L61" s="51"/>
      <c r="M61" s="51"/>
    </row>
    <row r="62" spans="1:13" x14ac:dyDescent="0.2">
      <c r="A62" s="51"/>
      <c r="B62" s="51"/>
      <c r="C62" s="51"/>
      <c r="D62" s="51"/>
      <c r="E62" s="51"/>
      <c r="F62" s="72"/>
      <c r="G62" s="51"/>
      <c r="H62" s="51"/>
      <c r="I62" s="72"/>
      <c r="J62" s="51"/>
      <c r="K62" s="51"/>
      <c r="L62" s="51"/>
      <c r="M62" s="51"/>
    </row>
    <row r="63" spans="1:13" x14ac:dyDescent="0.2">
      <c r="A63" s="51"/>
      <c r="B63" s="51"/>
      <c r="C63" s="51"/>
      <c r="D63" s="51"/>
      <c r="E63" s="51"/>
      <c r="F63" s="51"/>
      <c r="G63" s="51"/>
      <c r="H63" s="51"/>
      <c r="I63" s="72"/>
      <c r="J63" s="51"/>
      <c r="K63" s="51"/>
      <c r="L63" s="51"/>
      <c r="M63" s="51"/>
    </row>
    <row r="64" spans="1:13" x14ac:dyDescent="0.2">
      <c r="B64" s="51"/>
      <c r="C64" s="51"/>
      <c r="D64" s="51"/>
      <c r="E64" s="51"/>
      <c r="F64" s="51"/>
      <c r="G64" s="51"/>
      <c r="H64" s="51"/>
    </row>
  </sheetData>
  <mergeCells count="32">
    <mergeCell ref="C56:F56"/>
    <mergeCell ref="I16:L16"/>
    <mergeCell ref="A30:L31"/>
    <mergeCell ref="A35:L36"/>
    <mergeCell ref="D44:L44"/>
    <mergeCell ref="D38:L38"/>
    <mergeCell ref="D40:L40"/>
    <mergeCell ref="H42:L42"/>
    <mergeCell ref="J37:L37"/>
    <mergeCell ref="D27:L27"/>
    <mergeCell ref="F29:L29"/>
    <mergeCell ref="J32:L32"/>
    <mergeCell ref="D34:L34"/>
    <mergeCell ref="A45:L46"/>
    <mergeCell ref="C16:D16"/>
    <mergeCell ref="C12:D12"/>
    <mergeCell ref="J24:L24"/>
    <mergeCell ref="G25:L25"/>
    <mergeCell ref="A20:L23"/>
    <mergeCell ref="F12:G12"/>
    <mergeCell ref="F13:G13"/>
    <mergeCell ref="F14:G14"/>
    <mergeCell ref="C13:D13"/>
    <mergeCell ref="C14:D14"/>
    <mergeCell ref="A1:L1"/>
    <mergeCell ref="A2:L2"/>
    <mergeCell ref="A3:L3"/>
    <mergeCell ref="B9:D9"/>
    <mergeCell ref="A7:D7"/>
    <mergeCell ref="E7:L7"/>
    <mergeCell ref="G9:L9"/>
    <mergeCell ref="C5:F5"/>
  </mergeCells>
  <phoneticPr fontId="0" type="noConversion"/>
  <pageMargins left="0.75" right="0.75" top="0.51" bottom="0.6" header="0.5" footer="0.5"/>
  <pageSetup scale="9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abSelected="1" topLeftCell="A14" zoomScale="80" workbookViewId="0">
      <selection activeCell="H15" sqref="H15"/>
    </sheetView>
  </sheetViews>
  <sheetFormatPr defaultColWidth="38.5546875" defaultRowHeight="12.6" x14ac:dyDescent="0.2"/>
  <cols>
    <col min="1" max="1" width="22.88671875" style="1" customWidth="1"/>
    <col min="2" max="2" width="33.33203125" style="1" customWidth="1"/>
    <col min="3" max="3" width="23.6640625" style="1" customWidth="1"/>
    <col min="4" max="4" width="22" style="1" customWidth="1"/>
    <col min="5" max="6" width="12.33203125" style="1" customWidth="1"/>
    <col min="7" max="9" width="11.44140625" style="1" customWidth="1"/>
    <col min="10" max="16384" width="38.5546875" style="1"/>
  </cols>
  <sheetData>
    <row r="1" spans="1:9" x14ac:dyDescent="0.2">
      <c r="A1" s="93" t="s">
        <v>34</v>
      </c>
      <c r="B1" s="93"/>
      <c r="C1" s="93"/>
      <c r="D1" s="93"/>
      <c r="E1" s="93"/>
      <c r="F1" s="93"/>
      <c r="G1" s="93"/>
      <c r="H1" s="93"/>
      <c r="I1" s="2"/>
    </row>
    <row r="2" spans="1:9" x14ac:dyDescent="0.2">
      <c r="A2" s="10" t="s">
        <v>3</v>
      </c>
      <c r="B2" s="126" t="s">
        <v>111</v>
      </c>
      <c r="C2" s="127"/>
      <c r="D2" s="127"/>
      <c r="E2" s="93" t="s">
        <v>37</v>
      </c>
      <c r="F2" s="93"/>
      <c r="G2" s="114" t="s">
        <v>123</v>
      </c>
      <c r="H2" s="114"/>
      <c r="I2" s="72"/>
    </row>
    <row r="3" spans="1:9" x14ac:dyDescent="0.2">
      <c r="A3" s="1" t="s">
        <v>35</v>
      </c>
      <c r="B3" s="128" t="s">
        <v>185</v>
      </c>
      <c r="C3" s="128"/>
      <c r="D3" s="128"/>
      <c r="E3" s="93" t="s">
        <v>61</v>
      </c>
      <c r="F3" s="93"/>
      <c r="G3" s="118" t="s">
        <v>186</v>
      </c>
      <c r="H3" s="118"/>
      <c r="I3" s="72"/>
    </row>
    <row r="4" spans="1:9" x14ac:dyDescent="0.2">
      <c r="A4" s="1" t="s">
        <v>36</v>
      </c>
      <c r="B4" s="119" t="s">
        <v>184</v>
      </c>
      <c r="C4" s="119"/>
      <c r="D4" s="119"/>
      <c r="E4" s="119"/>
      <c r="F4" s="119"/>
      <c r="G4" s="119"/>
      <c r="H4" s="119"/>
      <c r="I4" s="71"/>
    </row>
    <row r="5" spans="1:9" x14ac:dyDescent="0.2">
      <c r="B5" s="119"/>
      <c r="C5" s="119"/>
      <c r="D5" s="119"/>
      <c r="E5" s="119"/>
      <c r="F5" s="119"/>
      <c r="G5" s="119"/>
      <c r="H5" s="119"/>
      <c r="I5" s="71"/>
    </row>
    <row r="6" spans="1:9" x14ac:dyDescent="0.2">
      <c r="A6" s="1" t="s">
        <v>38</v>
      </c>
      <c r="B6" s="69" t="s">
        <v>18</v>
      </c>
      <c r="C6" s="1" t="s">
        <v>41</v>
      </c>
      <c r="D6" s="69">
        <v>30</v>
      </c>
      <c r="E6" s="1" t="s">
        <v>40</v>
      </c>
      <c r="F6" s="69" t="s">
        <v>125</v>
      </c>
      <c r="G6" s="1" t="s">
        <v>39</v>
      </c>
      <c r="H6" s="70" t="s">
        <v>125</v>
      </c>
      <c r="I6" s="74"/>
    </row>
    <row r="8" spans="1:9" ht="15.75" customHeight="1" x14ac:dyDescent="0.2">
      <c r="A8" s="111" t="s">
        <v>62</v>
      </c>
      <c r="B8" s="111" t="s">
        <v>29</v>
      </c>
      <c r="C8" s="111" t="s">
        <v>83</v>
      </c>
      <c r="D8" s="108" t="s">
        <v>84</v>
      </c>
      <c r="E8" s="108" t="s">
        <v>30</v>
      </c>
      <c r="F8" s="115"/>
      <c r="G8" s="129" t="s">
        <v>31</v>
      </c>
      <c r="H8" s="130"/>
      <c r="I8" s="75"/>
    </row>
    <row r="9" spans="1:9" x14ac:dyDescent="0.2">
      <c r="A9" s="112"/>
      <c r="B9" s="112"/>
      <c r="C9" s="112"/>
      <c r="D9" s="109"/>
      <c r="E9" s="109"/>
      <c r="F9" s="116"/>
      <c r="G9" s="24" t="s">
        <v>33</v>
      </c>
      <c r="H9" s="25" t="s">
        <v>42</v>
      </c>
      <c r="I9" s="41"/>
    </row>
    <row r="10" spans="1:9" ht="28.5" customHeight="1" x14ac:dyDescent="0.2">
      <c r="A10" s="113"/>
      <c r="B10" s="113"/>
      <c r="C10" s="113"/>
      <c r="D10" s="110"/>
      <c r="E10" s="110"/>
      <c r="F10" s="117"/>
      <c r="G10" s="26"/>
      <c r="H10" s="15"/>
      <c r="I10" s="41"/>
    </row>
    <row r="11" spans="1:9" s="2" customFormat="1" ht="40.5" customHeight="1" x14ac:dyDescent="0.2">
      <c r="A11" s="16">
        <v>7700</v>
      </c>
      <c r="B11" s="16" t="s">
        <v>177</v>
      </c>
      <c r="C11" s="17">
        <v>600</v>
      </c>
      <c r="D11" s="18">
        <v>600</v>
      </c>
      <c r="E11" s="120">
        <v>0</v>
      </c>
      <c r="F11" s="121"/>
      <c r="G11" s="78">
        <v>600</v>
      </c>
      <c r="H11" s="19"/>
      <c r="I11" s="76"/>
    </row>
    <row r="12" spans="1:9" s="2" customFormat="1" ht="41.25" customHeight="1" x14ac:dyDescent="0.2">
      <c r="A12" s="20">
        <v>7700</v>
      </c>
      <c r="B12" s="16" t="s">
        <v>178</v>
      </c>
      <c r="C12" s="21">
        <v>150</v>
      </c>
      <c r="D12" s="22">
        <v>250</v>
      </c>
      <c r="E12" s="120">
        <v>0</v>
      </c>
      <c r="F12" s="121"/>
      <c r="G12" s="79">
        <v>250</v>
      </c>
      <c r="H12" s="23"/>
      <c r="I12" s="77"/>
    </row>
    <row r="13" spans="1:9" s="2" customFormat="1" ht="40.5" customHeight="1" x14ac:dyDescent="0.2">
      <c r="A13" s="20">
        <v>7100</v>
      </c>
      <c r="B13" s="16" t="s">
        <v>179</v>
      </c>
      <c r="C13" s="21">
        <v>150</v>
      </c>
      <c r="D13" s="22">
        <v>200</v>
      </c>
      <c r="E13" s="120">
        <v>0</v>
      </c>
      <c r="F13" s="121"/>
      <c r="G13" s="79">
        <v>200</v>
      </c>
      <c r="H13" s="23"/>
      <c r="I13" s="77"/>
    </row>
    <row r="14" spans="1:9" s="2" customFormat="1" ht="40.5" customHeight="1" x14ac:dyDescent="0.2">
      <c r="A14" s="20">
        <v>7100</v>
      </c>
      <c r="B14" s="16" t="s">
        <v>180</v>
      </c>
      <c r="C14" s="21">
        <v>300</v>
      </c>
      <c r="D14" s="22">
        <v>300</v>
      </c>
      <c r="E14" s="120">
        <v>0</v>
      </c>
      <c r="F14" s="121"/>
      <c r="G14" s="79">
        <v>300</v>
      </c>
      <c r="H14" s="23"/>
      <c r="I14" s="77"/>
    </row>
    <row r="15" spans="1:9" s="2" customFormat="1" ht="40.5" customHeight="1" x14ac:dyDescent="0.2">
      <c r="A15" s="20">
        <v>7100</v>
      </c>
      <c r="B15" s="16" t="s">
        <v>181</v>
      </c>
      <c r="C15" s="21">
        <v>0</v>
      </c>
      <c r="D15" s="22">
        <v>90</v>
      </c>
      <c r="E15" s="18">
        <v>0</v>
      </c>
      <c r="F15" s="19"/>
      <c r="G15" s="79">
        <v>9</v>
      </c>
      <c r="H15" s="23" t="s">
        <v>225</v>
      </c>
      <c r="I15" s="77"/>
    </row>
    <row r="16" spans="1:9" s="2" customFormat="1" ht="40.5" customHeight="1" x14ac:dyDescent="0.2">
      <c r="A16" s="20">
        <v>7100</v>
      </c>
      <c r="B16" s="16" t="s">
        <v>142</v>
      </c>
      <c r="C16" s="21">
        <v>0</v>
      </c>
      <c r="D16" s="22">
        <v>15</v>
      </c>
      <c r="E16" s="18">
        <v>0</v>
      </c>
      <c r="F16" s="18"/>
      <c r="G16" s="79">
        <v>0</v>
      </c>
      <c r="H16" s="23" t="s">
        <v>226</v>
      </c>
      <c r="I16" s="77"/>
    </row>
    <row r="17" spans="1:11" s="2" customFormat="1" ht="35.25" customHeight="1" x14ac:dyDescent="0.2">
      <c r="A17" s="20">
        <v>7300</v>
      </c>
      <c r="B17" s="16" t="s">
        <v>183</v>
      </c>
      <c r="C17" s="21">
        <v>0</v>
      </c>
      <c r="D17" s="22">
        <v>10</v>
      </c>
      <c r="E17" s="120">
        <v>0</v>
      </c>
      <c r="F17" s="121"/>
      <c r="G17" s="79">
        <v>5</v>
      </c>
      <c r="H17" s="23" t="s">
        <v>225</v>
      </c>
      <c r="I17" s="77"/>
    </row>
    <row r="18" spans="1:11" s="2" customFormat="1" ht="36" customHeight="1" x14ac:dyDescent="0.2">
      <c r="A18" s="20">
        <v>7300</v>
      </c>
      <c r="B18" s="16" t="s">
        <v>182</v>
      </c>
      <c r="C18" s="21">
        <v>0</v>
      </c>
      <c r="D18" s="22">
        <v>10</v>
      </c>
      <c r="E18" s="124">
        <v>0</v>
      </c>
      <c r="F18" s="125"/>
      <c r="G18" s="79">
        <v>5</v>
      </c>
      <c r="H18" s="23" t="s">
        <v>225</v>
      </c>
      <c r="I18" s="77"/>
    </row>
    <row r="19" spans="1:11" s="2" customFormat="1" ht="36" customHeight="1" x14ac:dyDescent="0.2">
      <c r="A19" s="20" t="s">
        <v>124</v>
      </c>
      <c r="B19" s="16" t="s">
        <v>124</v>
      </c>
      <c r="C19" s="21" t="s">
        <v>124</v>
      </c>
      <c r="D19" s="22" t="s">
        <v>124</v>
      </c>
      <c r="E19" s="22" t="s">
        <v>124</v>
      </c>
      <c r="F19" s="23"/>
      <c r="G19" s="79"/>
      <c r="H19" s="23"/>
      <c r="I19" s="77"/>
    </row>
    <row r="20" spans="1:11" s="2" customFormat="1" ht="36" customHeight="1" x14ac:dyDescent="0.2">
      <c r="A20" s="20" t="s">
        <v>124</v>
      </c>
      <c r="B20" s="16" t="s">
        <v>124</v>
      </c>
      <c r="C20" s="21" t="s">
        <v>124</v>
      </c>
      <c r="D20" s="22" t="s">
        <v>124</v>
      </c>
      <c r="E20" s="22" t="s">
        <v>124</v>
      </c>
      <c r="F20" s="23"/>
      <c r="G20" s="79"/>
      <c r="H20" s="23"/>
      <c r="I20" s="77"/>
    </row>
    <row r="21" spans="1:11" s="2" customFormat="1" ht="36" customHeight="1" x14ac:dyDescent="0.2">
      <c r="A21" s="20" t="s">
        <v>124</v>
      </c>
      <c r="B21" s="16" t="s">
        <v>124</v>
      </c>
      <c r="C21" s="21" t="s">
        <v>124</v>
      </c>
      <c r="D21" s="22" t="s">
        <v>124</v>
      </c>
      <c r="E21" s="22" t="s">
        <v>124</v>
      </c>
      <c r="F21" s="23"/>
      <c r="G21" s="79"/>
      <c r="H21" s="23"/>
      <c r="I21" s="77"/>
    </row>
    <row r="22" spans="1:11" s="2" customFormat="1" ht="36.75" customHeight="1" x14ac:dyDescent="0.2">
      <c r="A22" s="20" t="s">
        <v>124</v>
      </c>
      <c r="B22" s="16" t="s">
        <v>124</v>
      </c>
      <c r="C22" s="21" t="s">
        <v>124</v>
      </c>
      <c r="D22" s="22" t="s">
        <v>124</v>
      </c>
      <c r="E22" s="124" t="s">
        <v>124</v>
      </c>
      <c r="F22" s="125"/>
      <c r="G22" s="79"/>
      <c r="H22" s="23"/>
      <c r="I22" s="77"/>
    </row>
    <row r="23" spans="1:11" s="2" customFormat="1" ht="44.25" customHeight="1" x14ac:dyDescent="0.2">
      <c r="A23" s="20" t="s">
        <v>124</v>
      </c>
      <c r="B23" s="87" t="s">
        <v>124</v>
      </c>
      <c r="C23" s="21" t="s">
        <v>124</v>
      </c>
      <c r="D23" s="22" t="s">
        <v>124</v>
      </c>
      <c r="E23" s="124" t="s">
        <v>124</v>
      </c>
      <c r="F23" s="125"/>
      <c r="G23" s="79"/>
      <c r="H23" s="23"/>
      <c r="I23" s="77"/>
    </row>
    <row r="24" spans="1:11" s="2" customFormat="1" ht="33.75" customHeight="1" x14ac:dyDescent="0.2">
      <c r="A24" s="20" t="s">
        <v>124</v>
      </c>
      <c r="B24" s="87" t="s">
        <v>124</v>
      </c>
      <c r="C24" s="21" t="s">
        <v>124</v>
      </c>
      <c r="D24" s="22" t="s">
        <v>124</v>
      </c>
      <c r="E24" s="124" t="s">
        <v>124</v>
      </c>
      <c r="F24" s="125"/>
      <c r="G24" s="80"/>
      <c r="H24" s="23"/>
      <c r="I24" s="77"/>
    </row>
    <row r="25" spans="1:11" s="2" customFormat="1" ht="43.5" customHeight="1" x14ac:dyDescent="0.2">
      <c r="A25" s="20" t="s">
        <v>124</v>
      </c>
      <c r="B25" s="87" t="s">
        <v>124</v>
      </c>
      <c r="C25" s="22" t="s">
        <v>124</v>
      </c>
      <c r="D25" s="22" t="s">
        <v>124</v>
      </c>
      <c r="E25" s="22" t="s">
        <v>124</v>
      </c>
      <c r="F25" s="23"/>
      <c r="G25" s="80"/>
      <c r="H25" s="23"/>
      <c r="I25" s="77"/>
    </row>
    <row r="26" spans="1:11" ht="39" customHeight="1" x14ac:dyDescent="0.2">
      <c r="A26" s="61" t="s">
        <v>32</v>
      </c>
      <c r="B26" s="61"/>
      <c r="C26" s="62">
        <f>SUM(C11:C25)</f>
        <v>1200</v>
      </c>
      <c r="D26" s="62">
        <f>SUM(D11:D25)</f>
        <v>1475</v>
      </c>
      <c r="E26" s="122">
        <f>SUM(E11:F24)</f>
        <v>0</v>
      </c>
      <c r="F26" s="123"/>
      <c r="G26" s="82">
        <f>SUM(G11:G24)</f>
        <v>1369</v>
      </c>
      <c r="H26" s="65"/>
      <c r="I26" s="51"/>
    </row>
    <row r="27" spans="1:11" x14ac:dyDescent="0.2">
      <c r="A27" s="11"/>
      <c r="B27" s="51" t="s">
        <v>96</v>
      </c>
      <c r="C27" s="106"/>
      <c r="D27" s="106"/>
      <c r="E27" s="106"/>
      <c r="F27" s="106"/>
      <c r="G27" s="51"/>
      <c r="H27" s="34"/>
      <c r="I27" s="12"/>
      <c r="J27" s="11"/>
      <c r="K27" s="11"/>
    </row>
    <row r="28" spans="1:11" x14ac:dyDescent="0.2">
      <c r="A28" s="11"/>
      <c r="B28" s="51" t="s">
        <v>97</v>
      </c>
      <c r="C28" s="51"/>
      <c r="D28" s="51" t="s">
        <v>102</v>
      </c>
      <c r="E28" s="51"/>
      <c r="F28" s="51" t="s">
        <v>107</v>
      </c>
      <c r="G28" s="51"/>
      <c r="H28" s="34"/>
      <c r="I28" s="12"/>
      <c r="J28" s="11"/>
      <c r="K28" s="11"/>
    </row>
    <row r="29" spans="1:11" x14ac:dyDescent="0.2">
      <c r="B29" s="51" t="s">
        <v>98</v>
      </c>
      <c r="C29" s="51"/>
      <c r="D29" s="51" t="s">
        <v>103</v>
      </c>
      <c r="E29" s="51"/>
      <c r="F29" s="51" t="s">
        <v>108</v>
      </c>
      <c r="G29" s="51"/>
      <c r="H29" s="51"/>
      <c r="I29" s="2"/>
    </row>
    <row r="30" spans="1:11" x14ac:dyDescent="0.2">
      <c r="B30" s="51" t="s">
        <v>99</v>
      </c>
      <c r="C30" s="51"/>
      <c r="D30" s="51" t="s">
        <v>104</v>
      </c>
      <c r="E30" s="51"/>
      <c r="F30" s="51" t="s">
        <v>109</v>
      </c>
      <c r="G30" s="51"/>
      <c r="H30" s="51"/>
      <c r="I30" s="2"/>
    </row>
    <row r="31" spans="1:11" x14ac:dyDescent="0.2">
      <c r="B31" s="51" t="s">
        <v>100</v>
      </c>
      <c r="C31" s="51"/>
      <c r="D31" s="51" t="s">
        <v>105</v>
      </c>
      <c r="E31" s="51"/>
      <c r="F31" s="51" t="s">
        <v>110</v>
      </c>
      <c r="G31" s="51"/>
      <c r="H31" s="51"/>
      <c r="I31" s="2"/>
    </row>
    <row r="32" spans="1:11" x14ac:dyDescent="0.2">
      <c r="B32" s="51" t="s">
        <v>101</v>
      </c>
      <c r="C32" s="51"/>
      <c r="D32" s="51" t="s">
        <v>106</v>
      </c>
      <c r="E32" s="51"/>
      <c r="F32" s="51"/>
      <c r="G32" s="51"/>
      <c r="H32" s="51"/>
      <c r="I32" s="2"/>
    </row>
    <row r="34" spans="3:3" x14ac:dyDescent="0.2">
      <c r="C34" s="1" t="s">
        <v>64</v>
      </c>
    </row>
  </sheetData>
  <mergeCells count="25">
    <mergeCell ref="G8:H8"/>
    <mergeCell ref="C27:F27"/>
    <mergeCell ref="E18:F18"/>
    <mergeCell ref="E22:F22"/>
    <mergeCell ref="E23:F23"/>
    <mergeCell ref="B2:D2"/>
    <mergeCell ref="E3:F3"/>
    <mergeCell ref="B3:D3"/>
    <mergeCell ref="E11:F11"/>
    <mergeCell ref="E12:F12"/>
    <mergeCell ref="E13:F13"/>
    <mergeCell ref="E14:F14"/>
    <mergeCell ref="E26:F26"/>
    <mergeCell ref="E17:F17"/>
    <mergeCell ref="E24:F24"/>
    <mergeCell ref="A1:H1"/>
    <mergeCell ref="D8:D10"/>
    <mergeCell ref="C8:C10"/>
    <mergeCell ref="A8:A10"/>
    <mergeCell ref="B8:B10"/>
    <mergeCell ref="G2:H2"/>
    <mergeCell ref="E2:F2"/>
    <mergeCell ref="E8:F10"/>
    <mergeCell ref="G3:H3"/>
    <mergeCell ref="B4:H5"/>
  </mergeCells>
  <phoneticPr fontId="0" type="noConversion"/>
  <pageMargins left="0.75" right="0.75" top="0.79" bottom="0.77" header="0.5" footer="0.5"/>
  <pageSetup scale="77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zoomScale="80" workbookViewId="0">
      <selection activeCell="H11" sqref="H11"/>
    </sheetView>
  </sheetViews>
  <sheetFormatPr defaultColWidth="38.5546875" defaultRowHeight="12.6" x14ac:dyDescent="0.2"/>
  <cols>
    <col min="1" max="1" width="22.88671875" style="1" customWidth="1"/>
    <col min="2" max="2" width="33.33203125" style="1" customWidth="1"/>
    <col min="3" max="3" width="23.6640625" style="1" customWidth="1"/>
    <col min="4" max="4" width="22" style="1" customWidth="1"/>
    <col min="5" max="6" width="12.33203125" style="1" customWidth="1"/>
    <col min="7" max="8" width="11.44140625" style="1" customWidth="1"/>
    <col min="9" max="9" width="13.109375" style="10" customWidth="1"/>
    <col min="10" max="16384" width="38.5546875" style="1"/>
  </cols>
  <sheetData>
    <row r="1" spans="1:9" x14ac:dyDescent="0.2">
      <c r="A1" s="93" t="s">
        <v>34</v>
      </c>
      <c r="B1" s="93"/>
      <c r="C1" s="93"/>
      <c r="D1" s="93"/>
      <c r="E1" s="93"/>
      <c r="F1" s="93"/>
      <c r="G1" s="93"/>
      <c r="H1" s="93"/>
    </row>
    <row r="2" spans="1:9" x14ac:dyDescent="0.2">
      <c r="A2" s="10" t="s">
        <v>3</v>
      </c>
      <c r="B2" s="126" t="s">
        <v>111</v>
      </c>
      <c r="C2" s="127"/>
      <c r="D2" s="127"/>
      <c r="E2" s="93" t="s">
        <v>37</v>
      </c>
      <c r="F2" s="93"/>
      <c r="G2" s="114" t="s">
        <v>123</v>
      </c>
      <c r="H2" s="114"/>
    </row>
    <row r="3" spans="1:9" x14ac:dyDescent="0.2">
      <c r="A3" s="1" t="s">
        <v>35</v>
      </c>
      <c r="B3" s="128" t="s">
        <v>122</v>
      </c>
      <c r="C3" s="128"/>
      <c r="D3" s="128"/>
      <c r="E3" s="93" t="s">
        <v>61</v>
      </c>
      <c r="F3" s="93"/>
      <c r="G3" s="118" t="s">
        <v>82</v>
      </c>
      <c r="H3" s="118"/>
    </row>
    <row r="4" spans="1:9" x14ac:dyDescent="0.2">
      <c r="A4" s="1" t="s">
        <v>36</v>
      </c>
      <c r="B4" s="119" t="s">
        <v>134</v>
      </c>
      <c r="C4" s="119"/>
      <c r="D4" s="119"/>
      <c r="E4" s="119"/>
      <c r="F4" s="119"/>
      <c r="G4" s="119"/>
      <c r="H4" s="119"/>
    </row>
    <row r="5" spans="1:9" x14ac:dyDescent="0.2">
      <c r="B5" s="119"/>
      <c r="C5" s="119"/>
      <c r="D5" s="119"/>
      <c r="E5" s="119"/>
      <c r="F5" s="119"/>
      <c r="G5" s="119"/>
      <c r="H5" s="119"/>
    </row>
    <row r="6" spans="1:9" x14ac:dyDescent="0.2">
      <c r="A6" s="1" t="s">
        <v>38</v>
      </c>
      <c r="B6" s="69" t="s">
        <v>19</v>
      </c>
      <c r="C6" s="1" t="s">
        <v>41</v>
      </c>
      <c r="D6" s="69"/>
      <c r="E6" s="1" t="s">
        <v>40</v>
      </c>
      <c r="F6" s="69"/>
      <c r="G6" s="1" t="s">
        <v>39</v>
      </c>
      <c r="H6" s="70"/>
    </row>
    <row r="8" spans="1:9" ht="15.75" customHeight="1" x14ac:dyDescent="0.2">
      <c r="A8" s="111" t="s">
        <v>62</v>
      </c>
      <c r="B8" s="111" t="s">
        <v>29</v>
      </c>
      <c r="C8" s="111" t="s">
        <v>83</v>
      </c>
      <c r="D8" s="108" t="s">
        <v>84</v>
      </c>
      <c r="E8" s="108" t="s">
        <v>30</v>
      </c>
      <c r="F8" s="115"/>
      <c r="G8" s="129" t="s">
        <v>31</v>
      </c>
      <c r="H8" s="130"/>
    </row>
    <row r="9" spans="1:9" x14ac:dyDescent="0.2">
      <c r="A9" s="112"/>
      <c r="B9" s="112"/>
      <c r="C9" s="112"/>
      <c r="D9" s="109"/>
      <c r="E9" s="109"/>
      <c r="F9" s="116"/>
      <c r="G9" s="24" t="s">
        <v>33</v>
      </c>
      <c r="H9" s="25" t="s">
        <v>42</v>
      </c>
    </row>
    <row r="10" spans="1:9" ht="28.5" customHeight="1" x14ac:dyDescent="0.2">
      <c r="A10" s="113"/>
      <c r="B10" s="113"/>
      <c r="C10" s="113"/>
      <c r="D10" s="110"/>
      <c r="E10" s="110"/>
      <c r="F10" s="117"/>
      <c r="G10" s="26"/>
      <c r="H10" s="15"/>
    </row>
    <row r="11" spans="1:9" s="2" customFormat="1" ht="33" customHeight="1" x14ac:dyDescent="0.2">
      <c r="A11" s="16">
        <v>7550</v>
      </c>
      <c r="B11" s="16" t="s">
        <v>187</v>
      </c>
      <c r="C11" s="17">
        <v>60</v>
      </c>
      <c r="D11" s="18">
        <v>455</v>
      </c>
      <c r="E11" s="120">
        <v>0</v>
      </c>
      <c r="F11" s="121"/>
      <c r="G11" s="78">
        <v>200</v>
      </c>
      <c r="H11" s="19"/>
      <c r="I11" s="10"/>
    </row>
    <row r="12" spans="1:9" s="2" customFormat="1" ht="33" customHeight="1" x14ac:dyDescent="0.2">
      <c r="A12" s="20">
        <v>7550</v>
      </c>
      <c r="B12" s="16" t="s">
        <v>188</v>
      </c>
      <c r="C12" s="21">
        <v>80</v>
      </c>
      <c r="D12" s="22">
        <v>800</v>
      </c>
      <c r="E12" s="120">
        <v>0</v>
      </c>
      <c r="F12" s="121"/>
      <c r="G12" s="79">
        <v>0</v>
      </c>
      <c r="H12" s="23" t="s">
        <v>224</v>
      </c>
      <c r="I12" s="10"/>
    </row>
    <row r="13" spans="1:9" s="2" customFormat="1" ht="33" customHeight="1" x14ac:dyDescent="0.2">
      <c r="A13" s="20">
        <v>7550</v>
      </c>
      <c r="B13" s="16" t="s">
        <v>189</v>
      </c>
      <c r="C13" s="21">
        <v>0</v>
      </c>
      <c r="D13" s="22">
        <v>480</v>
      </c>
      <c r="E13" s="120">
        <v>0</v>
      </c>
      <c r="F13" s="121"/>
      <c r="G13" s="79">
        <v>480</v>
      </c>
      <c r="H13" s="23"/>
      <c r="I13" s="10"/>
    </row>
    <row r="14" spans="1:9" s="2" customFormat="1" ht="33" customHeight="1" x14ac:dyDescent="0.2">
      <c r="A14" s="20">
        <v>7550</v>
      </c>
      <c r="B14" s="16" t="s">
        <v>221</v>
      </c>
      <c r="C14" s="21">
        <v>70</v>
      </c>
      <c r="D14" s="22">
        <v>150</v>
      </c>
      <c r="E14" s="120">
        <v>0</v>
      </c>
      <c r="F14" s="121"/>
      <c r="G14" s="79">
        <v>0</v>
      </c>
      <c r="H14" s="23" t="s">
        <v>226</v>
      </c>
      <c r="I14" s="10"/>
    </row>
    <row r="15" spans="1:9" s="2" customFormat="1" ht="33" customHeight="1" x14ac:dyDescent="0.2">
      <c r="A15" s="20">
        <v>7500</v>
      </c>
      <c r="B15" s="131" t="s">
        <v>190</v>
      </c>
      <c r="C15" s="21">
        <v>0</v>
      </c>
      <c r="D15" s="22">
        <v>4532</v>
      </c>
      <c r="E15" s="120">
        <v>0</v>
      </c>
      <c r="F15" s="121"/>
      <c r="G15" s="79">
        <v>0</v>
      </c>
      <c r="H15" s="23" t="s">
        <v>225</v>
      </c>
      <c r="I15" s="10"/>
    </row>
    <row r="16" spans="1:9" s="2" customFormat="1" ht="33" customHeight="1" x14ac:dyDescent="0.2">
      <c r="A16" s="20"/>
      <c r="B16" s="131"/>
      <c r="C16" s="21"/>
      <c r="D16" s="22"/>
      <c r="E16" s="124"/>
      <c r="F16" s="125"/>
      <c r="G16" s="79"/>
      <c r="H16" s="23"/>
      <c r="I16" s="10"/>
    </row>
    <row r="17" spans="1:9" s="2" customFormat="1" ht="33" customHeight="1" x14ac:dyDescent="0.2">
      <c r="A17" s="20" t="s">
        <v>124</v>
      </c>
      <c r="B17" s="16" t="s">
        <v>124</v>
      </c>
      <c r="C17" s="21" t="s">
        <v>124</v>
      </c>
      <c r="D17" s="22" t="s">
        <v>124</v>
      </c>
      <c r="E17" s="124"/>
      <c r="F17" s="125"/>
      <c r="G17" s="79"/>
      <c r="H17" s="23"/>
      <c r="I17" s="10"/>
    </row>
    <row r="18" spans="1:9" s="2" customFormat="1" ht="33" customHeight="1" x14ac:dyDescent="0.2">
      <c r="A18" s="20"/>
      <c r="B18" s="16"/>
      <c r="C18" s="21"/>
      <c r="D18" s="22"/>
      <c r="E18" s="124"/>
      <c r="F18" s="125"/>
      <c r="G18" s="79"/>
      <c r="H18" s="23"/>
      <c r="I18" s="10"/>
    </row>
    <row r="19" spans="1:9" s="2" customFormat="1" ht="33" customHeight="1" x14ac:dyDescent="0.2">
      <c r="A19" s="20"/>
      <c r="B19" s="16"/>
      <c r="C19" s="21"/>
      <c r="D19" s="22"/>
      <c r="E19" s="124"/>
      <c r="F19" s="125"/>
      <c r="G19" s="80"/>
      <c r="H19" s="23"/>
      <c r="I19" s="10"/>
    </row>
    <row r="20" spans="1:9" ht="39.75" customHeight="1" x14ac:dyDescent="0.2">
      <c r="A20" s="61" t="s">
        <v>32</v>
      </c>
      <c r="B20" s="61"/>
      <c r="C20" s="62">
        <f>SUM(C11:C19)</f>
        <v>210</v>
      </c>
      <c r="D20" s="62">
        <f>SUM(D11:D19)</f>
        <v>6417</v>
      </c>
      <c r="E20" s="122">
        <f>SUM(E11:F19)</f>
        <v>0</v>
      </c>
      <c r="F20" s="123"/>
      <c r="G20" s="82">
        <f>SUM(G11:G19)</f>
        <v>680</v>
      </c>
      <c r="H20" s="65"/>
    </row>
    <row r="22" spans="1:9" x14ac:dyDescent="0.2">
      <c r="A22" s="93" t="s">
        <v>88</v>
      </c>
      <c r="B22" s="93"/>
      <c r="C22" s="93"/>
      <c r="D22" s="93"/>
      <c r="E22" s="93"/>
      <c r="F22" s="93"/>
      <c r="G22" s="93"/>
      <c r="H22" s="93"/>
    </row>
  </sheetData>
  <mergeCells count="26">
    <mergeCell ref="E16:F16"/>
    <mergeCell ref="E17:F17"/>
    <mergeCell ref="E18:F18"/>
    <mergeCell ref="E11:F11"/>
    <mergeCell ref="E12:F12"/>
    <mergeCell ref="E13:F13"/>
    <mergeCell ref="E20:F20"/>
    <mergeCell ref="E14:F14"/>
    <mergeCell ref="A1:H1"/>
    <mergeCell ref="B2:D2"/>
    <mergeCell ref="E2:F2"/>
    <mergeCell ref="G2:H2"/>
    <mergeCell ref="G3:H3"/>
    <mergeCell ref="E15:F15"/>
    <mergeCell ref="E19:F19"/>
    <mergeCell ref="B3:D3"/>
    <mergeCell ref="B15:B16"/>
    <mergeCell ref="A22:H22"/>
    <mergeCell ref="E3:F3"/>
    <mergeCell ref="A8:A10"/>
    <mergeCell ref="B8:B10"/>
    <mergeCell ref="C8:C10"/>
    <mergeCell ref="D8:D10"/>
    <mergeCell ref="E8:F10"/>
    <mergeCell ref="G8:H8"/>
    <mergeCell ref="B4:H5"/>
  </mergeCells>
  <phoneticPr fontId="0" type="noConversion"/>
  <pageMargins left="0.75" right="0.75" top="1" bottom="1" header="0.5" footer="0.5"/>
  <pageSetup scale="76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zoomScale="80" workbookViewId="0">
      <selection activeCell="H16" sqref="H16"/>
    </sheetView>
  </sheetViews>
  <sheetFormatPr defaultColWidth="38.5546875" defaultRowHeight="12.6" x14ac:dyDescent="0.2"/>
  <cols>
    <col min="1" max="1" width="22.88671875" style="1" customWidth="1"/>
    <col min="2" max="2" width="33.33203125" style="1" customWidth="1"/>
    <col min="3" max="3" width="23.6640625" style="1" customWidth="1"/>
    <col min="4" max="4" width="22" style="1" customWidth="1"/>
    <col min="5" max="6" width="12.33203125" style="1" customWidth="1"/>
    <col min="7" max="8" width="11.44140625" style="1" customWidth="1"/>
    <col min="9" max="16384" width="38.5546875" style="1"/>
  </cols>
  <sheetData>
    <row r="1" spans="1:8" x14ac:dyDescent="0.2">
      <c r="A1" s="93" t="s">
        <v>34</v>
      </c>
      <c r="B1" s="93"/>
      <c r="C1" s="93"/>
      <c r="D1" s="93"/>
      <c r="E1" s="93"/>
      <c r="F1" s="93"/>
      <c r="G1" s="93"/>
      <c r="H1" s="93"/>
    </row>
    <row r="2" spans="1:8" x14ac:dyDescent="0.2">
      <c r="A2" s="10" t="s">
        <v>3</v>
      </c>
      <c r="B2" s="126" t="s">
        <v>111</v>
      </c>
      <c r="C2" s="127"/>
      <c r="D2" s="127"/>
      <c r="E2" s="93" t="s">
        <v>37</v>
      </c>
      <c r="F2" s="93"/>
      <c r="G2" s="114" t="s">
        <v>123</v>
      </c>
      <c r="H2" s="114"/>
    </row>
    <row r="3" spans="1:8" x14ac:dyDescent="0.2">
      <c r="A3" s="1" t="s">
        <v>35</v>
      </c>
      <c r="B3" s="128" t="s">
        <v>196</v>
      </c>
      <c r="C3" s="128"/>
      <c r="D3" s="128"/>
      <c r="E3" s="93" t="s">
        <v>61</v>
      </c>
      <c r="F3" s="93"/>
      <c r="G3" s="118" t="s">
        <v>127</v>
      </c>
      <c r="H3" s="118"/>
    </row>
    <row r="4" spans="1:8" x14ac:dyDescent="0.2">
      <c r="A4" s="1" t="s">
        <v>36</v>
      </c>
      <c r="B4" s="119" t="s">
        <v>197</v>
      </c>
      <c r="C4" s="119"/>
      <c r="D4" s="119"/>
      <c r="E4" s="119"/>
      <c r="F4" s="119"/>
      <c r="G4" s="119"/>
      <c r="H4" s="119"/>
    </row>
    <row r="5" spans="1:8" x14ac:dyDescent="0.2">
      <c r="B5" s="119"/>
      <c r="C5" s="119"/>
      <c r="D5" s="119"/>
      <c r="E5" s="119"/>
      <c r="F5" s="119"/>
      <c r="G5" s="119"/>
      <c r="H5" s="119"/>
    </row>
    <row r="6" spans="1:8" x14ac:dyDescent="0.2">
      <c r="A6" s="1" t="s">
        <v>38</v>
      </c>
      <c r="B6" s="69" t="s">
        <v>18</v>
      </c>
      <c r="C6" s="1" t="s">
        <v>41</v>
      </c>
      <c r="D6" s="69" t="s">
        <v>128</v>
      </c>
      <c r="E6" s="1" t="s">
        <v>40</v>
      </c>
      <c r="F6" s="69" t="s">
        <v>128</v>
      </c>
      <c r="G6" s="1" t="s">
        <v>39</v>
      </c>
      <c r="H6" s="70" t="s">
        <v>128</v>
      </c>
    </row>
    <row r="8" spans="1:8" ht="15.75" customHeight="1" x14ac:dyDescent="0.2">
      <c r="A8" s="111" t="s">
        <v>62</v>
      </c>
      <c r="B8" s="111" t="s">
        <v>29</v>
      </c>
      <c r="C8" s="111" t="s">
        <v>83</v>
      </c>
      <c r="D8" s="108" t="s">
        <v>84</v>
      </c>
      <c r="E8" s="108" t="s">
        <v>30</v>
      </c>
      <c r="F8" s="115"/>
      <c r="G8" s="129" t="s">
        <v>31</v>
      </c>
      <c r="H8" s="130"/>
    </row>
    <row r="9" spans="1:8" x14ac:dyDescent="0.2">
      <c r="A9" s="112"/>
      <c r="B9" s="112"/>
      <c r="C9" s="112"/>
      <c r="D9" s="109"/>
      <c r="E9" s="109"/>
      <c r="F9" s="116"/>
      <c r="G9" s="24" t="s">
        <v>33</v>
      </c>
      <c r="H9" s="25" t="s">
        <v>42</v>
      </c>
    </row>
    <row r="10" spans="1:8" ht="28.5" customHeight="1" x14ac:dyDescent="0.2">
      <c r="A10" s="113"/>
      <c r="B10" s="113"/>
      <c r="C10" s="113"/>
      <c r="D10" s="110"/>
      <c r="E10" s="110"/>
      <c r="F10" s="117"/>
      <c r="G10" s="26"/>
      <c r="H10" s="15"/>
    </row>
    <row r="11" spans="1:8" s="2" customFormat="1" ht="33" customHeight="1" x14ac:dyDescent="0.2">
      <c r="A11" s="16">
        <v>7150</v>
      </c>
      <c r="B11" s="16" t="s">
        <v>198</v>
      </c>
      <c r="C11" s="17">
        <v>1500</v>
      </c>
      <c r="D11" s="18">
        <v>1500</v>
      </c>
      <c r="E11" s="120" t="s">
        <v>124</v>
      </c>
      <c r="F11" s="121"/>
      <c r="G11" s="78">
        <v>0</v>
      </c>
      <c r="H11" s="19" t="s">
        <v>224</v>
      </c>
    </row>
    <row r="12" spans="1:8" s="2" customFormat="1" ht="33" customHeight="1" x14ac:dyDescent="0.2">
      <c r="A12" s="20">
        <v>7450</v>
      </c>
      <c r="B12" s="16" t="s">
        <v>192</v>
      </c>
      <c r="C12" s="21">
        <v>900</v>
      </c>
      <c r="D12" s="22">
        <v>900</v>
      </c>
      <c r="E12" s="120" t="s">
        <v>124</v>
      </c>
      <c r="F12" s="121"/>
      <c r="G12" s="79">
        <v>0</v>
      </c>
      <c r="H12" s="23" t="s">
        <v>225</v>
      </c>
    </row>
    <row r="13" spans="1:8" s="2" customFormat="1" ht="33" customHeight="1" x14ac:dyDescent="0.2">
      <c r="A13" s="20">
        <v>7150</v>
      </c>
      <c r="B13" s="16" t="s">
        <v>193</v>
      </c>
      <c r="C13" s="83">
        <v>200</v>
      </c>
      <c r="D13" s="22">
        <v>200</v>
      </c>
      <c r="E13" s="120" t="s">
        <v>124</v>
      </c>
      <c r="F13" s="121"/>
      <c r="G13" s="79">
        <v>0</v>
      </c>
      <c r="H13" s="23" t="s">
        <v>225</v>
      </c>
    </row>
    <row r="14" spans="1:8" s="2" customFormat="1" ht="33" customHeight="1" x14ac:dyDescent="0.2">
      <c r="A14" s="20">
        <v>7450</v>
      </c>
      <c r="B14" s="16" t="s">
        <v>194</v>
      </c>
      <c r="C14" s="84">
        <v>150</v>
      </c>
      <c r="D14" s="22">
        <v>150</v>
      </c>
      <c r="E14" s="120" t="s">
        <v>124</v>
      </c>
      <c r="F14" s="121"/>
      <c r="G14" s="79">
        <v>0</v>
      </c>
      <c r="H14" s="23" t="s">
        <v>225</v>
      </c>
    </row>
    <row r="15" spans="1:8" s="2" customFormat="1" ht="33" customHeight="1" x14ac:dyDescent="0.2">
      <c r="A15" s="20">
        <v>7350</v>
      </c>
      <c r="B15" s="131" t="s">
        <v>195</v>
      </c>
      <c r="C15" s="21">
        <v>113</v>
      </c>
      <c r="D15" s="22">
        <v>113</v>
      </c>
      <c r="E15" s="120" t="s">
        <v>124</v>
      </c>
      <c r="F15" s="121"/>
      <c r="G15" s="79">
        <v>0</v>
      </c>
      <c r="H15" s="23" t="s">
        <v>225</v>
      </c>
    </row>
    <row r="16" spans="1:8" s="2" customFormat="1" ht="33" customHeight="1" x14ac:dyDescent="0.2">
      <c r="A16" s="20" t="s">
        <v>124</v>
      </c>
      <c r="B16" s="131"/>
      <c r="C16" s="21" t="s">
        <v>124</v>
      </c>
      <c r="D16" s="22" t="s">
        <v>124</v>
      </c>
      <c r="E16" s="124" t="s">
        <v>124</v>
      </c>
      <c r="F16" s="125"/>
      <c r="G16" s="79"/>
      <c r="H16" s="23"/>
    </row>
    <row r="17" spans="1:8" s="2" customFormat="1" ht="33" customHeight="1" x14ac:dyDescent="0.2">
      <c r="A17" s="20" t="s">
        <v>124</v>
      </c>
      <c r="B17" s="16" t="s">
        <v>124</v>
      </c>
      <c r="C17" s="21" t="s">
        <v>124</v>
      </c>
      <c r="D17" s="22" t="s">
        <v>124</v>
      </c>
      <c r="E17" s="124" t="s">
        <v>124</v>
      </c>
      <c r="F17" s="125"/>
      <c r="G17" s="79"/>
      <c r="H17" s="23"/>
    </row>
    <row r="18" spans="1:8" s="2" customFormat="1" ht="33" customHeight="1" x14ac:dyDescent="0.2">
      <c r="A18" s="20"/>
      <c r="B18" s="16"/>
      <c r="C18" s="21"/>
      <c r="D18" s="22"/>
      <c r="E18" s="124"/>
      <c r="F18" s="125"/>
      <c r="G18" s="79"/>
      <c r="H18" s="23"/>
    </row>
    <row r="19" spans="1:8" s="2" customFormat="1" ht="33" customHeight="1" x14ac:dyDescent="0.2">
      <c r="A19" s="20"/>
      <c r="B19" s="16"/>
      <c r="C19" s="21"/>
      <c r="D19" s="22"/>
      <c r="E19" s="124"/>
      <c r="F19" s="125"/>
      <c r="G19" s="80"/>
      <c r="H19" s="23"/>
    </row>
    <row r="20" spans="1:8" ht="39.75" customHeight="1" x14ac:dyDescent="0.2">
      <c r="A20" s="61" t="s">
        <v>32</v>
      </c>
      <c r="B20" s="86" t="s">
        <v>124</v>
      </c>
      <c r="C20" s="62">
        <f>SUM(C11:C19)</f>
        <v>2863</v>
      </c>
      <c r="D20" s="62">
        <f>SUM(D11:D19)</f>
        <v>2863</v>
      </c>
      <c r="E20" s="122">
        <f>SUM(E11:F19)</f>
        <v>0</v>
      </c>
      <c r="F20" s="123"/>
      <c r="G20" s="62">
        <f>SUM(G11:G19)</f>
        <v>0</v>
      </c>
      <c r="H20" s="65"/>
    </row>
    <row r="21" spans="1:8" x14ac:dyDescent="0.2">
      <c r="A21" s="51" t="s">
        <v>96</v>
      </c>
      <c r="B21" s="106"/>
      <c r="C21" s="106"/>
      <c r="D21" s="106"/>
      <c r="E21" s="106"/>
      <c r="F21" s="51"/>
    </row>
    <row r="22" spans="1:8" x14ac:dyDescent="0.2">
      <c r="A22" s="51" t="s">
        <v>97</v>
      </c>
      <c r="B22" s="51"/>
      <c r="C22" s="51" t="s">
        <v>102</v>
      </c>
      <c r="D22" s="51"/>
      <c r="E22" s="51" t="s">
        <v>107</v>
      </c>
      <c r="F22" s="51"/>
    </row>
    <row r="23" spans="1:8" x14ac:dyDescent="0.2">
      <c r="A23" s="51" t="s">
        <v>98</v>
      </c>
      <c r="B23" s="51"/>
      <c r="C23" s="51" t="s">
        <v>103</v>
      </c>
      <c r="D23" s="51"/>
      <c r="E23" s="51" t="s">
        <v>108</v>
      </c>
      <c r="F23" s="51"/>
    </row>
    <row r="24" spans="1:8" x14ac:dyDescent="0.2">
      <c r="A24" s="51" t="s">
        <v>99</v>
      </c>
      <c r="B24" s="51"/>
      <c r="C24" s="51" t="s">
        <v>104</v>
      </c>
      <c r="D24" s="51"/>
      <c r="E24" s="51" t="s">
        <v>109</v>
      </c>
      <c r="F24" s="51"/>
    </row>
    <row r="25" spans="1:8" x14ac:dyDescent="0.2">
      <c r="A25" s="51" t="s">
        <v>100</v>
      </c>
      <c r="B25" s="51"/>
      <c r="C25" s="51" t="s">
        <v>105</v>
      </c>
      <c r="D25" s="51"/>
      <c r="E25" s="51" t="s">
        <v>110</v>
      </c>
      <c r="F25" s="51"/>
    </row>
    <row r="26" spans="1:8" x14ac:dyDescent="0.2">
      <c r="A26" s="51" t="s">
        <v>101</v>
      </c>
      <c r="B26" s="51"/>
      <c r="C26" s="51" t="s">
        <v>106</v>
      </c>
      <c r="D26" s="51"/>
      <c r="E26" s="51"/>
      <c r="F26" s="51"/>
    </row>
    <row r="28" spans="1:8" x14ac:dyDescent="0.2">
      <c r="C28" s="1" t="s">
        <v>89</v>
      </c>
    </row>
  </sheetData>
  <mergeCells count="26">
    <mergeCell ref="E13:F13"/>
    <mergeCell ref="E14:F14"/>
    <mergeCell ref="B21:E21"/>
    <mergeCell ref="B15:B16"/>
    <mergeCell ref="E20:F20"/>
    <mergeCell ref="E19:F19"/>
    <mergeCell ref="E17:F17"/>
    <mergeCell ref="E18:F18"/>
    <mergeCell ref="E15:F15"/>
    <mergeCell ref="E16:F16"/>
    <mergeCell ref="B3:D3"/>
    <mergeCell ref="E8:F10"/>
    <mergeCell ref="B4:H5"/>
    <mergeCell ref="G8:H8"/>
    <mergeCell ref="E11:F11"/>
    <mergeCell ref="E12:F12"/>
    <mergeCell ref="A8:A10"/>
    <mergeCell ref="B8:B10"/>
    <mergeCell ref="C8:C10"/>
    <mergeCell ref="D8:D10"/>
    <mergeCell ref="A1:H1"/>
    <mergeCell ref="B2:D2"/>
    <mergeCell ref="E2:F2"/>
    <mergeCell ref="G2:H2"/>
    <mergeCell ref="G3:H3"/>
    <mergeCell ref="E3:F3"/>
  </mergeCells>
  <phoneticPr fontId="0" type="noConversion"/>
  <pageMargins left="0.75" right="0.75" top="1" bottom="1" header="0.5" footer="0.5"/>
  <pageSetup scale="77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zoomScale="80" workbookViewId="0">
      <selection activeCell="A17" sqref="A17"/>
    </sheetView>
  </sheetViews>
  <sheetFormatPr defaultColWidth="38.5546875" defaultRowHeight="12.6" x14ac:dyDescent="0.2"/>
  <cols>
    <col min="1" max="1" width="22.88671875" style="1" customWidth="1"/>
    <col min="2" max="2" width="33.33203125" style="1" customWidth="1"/>
    <col min="3" max="3" width="23.6640625" style="1" customWidth="1"/>
    <col min="4" max="4" width="22" style="1" customWidth="1"/>
    <col min="5" max="6" width="12.33203125" style="1" customWidth="1"/>
    <col min="7" max="8" width="11.44140625" style="1" customWidth="1"/>
    <col min="9" max="9" width="13.109375" style="10" customWidth="1"/>
    <col min="10" max="16384" width="38.5546875" style="1"/>
  </cols>
  <sheetData>
    <row r="1" spans="1:9" x14ac:dyDescent="0.2">
      <c r="A1" s="93" t="s">
        <v>34</v>
      </c>
      <c r="B1" s="93"/>
      <c r="C1" s="93"/>
      <c r="D1" s="93"/>
      <c r="E1" s="93"/>
      <c r="F1" s="93"/>
      <c r="G1" s="93"/>
      <c r="H1" s="93"/>
    </row>
    <row r="2" spans="1:9" x14ac:dyDescent="0.2">
      <c r="A2" s="10" t="s">
        <v>3</v>
      </c>
      <c r="B2" s="126" t="s">
        <v>111</v>
      </c>
      <c r="C2" s="127"/>
      <c r="D2" s="127"/>
      <c r="E2" s="93" t="s">
        <v>37</v>
      </c>
      <c r="F2" s="93"/>
      <c r="G2" s="114" t="s">
        <v>129</v>
      </c>
      <c r="H2" s="114"/>
    </row>
    <row r="3" spans="1:9" x14ac:dyDescent="0.2">
      <c r="A3" s="1" t="s">
        <v>35</v>
      </c>
      <c r="B3" s="128" t="s">
        <v>200</v>
      </c>
      <c r="C3" s="128"/>
      <c r="D3" s="128"/>
      <c r="E3" s="93" t="s">
        <v>61</v>
      </c>
      <c r="F3" s="93"/>
      <c r="G3" s="118" t="s">
        <v>201</v>
      </c>
      <c r="H3" s="118"/>
    </row>
    <row r="4" spans="1:9" x14ac:dyDescent="0.2">
      <c r="A4" s="1" t="s">
        <v>36</v>
      </c>
      <c r="B4" s="119" t="s">
        <v>202</v>
      </c>
      <c r="C4" s="119"/>
      <c r="D4" s="119"/>
      <c r="E4" s="119"/>
      <c r="F4" s="119"/>
      <c r="G4" s="119"/>
      <c r="H4" s="119"/>
    </row>
    <row r="5" spans="1:9" x14ac:dyDescent="0.2">
      <c r="B5" s="119"/>
      <c r="C5" s="119"/>
      <c r="D5" s="119"/>
      <c r="E5" s="119"/>
      <c r="F5" s="119"/>
      <c r="G5" s="119"/>
      <c r="H5" s="119"/>
    </row>
    <row r="6" spans="1:9" x14ac:dyDescent="0.2">
      <c r="A6" s="1" t="s">
        <v>38</v>
      </c>
      <c r="B6" s="69" t="s">
        <v>19</v>
      </c>
      <c r="C6" s="1" t="s">
        <v>41</v>
      </c>
      <c r="D6" s="69" t="s">
        <v>128</v>
      </c>
      <c r="E6" s="1" t="s">
        <v>40</v>
      </c>
      <c r="F6" s="69" t="s">
        <v>117</v>
      </c>
      <c r="G6" s="1" t="s">
        <v>39</v>
      </c>
      <c r="H6" s="85">
        <v>5</v>
      </c>
    </row>
    <row r="8" spans="1:9" ht="15.75" customHeight="1" x14ac:dyDescent="0.2">
      <c r="A8" s="111" t="s">
        <v>62</v>
      </c>
      <c r="B8" s="111" t="s">
        <v>29</v>
      </c>
      <c r="C8" s="111" t="s">
        <v>83</v>
      </c>
      <c r="D8" s="108" t="s">
        <v>84</v>
      </c>
      <c r="E8" s="108" t="s">
        <v>30</v>
      </c>
      <c r="F8" s="115"/>
      <c r="G8" s="129" t="s">
        <v>31</v>
      </c>
      <c r="H8" s="130"/>
    </row>
    <row r="9" spans="1:9" x14ac:dyDescent="0.2">
      <c r="A9" s="112"/>
      <c r="B9" s="112"/>
      <c r="C9" s="112"/>
      <c r="D9" s="109"/>
      <c r="E9" s="109"/>
      <c r="F9" s="116"/>
      <c r="G9" s="24" t="s">
        <v>33</v>
      </c>
      <c r="H9" s="25" t="s">
        <v>42</v>
      </c>
    </row>
    <row r="10" spans="1:9" ht="28.5" customHeight="1" x14ac:dyDescent="0.2">
      <c r="A10" s="113"/>
      <c r="B10" s="113"/>
      <c r="C10" s="113"/>
      <c r="D10" s="110"/>
      <c r="E10" s="110"/>
      <c r="F10" s="117"/>
      <c r="G10" s="26"/>
      <c r="H10" s="15"/>
    </row>
    <row r="11" spans="1:9" s="2" customFormat="1" ht="51" customHeight="1" x14ac:dyDescent="0.2">
      <c r="A11" s="16">
        <v>7100</v>
      </c>
      <c r="B11" s="16" t="s">
        <v>203</v>
      </c>
      <c r="C11" s="17">
        <v>15</v>
      </c>
      <c r="D11" s="18">
        <v>15</v>
      </c>
      <c r="E11" s="120" t="s">
        <v>124</v>
      </c>
      <c r="F11" s="121"/>
      <c r="G11" s="78">
        <v>15</v>
      </c>
      <c r="H11" s="19"/>
      <c r="I11" s="10"/>
    </row>
    <row r="12" spans="1:9" s="2" customFormat="1" ht="55.5" customHeight="1" x14ac:dyDescent="0.2">
      <c r="A12" s="20">
        <v>7100</v>
      </c>
      <c r="B12" s="16" t="s">
        <v>204</v>
      </c>
      <c r="C12" s="21">
        <v>0</v>
      </c>
      <c r="D12" s="22">
        <v>299</v>
      </c>
      <c r="E12" s="120" t="s">
        <v>124</v>
      </c>
      <c r="F12" s="121"/>
      <c r="G12" s="79">
        <v>0</v>
      </c>
      <c r="H12" s="23" t="s">
        <v>226</v>
      </c>
      <c r="I12" s="10"/>
    </row>
    <row r="13" spans="1:9" s="2" customFormat="1" ht="33" customHeight="1" x14ac:dyDescent="0.2">
      <c r="A13" s="20">
        <v>7100</v>
      </c>
      <c r="B13" s="16" t="s">
        <v>143</v>
      </c>
      <c r="C13" s="21">
        <v>220</v>
      </c>
      <c r="D13" s="22">
        <v>100</v>
      </c>
      <c r="E13" s="120" t="s">
        <v>124</v>
      </c>
      <c r="F13" s="121"/>
      <c r="G13" s="79">
        <v>50</v>
      </c>
      <c r="H13" s="23"/>
      <c r="I13" s="10"/>
    </row>
    <row r="14" spans="1:9" s="2" customFormat="1" ht="33" customHeight="1" x14ac:dyDescent="0.2">
      <c r="A14" s="20">
        <v>7100</v>
      </c>
      <c r="B14" s="16" t="s">
        <v>205</v>
      </c>
      <c r="C14" s="21">
        <v>30</v>
      </c>
      <c r="D14" s="22">
        <v>30</v>
      </c>
      <c r="E14" s="120" t="s">
        <v>124</v>
      </c>
      <c r="F14" s="121"/>
      <c r="G14" s="79">
        <v>0</v>
      </c>
      <c r="H14" s="23" t="s">
        <v>225</v>
      </c>
      <c r="I14" s="10"/>
    </row>
    <row r="15" spans="1:9" s="2" customFormat="1" ht="33" customHeight="1" x14ac:dyDescent="0.2">
      <c r="A15" s="20">
        <v>7100</v>
      </c>
      <c r="B15" s="131" t="s">
        <v>206</v>
      </c>
      <c r="C15" s="21">
        <v>0</v>
      </c>
      <c r="D15" s="22">
        <v>20</v>
      </c>
      <c r="E15" s="120" t="s">
        <v>124</v>
      </c>
      <c r="F15" s="121"/>
      <c r="G15" s="79">
        <v>20</v>
      </c>
      <c r="H15" s="23"/>
      <c r="I15" s="10"/>
    </row>
    <row r="16" spans="1:9" s="2" customFormat="1" ht="33" customHeight="1" x14ac:dyDescent="0.2">
      <c r="A16" s="20">
        <v>7100</v>
      </c>
      <c r="B16" s="131"/>
      <c r="C16" s="21"/>
      <c r="D16" s="22"/>
      <c r="E16" s="124"/>
      <c r="F16" s="125"/>
      <c r="G16" s="79"/>
      <c r="H16" s="23"/>
      <c r="I16" s="10"/>
    </row>
    <row r="17" spans="1:9" s="2" customFormat="1" ht="33" customHeight="1" x14ac:dyDescent="0.2">
      <c r="A17" s="20">
        <v>7100</v>
      </c>
      <c r="B17" s="16" t="s">
        <v>207</v>
      </c>
      <c r="C17" s="21">
        <v>0</v>
      </c>
      <c r="D17" s="22">
        <v>30</v>
      </c>
      <c r="E17" s="124"/>
      <c r="F17" s="125"/>
      <c r="G17" s="79">
        <v>30</v>
      </c>
      <c r="H17" s="23"/>
      <c r="I17" s="10"/>
    </row>
    <row r="18" spans="1:9" s="2" customFormat="1" ht="33" customHeight="1" x14ac:dyDescent="0.2">
      <c r="A18" s="20"/>
      <c r="B18" s="16"/>
      <c r="C18" s="21"/>
      <c r="D18" s="22"/>
      <c r="E18" s="124"/>
      <c r="F18" s="125"/>
      <c r="G18" s="80"/>
      <c r="H18" s="23"/>
      <c r="I18" s="10"/>
    </row>
    <row r="19" spans="1:9" ht="39.75" customHeight="1" x14ac:dyDescent="0.2">
      <c r="A19" s="61" t="s">
        <v>32</v>
      </c>
      <c r="B19" s="86">
        <v>2863</v>
      </c>
      <c r="C19" s="62">
        <f>SUM(C11:C18)</f>
        <v>265</v>
      </c>
      <c r="D19" s="62">
        <f>SUM(D11:D18)</f>
        <v>494</v>
      </c>
      <c r="E19" s="122">
        <f>SUM(E11:F18)</f>
        <v>0</v>
      </c>
      <c r="F19" s="123"/>
      <c r="G19" s="82">
        <f>SUM(G11:G18)</f>
        <v>115</v>
      </c>
      <c r="H19" s="65"/>
    </row>
    <row r="21" spans="1:9" x14ac:dyDescent="0.2">
      <c r="A21" s="93" t="s">
        <v>90</v>
      </c>
      <c r="B21" s="93"/>
      <c r="C21" s="93"/>
      <c r="D21" s="93"/>
      <c r="E21" s="93"/>
      <c r="F21" s="93"/>
      <c r="G21" s="93"/>
      <c r="H21" s="93"/>
    </row>
  </sheetData>
  <mergeCells count="25">
    <mergeCell ref="A21:H21"/>
    <mergeCell ref="E3:F3"/>
    <mergeCell ref="A8:A10"/>
    <mergeCell ref="B8:B10"/>
    <mergeCell ref="C8:C10"/>
    <mergeCell ref="D8:D10"/>
    <mergeCell ref="E8:F10"/>
    <mergeCell ref="G8:H8"/>
    <mergeCell ref="B4:H5"/>
    <mergeCell ref="A1:H1"/>
    <mergeCell ref="B2:D2"/>
    <mergeCell ref="E2:F2"/>
    <mergeCell ref="G2:H2"/>
    <mergeCell ref="E19:F19"/>
    <mergeCell ref="G3:H3"/>
    <mergeCell ref="E15:F15"/>
    <mergeCell ref="E18:F18"/>
    <mergeCell ref="B3:D3"/>
    <mergeCell ref="E16:F16"/>
    <mergeCell ref="E17:F17"/>
    <mergeCell ref="E11:F11"/>
    <mergeCell ref="E12:F12"/>
    <mergeCell ref="E13:F13"/>
    <mergeCell ref="B15:B16"/>
    <mergeCell ref="E14:F14"/>
  </mergeCells>
  <phoneticPr fontId="0" type="noConversion"/>
  <pageMargins left="0.75" right="0.75" top="1" bottom="1" header="0.5" footer="0.5"/>
  <pageSetup scale="76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B3" sqref="B3:D3"/>
    </sheetView>
  </sheetViews>
  <sheetFormatPr defaultColWidth="38.5546875" defaultRowHeight="12.6" x14ac:dyDescent="0.2"/>
  <cols>
    <col min="1" max="1" width="21" style="1" customWidth="1"/>
    <col min="2" max="2" width="23.6640625" style="1" customWidth="1"/>
    <col min="3" max="3" width="13.6640625" style="1" customWidth="1"/>
    <col min="4" max="4" width="15.44140625" style="1" customWidth="1"/>
    <col min="5" max="5" width="8.109375" style="1" customWidth="1"/>
    <col min="6" max="6" width="13.33203125" style="1" customWidth="1"/>
    <col min="7" max="7" width="13.109375" style="1" customWidth="1"/>
    <col min="8" max="8" width="10.109375" style="1" customWidth="1"/>
    <col min="9" max="9" width="13.109375" style="10" customWidth="1"/>
    <col min="10" max="16384" width="38.5546875" style="1"/>
  </cols>
  <sheetData>
    <row r="1" spans="1:9" x14ac:dyDescent="0.2">
      <c r="A1" s="93" t="s">
        <v>34</v>
      </c>
      <c r="B1" s="93"/>
      <c r="C1" s="93"/>
      <c r="D1" s="93"/>
      <c r="E1" s="93"/>
      <c r="F1" s="93"/>
      <c r="G1" s="93"/>
      <c r="H1" s="93"/>
    </row>
    <row r="2" spans="1:9" ht="10.5" customHeight="1" x14ac:dyDescent="0.2">
      <c r="A2" s="10" t="s">
        <v>3</v>
      </c>
      <c r="B2" s="126" t="s">
        <v>111</v>
      </c>
      <c r="C2" s="127"/>
      <c r="D2" s="127"/>
      <c r="E2" s="93" t="s">
        <v>133</v>
      </c>
      <c r="F2" s="93"/>
      <c r="G2" s="114" t="s">
        <v>123</v>
      </c>
      <c r="H2" s="114"/>
    </row>
    <row r="3" spans="1:9" ht="10.5" customHeight="1" x14ac:dyDescent="0.2">
      <c r="A3" s="1" t="s">
        <v>35</v>
      </c>
      <c r="B3" s="128" t="s">
        <v>126</v>
      </c>
      <c r="C3" s="128"/>
      <c r="D3" s="128"/>
      <c r="E3" s="93" t="s">
        <v>61</v>
      </c>
      <c r="F3" s="93"/>
      <c r="G3" s="118" t="s">
        <v>127</v>
      </c>
      <c r="H3" s="118"/>
    </row>
    <row r="4" spans="1:9" ht="11.25" customHeight="1" x14ac:dyDescent="0.2">
      <c r="A4" s="1" t="s">
        <v>36</v>
      </c>
      <c r="B4" s="132" t="s">
        <v>209</v>
      </c>
      <c r="C4" s="119"/>
      <c r="D4" s="119"/>
      <c r="E4" s="119"/>
      <c r="F4" s="119"/>
      <c r="G4" s="119"/>
      <c r="H4" s="119"/>
    </row>
    <row r="5" spans="1:9" ht="6" customHeight="1" x14ac:dyDescent="0.2">
      <c r="B5" s="119"/>
      <c r="C5" s="119"/>
      <c r="D5" s="119"/>
      <c r="E5" s="119"/>
      <c r="F5" s="119"/>
      <c r="G5" s="119"/>
      <c r="H5" s="119"/>
    </row>
    <row r="6" spans="1:9" x14ac:dyDescent="0.2">
      <c r="A6" s="1" t="s">
        <v>38</v>
      </c>
      <c r="B6" s="69" t="s">
        <v>19</v>
      </c>
      <c r="C6" s="1" t="s">
        <v>41</v>
      </c>
      <c r="D6" s="69"/>
      <c r="E6" s="1" t="s">
        <v>40</v>
      </c>
      <c r="F6" s="69"/>
      <c r="G6" s="1" t="s">
        <v>39</v>
      </c>
      <c r="H6" s="70"/>
    </row>
    <row r="8" spans="1:9" ht="15.75" customHeight="1" x14ac:dyDescent="0.2">
      <c r="A8" s="111" t="s">
        <v>62</v>
      </c>
      <c r="B8" s="111" t="s">
        <v>29</v>
      </c>
      <c r="C8" s="111" t="s">
        <v>83</v>
      </c>
      <c r="D8" s="108" t="s">
        <v>84</v>
      </c>
      <c r="E8" s="108" t="s">
        <v>30</v>
      </c>
      <c r="F8" s="115"/>
      <c r="G8" s="129" t="s">
        <v>31</v>
      </c>
      <c r="H8" s="130"/>
    </row>
    <row r="9" spans="1:9" ht="25.2" x14ac:dyDescent="0.2">
      <c r="A9" s="112"/>
      <c r="B9" s="112"/>
      <c r="C9" s="112"/>
      <c r="D9" s="109"/>
      <c r="E9" s="109"/>
      <c r="F9" s="116"/>
      <c r="G9" s="24" t="s">
        <v>33</v>
      </c>
      <c r="H9" s="25" t="s">
        <v>42</v>
      </c>
    </row>
    <row r="10" spans="1:9" ht="42.75" customHeight="1" x14ac:dyDescent="0.2">
      <c r="A10" s="113"/>
      <c r="B10" s="113"/>
      <c r="C10" s="113"/>
      <c r="D10" s="110"/>
      <c r="E10" s="110"/>
      <c r="F10" s="117"/>
      <c r="G10" s="26"/>
      <c r="H10" s="15"/>
    </row>
    <row r="11" spans="1:9" s="2" customFormat="1" ht="39.75" customHeight="1" x14ac:dyDescent="0.2">
      <c r="A11" s="16">
        <v>7800</v>
      </c>
      <c r="B11" s="16" t="s">
        <v>210</v>
      </c>
      <c r="C11" s="17">
        <v>0</v>
      </c>
      <c r="D11" s="18">
        <v>3048</v>
      </c>
      <c r="E11" s="120" t="s">
        <v>124</v>
      </c>
      <c r="F11" s="121"/>
      <c r="G11" s="78">
        <v>0</v>
      </c>
      <c r="H11" s="19" t="s">
        <v>223</v>
      </c>
      <c r="I11" s="10"/>
    </row>
    <row r="12" spans="1:9" s="2" customFormat="1" ht="23.25" customHeight="1" x14ac:dyDescent="0.2">
      <c r="A12" s="20">
        <v>7800</v>
      </c>
      <c r="B12" s="92" t="s">
        <v>208</v>
      </c>
      <c r="C12" s="21">
        <v>0</v>
      </c>
      <c r="D12" s="22">
        <v>3500</v>
      </c>
      <c r="E12" s="120"/>
      <c r="F12" s="121"/>
      <c r="G12" s="79">
        <v>0</v>
      </c>
      <c r="H12" s="23" t="s">
        <v>223</v>
      </c>
      <c r="I12" s="10"/>
    </row>
    <row r="13" spans="1:9" s="2" customFormat="1" ht="20.25" customHeight="1" x14ac:dyDescent="0.2">
      <c r="A13" s="20">
        <v>7800</v>
      </c>
      <c r="B13" s="16" t="s">
        <v>211</v>
      </c>
      <c r="C13" s="21">
        <v>0</v>
      </c>
      <c r="D13" s="22">
        <v>750</v>
      </c>
      <c r="E13" s="120" t="s">
        <v>124</v>
      </c>
      <c r="F13" s="121"/>
      <c r="G13" s="79">
        <v>0</v>
      </c>
      <c r="H13" s="23" t="s">
        <v>223</v>
      </c>
      <c r="I13" s="10"/>
    </row>
    <row r="14" spans="1:9" s="2" customFormat="1" ht="33" customHeight="1" x14ac:dyDescent="0.2">
      <c r="A14" s="20">
        <v>7800</v>
      </c>
      <c r="B14" s="16" t="s">
        <v>222</v>
      </c>
      <c r="C14" s="21">
        <v>0</v>
      </c>
      <c r="D14" s="22">
        <v>200</v>
      </c>
      <c r="E14" s="120" t="s">
        <v>124</v>
      </c>
      <c r="F14" s="121"/>
      <c r="G14" s="79">
        <v>0</v>
      </c>
      <c r="H14" s="23" t="s">
        <v>223</v>
      </c>
      <c r="I14" s="10"/>
    </row>
    <row r="15" spans="1:9" s="2" customFormat="1" ht="20.25" customHeight="1" x14ac:dyDescent="0.2">
      <c r="A15" s="20" t="s">
        <v>124</v>
      </c>
      <c r="B15" s="131" t="s">
        <v>212</v>
      </c>
      <c r="C15" s="21" t="s">
        <v>124</v>
      </c>
      <c r="D15" s="22" t="s">
        <v>124</v>
      </c>
      <c r="E15" s="120" t="s">
        <v>124</v>
      </c>
      <c r="F15" s="121"/>
      <c r="G15" s="79"/>
      <c r="H15" s="23"/>
      <c r="I15" s="10"/>
    </row>
    <row r="16" spans="1:9" s="2" customFormat="1" ht="37.5" customHeight="1" x14ac:dyDescent="0.2">
      <c r="A16" s="20">
        <v>7800</v>
      </c>
      <c r="B16" s="131"/>
      <c r="C16" s="21">
        <v>0</v>
      </c>
      <c r="D16" s="22">
        <v>100</v>
      </c>
      <c r="E16" s="124"/>
      <c r="F16" s="125"/>
      <c r="G16" s="79">
        <v>0</v>
      </c>
      <c r="H16" s="23" t="s">
        <v>223</v>
      </c>
      <c r="I16" s="10"/>
    </row>
    <row r="17" spans="1:9" s="2" customFormat="1" ht="22.5" customHeight="1" x14ac:dyDescent="0.2">
      <c r="A17" s="20" t="s">
        <v>124</v>
      </c>
      <c r="B17" s="16" t="s">
        <v>124</v>
      </c>
      <c r="C17" s="21" t="s">
        <v>124</v>
      </c>
      <c r="D17" s="22" t="s">
        <v>124</v>
      </c>
      <c r="E17" s="124" t="s">
        <v>124</v>
      </c>
      <c r="F17" s="125"/>
      <c r="G17" s="79"/>
      <c r="H17" s="23"/>
      <c r="I17" s="10"/>
    </row>
    <row r="18" spans="1:9" s="2" customFormat="1" ht="22.5" customHeight="1" x14ac:dyDescent="0.2">
      <c r="A18" s="20" t="s">
        <v>124</v>
      </c>
      <c r="B18" s="16" t="s">
        <v>124</v>
      </c>
      <c r="C18" s="21" t="s">
        <v>124</v>
      </c>
      <c r="D18" s="22" t="s">
        <v>124</v>
      </c>
      <c r="E18" s="22" t="s">
        <v>124</v>
      </c>
      <c r="F18" s="23"/>
      <c r="G18" s="79"/>
      <c r="H18" s="23"/>
      <c r="I18" s="10"/>
    </row>
    <row r="19" spans="1:9" s="2" customFormat="1" ht="22.5" customHeight="1" x14ac:dyDescent="0.2">
      <c r="A19" s="20" t="s">
        <v>124</v>
      </c>
      <c r="B19" s="16" t="s">
        <v>124</v>
      </c>
      <c r="C19" s="21" t="s">
        <v>124</v>
      </c>
      <c r="D19" s="22" t="s">
        <v>124</v>
      </c>
      <c r="E19" s="22" t="s">
        <v>124</v>
      </c>
      <c r="F19" s="23"/>
      <c r="G19" s="79"/>
      <c r="H19" s="23"/>
      <c r="I19" s="10"/>
    </row>
    <row r="20" spans="1:9" s="2" customFormat="1" ht="22.5" customHeight="1" x14ac:dyDescent="0.2">
      <c r="A20" s="20" t="s">
        <v>124</v>
      </c>
      <c r="B20" s="16" t="s">
        <v>124</v>
      </c>
      <c r="C20" s="21" t="s">
        <v>124</v>
      </c>
      <c r="D20" s="22" t="s">
        <v>124</v>
      </c>
      <c r="E20" s="22" t="s">
        <v>124</v>
      </c>
      <c r="F20" s="23"/>
      <c r="G20" s="79"/>
      <c r="H20" s="23"/>
      <c r="I20" s="10"/>
    </row>
    <row r="21" spans="1:9" s="2" customFormat="1" ht="22.5" customHeight="1" x14ac:dyDescent="0.2">
      <c r="A21" s="20" t="s">
        <v>124</v>
      </c>
      <c r="B21" s="16" t="s">
        <v>124</v>
      </c>
      <c r="C21" s="21" t="s">
        <v>124</v>
      </c>
      <c r="D21" s="22" t="s">
        <v>124</v>
      </c>
      <c r="E21" s="22" t="s">
        <v>124</v>
      </c>
      <c r="F21" s="23"/>
      <c r="G21" s="79"/>
      <c r="H21" s="23"/>
      <c r="I21" s="10"/>
    </row>
    <row r="22" spans="1:9" s="2" customFormat="1" ht="22.5" customHeight="1" x14ac:dyDescent="0.2">
      <c r="A22" s="20" t="s">
        <v>124</v>
      </c>
      <c r="B22" s="16" t="s">
        <v>124</v>
      </c>
      <c r="C22" s="21" t="s">
        <v>124</v>
      </c>
      <c r="D22" s="22" t="s">
        <v>124</v>
      </c>
      <c r="E22" s="22" t="s">
        <v>124</v>
      </c>
      <c r="F22" s="23"/>
      <c r="G22" s="79"/>
      <c r="H22" s="23"/>
      <c r="I22" s="10"/>
    </row>
    <row r="23" spans="1:9" s="2" customFormat="1" ht="22.5" customHeight="1" x14ac:dyDescent="0.2">
      <c r="A23" s="20" t="s">
        <v>124</v>
      </c>
      <c r="B23" s="16" t="s">
        <v>124</v>
      </c>
      <c r="C23" s="21" t="s">
        <v>124</v>
      </c>
      <c r="D23" s="22" t="s">
        <v>124</v>
      </c>
      <c r="E23" s="22" t="s">
        <v>124</v>
      </c>
      <c r="F23" s="23"/>
      <c r="G23" s="79"/>
      <c r="H23" s="23"/>
      <c r="I23" s="10"/>
    </row>
    <row r="24" spans="1:9" s="2" customFormat="1" ht="37.5" customHeight="1" x14ac:dyDescent="0.2">
      <c r="A24" s="20" t="s">
        <v>124</v>
      </c>
      <c r="B24" s="16" t="s">
        <v>124</v>
      </c>
      <c r="C24" s="21" t="s">
        <v>124</v>
      </c>
      <c r="D24" s="22" t="s">
        <v>124</v>
      </c>
      <c r="E24" s="124" t="s">
        <v>124</v>
      </c>
      <c r="F24" s="125"/>
      <c r="G24" s="80"/>
      <c r="H24" s="23"/>
      <c r="I24" s="10"/>
    </row>
    <row r="25" spans="1:9" ht="39.75" customHeight="1" x14ac:dyDescent="0.2">
      <c r="A25" s="61" t="s">
        <v>32</v>
      </c>
      <c r="B25" s="61"/>
      <c r="C25" s="62">
        <f>SUM(C11:C24)</f>
        <v>0</v>
      </c>
      <c r="D25" s="62">
        <f>SUM(D11:D24)</f>
        <v>7598</v>
      </c>
      <c r="E25" s="122">
        <f>SUM(E11:F24)</f>
        <v>0</v>
      </c>
      <c r="F25" s="123"/>
      <c r="G25" s="82">
        <f>SUM(G11:G24)</f>
        <v>0</v>
      </c>
      <c r="H25" s="65"/>
    </row>
    <row r="27" spans="1:9" x14ac:dyDescent="0.2">
      <c r="A27" s="93" t="s">
        <v>85</v>
      </c>
      <c r="B27" s="93"/>
      <c r="C27" s="93"/>
      <c r="D27" s="93"/>
      <c r="E27" s="93"/>
      <c r="F27" s="93"/>
      <c r="G27" s="93"/>
      <c r="H27" s="93"/>
    </row>
  </sheetData>
  <mergeCells count="25">
    <mergeCell ref="E17:F17"/>
    <mergeCell ref="E24:F24"/>
    <mergeCell ref="E25:F25"/>
    <mergeCell ref="A27:H27"/>
    <mergeCell ref="E11:F11"/>
    <mergeCell ref="E12:F12"/>
    <mergeCell ref="E13:F13"/>
    <mergeCell ref="E14:F14"/>
    <mergeCell ref="B15:B16"/>
    <mergeCell ref="E15:F15"/>
    <mergeCell ref="E16:F16"/>
    <mergeCell ref="B4:H5"/>
    <mergeCell ref="A8:A10"/>
    <mergeCell ref="B8:B10"/>
    <mergeCell ref="C8:C10"/>
    <mergeCell ref="D8:D10"/>
    <mergeCell ref="E8:F10"/>
    <mergeCell ref="G8:H8"/>
    <mergeCell ref="A1:H1"/>
    <mergeCell ref="B2:D2"/>
    <mergeCell ref="E2:F2"/>
    <mergeCell ref="G2:H2"/>
    <mergeCell ref="B3:D3"/>
    <mergeCell ref="E3:F3"/>
    <mergeCell ref="G3:H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H16" sqref="H16"/>
    </sheetView>
  </sheetViews>
  <sheetFormatPr defaultColWidth="38.5546875" defaultRowHeight="12.6" x14ac:dyDescent="0.2"/>
  <cols>
    <col min="1" max="1" width="20.88671875" style="1" customWidth="1"/>
    <col min="2" max="2" width="21.6640625" style="1" customWidth="1"/>
    <col min="3" max="3" width="15.5546875" style="1" customWidth="1"/>
    <col min="4" max="4" width="19.33203125" style="1" customWidth="1"/>
    <col min="5" max="5" width="10" style="1" customWidth="1"/>
    <col min="6" max="6" width="11.88671875" style="1" customWidth="1"/>
    <col min="7" max="7" width="11.44140625" style="1" customWidth="1"/>
    <col min="8" max="8" width="11.33203125" style="1" customWidth="1"/>
    <col min="9" max="9" width="13.109375" style="10" customWidth="1"/>
    <col min="10" max="16384" width="38.5546875" style="1"/>
  </cols>
  <sheetData>
    <row r="1" spans="1:9" x14ac:dyDescent="0.2">
      <c r="A1" s="93" t="s">
        <v>34</v>
      </c>
      <c r="B1" s="93"/>
      <c r="C1" s="93"/>
      <c r="D1" s="93"/>
      <c r="E1" s="93"/>
      <c r="F1" s="93"/>
      <c r="G1" s="93"/>
      <c r="H1" s="93"/>
    </row>
    <row r="2" spans="1:9" x14ac:dyDescent="0.2">
      <c r="A2" s="10" t="s">
        <v>3</v>
      </c>
      <c r="B2" s="126" t="s">
        <v>111</v>
      </c>
      <c r="C2" s="127"/>
      <c r="D2" s="127"/>
      <c r="E2" s="93" t="s">
        <v>37</v>
      </c>
      <c r="F2" s="93"/>
      <c r="G2" s="114" t="s">
        <v>125</v>
      </c>
      <c r="H2" s="114"/>
    </row>
    <row r="3" spans="1:9" x14ac:dyDescent="0.2">
      <c r="A3" s="1" t="s">
        <v>35</v>
      </c>
      <c r="B3" s="128" t="s">
        <v>214</v>
      </c>
      <c r="C3" s="128"/>
      <c r="D3" s="128"/>
      <c r="E3" s="93" t="s">
        <v>61</v>
      </c>
      <c r="F3" s="93"/>
      <c r="G3" s="118" t="s">
        <v>127</v>
      </c>
      <c r="H3" s="118"/>
    </row>
    <row r="4" spans="1:9" x14ac:dyDescent="0.2">
      <c r="A4" s="1" t="s">
        <v>36</v>
      </c>
      <c r="B4" s="119" t="s">
        <v>215</v>
      </c>
      <c r="C4" s="119"/>
      <c r="D4" s="119"/>
      <c r="E4" s="119"/>
      <c r="F4" s="119"/>
      <c r="G4" s="119"/>
      <c r="H4" s="119"/>
    </row>
    <row r="5" spans="1:9" x14ac:dyDescent="0.2">
      <c r="B5" s="119"/>
      <c r="C5" s="119"/>
      <c r="D5" s="119"/>
      <c r="E5" s="119"/>
      <c r="F5" s="119"/>
      <c r="G5" s="119"/>
      <c r="H5" s="119"/>
    </row>
    <row r="6" spans="1:9" x14ac:dyDescent="0.2">
      <c r="A6" s="1" t="s">
        <v>38</v>
      </c>
      <c r="B6" s="69" t="s">
        <v>18</v>
      </c>
      <c r="C6" s="1" t="s">
        <v>41</v>
      </c>
      <c r="D6" s="69" t="s">
        <v>117</v>
      </c>
      <c r="E6" s="1" t="s">
        <v>40</v>
      </c>
      <c r="F6" s="69" t="s">
        <v>117</v>
      </c>
      <c r="G6" s="1" t="s">
        <v>39</v>
      </c>
      <c r="H6" s="70" t="s">
        <v>117</v>
      </c>
    </row>
    <row r="8" spans="1:9" ht="15.75" customHeight="1" x14ac:dyDescent="0.2">
      <c r="A8" s="111" t="s">
        <v>62</v>
      </c>
      <c r="B8" s="111" t="s">
        <v>29</v>
      </c>
      <c r="C8" s="111" t="s">
        <v>83</v>
      </c>
      <c r="D8" s="108" t="s">
        <v>84</v>
      </c>
      <c r="E8" s="108" t="s">
        <v>30</v>
      </c>
      <c r="F8" s="115"/>
      <c r="G8" s="129" t="s">
        <v>31</v>
      </c>
      <c r="H8" s="130"/>
    </row>
    <row r="9" spans="1:9" x14ac:dyDescent="0.2">
      <c r="A9" s="112"/>
      <c r="B9" s="112"/>
      <c r="C9" s="112"/>
      <c r="D9" s="109"/>
      <c r="E9" s="109"/>
      <c r="F9" s="116"/>
      <c r="G9" s="24" t="s">
        <v>33</v>
      </c>
      <c r="H9" s="25" t="s">
        <v>42</v>
      </c>
    </row>
    <row r="10" spans="1:9" ht="42.75" customHeight="1" x14ac:dyDescent="0.2">
      <c r="A10" s="113"/>
      <c r="B10" s="113"/>
      <c r="C10" s="113"/>
      <c r="D10" s="110"/>
      <c r="E10" s="110"/>
      <c r="F10" s="117"/>
      <c r="G10" s="26"/>
      <c r="H10" s="15"/>
    </row>
    <row r="11" spans="1:9" s="2" customFormat="1" ht="33" customHeight="1" x14ac:dyDescent="0.2">
      <c r="A11" s="16">
        <v>7450</v>
      </c>
      <c r="B11" s="16" t="s">
        <v>216</v>
      </c>
      <c r="C11" s="17">
        <v>0</v>
      </c>
      <c r="D11" s="18">
        <v>600</v>
      </c>
      <c r="E11" s="120" t="s">
        <v>124</v>
      </c>
      <c r="F11" s="121"/>
      <c r="G11" s="78">
        <v>0</v>
      </c>
      <c r="H11" s="19" t="s">
        <v>224</v>
      </c>
      <c r="I11" s="10"/>
    </row>
    <row r="12" spans="1:9" s="2" customFormat="1" ht="32.25" customHeight="1" x14ac:dyDescent="0.2">
      <c r="A12" s="20">
        <v>7450</v>
      </c>
      <c r="B12" s="16" t="s">
        <v>217</v>
      </c>
      <c r="C12" s="21">
        <v>0</v>
      </c>
      <c r="D12" s="22">
        <v>200</v>
      </c>
      <c r="E12" s="120" t="s">
        <v>124</v>
      </c>
      <c r="F12" s="121"/>
      <c r="G12" s="79">
        <v>0</v>
      </c>
      <c r="H12" s="23" t="s">
        <v>224</v>
      </c>
      <c r="I12" s="10"/>
    </row>
    <row r="13" spans="1:9" s="2" customFormat="1" ht="23.25" customHeight="1" x14ac:dyDescent="0.2">
      <c r="A13" s="20">
        <v>7350</v>
      </c>
      <c r="B13" s="16" t="s">
        <v>218</v>
      </c>
      <c r="C13" s="21">
        <v>0</v>
      </c>
      <c r="D13" s="22">
        <v>300</v>
      </c>
      <c r="E13" s="120" t="s">
        <v>124</v>
      </c>
      <c r="F13" s="121"/>
      <c r="G13" s="79">
        <v>0</v>
      </c>
      <c r="H13" s="23" t="s">
        <v>224</v>
      </c>
      <c r="I13" s="10"/>
    </row>
    <row r="14" spans="1:9" s="2" customFormat="1" ht="21" customHeight="1" x14ac:dyDescent="0.2">
      <c r="A14" s="20">
        <v>7450</v>
      </c>
      <c r="B14" s="92" t="s">
        <v>219</v>
      </c>
      <c r="C14" s="21">
        <v>0</v>
      </c>
      <c r="D14" s="22">
        <v>800</v>
      </c>
      <c r="E14" s="120" t="s">
        <v>124</v>
      </c>
      <c r="F14" s="121"/>
      <c r="G14" s="79">
        <v>0</v>
      </c>
      <c r="H14" s="23"/>
      <c r="I14" s="10"/>
    </row>
    <row r="15" spans="1:9" s="2" customFormat="1" ht="33" customHeight="1" x14ac:dyDescent="0.2">
      <c r="A15" s="20">
        <v>7650</v>
      </c>
      <c r="B15" s="131" t="s">
        <v>220</v>
      </c>
      <c r="C15" s="21">
        <v>0</v>
      </c>
      <c r="D15" s="22">
        <v>300</v>
      </c>
      <c r="E15" s="120" t="s">
        <v>124</v>
      </c>
      <c r="F15" s="121"/>
      <c r="G15" s="79">
        <v>0</v>
      </c>
      <c r="H15" s="23" t="s">
        <v>224</v>
      </c>
      <c r="I15" s="10"/>
    </row>
    <row r="16" spans="1:9" s="2" customFormat="1" ht="27.75" customHeight="1" x14ac:dyDescent="0.2">
      <c r="A16" s="20"/>
      <c r="B16" s="131"/>
      <c r="C16" s="21"/>
      <c r="D16" s="22"/>
      <c r="E16" s="124"/>
      <c r="F16" s="125"/>
      <c r="G16" s="79"/>
      <c r="H16" s="23"/>
      <c r="I16" s="10"/>
    </row>
    <row r="17" spans="1:9" s="2" customFormat="1" ht="28.5" customHeight="1" x14ac:dyDescent="0.2">
      <c r="A17" s="20"/>
      <c r="B17" s="16"/>
      <c r="C17" s="21"/>
      <c r="D17" s="22"/>
      <c r="E17" s="124"/>
      <c r="F17" s="125"/>
      <c r="G17" s="79"/>
      <c r="H17" s="23"/>
      <c r="I17" s="10"/>
    </row>
    <row r="18" spans="1:9" s="2" customFormat="1" ht="27.75" customHeight="1" x14ac:dyDescent="0.2">
      <c r="A18" s="20"/>
      <c r="B18" s="16"/>
      <c r="C18" s="21"/>
      <c r="D18" s="22"/>
      <c r="E18" s="124"/>
      <c r="F18" s="125"/>
      <c r="G18" s="80"/>
      <c r="H18" s="23"/>
      <c r="I18" s="10"/>
    </row>
    <row r="19" spans="1:9" ht="35.25" customHeight="1" x14ac:dyDescent="0.2">
      <c r="A19" s="61" t="s">
        <v>32</v>
      </c>
      <c r="B19" s="61"/>
      <c r="C19" s="62">
        <f>SUM(C11:C18)</f>
        <v>0</v>
      </c>
      <c r="D19" s="62">
        <f>SUM(D11:D18)</f>
        <v>2200</v>
      </c>
      <c r="E19" s="122">
        <f>SUM(E11:F18)</f>
        <v>0</v>
      </c>
      <c r="F19" s="123"/>
      <c r="G19" s="82">
        <f>SUM(G11:G18)</f>
        <v>0</v>
      </c>
      <c r="H19" s="65"/>
    </row>
    <row r="21" spans="1:9" x14ac:dyDescent="0.2">
      <c r="A21" s="93" t="s">
        <v>91</v>
      </c>
      <c r="B21" s="93"/>
      <c r="C21" s="93"/>
      <c r="D21" s="93"/>
      <c r="E21" s="93"/>
      <c r="F21" s="93"/>
      <c r="G21" s="93"/>
      <c r="H21" s="93"/>
    </row>
  </sheetData>
  <mergeCells count="25">
    <mergeCell ref="E17:F17"/>
    <mergeCell ref="E18:F18"/>
    <mergeCell ref="E19:F19"/>
    <mergeCell ref="A21:H21"/>
    <mergeCell ref="E11:F11"/>
    <mergeCell ref="E12:F12"/>
    <mergeCell ref="E13:F13"/>
    <mergeCell ref="E14:F14"/>
    <mergeCell ref="B15:B16"/>
    <mergeCell ref="E15:F15"/>
    <mergeCell ref="E16:F16"/>
    <mergeCell ref="B4:H5"/>
    <mergeCell ref="A8:A10"/>
    <mergeCell ref="B8:B10"/>
    <mergeCell ref="C8:C10"/>
    <mergeCell ref="D8:D10"/>
    <mergeCell ref="E8:F10"/>
    <mergeCell ref="G8:H8"/>
    <mergeCell ref="A1:H1"/>
    <mergeCell ref="B2:D2"/>
    <mergeCell ref="E2:F2"/>
    <mergeCell ref="G2:H2"/>
    <mergeCell ref="B3:D3"/>
    <mergeCell ref="E3:F3"/>
    <mergeCell ref="G3:H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70"/>
  <sheetViews>
    <sheetView zoomScale="80" workbookViewId="0">
      <selection activeCell="F15" sqref="F15:I15"/>
    </sheetView>
  </sheetViews>
  <sheetFormatPr defaultColWidth="17.5546875" defaultRowHeight="12.6" x14ac:dyDescent="0.2"/>
  <cols>
    <col min="1" max="1" width="3.5546875" style="1" customWidth="1"/>
    <col min="2" max="2" width="18.44140625" style="1" customWidth="1"/>
    <col min="3" max="3" width="8.6640625" style="1" customWidth="1"/>
    <col min="4" max="4" width="17.6640625" style="1" customWidth="1"/>
    <col min="5" max="5" width="15.6640625" style="1" customWidth="1"/>
    <col min="6" max="6" width="10.109375" style="1" customWidth="1"/>
    <col min="7" max="7" width="4.109375" style="1" customWidth="1"/>
    <col min="8" max="8" width="1.5546875" style="1" customWidth="1"/>
    <col min="9" max="9" width="3.88671875" style="1" customWidth="1"/>
    <col min="10" max="10" width="3.44140625" style="1" customWidth="1"/>
    <col min="11" max="11" width="6.109375" style="1" customWidth="1"/>
    <col min="12" max="12" width="2.109375" style="1" customWidth="1"/>
    <col min="13" max="13" width="2.5546875" style="1" customWidth="1"/>
    <col min="14" max="16384" width="17.5546875" style="1"/>
  </cols>
  <sheetData>
    <row r="2" spans="1:13" x14ac:dyDescent="0.2">
      <c r="F2" s="1" t="s">
        <v>4</v>
      </c>
      <c r="G2" s="27" t="s">
        <v>135</v>
      </c>
      <c r="H2" s="7" t="s">
        <v>5</v>
      </c>
      <c r="I2" s="27" t="s">
        <v>136</v>
      </c>
      <c r="J2" s="7" t="s">
        <v>5</v>
      </c>
      <c r="K2" s="27" t="s">
        <v>137</v>
      </c>
    </row>
    <row r="3" spans="1:13" x14ac:dyDescent="0.2">
      <c r="A3" s="93" t="s">
        <v>54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</row>
    <row r="4" spans="1:13" x14ac:dyDescent="0.2">
      <c r="A4" s="2"/>
      <c r="B4" s="2"/>
    </row>
    <row r="5" spans="1:13" x14ac:dyDescent="0.2">
      <c r="D5" s="114" t="s">
        <v>50</v>
      </c>
      <c r="E5" s="114"/>
      <c r="F5" s="114"/>
      <c r="G5" s="114"/>
      <c r="H5" s="114"/>
      <c r="I5" s="114"/>
      <c r="J5" s="114"/>
      <c r="K5" s="106"/>
      <c r="L5" s="106"/>
    </row>
    <row r="6" spans="1:13" ht="12.75" customHeight="1" x14ac:dyDescent="0.2">
      <c r="A6" s="108" t="s">
        <v>51</v>
      </c>
      <c r="B6" s="145"/>
      <c r="C6" s="115"/>
      <c r="D6" s="111" t="s">
        <v>43</v>
      </c>
      <c r="E6" s="111" t="s">
        <v>44</v>
      </c>
      <c r="F6" s="108" t="s">
        <v>66</v>
      </c>
      <c r="G6" s="145"/>
      <c r="H6" s="145"/>
      <c r="I6" s="145"/>
      <c r="J6" s="115"/>
      <c r="K6" s="53"/>
      <c r="L6" s="51"/>
      <c r="M6" s="51"/>
    </row>
    <row r="7" spans="1:13" ht="12.75" customHeight="1" x14ac:dyDescent="0.2">
      <c r="A7" s="109"/>
      <c r="B7" s="146"/>
      <c r="C7" s="116"/>
      <c r="D7" s="112"/>
      <c r="E7" s="112"/>
      <c r="F7" s="109" t="s">
        <v>55</v>
      </c>
      <c r="G7" s="146"/>
      <c r="H7" s="146"/>
      <c r="I7" s="146"/>
      <c r="J7" s="116"/>
    </row>
    <row r="8" spans="1:13" x14ac:dyDescent="0.2">
      <c r="A8" s="24"/>
      <c r="B8" s="41"/>
      <c r="C8" s="42"/>
      <c r="D8" s="59"/>
      <c r="E8" s="59"/>
      <c r="F8" s="133"/>
      <c r="G8" s="134"/>
      <c r="H8" s="134"/>
      <c r="I8" s="134"/>
      <c r="J8" s="46"/>
    </row>
    <row r="9" spans="1:13" ht="39.75" customHeight="1" x14ac:dyDescent="0.2">
      <c r="A9" s="141" t="s">
        <v>79</v>
      </c>
      <c r="B9" s="142"/>
      <c r="C9" s="47"/>
      <c r="D9" s="63">
        <f>'Page 2'!D26</f>
        <v>1475</v>
      </c>
      <c r="E9" s="63">
        <f>'Page 2'!$E$26:$F$26</f>
        <v>0</v>
      </c>
      <c r="F9" s="143">
        <f>'Page 2'!$G$26</f>
        <v>1369</v>
      </c>
      <c r="G9" s="144"/>
      <c r="H9" s="144"/>
      <c r="I9" s="144"/>
      <c r="J9" s="60"/>
    </row>
    <row r="10" spans="1:13" ht="39.75" customHeight="1" x14ac:dyDescent="0.2">
      <c r="A10" s="141" t="s">
        <v>80</v>
      </c>
      <c r="B10" s="142"/>
      <c r="C10" s="47"/>
      <c r="D10" s="63">
        <f>'Page 3'!D20</f>
        <v>6417</v>
      </c>
      <c r="E10" s="63">
        <f>'Page 4'!$E$20:$F$20</f>
        <v>0</v>
      </c>
      <c r="F10" s="143">
        <f>'Page 4'!$G$20</f>
        <v>0</v>
      </c>
      <c r="G10" s="144"/>
      <c r="H10" s="144"/>
      <c r="I10" s="144"/>
      <c r="J10" s="60"/>
    </row>
    <row r="11" spans="1:13" ht="39.75" customHeight="1" x14ac:dyDescent="0.2">
      <c r="A11" s="141" t="s">
        <v>81</v>
      </c>
      <c r="B11" s="142"/>
      <c r="C11" s="47"/>
      <c r="D11" s="63">
        <f>'Page 4'!D20</f>
        <v>2863</v>
      </c>
      <c r="E11" s="63">
        <f>'Page 3'!$E$20:$F$20</f>
        <v>0</v>
      </c>
      <c r="F11" s="143">
        <f>'Page 3'!$G$20</f>
        <v>680</v>
      </c>
      <c r="G11" s="144"/>
      <c r="H11" s="144"/>
      <c r="I11" s="144"/>
      <c r="J11" s="60"/>
    </row>
    <row r="12" spans="1:13" ht="39.75" customHeight="1" x14ac:dyDescent="0.2">
      <c r="A12" s="147" t="s">
        <v>67</v>
      </c>
      <c r="B12" s="148"/>
      <c r="C12" s="48"/>
      <c r="D12" s="63">
        <f>'Page 5'!D19</f>
        <v>494</v>
      </c>
      <c r="E12" s="63">
        <f>'Page 5'!E19:F19</f>
        <v>0</v>
      </c>
      <c r="F12" s="143">
        <f>'Page 5'!G19</f>
        <v>115</v>
      </c>
      <c r="G12" s="144"/>
      <c r="H12" s="144"/>
      <c r="I12" s="144"/>
      <c r="J12" s="19"/>
    </row>
    <row r="13" spans="1:13" ht="39.75" customHeight="1" x14ac:dyDescent="0.2">
      <c r="A13" s="141" t="s">
        <v>68</v>
      </c>
      <c r="B13" s="142"/>
      <c r="C13" s="47"/>
      <c r="D13" s="63">
        <f>'Page 6'!D25</f>
        <v>7598</v>
      </c>
      <c r="E13" s="63">
        <f>'Page 6'!E25:F25</f>
        <v>0</v>
      </c>
      <c r="F13" s="143">
        <f>'Page 6'!G25</f>
        <v>0</v>
      </c>
      <c r="G13" s="144"/>
      <c r="H13" s="144"/>
      <c r="I13" s="144"/>
      <c r="J13" s="60"/>
    </row>
    <row r="14" spans="1:13" s="45" customFormat="1" ht="39.75" customHeight="1" x14ac:dyDescent="0.2">
      <c r="A14" s="155" t="s">
        <v>69</v>
      </c>
      <c r="B14" s="156"/>
      <c r="C14" s="44"/>
      <c r="D14" s="63">
        <f>'Page 7'!D19</f>
        <v>2200</v>
      </c>
      <c r="E14" s="63">
        <f>'Page 7'!E19:F19</f>
        <v>0</v>
      </c>
      <c r="F14" s="149">
        <f>'Page 7'!G19</f>
        <v>0</v>
      </c>
      <c r="G14" s="150"/>
      <c r="H14" s="150"/>
      <c r="I14" s="150"/>
      <c r="J14" s="19"/>
    </row>
    <row r="15" spans="1:13" s="45" customFormat="1" ht="39.75" customHeight="1" x14ac:dyDescent="0.2">
      <c r="A15" s="151" t="s">
        <v>32</v>
      </c>
      <c r="B15" s="152"/>
      <c r="C15" s="47"/>
      <c r="D15" s="64">
        <f>SUM(D9:D14)</f>
        <v>21047</v>
      </c>
      <c r="E15" s="64">
        <f>SUM(E9:E14)</f>
        <v>0</v>
      </c>
      <c r="F15" s="153">
        <f>SUM(F9:I14)</f>
        <v>2164</v>
      </c>
      <c r="G15" s="154"/>
      <c r="H15" s="154"/>
      <c r="I15" s="154"/>
      <c r="J15" s="66"/>
    </row>
    <row r="16" spans="1:13" s="45" customFormat="1" ht="12.75" customHeight="1" x14ac:dyDescent="0.2">
      <c r="A16" s="43"/>
      <c r="B16" s="43"/>
      <c r="C16" s="56"/>
      <c r="D16" s="57"/>
      <c r="E16" s="57"/>
      <c r="F16" s="55"/>
      <c r="G16" s="55"/>
      <c r="H16" s="55"/>
      <c r="I16" s="55"/>
      <c r="J16" s="55"/>
      <c r="K16" s="55"/>
      <c r="L16" s="55"/>
      <c r="M16" s="54"/>
    </row>
    <row r="17" spans="1:13" x14ac:dyDescent="0.2">
      <c r="A17" s="49" t="s">
        <v>48</v>
      </c>
      <c r="B17" s="139" t="s">
        <v>130</v>
      </c>
      <c r="C17" s="139"/>
      <c r="D17" s="139"/>
      <c r="E17" s="49" t="s">
        <v>53</v>
      </c>
      <c r="H17" s="51"/>
      <c r="I17" s="51"/>
      <c r="J17" s="51"/>
      <c r="K17" s="51"/>
      <c r="L17" s="51"/>
    </row>
    <row r="18" spans="1:13" x14ac:dyDescent="0.2">
      <c r="A18" s="140" t="s">
        <v>78</v>
      </c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</row>
    <row r="19" spans="1:13" x14ac:dyDescent="0.2">
      <c r="A19" s="68" t="s">
        <v>70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</row>
    <row r="20" spans="1:13" x14ac:dyDescent="0.2">
      <c r="A20" s="68" t="s">
        <v>71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</row>
    <row r="21" spans="1:13" x14ac:dyDescent="0.2">
      <c r="A21" s="68" t="s">
        <v>72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</row>
    <row r="22" spans="1:13" x14ac:dyDescent="0.2">
      <c r="A22" s="68" t="s">
        <v>73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</row>
    <row r="23" spans="1:13" x14ac:dyDescent="0.2">
      <c r="A23" s="68" t="s">
        <v>74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</row>
    <row r="24" spans="1:13" x14ac:dyDescent="0.2">
      <c r="A24" s="68" t="s">
        <v>75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</row>
    <row r="25" spans="1:13" x14ac:dyDescent="0.2">
      <c r="A25" s="68" t="s">
        <v>77</v>
      </c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</row>
    <row r="26" spans="1:13" x14ac:dyDescent="0.2">
      <c r="A26" s="68" t="s">
        <v>76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</row>
    <row r="27" spans="1:13" ht="18.75" customHeight="1" x14ac:dyDescent="0.2">
      <c r="A27" s="50"/>
      <c r="B27" s="50"/>
      <c r="C27" s="50" t="s">
        <v>45</v>
      </c>
      <c r="D27" s="51"/>
      <c r="E27" s="51"/>
      <c r="F27" s="51"/>
      <c r="G27" s="51"/>
      <c r="H27" s="51"/>
      <c r="I27" s="51"/>
      <c r="J27" s="51"/>
      <c r="K27" s="51"/>
      <c r="M27" s="51"/>
    </row>
    <row r="28" spans="1:13" ht="14.25" customHeight="1" x14ac:dyDescent="0.2">
      <c r="B28" s="135" t="s">
        <v>46</v>
      </c>
      <c r="C28" s="135"/>
      <c r="D28" s="13" t="s">
        <v>131</v>
      </c>
      <c r="E28" s="13"/>
      <c r="F28" s="52" t="s">
        <v>47</v>
      </c>
      <c r="G28" s="136">
        <v>37634</v>
      </c>
      <c r="H28" s="114"/>
      <c r="I28" s="114"/>
      <c r="J28" s="114"/>
      <c r="K28" s="114"/>
    </row>
    <row r="29" spans="1:13" ht="14.25" customHeight="1" x14ac:dyDescent="0.2">
      <c r="A29" s="51"/>
      <c r="B29" s="137" t="s">
        <v>49</v>
      </c>
      <c r="C29" s="137"/>
      <c r="D29" s="14" t="s">
        <v>132</v>
      </c>
      <c r="E29" s="14"/>
      <c r="F29" s="58" t="s">
        <v>47</v>
      </c>
      <c r="G29" s="138">
        <v>37635</v>
      </c>
      <c r="H29" s="118"/>
      <c r="I29" s="118"/>
      <c r="J29" s="118"/>
      <c r="K29" s="118"/>
      <c r="L29" s="51"/>
    </row>
    <row r="30" spans="1:13" x14ac:dyDescent="0.2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</row>
    <row r="31" spans="1:13" s="45" customFormat="1" ht="12.75" customHeight="1" x14ac:dyDescent="0.2">
      <c r="A31" s="51" t="s">
        <v>65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1"/>
    </row>
    <row r="32" spans="1:13" x14ac:dyDescent="0.2">
      <c r="A32" s="51" t="s">
        <v>93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</row>
    <row r="33" spans="1:13" x14ac:dyDescent="0.2">
      <c r="A33" s="51" t="s">
        <v>52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</row>
    <row r="34" spans="1:13" x14ac:dyDescent="0.2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</row>
    <row r="35" spans="1:13" x14ac:dyDescent="0.2">
      <c r="A35" s="51" t="s">
        <v>94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</row>
    <row r="36" spans="1:13" x14ac:dyDescent="0.2">
      <c r="A36" s="51" t="s">
        <v>95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</row>
    <row r="37" spans="1:13" x14ac:dyDescent="0.2">
      <c r="A37" s="51" t="s">
        <v>56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</row>
    <row r="38" spans="1:13" s="45" customFormat="1" ht="12.75" customHeight="1" x14ac:dyDescent="0.2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1"/>
    </row>
    <row r="39" spans="1:13" x14ac:dyDescent="0.2">
      <c r="A39" s="51" t="s">
        <v>86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</row>
    <row r="40" spans="1:13" x14ac:dyDescent="0.2">
      <c r="A40" s="51" t="s">
        <v>87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</row>
    <row r="41" spans="1:13" x14ac:dyDescent="0.2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</row>
    <row r="42" spans="1:13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</row>
    <row r="43" spans="1:13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</row>
    <row r="44" spans="1:13" x14ac:dyDescent="0.2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</row>
    <row r="45" spans="1:13" s="45" customFormat="1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52" spans="1:13" s="45" customFormat="1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9" spans="1:13" s="45" customFormat="1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6" spans="1:13" s="45" customFormat="1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9" spans="1:13" ht="12.75" customHeight="1" x14ac:dyDescent="0.2"/>
    <row r="70" spans="1:13" s="51" customForma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</sheetData>
  <mergeCells count="28">
    <mergeCell ref="F14:I14"/>
    <mergeCell ref="A15:B15"/>
    <mergeCell ref="F15:I15"/>
    <mergeCell ref="A14:B14"/>
    <mergeCell ref="F11:I11"/>
    <mergeCell ref="F12:I12"/>
    <mergeCell ref="F13:I13"/>
    <mergeCell ref="A9:B9"/>
    <mergeCell ref="A10:B10"/>
    <mergeCell ref="A11:B11"/>
    <mergeCell ref="A12:B12"/>
    <mergeCell ref="A3:L3"/>
    <mergeCell ref="D5:L5"/>
    <mergeCell ref="F6:J6"/>
    <mergeCell ref="D6:D7"/>
    <mergeCell ref="E6:E7"/>
    <mergeCell ref="A6:C7"/>
    <mergeCell ref="F7:J7"/>
    <mergeCell ref="F8:I8"/>
    <mergeCell ref="B28:C28"/>
    <mergeCell ref="G28:K28"/>
    <mergeCell ref="B29:C29"/>
    <mergeCell ref="G29:K29"/>
    <mergeCell ref="B17:D17"/>
    <mergeCell ref="A18:L18"/>
    <mergeCell ref="A13:B13"/>
    <mergeCell ref="F9:I9"/>
    <mergeCell ref="F10:I10"/>
  </mergeCells>
  <phoneticPr fontId="0" type="noConversion"/>
  <pageMargins left="0.5" right="0.5" top="1" bottom="1" header="0.5" footer="0.5"/>
  <pageSetup scale="84" orientation="portrait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A3" workbookViewId="0">
      <selection activeCell="D30" sqref="D30"/>
    </sheetView>
  </sheetViews>
  <sheetFormatPr defaultRowHeight="13.2" x14ac:dyDescent="0.25"/>
  <cols>
    <col min="1" max="1" width="9.44140625" customWidth="1"/>
    <col min="2" max="2" width="30.44140625" bestFit="1" customWidth="1"/>
    <col min="3" max="3" width="16.88671875" bestFit="1" customWidth="1"/>
    <col min="4" max="4" width="16.5546875" bestFit="1" customWidth="1"/>
    <col min="5" max="5" width="16.33203125" bestFit="1" customWidth="1"/>
    <col min="6" max="6" width="29.6640625" bestFit="1" customWidth="1"/>
  </cols>
  <sheetData>
    <row r="1" spans="1:6" ht="17.399999999999999" x14ac:dyDescent="0.3">
      <c r="A1" s="89" t="s">
        <v>144</v>
      </c>
    </row>
    <row r="2" spans="1:6" ht="9" customHeight="1" x14ac:dyDescent="0.25"/>
    <row r="3" spans="1:6" x14ac:dyDescent="0.25">
      <c r="A3" s="88" t="s">
        <v>145</v>
      </c>
      <c r="B3" s="88" t="s">
        <v>146</v>
      </c>
      <c r="C3" s="88" t="s">
        <v>147</v>
      </c>
      <c r="D3" s="88" t="s">
        <v>148</v>
      </c>
      <c r="E3" s="88" t="s">
        <v>149</v>
      </c>
      <c r="F3" s="88" t="s">
        <v>150</v>
      </c>
    </row>
    <row r="4" spans="1:6" ht="21.75" customHeight="1" x14ac:dyDescent="0.25">
      <c r="A4" s="90">
        <v>4</v>
      </c>
      <c r="B4" s="90" t="s">
        <v>151</v>
      </c>
      <c r="C4" s="90" t="s">
        <v>152</v>
      </c>
      <c r="D4" s="90">
        <v>2002</v>
      </c>
      <c r="E4" s="91">
        <v>200</v>
      </c>
      <c r="F4" s="90">
        <v>2006</v>
      </c>
    </row>
    <row r="5" spans="1:6" ht="24" customHeight="1" x14ac:dyDescent="0.25">
      <c r="A5" s="90">
        <v>6</v>
      </c>
      <c r="B5" s="90" t="s">
        <v>153</v>
      </c>
      <c r="C5" s="90" t="s">
        <v>152</v>
      </c>
      <c r="D5" s="90">
        <v>2000</v>
      </c>
      <c r="E5" s="91">
        <v>240</v>
      </c>
      <c r="F5" s="90" t="s">
        <v>167</v>
      </c>
    </row>
    <row r="6" spans="1:6" ht="21" customHeight="1" x14ac:dyDescent="0.25">
      <c r="A6" s="90">
        <v>1</v>
      </c>
      <c r="B6" s="90" t="s">
        <v>154</v>
      </c>
      <c r="C6" s="90" t="s">
        <v>152</v>
      </c>
      <c r="D6" s="90">
        <v>2000</v>
      </c>
      <c r="E6" s="91">
        <v>6000</v>
      </c>
      <c r="F6" s="90">
        <v>2006</v>
      </c>
    </row>
    <row r="7" spans="1:6" x14ac:dyDescent="0.25">
      <c r="A7" s="90">
        <v>4</v>
      </c>
      <c r="B7" s="90" t="s">
        <v>155</v>
      </c>
      <c r="C7" s="90" t="s">
        <v>152</v>
      </c>
      <c r="D7" s="90">
        <v>1995</v>
      </c>
      <c r="E7" s="91">
        <v>6000</v>
      </c>
      <c r="F7" s="90">
        <v>2005</v>
      </c>
    </row>
    <row r="8" spans="1:6" x14ac:dyDescent="0.25">
      <c r="A8" s="90">
        <v>1</v>
      </c>
      <c r="B8" s="90" t="s">
        <v>156</v>
      </c>
      <c r="C8" s="90" t="s">
        <v>157</v>
      </c>
      <c r="D8" s="90" t="s">
        <v>158</v>
      </c>
      <c r="E8" s="90" t="s">
        <v>159</v>
      </c>
      <c r="F8" s="90" t="s">
        <v>117</v>
      </c>
    </row>
    <row r="9" spans="1:6" x14ac:dyDescent="0.25">
      <c r="A9" s="90">
        <v>1</v>
      </c>
      <c r="B9" s="90" t="s">
        <v>160</v>
      </c>
      <c r="C9" s="90" t="s">
        <v>157</v>
      </c>
      <c r="D9" s="90">
        <v>1995</v>
      </c>
      <c r="E9" s="91">
        <v>2500</v>
      </c>
      <c r="F9" s="90" t="s">
        <v>117</v>
      </c>
    </row>
    <row r="10" spans="1:6" x14ac:dyDescent="0.25">
      <c r="A10" s="90">
        <v>4</v>
      </c>
      <c r="B10" s="90" t="s">
        <v>161</v>
      </c>
      <c r="C10" s="90" t="s">
        <v>152</v>
      </c>
      <c r="D10" s="90">
        <v>1997</v>
      </c>
      <c r="E10" s="90" t="s">
        <v>172</v>
      </c>
      <c r="F10" s="90" t="s">
        <v>163</v>
      </c>
    </row>
    <row r="11" spans="1:6" x14ac:dyDescent="0.25">
      <c r="A11" s="90">
        <v>5</v>
      </c>
      <c r="B11" s="90" t="s">
        <v>164</v>
      </c>
      <c r="C11" s="90" t="s">
        <v>166</v>
      </c>
      <c r="D11" s="90">
        <v>1991</v>
      </c>
      <c r="E11" s="90" t="s">
        <v>171</v>
      </c>
      <c r="F11" s="90">
        <v>2003</v>
      </c>
    </row>
    <row r="12" spans="1:6" x14ac:dyDescent="0.25">
      <c r="A12" s="90">
        <v>3</v>
      </c>
      <c r="B12" s="90" t="s">
        <v>168</v>
      </c>
      <c r="C12" s="90" t="s">
        <v>169</v>
      </c>
      <c r="D12" s="90">
        <v>1995</v>
      </c>
      <c r="E12" s="90" t="s">
        <v>170</v>
      </c>
      <c r="F12" s="90" t="s">
        <v>163</v>
      </c>
    </row>
    <row r="13" spans="1:6" x14ac:dyDescent="0.25">
      <c r="A13" s="90">
        <v>2</v>
      </c>
      <c r="B13" s="90" t="s">
        <v>173</v>
      </c>
      <c r="C13" s="90" t="s">
        <v>165</v>
      </c>
      <c r="D13" s="90">
        <v>1995</v>
      </c>
      <c r="E13" s="90" t="s">
        <v>172</v>
      </c>
      <c r="F13" s="90">
        <v>2003</v>
      </c>
    </row>
    <row r="14" spans="1:6" x14ac:dyDescent="0.25">
      <c r="A14" s="90">
        <v>5</v>
      </c>
      <c r="B14" s="90" t="s">
        <v>174</v>
      </c>
      <c r="C14" s="90" t="s">
        <v>152</v>
      </c>
      <c r="D14" s="90">
        <v>2001</v>
      </c>
      <c r="E14" s="90" t="s">
        <v>172</v>
      </c>
      <c r="F14" s="90" t="s">
        <v>162</v>
      </c>
    </row>
    <row r="15" spans="1:6" x14ac:dyDescent="0.25">
      <c r="A15" s="90">
        <v>1</v>
      </c>
      <c r="B15" s="90" t="s">
        <v>175</v>
      </c>
      <c r="C15" s="90" t="s">
        <v>157</v>
      </c>
      <c r="D15" s="90">
        <v>1984</v>
      </c>
      <c r="E15" s="91">
        <v>300</v>
      </c>
      <c r="F15" s="90" t="s">
        <v>162</v>
      </c>
    </row>
    <row r="16" spans="1:6" x14ac:dyDescent="0.25">
      <c r="A16" s="90">
        <v>1</v>
      </c>
      <c r="B16" s="90" t="s">
        <v>176</v>
      </c>
      <c r="C16" s="90" t="s">
        <v>157</v>
      </c>
      <c r="D16" s="90">
        <v>2002</v>
      </c>
      <c r="E16" s="91">
        <v>600</v>
      </c>
      <c r="F16" s="90">
        <v>2010</v>
      </c>
    </row>
    <row r="17" spans="1:6" x14ac:dyDescent="0.25">
      <c r="A17" s="90"/>
      <c r="B17" s="90"/>
      <c r="C17" s="90"/>
      <c r="D17" s="90"/>
      <c r="E17" s="90"/>
      <c r="F17" s="90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Front Page</vt:lpstr>
      <vt:lpstr>Page 2</vt:lpstr>
      <vt:lpstr>Page 3</vt:lpstr>
      <vt:lpstr>Page 4</vt:lpstr>
      <vt:lpstr>Page 5</vt:lpstr>
      <vt:lpstr>Page 6</vt:lpstr>
      <vt:lpstr>Page 7</vt:lpstr>
      <vt:lpstr>Summary</vt:lpstr>
      <vt:lpstr>Inventory Control Page</vt:lpstr>
      <vt:lpstr>'Front Page'!Print_Area</vt:lpstr>
      <vt:lpstr>'Page 2'!Print_Area</vt:lpstr>
      <vt:lpstr>'Page 6'!Print_Area</vt:lpstr>
      <vt:lpstr>'Page 7'!Print_Area</vt:lpstr>
      <vt:lpstr>Summary!Print_Area</vt:lpstr>
    </vt:vector>
  </TitlesOfParts>
  <Company>Southern Methodist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SMU Students' Association Comptroller</dc:creator>
  <cp:lastModifiedBy>Aniket Gupta</cp:lastModifiedBy>
  <cp:lastPrinted>2003-01-28T05:26:30Z</cp:lastPrinted>
  <dcterms:created xsi:type="dcterms:W3CDTF">2000-12-05T16:11:45Z</dcterms:created>
  <dcterms:modified xsi:type="dcterms:W3CDTF">2024-02-03T22:30:33Z</dcterms:modified>
</cp:coreProperties>
</file>