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A72D77F8-D348-4C11-B448-088F71CF5D3F}" xr6:coauthVersionLast="47" xr6:coauthVersionMax="47" xr10:uidLastSave="{00000000-0000-0000-0000-000000000000}"/>
  <bookViews>
    <workbookView xWindow="768" yWindow="768" windowWidth="17280" windowHeight="8880"/>
  </bookViews>
  <sheets>
    <sheet name="Instructions" sheetId="3" r:id="rId1"/>
    <sheet name="Data Input" sheetId="1" r:id="rId2"/>
    <sheet name="Results" sheetId="2" r:id="rId3"/>
  </sheets>
  <definedNames>
    <definedName name="_xlnm.Print_Area" localSheetId="1">'Data Input'!$B$2:$C$309</definedName>
  </definedNames>
  <calcPr calcId="191029"/>
  <customWorkbookViews>
    <customWorkbookView name="Data Entry" guid="{85263178-E0B2-4B7B-9F6F-D76E18D11EB6}" includePrintSettings="0" includeHiddenRowCol="0" maximized="1" windowWidth="1020" windowHeight="63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 l="1"/>
  <c r="C10" i="1" s="1"/>
  <c r="G11" i="1"/>
  <c r="F13" i="1"/>
  <c r="G13" i="1"/>
  <c r="F15" i="1"/>
  <c r="G15" i="1"/>
  <c r="F17" i="1"/>
  <c r="G17" i="1"/>
  <c r="F20" i="1"/>
  <c r="G20" i="1"/>
  <c r="F22" i="1"/>
  <c r="G22" i="1"/>
  <c r="F24" i="1"/>
  <c r="G24" i="1"/>
  <c r="F26" i="1"/>
  <c r="C19" i="1" s="1"/>
  <c r="G26" i="1"/>
  <c r="F28" i="1"/>
  <c r="G28" i="1"/>
  <c r="F30" i="1"/>
  <c r="G30" i="1"/>
  <c r="F32" i="1"/>
  <c r="G32" i="1"/>
  <c r="F34" i="1"/>
  <c r="G34" i="1"/>
  <c r="F36" i="1"/>
  <c r="G36" i="1"/>
  <c r="F38" i="1"/>
  <c r="G38" i="1"/>
  <c r="F41" i="1"/>
  <c r="C40" i="1" s="1"/>
  <c r="G41" i="1"/>
  <c r="F43" i="1"/>
  <c r="G43" i="1"/>
  <c r="F45" i="1"/>
  <c r="G45" i="1"/>
  <c r="F47" i="1"/>
  <c r="G47" i="1"/>
  <c r="F49" i="1"/>
  <c r="G49" i="1"/>
  <c r="F51" i="1"/>
  <c r="G51" i="1"/>
  <c r="F54" i="1"/>
  <c r="C53" i="1" s="1"/>
  <c r="G54" i="1"/>
  <c r="F56" i="1"/>
  <c r="G56" i="1"/>
  <c r="F58" i="1"/>
  <c r="G58" i="1"/>
  <c r="F60" i="1"/>
  <c r="G60" i="1"/>
  <c r="F62" i="1"/>
  <c r="G62" i="1"/>
  <c r="F70" i="1"/>
  <c r="C66" i="1" s="1"/>
  <c r="E34" i="2" s="1"/>
  <c r="G70" i="1"/>
  <c r="F72" i="1"/>
  <c r="G72" i="1"/>
  <c r="F74" i="1"/>
  <c r="G74" i="1"/>
  <c r="F76" i="1"/>
  <c r="G76" i="1"/>
  <c r="F78" i="1"/>
  <c r="G78" i="1"/>
  <c r="C85" i="1"/>
  <c r="F86" i="1"/>
  <c r="G86" i="1"/>
  <c r="F88" i="1"/>
  <c r="G88" i="1"/>
  <c r="F90" i="1"/>
  <c r="G90" i="1"/>
  <c r="F92" i="1"/>
  <c r="G92" i="1"/>
  <c r="F94" i="1"/>
  <c r="G94" i="1"/>
  <c r="F97" i="1"/>
  <c r="C96" i="1" s="1"/>
  <c r="G97" i="1"/>
  <c r="F99" i="1"/>
  <c r="G99" i="1"/>
  <c r="F101" i="1"/>
  <c r="G101" i="1"/>
  <c r="F104" i="1"/>
  <c r="C103" i="1" s="1"/>
  <c r="G104" i="1"/>
  <c r="F106" i="1"/>
  <c r="G106" i="1"/>
  <c r="F108" i="1"/>
  <c r="G108" i="1"/>
  <c r="F110" i="1"/>
  <c r="G110" i="1"/>
  <c r="F113" i="1"/>
  <c r="C112" i="1" s="1"/>
  <c r="G113" i="1"/>
  <c r="F115" i="1"/>
  <c r="G115" i="1"/>
  <c r="F117" i="1"/>
  <c r="G117" i="1"/>
  <c r="F120" i="1"/>
  <c r="C119" i="1" s="1"/>
  <c r="G120" i="1"/>
  <c r="F122" i="1"/>
  <c r="G122" i="1"/>
  <c r="F124" i="1"/>
  <c r="G124" i="1"/>
  <c r="F126" i="1"/>
  <c r="G126" i="1"/>
  <c r="F132" i="1"/>
  <c r="C131" i="1" s="1"/>
  <c r="G132" i="1"/>
  <c r="F134" i="1"/>
  <c r="G134" i="1"/>
  <c r="F136" i="1"/>
  <c r="G136" i="1"/>
  <c r="F138" i="1"/>
  <c r="G138" i="1"/>
  <c r="F140" i="1"/>
  <c r="G140" i="1"/>
  <c r="F142" i="1"/>
  <c r="G142" i="1"/>
  <c r="F144" i="1"/>
  <c r="G144" i="1"/>
  <c r="F146" i="1"/>
  <c r="G146" i="1"/>
  <c r="F149" i="1"/>
  <c r="C148" i="1" s="1"/>
  <c r="G149" i="1"/>
  <c r="F151" i="1"/>
  <c r="G151" i="1"/>
  <c r="F153" i="1"/>
  <c r="G153" i="1"/>
  <c r="F155" i="1"/>
  <c r="G155" i="1"/>
  <c r="F157" i="1"/>
  <c r="G157" i="1"/>
  <c r="F164" i="1"/>
  <c r="C163" i="1" s="1"/>
  <c r="G164" i="1"/>
  <c r="F166" i="1"/>
  <c r="G166" i="1"/>
  <c r="F168" i="1"/>
  <c r="G168" i="1"/>
  <c r="F170" i="1"/>
  <c r="G170" i="1"/>
  <c r="F172" i="1"/>
  <c r="G172" i="1"/>
  <c r="F175" i="1"/>
  <c r="C174" i="1" s="1"/>
  <c r="G175" i="1"/>
  <c r="F177" i="1"/>
  <c r="G177" i="1"/>
  <c r="F179" i="1"/>
  <c r="G179" i="1"/>
  <c r="F181" i="1"/>
  <c r="G181" i="1"/>
  <c r="F183" i="1"/>
  <c r="G183" i="1"/>
  <c r="F186" i="1"/>
  <c r="C185" i="1" s="1"/>
  <c r="G186" i="1"/>
  <c r="F188" i="1"/>
  <c r="G188" i="1"/>
  <c r="F190" i="1"/>
  <c r="G190" i="1"/>
  <c r="F192" i="1"/>
  <c r="G192" i="1"/>
  <c r="C197" i="1"/>
  <c r="C198" i="1"/>
  <c r="J15" i="1" s="1"/>
  <c r="F199" i="1"/>
  <c r="G199" i="1"/>
  <c r="F201" i="1"/>
  <c r="C195" i="1" s="1"/>
  <c r="E42" i="2" s="1"/>
  <c r="G201" i="1"/>
  <c r="F203" i="1"/>
  <c r="G203" i="1"/>
  <c r="F205" i="1"/>
  <c r="G205" i="1"/>
  <c r="F207" i="1"/>
  <c r="G207" i="1"/>
  <c r="F209" i="1"/>
  <c r="G209" i="1"/>
  <c r="F216" i="1"/>
  <c r="C212" i="1" s="1"/>
  <c r="E44" i="2" s="1"/>
  <c r="G216" i="1"/>
  <c r="F218" i="1"/>
  <c r="G218" i="1"/>
  <c r="F220" i="1"/>
  <c r="G220" i="1"/>
  <c r="F222" i="1"/>
  <c r="G222" i="1"/>
  <c r="F229" i="1"/>
  <c r="C228" i="1" s="1"/>
  <c r="G229" i="1"/>
  <c r="F231" i="1"/>
  <c r="G231" i="1"/>
  <c r="F233" i="1"/>
  <c r="G233" i="1"/>
  <c r="F235" i="1"/>
  <c r="G235" i="1"/>
  <c r="F237" i="1"/>
  <c r="G237" i="1"/>
  <c r="F239" i="1"/>
  <c r="G239" i="1"/>
  <c r="F241" i="1"/>
  <c r="G241" i="1"/>
  <c r="F244" i="1"/>
  <c r="C243" i="1" s="1"/>
  <c r="G244" i="1"/>
  <c r="F246" i="1"/>
  <c r="G246" i="1"/>
  <c r="F248" i="1"/>
  <c r="G248" i="1"/>
  <c r="F250" i="1"/>
  <c r="G250" i="1"/>
  <c r="F252" i="1"/>
  <c r="G252" i="1"/>
  <c r="F254" i="1"/>
  <c r="G254" i="1"/>
  <c r="F256" i="1"/>
  <c r="G256" i="1"/>
  <c r="F258" i="1"/>
  <c r="G258" i="1"/>
  <c r="C264" i="1"/>
  <c r="C261" i="1" s="1"/>
  <c r="E48" i="2" s="1"/>
  <c r="F265" i="1"/>
  <c r="G265" i="1"/>
  <c r="F267" i="1"/>
  <c r="G267" i="1"/>
  <c r="F269" i="1"/>
  <c r="G269" i="1"/>
  <c r="F271" i="1"/>
  <c r="G271" i="1"/>
  <c r="F273" i="1"/>
  <c r="G273" i="1"/>
  <c r="F276" i="1"/>
  <c r="C275" i="1" s="1"/>
  <c r="G276" i="1"/>
  <c r="F278" i="1"/>
  <c r="G278" i="1"/>
  <c r="F280" i="1"/>
  <c r="G280" i="1"/>
  <c r="F282" i="1"/>
  <c r="G282" i="1"/>
  <c r="F284" i="1"/>
  <c r="G284" i="1"/>
  <c r="F286" i="1"/>
  <c r="G286" i="1"/>
  <c r="F288" i="1"/>
  <c r="G288" i="1"/>
  <c r="F295" i="1"/>
  <c r="C291" i="1" s="1"/>
  <c r="E50" i="2" s="1"/>
  <c r="G295" i="1"/>
  <c r="F297" i="1"/>
  <c r="G297" i="1"/>
  <c r="F299" i="1"/>
  <c r="G299" i="1"/>
  <c r="F301" i="1"/>
  <c r="G301" i="1"/>
  <c r="F303" i="1"/>
  <c r="G303" i="1"/>
  <c r="F305" i="1"/>
  <c r="G305" i="1"/>
  <c r="F307" i="1"/>
  <c r="G307" i="1"/>
  <c r="F309" i="1"/>
  <c r="G309" i="1"/>
  <c r="J17" i="1" l="1"/>
  <c r="C225" i="1"/>
  <c r="E46" i="2" s="1"/>
  <c r="C227" i="1"/>
  <c r="J12" i="1"/>
  <c r="C160" i="1"/>
  <c r="E40" i="2" s="1"/>
  <c r="J14" i="1"/>
  <c r="C162" i="1"/>
  <c r="J13" i="1"/>
  <c r="C129" i="1"/>
  <c r="E38" i="2" s="1"/>
  <c r="C130" i="1"/>
  <c r="C8" i="1"/>
  <c r="C9" i="1"/>
  <c r="J10" i="1"/>
  <c r="C294" i="1"/>
  <c r="J19" i="1" s="1"/>
  <c r="C69" i="1"/>
  <c r="J11" i="1" s="1"/>
  <c r="C214" i="1"/>
  <c r="C68" i="1"/>
  <c r="J18" i="1"/>
  <c r="C215" i="1"/>
  <c r="J16" i="1" s="1"/>
  <c r="C263" i="1"/>
  <c r="C84" i="1"/>
  <c r="C82" i="1"/>
  <c r="E36" i="2" s="1"/>
  <c r="C6" i="1" l="1"/>
  <c r="E3" i="2" s="1"/>
  <c r="E32" i="2"/>
</calcChain>
</file>

<file path=xl/sharedStrings.xml><?xml version="1.0" encoding="utf-8"?>
<sst xmlns="http://schemas.openxmlformats.org/spreadsheetml/2006/main" count="208" uniqueCount="188">
  <si>
    <t>Part A – HIPAA Project Office, Budgets, Resources, Contracts, and Plans</t>
  </si>
  <si>
    <t>Is an HPO established?</t>
  </si>
  <si>
    <t>Does the HPO have a written charter and a defined role?</t>
  </si>
  <si>
    <t>Does the HPO have support at the highest State executive levels?</t>
  </si>
  <si>
    <t>Is there a current Organization chart and Charter document?</t>
  </si>
  <si>
    <t>1.0 HIPAA Project Office (HPO) Established</t>
  </si>
  <si>
    <t>2.0 HIPAA Budgets, Resources, And Contracts</t>
  </si>
  <si>
    <t>Are the HIPAA budget requirements known in detail?</t>
  </si>
  <si>
    <t>Are the needed APDs submitted and approved for HIPAA?</t>
  </si>
  <si>
    <t xml:space="preserve">Is there a resource plan? </t>
  </si>
  <si>
    <t>Are the staffing requirements assessed for the entire project?</t>
  </si>
  <si>
    <t>Are staffing resources available when needed?</t>
  </si>
  <si>
    <t>Does the HPO have a firm commitment of resources and staff to meet the requirements?</t>
  </si>
  <si>
    <t>Are all necessary RFPs for resources and staff completed?</t>
  </si>
  <si>
    <t>Are contracts in place for additional resources and staff?</t>
  </si>
  <si>
    <t>Are contracts in place for needed software (translators, for example)?</t>
  </si>
  <si>
    <t>Are other needed services and support contracts in place?</t>
  </si>
  <si>
    <t xml:space="preserve">3.0 State or Agency HIPAA Plan </t>
  </si>
  <si>
    <t>Is there an overall State or Agency (or comparable) HIPAA plan?</t>
  </si>
  <si>
    <t xml:space="preserve">If needed, are there individual department plans? </t>
  </si>
  <si>
    <t>Are reasonable timelines established for critical activities?</t>
  </si>
  <si>
    <t>Are specific individuals responsible for updating the plan?</t>
  </si>
  <si>
    <t>Does the plan include outreach activities?</t>
  </si>
  <si>
    <t>Is there a plan for implementation of future HIPAA rules (NPI, Transaction Version Changes, Plan ID, Claims Attachments)?</t>
  </si>
  <si>
    <t>HIPAA EDI Transaction Risk Assessment Checklist</t>
  </si>
  <si>
    <t>4.0 Scheduling and Tracking Project Activities</t>
  </si>
  <si>
    <t>Do HIPAA schedules define tasks and milestones, indicating responsible entities and dependencies?</t>
  </si>
  <si>
    <t xml:space="preserve">Is there a process and tools to support maintaining HIPAA project plans and schedules? </t>
  </si>
  <si>
    <t>Do all departments, divisions, and units report to the HPO on HIPAA progress?</t>
  </si>
  <si>
    <t>Is there periodic Executive level review of progress and deadlines?</t>
  </si>
  <si>
    <t>Has a request for a one-year implementation delay been submitted (by Oct 16, 2002)?</t>
  </si>
  <si>
    <t>5.0 Definition of Covered Entity Status</t>
  </si>
  <si>
    <t xml:space="preserve">Has the Medicaid State agency defined its own Covered Entity boundaries? </t>
  </si>
  <si>
    <t xml:space="preserve">Have any exempt components been identified? </t>
  </si>
  <si>
    <t>Does the agency have any components, (e.g., Provider role, Clearinghouse role, or Sponsor role) which would qualify it as another type of Covered Entity?</t>
  </si>
  <si>
    <t>Does the Medicaid agency know the Covered Entity status of the other State agencies with which it does business?</t>
  </si>
  <si>
    <t>Does the HIPAA Project Plan cover all relationships?</t>
  </si>
  <si>
    <t>Part B - Definition of Covered Entity Status</t>
  </si>
  <si>
    <t>6.0 Outreach To Trading Partners</t>
  </si>
  <si>
    <t>Does the agency have an Outreach Plan?</t>
  </si>
  <si>
    <t>Is the execution of the plan on schedule?</t>
  </si>
  <si>
    <t>Have issues related to testing with Partners been identified and resolved?</t>
  </si>
  <si>
    <t>Have transition issues been identified and resolved?</t>
  </si>
  <si>
    <t>Has the MHCCM (Medicaid HIPAA Compliant Concept Model) Enterprise Perspective been used to verify that all trading partners are included?</t>
  </si>
  <si>
    <t>7.0 Provider Survey</t>
  </si>
  <si>
    <t xml:space="preserve">Has a survey been sent to providers to determine their HIPAA readiness?                                                                           </t>
  </si>
  <si>
    <t xml:space="preserve">Has the potential EDI volume been determined? </t>
  </si>
  <si>
    <t xml:space="preserve">Is the system able to handle all incoming data via all routes of data submission? </t>
  </si>
  <si>
    <t>Part C - Coordination of State Medicaid (or Other Agency) Enterprise</t>
  </si>
  <si>
    <t>8.0 Inventory Of Data Exchange Partners And Data Exchanged</t>
  </si>
  <si>
    <t>Was the Y2K inventory of data exchange partners and data reviewed and used as a starting point?</t>
  </si>
  <si>
    <t>Have the inventories been updated for HIPAA?</t>
  </si>
  <si>
    <t>For covered entities, have the data exchanges that require the use of standard transactions been identified?</t>
  </si>
  <si>
    <t>Is the opportunity to use any non-mandated standards (277 unsolicited, 275, 997) being considered?</t>
  </si>
  <si>
    <t>9.0 Trading Partner Agreements</t>
  </si>
  <si>
    <t>Have trading partner and Chain of Trust agreements been developed?</t>
  </si>
  <si>
    <t xml:space="preserve">Was a model agreement used? </t>
  </si>
  <si>
    <t>Was legal counsel involved in developing the contract language?</t>
  </si>
  <si>
    <t>10.0 Business Associate Agreements</t>
  </si>
  <si>
    <t>Have all business associate contracts been examined in light of the Transaction rule?</t>
  </si>
  <si>
    <t>Are all needed parts of these contracts rewritten to ensure HIPAA compliance?</t>
  </si>
  <si>
    <t>Was a model contract used as an example?</t>
  </si>
  <si>
    <t>Was legal counsel involved in developing the contract changes?</t>
  </si>
  <si>
    <t>Part D - Impact on Medicaid (or Other Agency) Business Processes</t>
  </si>
  <si>
    <t>11.0 Business Process Identification, Review, And Re-Engineering</t>
  </si>
  <si>
    <t>Have the business functions been inventoried?</t>
  </si>
  <si>
    <t>Has the inventory been verified against the business functions identified in the MHCCM Operations Perspective?</t>
  </si>
  <si>
    <t>Have the business processes been assessed for HIPAA impact?</t>
  </si>
  <si>
    <t>In particular, has the electronic availability of eligibility determination been assessed to determine required changes in day-to-day operations?</t>
  </si>
  <si>
    <t>Have the processes been prioritized for re-engineering?</t>
  </si>
  <si>
    <t>Have the processes been prioritized for contingency planning?</t>
  </si>
  <si>
    <t>Are specific plans in place for critical/top priority business processes?</t>
  </si>
  <si>
    <t>Can all impacted business processes be ready by the transition date?</t>
  </si>
  <si>
    <t>12.0 HIPAA Standard Code Sets (Loss of Local Codes)</t>
  </si>
  <si>
    <t xml:space="preserve">Has the impact of the loss of local codes and adoption of standard codes on business processes been assessed? </t>
  </si>
  <si>
    <t>Has the impact of the loss of local codes and adoption of standard codes on systems been assessed?</t>
  </si>
  <si>
    <t>Can required legal and policy changes to support the loss of local codes be implemented in a timely manner?</t>
  </si>
  <si>
    <t>Have needed requests for code set changes been submitted and coordinated with the NMEH sub-workgroups (local codes, taxonomy, prior auth, EOB, etc.)?</t>
  </si>
  <si>
    <t>Is the impact that switching to standard codes will have on policies, procedures, retraining of staff, and communication with providers known?</t>
  </si>
  <si>
    <t>13.0 System Assessments</t>
  </si>
  <si>
    <t>Has a Gap Analysis been performed?</t>
  </si>
  <si>
    <t>Have  mandated standard HIPAA transactions been mapped (270, 271, 276, 277, 278 request, 278 response, 820, 834, 835, 837, 837 COB)?</t>
  </si>
  <si>
    <t>Have all non-mandated X12 transactions that are planned to be implemented been mapped (e.g., 277 UNSOLICITED, 275, 997)?</t>
  </si>
  <si>
    <t>Have all affected system components been identified?</t>
  </si>
  <si>
    <t>Has system assessment been completed?</t>
  </si>
  <si>
    <t>Part E - System Impact Assessment</t>
  </si>
  <si>
    <t>14.0 Input Modes</t>
  </si>
  <si>
    <t>Have all modes of input for all types of transactions been identified?</t>
  </si>
  <si>
    <t>Has a plan been developed to maintain or implement each type of input?</t>
  </si>
  <si>
    <t>Has the Medicaid position regarding all modes of input including DDE, web, etc. been documented?</t>
  </si>
  <si>
    <t>Have these positions and approach(es) been communicated to providers and other data trading partners?</t>
  </si>
  <si>
    <t>Has the completeness of the impact assessment been verified by using the MHCCM Operations Perspective section on Claims Submission?</t>
  </si>
  <si>
    <t>15 - Systems Interfacing With The MMIS</t>
  </si>
  <si>
    <t>Is there a master systems architecture diagram for the Medicaid enterprise?</t>
  </si>
  <si>
    <t>Does it include all the points of data exchange that may be impacted by HIPAA formatting or data standards?</t>
  </si>
  <si>
    <t>Have all interfacing systems been assessed for HIPAA impact?</t>
  </si>
  <si>
    <t>Are plans complete for the necessary modifications to the other systems?</t>
  </si>
  <si>
    <t>Part F - Design of System and Business Process Changes</t>
  </si>
  <si>
    <t>16.0 - Solution Designed</t>
  </si>
  <si>
    <t>Has an overall approach to achieving compliance been decided upon and documented?</t>
  </si>
  <si>
    <t>Has the design of the compliant system been completed?</t>
  </si>
  <si>
    <t>Have needed software and system changes been detailed?</t>
  </si>
  <si>
    <t>Has a cleanup of master files (insurance, employer, provider, patient, etc.) been planned to insure error-free conversions of the data?</t>
  </si>
  <si>
    <t>If a translator and/or a clearinghouse are part of the solution, are their roles clearly and completely defined?</t>
  </si>
  <si>
    <t>Are strip and store (data element storage for later use) needs defined?</t>
  </si>
  <si>
    <t>Part G - System Renovation</t>
  </si>
  <si>
    <t>17.0 System and Software Solution Renovations</t>
  </si>
  <si>
    <t>Is there a schedule for design, development, and implementation?</t>
  </si>
  <si>
    <t>Are the system renovations prioritized?</t>
  </si>
  <si>
    <t>Is there a QA/QC function incorporated into the renovation process?</t>
  </si>
  <si>
    <t>Are the system renovations complete?</t>
  </si>
  <si>
    <t>Part H - Validation and Testing</t>
  </si>
  <si>
    <t>18.0 - Test Plans</t>
  </si>
  <si>
    <t>Is there an overall plan for testing?</t>
  </si>
  <si>
    <t>Does the test plan include translator, clearinghouse, provider and all other data exchange interfaces?</t>
  </si>
  <si>
    <t>Does the test plan include a representative sample of all data exchange partners?</t>
  </si>
  <si>
    <t>Does the plan provide for preparation and scheduling of a test facility or separate test environment?</t>
  </si>
  <si>
    <t>Is there a plan to certify the correctness of input/output systems?</t>
  </si>
  <si>
    <t>Is it planned to require that EDI providers demonstrate they have successfully tested?</t>
  </si>
  <si>
    <t>Is there a plan to certify EDI submitters?</t>
  </si>
  <si>
    <t>19.0 - Testing</t>
  </si>
  <si>
    <t>Is the use of a separate testing facility planned?</t>
  </si>
  <si>
    <t>Is there a test environment separate from operations?</t>
  </si>
  <si>
    <t>Is there an automated way to generate sample test data?</t>
  </si>
  <si>
    <t>Is there an automated method for running tests?</t>
  </si>
  <si>
    <t>Does the testing process include unit, system, integration and regression tests for all system changes?</t>
  </si>
  <si>
    <t>Is there a system in place to record, prioritize and track test failures through to correction and retest?</t>
  </si>
  <si>
    <t>Is there a QA/QC function incorporated into the testing process?</t>
  </si>
  <si>
    <t>Part I - Implementation and Transition</t>
  </si>
  <si>
    <t xml:space="preserve">20 - Implementation Plan </t>
  </si>
  <si>
    <t>Is there a plan for implementing the renovated systems?</t>
  </si>
  <si>
    <t>If parallel operations are planned, are the resources in place?</t>
  </si>
  <si>
    <t>Are there plans to track and correct system problems identified during operations?</t>
  </si>
  <si>
    <t>Are there plans to implement modified business processes?</t>
  </si>
  <si>
    <t>Are there resources available to track process problems identified during operations?</t>
  </si>
  <si>
    <t>Has phase-over or transition been planned?</t>
  </si>
  <si>
    <t>Does the plan include parallel operations?</t>
  </si>
  <si>
    <t>Have trading partners been informed of the transition plan?</t>
  </si>
  <si>
    <t>Are trading partners prepared to meet the dates in the transition plan?</t>
  </si>
  <si>
    <t>Has the plan been discussed with providers?</t>
  </si>
  <si>
    <t>Are providers prepared to meet the dates in the transition plan?</t>
  </si>
  <si>
    <t>Does the plan include enough time to test transactions thoroughly, and to phase in new standards before the beginning of the transition?</t>
  </si>
  <si>
    <t>21.0 - Transition Plan</t>
  </si>
  <si>
    <t>Part J - Contingency Planning</t>
  </si>
  <si>
    <t>22.0 - Contingency Plans</t>
  </si>
  <si>
    <t>Is there a contingency plan in case all trading partners and providers have not completed transition by the end of the transition period?</t>
  </si>
  <si>
    <t>Is there a contingency plan in case the transition is not complete by the HIPAA deadline?</t>
  </si>
  <si>
    <t>Was the contingency plan based on plans developed for Y2K?</t>
  </si>
  <si>
    <t>Does the focus of the contingency plan reflect the critical business functions?</t>
  </si>
  <si>
    <t>Does the contingency plan identify how compliance with HIPAA will be achieved for transaction types that cannot be  supported before the deadline?</t>
  </si>
  <si>
    <t>Are there plans and resources to test the contingency plan?</t>
  </si>
  <si>
    <t>Have the resources needed for contingency operations been identified?</t>
  </si>
  <si>
    <t>Are contingency operations resources available?</t>
  </si>
  <si>
    <t>Do the planned tests address the following 6 levels of WEDI recommended testing: 1) Integrity testing 2) Requirements testing 3) Numerical Balancing testing 4) Situation testing 5) Code Set testing 6) Type of Service/Product Type testing?</t>
  </si>
  <si>
    <t>Part A</t>
  </si>
  <si>
    <t>Part B</t>
  </si>
  <si>
    <t>Part C</t>
  </si>
  <si>
    <t>Part D</t>
  </si>
  <si>
    <t>Part E</t>
  </si>
  <si>
    <t>Part F</t>
  </si>
  <si>
    <t>Part G</t>
  </si>
  <si>
    <t>Part H</t>
  </si>
  <si>
    <t>Part I</t>
  </si>
  <si>
    <t>Part J</t>
  </si>
  <si>
    <t>This risk assessment checklist is provided as a self-assessment tool to allow States or agencies to gauge where they are in the overall picture of HIPAA implementation. This checklist is intended to be used by the HIPAA Coordinator, HIPAA Project Lead, or other key agency representative in the State, Medicaid agency, or other agency. Use of this checklist is voluntary; it is intended to assist the agency and is not required to be submitted to CMS.</t>
  </si>
  <si>
    <t>"Yes" Criteria</t>
  </si>
  <si>
    <t>HIPAA EDI TRANSACTION RISK SELF ASSESSMENT CHECKLIST</t>
  </si>
  <si>
    <t xml:space="preserve">The "Yes" box following each item can be checked if the person completing the checklist can respond positively to the question (i.e., the item is completed or in progress). The "Yes" box can also be checked if adequate resources and planning have been allocated for future efforts. If these criteria are not met, the "No" column should be checked. </t>
  </si>
  <si>
    <t>Using the Checklist</t>
  </si>
  <si>
    <t>Checklist Information</t>
  </si>
  <si>
    <t>Results</t>
  </si>
  <si>
    <t>To begin using the tool, click on the "Data Input" tab at the lower left hand corner of this spreadsheet. Scroll through the sections and answer each question "yes" or "no" as appropriate by clicking in the corresponding box. There is a color-coded cell in the header of each section that will change according to the risk associated with that section. When all sections have been completed, you may scroll back through the sections and look for the yellow and red cells or proceeed to the results worksheet by clicking on the "Results" tab at the bottom of the screen.</t>
  </si>
  <si>
    <t>HIPAA Project Office, Budgets, Resources, Contracts, and Plans</t>
  </si>
  <si>
    <t>Definition of Covered Entity Status</t>
  </si>
  <si>
    <t>Coordination of State Medicaid (or Other Agency) Enterprise</t>
  </si>
  <si>
    <t>Impact on Medicaid (or Other Agency) Business Processes</t>
  </si>
  <si>
    <t>System Impact Assessment</t>
  </si>
  <si>
    <t>Design of System and Business Process Changes</t>
  </si>
  <si>
    <t>System Renovation</t>
  </si>
  <si>
    <t>Validation and Testing</t>
  </si>
  <si>
    <t>Implementation and Transition</t>
  </si>
  <si>
    <t>Contingency Planning</t>
  </si>
  <si>
    <t>Overall Self Assessment Score Is:</t>
  </si>
  <si>
    <t>Risk  by Section</t>
  </si>
  <si>
    <t>It is in the organization’s best interest to answer the questions as honestly and accurately as possible. The HIPAA Project Lead or HIPAA Project Coordinator is usually in the best position to provide accurate answers to the questions and can act as the best judge of the status of each project area in the checklist. The Green, Yellow, and Red indicators correspond to levels of risk. The intent of this tool is to highlight areas within the HIPAA project that may be in need of attention. If a segment of the checklist is not green, then each question for which a "No" answer was supplied should be examined, and the reason for which the "No" was given should be understood.</t>
  </si>
  <si>
    <t>Help</t>
  </si>
  <si>
    <t>Each question in the checklist has been individually weighted (i.e., answering yes to 3 out of 4 questions in one section may yield a different score than answering 3 out of 4 in another section). These individually weighted scores are then combined to produce a score for that section. The results worksheet provides a bar graph and table that display the risk score for each part of the checklist. Very low scores indicate areas of probable high risk. High scores do not indicate no risk, rather areas of the project that, based on the answers given, should not be a problem for the project.</t>
  </si>
  <si>
    <t>For technical assistance with this checklist you may contact Bob Guenther (robert.guenther@titan.com). For general questions, or for more information regarding the tool you may contact Henry Chao in the CMS Central Office (hchao@cms.hhs.gov).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</si>
</sst>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Arial"/>
    </font>
    <font>
      <i/>
      <sz val="12"/>
      <name val="Arial"/>
      <family val="2"/>
    </font>
    <font>
      <sz val="10"/>
      <name val="Arial"/>
      <family val="2"/>
    </font>
    <font>
      <sz val="8"/>
      <name val="Tahoma"/>
      <family val="2"/>
    </font>
    <font>
      <b/>
      <sz val="12"/>
      <name val="Arial"/>
      <family val="2"/>
    </font>
    <font>
      <b/>
      <sz val="14"/>
      <name val="Arial"/>
      <family val="2"/>
    </font>
    <font>
      <sz val="10"/>
      <color indexed="8"/>
      <name val="Arial"/>
      <family val="2"/>
    </font>
    <font>
      <b/>
      <sz val="14"/>
      <color indexed="43"/>
      <name val="Arial"/>
      <family val="2"/>
    </font>
    <font>
      <b/>
      <sz val="14"/>
      <color indexed="42"/>
      <name val="Arial"/>
      <family val="2"/>
    </font>
    <font>
      <b/>
      <sz val="14"/>
      <color indexed="45"/>
      <name val="Arial"/>
      <family val="2"/>
    </font>
    <font>
      <b/>
      <sz val="14"/>
      <color indexed="51"/>
      <name val="Arial"/>
      <family val="2"/>
    </font>
    <font>
      <b/>
      <sz val="14"/>
      <color indexed="15"/>
      <name val="Arial"/>
      <family val="2"/>
    </font>
    <font>
      <b/>
      <sz val="14"/>
      <color indexed="11"/>
      <name val="Arial"/>
      <family val="2"/>
    </font>
    <font>
      <b/>
      <sz val="14"/>
      <color indexed="48"/>
      <name val="Arial"/>
      <family val="2"/>
    </font>
    <font>
      <b/>
      <sz val="14"/>
      <color indexed="13"/>
      <name val="Arial"/>
      <family val="2"/>
    </font>
    <font>
      <sz val="10"/>
      <color indexed="9"/>
      <name val="Arial"/>
      <family val="2"/>
    </font>
    <font>
      <b/>
      <sz val="12"/>
      <color indexed="22"/>
      <name val="Arial"/>
      <family val="2"/>
    </font>
    <font>
      <b/>
      <sz val="14"/>
      <color indexed="9"/>
      <name val="Arial"/>
      <family val="2"/>
    </font>
    <font>
      <b/>
      <sz val="16"/>
      <name val="Arial"/>
      <family val="2"/>
    </font>
    <font>
      <sz val="16"/>
      <name val="Arial"/>
      <family val="2"/>
    </font>
    <font>
      <sz val="11"/>
      <name val="Arial"/>
      <family val="2"/>
    </font>
    <font>
      <b/>
      <sz val="20"/>
      <name val="Arial"/>
      <family val="2"/>
    </font>
  </fonts>
  <fills count="17">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41"/>
        <bgColor indexed="64"/>
      </patternFill>
    </fill>
    <fill>
      <patternFill patternType="gray125">
        <bgColor indexed="44"/>
      </patternFill>
    </fill>
    <fill>
      <patternFill patternType="solid">
        <fgColor indexed="45"/>
        <bgColor indexed="64"/>
      </patternFill>
    </fill>
    <fill>
      <patternFill patternType="gray125">
        <bgColor indexed="41"/>
      </patternFill>
    </fill>
    <fill>
      <patternFill patternType="solid">
        <fgColor indexed="22"/>
        <bgColor indexed="64"/>
      </patternFill>
    </fill>
    <fill>
      <patternFill patternType="solid">
        <fgColor indexed="13"/>
        <bgColor indexed="64"/>
      </patternFill>
    </fill>
    <fill>
      <patternFill patternType="solid">
        <fgColor indexed="48"/>
        <bgColor indexed="64"/>
      </patternFill>
    </fill>
    <fill>
      <patternFill patternType="solid">
        <fgColor indexed="15"/>
        <bgColor indexed="64"/>
      </patternFill>
    </fill>
    <fill>
      <patternFill patternType="solid">
        <fgColor indexed="11"/>
        <bgColor indexed="64"/>
      </patternFill>
    </fill>
    <fill>
      <patternFill patternType="solid">
        <fgColor indexed="46"/>
        <bgColor indexed="64"/>
      </patternFill>
    </fill>
    <fill>
      <patternFill patternType="solid">
        <fgColor indexed="51"/>
        <bgColor indexed="64"/>
      </patternFill>
    </fill>
    <fill>
      <patternFill patternType="solid">
        <fgColor indexed="42"/>
        <bgColor indexed="64"/>
      </patternFill>
    </fill>
    <fill>
      <patternFill patternType="solid">
        <fgColor indexed="43"/>
        <bgColor indexed="64"/>
      </patternFill>
    </fill>
  </fills>
  <borders count="19">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s>
  <cellStyleXfs count="1">
    <xf numFmtId="0" fontId="0" fillId="0" borderId="0"/>
  </cellStyleXfs>
  <cellXfs count="85">
    <xf numFmtId="0" fontId="0" fillId="0" borderId="0" xfId="0"/>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0" fillId="3" borderId="0" xfId="0" applyFill="1"/>
    <xf numFmtId="0" fontId="0" fillId="4" borderId="3" xfId="0" applyFill="1" applyBorder="1"/>
    <xf numFmtId="0" fontId="0" fillId="4" borderId="4" xfId="0" applyFill="1" applyBorder="1"/>
    <xf numFmtId="0" fontId="2" fillId="5" borderId="1" xfId="0" applyFont="1" applyFill="1" applyBorder="1" applyAlignment="1">
      <alignment vertical="top" wrapText="1"/>
    </xf>
    <xf numFmtId="0" fontId="0" fillId="3" borderId="0" xfId="0" applyFill="1" applyBorder="1"/>
    <xf numFmtId="0" fontId="2" fillId="3" borderId="5" xfId="0" applyFont="1" applyFill="1" applyBorder="1" applyAlignment="1">
      <alignment vertical="top" wrapText="1"/>
    </xf>
    <xf numFmtId="0" fontId="2" fillId="3" borderId="0" xfId="0" applyFont="1" applyFill="1" applyBorder="1" applyAlignment="1">
      <alignment vertical="top" wrapText="1"/>
    </xf>
    <xf numFmtId="0" fontId="6" fillId="0" borderId="0" xfId="0" applyFont="1"/>
    <xf numFmtId="0" fontId="2" fillId="0" borderId="0" xfId="0" applyFont="1"/>
    <xf numFmtId="0" fontId="2" fillId="2" borderId="1" xfId="0" applyFont="1" applyFill="1" applyBorder="1" applyAlignment="1">
      <alignment wrapText="1"/>
    </xf>
    <xf numFmtId="0" fontId="2" fillId="2" borderId="2" xfId="0" applyFont="1" applyFill="1" applyBorder="1" applyAlignment="1">
      <alignment wrapText="1"/>
    </xf>
    <xf numFmtId="0" fontId="6" fillId="3" borderId="0" xfId="0" applyFont="1" applyFill="1" applyProtection="1">
      <protection hidden="1"/>
    </xf>
    <xf numFmtId="0" fontId="6" fillId="0" borderId="0" xfId="0" applyFont="1" applyProtection="1">
      <protection hidden="1"/>
    </xf>
    <xf numFmtId="0" fontId="0" fillId="0" borderId="0" xfId="0" applyProtection="1">
      <protection hidden="1"/>
    </xf>
    <xf numFmtId="0" fontId="6" fillId="0" borderId="0" xfId="0" applyFont="1" applyProtection="1"/>
    <xf numFmtId="0" fontId="6" fillId="3" borderId="0" xfId="0" applyFont="1" applyFill="1"/>
    <xf numFmtId="1" fontId="9" fillId="6" borderId="6" xfId="0" applyNumberFormat="1" applyFont="1" applyFill="1" applyBorder="1" applyAlignment="1">
      <alignment horizontal="center" vertical="center"/>
    </xf>
    <xf numFmtId="0" fontId="0" fillId="7" borderId="3" xfId="0" applyFill="1" applyBorder="1"/>
    <xf numFmtId="1" fontId="6" fillId="0" borderId="0" xfId="0" applyNumberFormat="1" applyFont="1"/>
    <xf numFmtId="1" fontId="15" fillId="3" borderId="0" xfId="0" applyNumberFormat="1" applyFont="1" applyFill="1" applyBorder="1"/>
    <xf numFmtId="0" fontId="1" fillId="8" borderId="7" xfId="0" applyFont="1" applyFill="1" applyBorder="1"/>
    <xf numFmtId="0" fontId="1" fillId="8" borderId="8" xfId="0" applyFont="1" applyFill="1" applyBorder="1"/>
    <xf numFmtId="1" fontId="16" fillId="8" borderId="6" xfId="0" applyNumberFormat="1" applyFont="1" applyFill="1" applyBorder="1" applyAlignment="1">
      <alignment horizontal="center"/>
    </xf>
    <xf numFmtId="1" fontId="16" fillId="8" borderId="9" xfId="0" applyNumberFormat="1" applyFont="1" applyFill="1" applyBorder="1" applyAlignment="1">
      <alignment horizontal="center"/>
    </xf>
    <xf numFmtId="1" fontId="16" fillId="8" borderId="9" xfId="0" applyNumberFormat="1" applyFont="1" applyFill="1" applyBorder="1" applyAlignment="1">
      <alignment horizontal="center" vertical="center"/>
    </xf>
    <xf numFmtId="0" fontId="16" fillId="8" borderId="9" xfId="0" applyFont="1" applyFill="1" applyBorder="1" applyAlignment="1">
      <alignment horizontal="center" vertical="center"/>
    </xf>
    <xf numFmtId="0" fontId="5" fillId="8" borderId="7" xfId="0" applyFont="1" applyFill="1" applyBorder="1" applyAlignment="1">
      <alignment wrapText="1"/>
    </xf>
    <xf numFmtId="0" fontId="0" fillId="3" borderId="2" xfId="0" applyFill="1" applyBorder="1"/>
    <xf numFmtId="0" fontId="0" fillId="3" borderId="4" xfId="0" applyFill="1" applyBorder="1"/>
    <xf numFmtId="1" fontId="2" fillId="3" borderId="0" xfId="0" applyNumberFormat="1" applyFont="1" applyFill="1"/>
    <xf numFmtId="1" fontId="15" fillId="3" borderId="0" xfId="0" applyNumberFormat="1" applyFont="1" applyFill="1"/>
    <xf numFmtId="1" fontId="15" fillId="0" borderId="0" xfId="0" applyNumberFormat="1" applyFont="1"/>
    <xf numFmtId="1" fontId="15" fillId="0" borderId="0" xfId="0" applyNumberFormat="1" applyFont="1" applyBorder="1"/>
    <xf numFmtId="1" fontId="17" fillId="3" borderId="5" xfId="0" applyNumberFormat="1" applyFont="1" applyFill="1" applyBorder="1" applyAlignment="1">
      <alignment horizontal="center" vertical="center"/>
    </xf>
    <xf numFmtId="0" fontId="5" fillId="8" borderId="7" xfId="0" applyFont="1" applyFill="1" applyBorder="1" applyAlignment="1">
      <alignment horizontal="left" wrapText="1"/>
    </xf>
    <xf numFmtId="0" fontId="15" fillId="3" borderId="0" xfId="0" applyFont="1" applyFill="1" applyProtection="1">
      <protection hidden="1"/>
    </xf>
    <xf numFmtId="0" fontId="0" fillId="4" borderId="3" xfId="0" applyFill="1" applyBorder="1" applyProtection="1">
      <protection locked="0"/>
    </xf>
    <xf numFmtId="0" fontId="0" fillId="4" borderId="4" xfId="0" applyFill="1" applyBorder="1" applyProtection="1">
      <protection locked="0"/>
    </xf>
    <xf numFmtId="1" fontId="5" fillId="9" borderId="6" xfId="0" applyNumberFormat="1" applyFont="1" applyFill="1" applyBorder="1" applyAlignment="1" applyProtection="1">
      <alignment horizontal="center" vertical="center"/>
      <protection hidden="1"/>
    </xf>
    <xf numFmtId="0" fontId="19" fillId="3" borderId="0" xfId="0" applyFont="1" applyFill="1" applyAlignment="1">
      <alignment horizontal="center"/>
    </xf>
    <xf numFmtId="0" fontId="0" fillId="3" borderId="10" xfId="0" applyFill="1" applyBorder="1"/>
    <xf numFmtId="1" fontId="5" fillId="3" borderId="6" xfId="0" applyNumberFormat="1" applyFont="1" applyFill="1" applyBorder="1" applyAlignment="1" applyProtection="1">
      <alignment horizontal="center" vertical="center"/>
      <protection hidden="1"/>
    </xf>
    <xf numFmtId="0" fontId="0" fillId="4" borderId="0" xfId="0" applyFill="1"/>
    <xf numFmtId="0" fontId="0" fillId="4" borderId="0" xfId="0" applyFill="1" applyBorder="1"/>
    <xf numFmtId="1" fontId="0" fillId="4" borderId="0" xfId="0" applyNumberFormat="1" applyFill="1"/>
    <xf numFmtId="1" fontId="5" fillId="3" borderId="11" xfId="0" applyNumberFormat="1" applyFont="1" applyFill="1" applyBorder="1" applyAlignment="1">
      <alignment horizontal="center"/>
    </xf>
    <xf numFmtId="0" fontId="0" fillId="3" borderId="8" xfId="0" applyFill="1" applyBorder="1"/>
    <xf numFmtId="0" fontId="0" fillId="3" borderId="9" xfId="0" applyFill="1" applyBorder="1"/>
    <xf numFmtId="1" fontId="15" fillId="3" borderId="0" xfId="0" applyNumberFormat="1" applyFont="1" applyFill="1" applyBorder="1" applyProtection="1">
      <protection hidden="1"/>
    </xf>
    <xf numFmtId="0" fontId="18" fillId="3" borderId="12" xfId="0" applyFont="1" applyFill="1" applyBorder="1" applyAlignment="1">
      <alignment horizontal="right" vertical="center"/>
    </xf>
    <xf numFmtId="0" fontId="4" fillId="4" borderId="13" xfId="0" applyFont="1" applyFill="1" applyBorder="1"/>
    <xf numFmtId="0" fontId="20" fillId="4" borderId="14" xfId="0" applyFont="1" applyFill="1" applyBorder="1" applyAlignment="1">
      <alignment wrapText="1"/>
    </xf>
    <xf numFmtId="0" fontId="4" fillId="4" borderId="14" xfId="0" applyFont="1" applyFill="1" applyBorder="1"/>
    <xf numFmtId="0" fontId="2" fillId="4" borderId="14" xfId="0" applyFont="1" applyFill="1" applyBorder="1"/>
    <xf numFmtId="0" fontId="0" fillId="4" borderId="15" xfId="0" applyFill="1" applyBorder="1"/>
    <xf numFmtId="0" fontId="15" fillId="0" borderId="0" xfId="0" applyFont="1"/>
    <xf numFmtId="0" fontId="20" fillId="4" borderId="14" xfId="0" applyFont="1" applyFill="1" applyBorder="1" applyAlignment="1">
      <alignment vertical="top" wrapText="1"/>
    </xf>
    <xf numFmtId="0" fontId="4" fillId="3" borderId="0" xfId="0" applyFont="1" applyFill="1" applyBorder="1" applyAlignment="1">
      <alignment horizontal="right" vertical="center"/>
    </xf>
    <xf numFmtId="0" fontId="5" fillId="8" borderId="8" xfId="0" applyFont="1" applyFill="1" applyBorder="1" applyAlignment="1">
      <alignment horizontal="left" vertical="center" wrapText="1"/>
    </xf>
    <xf numFmtId="0" fontId="5" fillId="8" borderId="2" xfId="0" applyFont="1" applyFill="1" applyBorder="1" applyAlignment="1">
      <alignment horizontal="left" vertical="center" wrapText="1"/>
    </xf>
    <xf numFmtId="1" fontId="8" fillId="15" borderId="9" xfId="0" applyNumberFormat="1" applyFont="1" applyFill="1" applyBorder="1" applyAlignment="1">
      <alignment horizontal="center" vertical="center"/>
    </xf>
    <xf numFmtId="1" fontId="8" fillId="15" borderId="4" xfId="0" applyNumberFormat="1" applyFont="1" applyFill="1" applyBorder="1" applyAlignment="1">
      <alignment horizontal="center" vertical="center"/>
    </xf>
    <xf numFmtId="0" fontId="7" fillId="16" borderId="9" xfId="0" applyFont="1" applyFill="1" applyBorder="1" applyAlignment="1">
      <alignment horizontal="center" vertical="center"/>
    </xf>
    <xf numFmtId="0" fontId="7" fillId="16" borderId="4" xfId="0" applyFont="1" applyFill="1" applyBorder="1" applyAlignment="1">
      <alignment horizontal="center" vertical="center"/>
    </xf>
    <xf numFmtId="0" fontId="5" fillId="8" borderId="8" xfId="0" applyFont="1" applyFill="1" applyBorder="1" applyAlignment="1">
      <alignment horizontal="left" vertical="center"/>
    </xf>
    <xf numFmtId="0" fontId="5" fillId="8" borderId="2" xfId="0" applyFont="1" applyFill="1" applyBorder="1" applyAlignment="1">
      <alignment horizontal="left" vertical="center"/>
    </xf>
    <xf numFmtId="1" fontId="5" fillId="13" borderId="9" xfId="0" applyNumberFormat="1" applyFont="1" applyFill="1" applyBorder="1" applyAlignment="1">
      <alignment horizontal="center" vertical="center"/>
    </xf>
    <xf numFmtId="1" fontId="5" fillId="13" borderId="4" xfId="0" applyNumberFormat="1" applyFont="1" applyFill="1" applyBorder="1" applyAlignment="1">
      <alignment horizontal="center" vertical="center"/>
    </xf>
    <xf numFmtId="1" fontId="10" fillId="14" borderId="9" xfId="0" applyNumberFormat="1" applyFont="1" applyFill="1" applyBorder="1" applyAlignment="1">
      <alignment horizontal="center" vertical="center"/>
    </xf>
    <xf numFmtId="1" fontId="10" fillId="14" borderId="4" xfId="0" applyNumberFormat="1" applyFont="1" applyFill="1" applyBorder="1" applyAlignment="1">
      <alignment horizontal="center" vertical="center"/>
    </xf>
    <xf numFmtId="1" fontId="11" fillId="11" borderId="9" xfId="0" applyNumberFormat="1" applyFont="1" applyFill="1" applyBorder="1" applyAlignment="1">
      <alignment horizontal="center" vertical="center"/>
    </xf>
    <xf numFmtId="1" fontId="11" fillId="11" borderId="4" xfId="0" applyNumberFormat="1" applyFont="1" applyFill="1" applyBorder="1" applyAlignment="1">
      <alignment horizontal="center" vertical="center"/>
    </xf>
    <xf numFmtId="1" fontId="12" fillId="12" borderId="9" xfId="0" applyNumberFormat="1" applyFont="1" applyFill="1" applyBorder="1" applyAlignment="1">
      <alignment horizontal="center" vertical="center"/>
    </xf>
    <xf numFmtId="1" fontId="12" fillId="12" borderId="4" xfId="0" applyNumberFormat="1" applyFont="1" applyFill="1" applyBorder="1" applyAlignment="1">
      <alignment horizontal="center" vertical="center"/>
    </xf>
    <xf numFmtId="1" fontId="13" fillId="10" borderId="9" xfId="0" applyNumberFormat="1" applyFont="1" applyFill="1" applyBorder="1" applyAlignment="1">
      <alignment horizontal="center" vertical="center"/>
    </xf>
    <xf numFmtId="1" fontId="13" fillId="10" borderId="4" xfId="0" applyNumberFormat="1" applyFont="1" applyFill="1" applyBorder="1" applyAlignment="1">
      <alignment horizontal="center" vertical="center"/>
    </xf>
    <xf numFmtId="1" fontId="14" fillId="9" borderId="9" xfId="0" applyNumberFormat="1" applyFont="1" applyFill="1" applyBorder="1" applyAlignment="1">
      <alignment horizontal="center" vertical="center"/>
    </xf>
    <xf numFmtId="1" fontId="14" fillId="9" borderId="4" xfId="0" applyNumberFormat="1" applyFont="1" applyFill="1" applyBorder="1" applyAlignment="1">
      <alignment horizontal="center" vertical="center"/>
    </xf>
    <xf numFmtId="0" fontId="5" fillId="3" borderId="16" xfId="0" applyFont="1" applyFill="1" applyBorder="1" applyAlignment="1">
      <alignment horizontal="center"/>
    </xf>
    <xf numFmtId="0" fontId="5" fillId="3" borderId="17" xfId="0" applyFont="1" applyFill="1" applyBorder="1" applyAlignment="1">
      <alignment horizontal="center"/>
    </xf>
    <xf numFmtId="0" fontId="21" fillId="3" borderId="18" xfId="0" applyFont="1" applyFill="1" applyBorder="1" applyAlignment="1">
      <alignment horizontal="center" vertical="center"/>
    </xf>
    <xf numFmtId="0" fontId="21" fillId="3" borderId="5" xfId="0" applyFont="1" applyFill="1" applyBorder="1" applyAlignment="1">
      <alignment horizontal="center" vertical="center"/>
    </xf>
  </cellXfs>
  <cellStyles count="1">
    <cellStyle name="Normal" xfId="0" builtinId="0"/>
  </cellStyles>
  <dxfs count="12">
    <dxf>
      <font>
        <condense val="0"/>
        <extend val="0"/>
        <color indexed="8"/>
      </font>
      <fill>
        <patternFill>
          <bgColor indexed="11"/>
        </patternFill>
      </fill>
    </dxf>
    <dxf>
      <font>
        <condense val="0"/>
        <extend val="0"/>
        <color indexed="8"/>
      </font>
      <fill>
        <patternFill>
          <bgColor indexed="13"/>
        </patternFill>
      </fill>
    </dxf>
    <dxf>
      <font>
        <condense val="0"/>
        <extend val="0"/>
        <color indexed="9"/>
      </font>
      <fill>
        <patternFill>
          <bgColor indexed="10"/>
        </patternFill>
      </fill>
    </dxf>
    <dxf>
      <font>
        <condense val="0"/>
        <extend val="0"/>
        <color indexed="11"/>
      </font>
      <fill>
        <patternFill>
          <bgColor indexed="11"/>
        </patternFill>
      </fill>
    </dxf>
    <dxf>
      <font>
        <condense val="0"/>
        <extend val="0"/>
        <color indexed="13"/>
      </font>
      <fill>
        <patternFill>
          <bgColor indexed="13"/>
        </patternFill>
      </fill>
    </dxf>
    <dxf>
      <font>
        <condense val="0"/>
        <extend val="0"/>
        <color indexed="10"/>
      </font>
      <fill>
        <patternFill>
          <bgColor indexed="10"/>
        </patternFill>
      </fill>
    </dxf>
    <dxf>
      <font>
        <condense val="0"/>
        <extend val="0"/>
        <color indexed="11"/>
      </font>
      <fill>
        <patternFill>
          <bgColor indexed="11"/>
        </patternFill>
      </fill>
    </dxf>
    <dxf>
      <font>
        <condense val="0"/>
        <extend val="0"/>
        <color indexed="13"/>
      </font>
      <fill>
        <patternFill>
          <fgColor indexed="13"/>
          <bgColor indexed="13"/>
        </patternFill>
      </fill>
    </dxf>
    <dxf>
      <font>
        <condense val="0"/>
        <extend val="0"/>
        <color indexed="10"/>
      </font>
      <fill>
        <patternFill>
          <bgColor indexed="10"/>
        </patternFill>
      </fill>
    </dxf>
    <dxf>
      <font>
        <condense val="0"/>
        <extend val="0"/>
        <color indexed="11"/>
      </font>
      <fill>
        <patternFill>
          <bgColor indexed="11"/>
        </patternFill>
      </fill>
    </dxf>
    <dxf>
      <font>
        <condense val="0"/>
        <extend val="0"/>
        <color indexed="13"/>
      </font>
      <fill>
        <patternFill>
          <bgColor indexed="13"/>
        </patternFill>
      </fill>
    </dxf>
    <dxf>
      <font>
        <condense val="0"/>
        <extend val="0"/>
        <color indexed="10"/>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25" b="1" i="0" u="none" strike="noStrike" baseline="0">
                <a:solidFill>
                  <a:srgbClr val="000000"/>
                </a:solidFill>
                <a:latin typeface="Arial"/>
                <a:ea typeface="Arial"/>
                <a:cs typeface="Arial"/>
              </a:defRPr>
            </a:pPr>
            <a:r>
              <a:rPr lang="en-US"/>
              <a:t> Scores by Section</a:t>
            </a:r>
          </a:p>
        </c:rich>
      </c:tx>
      <c:layout>
        <c:manualLayout>
          <c:xMode val="edge"/>
          <c:yMode val="edge"/>
          <c:x val="0.32084321478529793"/>
          <c:y val="3.3058940370187265E-2"/>
        </c:manualLayout>
      </c:layout>
      <c:overlay val="0"/>
      <c:spPr>
        <a:noFill/>
        <a:ln w="25400">
          <a:noFill/>
        </a:ln>
      </c:spPr>
    </c:title>
    <c:autoTitleDeleted val="0"/>
    <c:plotArea>
      <c:layout>
        <c:manualLayout>
          <c:layoutTarget val="inner"/>
          <c:xMode val="edge"/>
          <c:yMode val="edge"/>
          <c:x val="8.9586092440050738E-2"/>
          <c:y val="0.26653770673463484"/>
          <c:w val="0.88023544316096358"/>
          <c:h val="0.58059764025141403"/>
        </c:manualLayout>
      </c:layout>
      <c:barChart>
        <c:barDir val="col"/>
        <c:grouping val="clustered"/>
        <c:varyColors val="0"/>
        <c:ser>
          <c:idx val="0"/>
          <c:order val="0"/>
          <c:spPr>
            <a:solidFill>
              <a:srgbClr val="9999FF"/>
            </a:solidFill>
            <a:ln w="12700">
              <a:solidFill>
                <a:srgbClr val="000000"/>
              </a:solidFill>
              <a:prstDash val="solid"/>
            </a:ln>
            <a:effectLst>
              <a:outerShdw dist="35921" dir="2700000" algn="br">
                <a:srgbClr val="000000"/>
              </a:outerShdw>
            </a:effectLst>
          </c:spPr>
          <c:invertIfNegative val="0"/>
          <c:dLbls>
            <c:spPr>
              <a:noFill/>
              <a:ln w="25400">
                <a:noFill/>
              </a:ln>
            </c:spPr>
            <c:txPr>
              <a:bodyPr wrap="square" lIns="38100" tIns="19050" rIns="38100" bIns="19050" anchor="ctr">
                <a:spAutoFit/>
              </a:bodyPr>
              <a:lstStyle/>
              <a:p>
                <a:pPr algn="ctr" rtl="1">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Input'!$K$10,'Data Input'!$K$11,'Data Input'!$K$12,'Data Input'!$K$13,'Data Input'!$K$14,'Data Input'!$K$15,'Data Input'!$K$16,'Data Input'!$K$17,'Data Input'!$K$18,'Data Input'!$K$19)</c:f>
              <c:strCache>
                <c:ptCount val="10"/>
                <c:pt idx="0">
                  <c:v>Part A</c:v>
                </c:pt>
                <c:pt idx="1">
                  <c:v>Part B</c:v>
                </c:pt>
                <c:pt idx="2">
                  <c:v>Part C</c:v>
                </c:pt>
                <c:pt idx="3">
                  <c:v>Part D</c:v>
                </c:pt>
                <c:pt idx="4">
                  <c:v>Part E</c:v>
                </c:pt>
                <c:pt idx="5">
                  <c:v>Part F</c:v>
                </c:pt>
                <c:pt idx="6">
                  <c:v>Part G</c:v>
                </c:pt>
                <c:pt idx="7">
                  <c:v>Part H</c:v>
                </c:pt>
                <c:pt idx="8">
                  <c:v>Part I</c:v>
                </c:pt>
                <c:pt idx="9">
                  <c:v>Part J</c:v>
                </c:pt>
              </c:strCache>
            </c:strRef>
          </c:cat>
          <c:val>
            <c:numRef>
              <c:f>('Data Input'!$J$10,'Data Input'!$J$11,'Data Input'!$J$12,'Data Input'!$J$13,'Data Input'!$J$14,'Data Input'!$J$15,'Data Input'!$J$16,'Data Input'!$J$17,'Data Input'!$J$18,'Data Input'!$J$19)</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95FD-4C18-B35E-0AB932167EC3}"/>
            </c:ext>
          </c:extLst>
        </c:ser>
        <c:dLbls>
          <c:showLegendKey val="0"/>
          <c:showVal val="1"/>
          <c:showCatName val="0"/>
          <c:showSerName val="0"/>
          <c:showPercent val="0"/>
          <c:showBubbleSize val="0"/>
        </c:dLbls>
        <c:gapWidth val="150"/>
        <c:axId val="1936707200"/>
        <c:axId val="1"/>
      </c:barChart>
      <c:catAx>
        <c:axId val="1936707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majorGridlines>
          <c:spPr>
            <a:ln w="3175">
              <a:solidFill>
                <a:srgbClr val="000000"/>
              </a:solidFill>
              <a:prstDash val="solid"/>
            </a:ln>
          </c:spPr>
        </c:majorGridlines>
        <c:title>
          <c:tx>
            <c:rich>
              <a:bodyPr/>
              <a:lstStyle/>
              <a:p>
                <a:pPr>
                  <a:defRPr sz="1550" b="1" i="0" u="none" strike="noStrike" baseline="0">
                    <a:solidFill>
                      <a:srgbClr val="000000"/>
                    </a:solidFill>
                    <a:latin typeface="Arial"/>
                    <a:ea typeface="Arial"/>
                    <a:cs typeface="Arial"/>
                  </a:defRPr>
                </a:pPr>
                <a:r>
                  <a:rPr lang="en-US"/>
                  <a:t>Score</a:t>
                </a:r>
              </a:p>
            </c:rich>
          </c:tx>
          <c:layout>
            <c:manualLayout>
              <c:xMode val="edge"/>
              <c:yMode val="edge"/>
              <c:x val="7.2918912451204092E-3"/>
              <c:y val="0.47522226782144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36707200"/>
        <c:crosses val="autoZero"/>
        <c:crossBetween val="between"/>
      </c:valAx>
      <c:spPr>
        <a:solidFill>
          <a:srgbClr val="CC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trlProps/ctrlProp1.xml><?xml version="1.0" encoding="utf-8"?>
<formControlPr xmlns="http://schemas.microsoft.com/office/spreadsheetml/2009/9/main" objectType="CheckBox" fmlaLink="$D$11" lockText="1"/>
</file>

<file path=xl/ctrlProps/ctrlProp10.xml><?xml version="1.0" encoding="utf-8"?>
<formControlPr xmlns="http://schemas.microsoft.com/office/spreadsheetml/2009/9/main" objectType="CheckBox" fmlaLink="$E$20" lockText="1"/>
</file>

<file path=xl/ctrlProps/ctrlProp100.xml><?xml version="1.0" encoding="utf-8"?>
<formControlPr xmlns="http://schemas.microsoft.com/office/spreadsheetml/2009/9/main" objectType="CheckBox" fmlaLink="$E$126" lockText="1"/>
</file>

<file path=xl/ctrlProps/ctrlProp101.xml><?xml version="1.0" encoding="utf-8"?>
<formControlPr xmlns="http://schemas.microsoft.com/office/spreadsheetml/2009/9/main" objectType="CheckBox" fmlaLink="$D$134" lockText="1"/>
</file>

<file path=xl/ctrlProps/ctrlProp102.xml><?xml version="1.0" encoding="utf-8"?>
<formControlPr xmlns="http://schemas.microsoft.com/office/spreadsheetml/2009/9/main" objectType="CheckBox" fmlaLink="$E$134" lockText="1"/>
</file>

<file path=xl/ctrlProps/ctrlProp103.xml><?xml version="1.0" encoding="utf-8"?>
<formControlPr xmlns="http://schemas.microsoft.com/office/spreadsheetml/2009/9/main" objectType="CheckBox" fmlaLink="$D$138" lockText="1"/>
</file>

<file path=xl/ctrlProps/ctrlProp104.xml><?xml version="1.0" encoding="utf-8"?>
<formControlPr xmlns="http://schemas.microsoft.com/office/spreadsheetml/2009/9/main" objectType="CheckBox" fmlaLink="$E$138" lockText="1"/>
</file>

<file path=xl/ctrlProps/ctrlProp105.xml><?xml version="1.0" encoding="utf-8"?>
<formControlPr xmlns="http://schemas.microsoft.com/office/spreadsheetml/2009/9/main" objectType="CheckBox" fmlaLink="$D$132" lockText="1"/>
</file>

<file path=xl/ctrlProps/ctrlProp106.xml><?xml version="1.0" encoding="utf-8"?>
<formControlPr xmlns="http://schemas.microsoft.com/office/spreadsheetml/2009/9/main" objectType="CheckBox" fmlaLink="$E$132" lockText="1"/>
</file>

<file path=xl/ctrlProps/ctrlProp107.xml><?xml version="1.0" encoding="utf-8"?>
<formControlPr xmlns="http://schemas.microsoft.com/office/spreadsheetml/2009/9/main" objectType="CheckBox" fmlaLink="$D$136" lockText="1"/>
</file>

<file path=xl/ctrlProps/ctrlProp108.xml><?xml version="1.0" encoding="utf-8"?>
<formControlPr xmlns="http://schemas.microsoft.com/office/spreadsheetml/2009/9/main" objectType="CheckBox" fmlaLink="$E$136" lockText="1"/>
</file>

<file path=xl/ctrlProps/ctrlProp109.xml><?xml version="1.0" encoding="utf-8"?>
<formControlPr xmlns="http://schemas.microsoft.com/office/spreadsheetml/2009/9/main" objectType="CheckBox" fmlaLink="$D$140" lockText="1"/>
</file>

<file path=xl/ctrlProps/ctrlProp11.xml><?xml version="1.0" encoding="utf-8"?>
<formControlPr xmlns="http://schemas.microsoft.com/office/spreadsheetml/2009/9/main" objectType="CheckBox" fmlaLink="$D$22" lockText="1"/>
</file>

<file path=xl/ctrlProps/ctrlProp110.xml><?xml version="1.0" encoding="utf-8"?>
<formControlPr xmlns="http://schemas.microsoft.com/office/spreadsheetml/2009/9/main" objectType="CheckBox" fmlaLink="$E$140" lockText="1"/>
</file>

<file path=xl/ctrlProps/ctrlProp111.xml><?xml version="1.0" encoding="utf-8"?>
<formControlPr xmlns="http://schemas.microsoft.com/office/spreadsheetml/2009/9/main" objectType="CheckBox" fmlaLink="$D$142" lockText="1"/>
</file>

<file path=xl/ctrlProps/ctrlProp112.xml><?xml version="1.0" encoding="utf-8"?>
<formControlPr xmlns="http://schemas.microsoft.com/office/spreadsheetml/2009/9/main" objectType="CheckBox" fmlaLink="$E$142" lockText="1"/>
</file>

<file path=xl/ctrlProps/ctrlProp113.xml><?xml version="1.0" encoding="utf-8"?>
<formControlPr xmlns="http://schemas.microsoft.com/office/spreadsheetml/2009/9/main" objectType="CheckBox" fmlaLink="$D$144" lockText="1"/>
</file>

<file path=xl/ctrlProps/ctrlProp114.xml><?xml version="1.0" encoding="utf-8"?>
<formControlPr xmlns="http://schemas.microsoft.com/office/spreadsheetml/2009/9/main" objectType="CheckBox" fmlaLink="$E$144" lockText="1"/>
</file>

<file path=xl/ctrlProps/ctrlProp115.xml><?xml version="1.0" encoding="utf-8"?>
<formControlPr xmlns="http://schemas.microsoft.com/office/spreadsheetml/2009/9/main" objectType="CheckBox" fmlaLink="$D$146" lockText="1"/>
</file>

<file path=xl/ctrlProps/ctrlProp116.xml><?xml version="1.0" encoding="utf-8"?>
<formControlPr xmlns="http://schemas.microsoft.com/office/spreadsheetml/2009/9/main" objectType="CheckBox" fmlaLink="$E$146" lockText="1"/>
</file>

<file path=xl/ctrlProps/ctrlProp117.xml><?xml version="1.0" encoding="utf-8"?>
<formControlPr xmlns="http://schemas.microsoft.com/office/spreadsheetml/2009/9/main" objectType="CheckBox" fmlaLink="$D$149" lockText="1"/>
</file>

<file path=xl/ctrlProps/ctrlProp118.xml><?xml version="1.0" encoding="utf-8"?>
<formControlPr xmlns="http://schemas.microsoft.com/office/spreadsheetml/2009/9/main" objectType="CheckBox" fmlaLink="$E$149" lockText="1"/>
</file>

<file path=xl/ctrlProps/ctrlProp119.xml><?xml version="1.0" encoding="utf-8"?>
<formControlPr xmlns="http://schemas.microsoft.com/office/spreadsheetml/2009/9/main" objectType="CheckBox" fmlaLink="$D$151" lockText="1"/>
</file>

<file path=xl/ctrlProps/ctrlProp12.xml><?xml version="1.0" encoding="utf-8"?>
<formControlPr xmlns="http://schemas.microsoft.com/office/spreadsheetml/2009/9/main" objectType="CheckBox" fmlaLink="$E$22" lockText="1"/>
</file>

<file path=xl/ctrlProps/ctrlProp120.xml><?xml version="1.0" encoding="utf-8"?>
<formControlPr xmlns="http://schemas.microsoft.com/office/spreadsheetml/2009/9/main" objectType="CheckBox" fmlaLink="$E$151" lockText="1"/>
</file>

<file path=xl/ctrlProps/ctrlProp121.xml><?xml version="1.0" encoding="utf-8"?>
<formControlPr xmlns="http://schemas.microsoft.com/office/spreadsheetml/2009/9/main" objectType="CheckBox" fmlaLink="$D$153" lockText="1"/>
</file>

<file path=xl/ctrlProps/ctrlProp122.xml><?xml version="1.0" encoding="utf-8"?>
<formControlPr xmlns="http://schemas.microsoft.com/office/spreadsheetml/2009/9/main" objectType="CheckBox" fmlaLink="$E$153" lockText="1"/>
</file>

<file path=xl/ctrlProps/ctrlProp123.xml><?xml version="1.0" encoding="utf-8"?>
<formControlPr xmlns="http://schemas.microsoft.com/office/spreadsheetml/2009/9/main" objectType="CheckBox" fmlaLink="$D$155" lockText="1"/>
</file>

<file path=xl/ctrlProps/ctrlProp124.xml><?xml version="1.0" encoding="utf-8"?>
<formControlPr xmlns="http://schemas.microsoft.com/office/spreadsheetml/2009/9/main" objectType="CheckBox" fmlaLink="$E$155" lockText="1"/>
</file>

<file path=xl/ctrlProps/ctrlProp125.xml><?xml version="1.0" encoding="utf-8"?>
<formControlPr xmlns="http://schemas.microsoft.com/office/spreadsheetml/2009/9/main" objectType="CheckBox" fmlaLink="$D$157" lockText="1"/>
</file>

<file path=xl/ctrlProps/ctrlProp126.xml><?xml version="1.0" encoding="utf-8"?>
<formControlPr xmlns="http://schemas.microsoft.com/office/spreadsheetml/2009/9/main" objectType="CheckBox" fmlaLink="$E$157" lockText="1"/>
</file>

<file path=xl/ctrlProps/ctrlProp127.xml><?xml version="1.0" encoding="utf-8"?>
<formControlPr xmlns="http://schemas.microsoft.com/office/spreadsheetml/2009/9/main" objectType="CheckBox" fmlaLink="$D$166" lockText="1"/>
</file>

<file path=xl/ctrlProps/ctrlProp128.xml><?xml version="1.0" encoding="utf-8"?>
<formControlPr xmlns="http://schemas.microsoft.com/office/spreadsheetml/2009/9/main" objectType="CheckBox" fmlaLink="$E$166" lockText="1"/>
</file>

<file path=xl/ctrlProps/ctrlProp129.xml><?xml version="1.0" encoding="utf-8"?>
<formControlPr xmlns="http://schemas.microsoft.com/office/spreadsheetml/2009/9/main" objectType="CheckBox" fmlaLink="$D$168" lockText="1"/>
</file>

<file path=xl/ctrlProps/ctrlProp13.xml><?xml version="1.0" encoding="utf-8"?>
<formControlPr xmlns="http://schemas.microsoft.com/office/spreadsheetml/2009/9/main" objectType="CheckBox" fmlaLink="$D$24" lockText="1"/>
</file>

<file path=xl/ctrlProps/ctrlProp130.xml><?xml version="1.0" encoding="utf-8"?>
<formControlPr xmlns="http://schemas.microsoft.com/office/spreadsheetml/2009/9/main" objectType="CheckBox" fmlaLink="$E$168" lockText="1"/>
</file>

<file path=xl/ctrlProps/ctrlProp131.xml><?xml version="1.0" encoding="utf-8"?>
<formControlPr xmlns="http://schemas.microsoft.com/office/spreadsheetml/2009/9/main" objectType="CheckBox" fmlaLink="$D$164" lockText="1"/>
</file>

<file path=xl/ctrlProps/ctrlProp132.xml><?xml version="1.0" encoding="utf-8"?>
<formControlPr xmlns="http://schemas.microsoft.com/office/spreadsheetml/2009/9/main" objectType="CheckBox" fmlaLink="$E$164" lockText="1"/>
</file>

<file path=xl/ctrlProps/ctrlProp133.xml><?xml version="1.0" encoding="utf-8"?>
<formControlPr xmlns="http://schemas.microsoft.com/office/spreadsheetml/2009/9/main" objectType="CheckBox" fmlaLink="$D$170" lockText="1"/>
</file>

<file path=xl/ctrlProps/ctrlProp134.xml><?xml version="1.0" encoding="utf-8"?>
<formControlPr xmlns="http://schemas.microsoft.com/office/spreadsheetml/2009/9/main" objectType="CheckBox" fmlaLink="$E$170" lockText="1"/>
</file>

<file path=xl/ctrlProps/ctrlProp135.xml><?xml version="1.0" encoding="utf-8"?>
<formControlPr xmlns="http://schemas.microsoft.com/office/spreadsheetml/2009/9/main" objectType="CheckBox" fmlaLink="$D$172" lockText="1"/>
</file>

<file path=xl/ctrlProps/ctrlProp136.xml><?xml version="1.0" encoding="utf-8"?>
<formControlPr xmlns="http://schemas.microsoft.com/office/spreadsheetml/2009/9/main" objectType="CheckBox" fmlaLink="$E$172" lockText="1"/>
</file>

<file path=xl/ctrlProps/ctrlProp137.xml><?xml version="1.0" encoding="utf-8"?>
<formControlPr xmlns="http://schemas.microsoft.com/office/spreadsheetml/2009/9/main" objectType="CheckBox" fmlaLink="$D$179" lockText="1"/>
</file>

<file path=xl/ctrlProps/ctrlProp138.xml><?xml version="1.0" encoding="utf-8"?>
<formControlPr xmlns="http://schemas.microsoft.com/office/spreadsheetml/2009/9/main" objectType="CheckBox" fmlaLink="$E$179" lockText="1"/>
</file>

<file path=xl/ctrlProps/ctrlProp139.xml><?xml version="1.0" encoding="utf-8"?>
<formControlPr xmlns="http://schemas.microsoft.com/office/spreadsheetml/2009/9/main" objectType="CheckBox" fmlaLink="$D$181" lockText="1"/>
</file>

<file path=xl/ctrlProps/ctrlProp14.xml><?xml version="1.0" encoding="utf-8"?>
<formControlPr xmlns="http://schemas.microsoft.com/office/spreadsheetml/2009/9/main" objectType="CheckBox" fmlaLink="$E$24" lockText="1"/>
</file>

<file path=xl/ctrlProps/ctrlProp140.xml><?xml version="1.0" encoding="utf-8"?>
<formControlPr xmlns="http://schemas.microsoft.com/office/spreadsheetml/2009/9/main" objectType="CheckBox" fmlaLink="$E$181" lockText="1"/>
</file>

<file path=xl/ctrlProps/ctrlProp141.xml><?xml version="1.0" encoding="utf-8"?>
<formControlPr xmlns="http://schemas.microsoft.com/office/spreadsheetml/2009/9/main" objectType="CheckBox" fmlaLink="$D$183" lockText="1"/>
</file>

<file path=xl/ctrlProps/ctrlProp142.xml><?xml version="1.0" encoding="utf-8"?>
<formControlPr xmlns="http://schemas.microsoft.com/office/spreadsheetml/2009/9/main" objectType="CheckBox" fmlaLink="$E$183" lockText="1"/>
</file>

<file path=xl/ctrlProps/ctrlProp143.xml><?xml version="1.0" encoding="utf-8"?>
<formControlPr xmlns="http://schemas.microsoft.com/office/spreadsheetml/2009/9/main" objectType="CheckBox" fmlaLink="$D$175" lockText="1"/>
</file>

<file path=xl/ctrlProps/ctrlProp144.xml><?xml version="1.0" encoding="utf-8"?>
<formControlPr xmlns="http://schemas.microsoft.com/office/spreadsheetml/2009/9/main" objectType="CheckBox" fmlaLink="$E$175" lockText="1"/>
</file>

<file path=xl/ctrlProps/ctrlProp145.xml><?xml version="1.0" encoding="utf-8"?>
<formControlPr xmlns="http://schemas.microsoft.com/office/spreadsheetml/2009/9/main" objectType="CheckBox" fmlaLink="$D$177" lockText="1"/>
</file>

<file path=xl/ctrlProps/ctrlProp146.xml><?xml version="1.0" encoding="utf-8"?>
<formControlPr xmlns="http://schemas.microsoft.com/office/spreadsheetml/2009/9/main" objectType="CheckBox" fmlaLink="$E$177" lockText="1"/>
</file>

<file path=xl/ctrlProps/ctrlProp147.xml><?xml version="1.0" encoding="utf-8"?>
<formControlPr xmlns="http://schemas.microsoft.com/office/spreadsheetml/2009/9/main" objectType="CheckBox" fmlaLink="$D$188" lockText="1"/>
</file>

<file path=xl/ctrlProps/ctrlProp148.xml><?xml version="1.0" encoding="utf-8"?>
<formControlPr xmlns="http://schemas.microsoft.com/office/spreadsheetml/2009/9/main" objectType="CheckBox" fmlaLink="$E$188" lockText="1"/>
</file>

<file path=xl/ctrlProps/ctrlProp149.xml><?xml version="1.0" encoding="utf-8"?>
<formControlPr xmlns="http://schemas.microsoft.com/office/spreadsheetml/2009/9/main" objectType="CheckBox" fmlaLink="$D$186" lockText="1"/>
</file>

<file path=xl/ctrlProps/ctrlProp15.xml><?xml version="1.0" encoding="utf-8"?>
<formControlPr xmlns="http://schemas.microsoft.com/office/spreadsheetml/2009/9/main" objectType="CheckBox" fmlaLink="$D$26" lockText="1"/>
</file>

<file path=xl/ctrlProps/ctrlProp150.xml><?xml version="1.0" encoding="utf-8"?>
<formControlPr xmlns="http://schemas.microsoft.com/office/spreadsheetml/2009/9/main" objectType="CheckBox" fmlaLink="$E$186" lockText="1"/>
</file>

<file path=xl/ctrlProps/ctrlProp151.xml><?xml version="1.0" encoding="utf-8"?>
<formControlPr xmlns="http://schemas.microsoft.com/office/spreadsheetml/2009/9/main" objectType="CheckBox" fmlaLink="$D$190" lockText="1"/>
</file>

<file path=xl/ctrlProps/ctrlProp152.xml><?xml version="1.0" encoding="utf-8"?>
<formControlPr xmlns="http://schemas.microsoft.com/office/spreadsheetml/2009/9/main" objectType="CheckBox" fmlaLink="$E$190" lockText="1"/>
</file>

<file path=xl/ctrlProps/ctrlProp153.xml><?xml version="1.0" encoding="utf-8"?>
<formControlPr xmlns="http://schemas.microsoft.com/office/spreadsheetml/2009/9/main" objectType="CheckBox" fmlaLink="$D$192" lockText="1"/>
</file>

<file path=xl/ctrlProps/ctrlProp154.xml><?xml version="1.0" encoding="utf-8"?>
<formControlPr xmlns="http://schemas.microsoft.com/office/spreadsheetml/2009/9/main" objectType="CheckBox" fmlaLink="$E$192" lockText="1"/>
</file>

<file path=xl/ctrlProps/ctrlProp155.xml><?xml version="1.0" encoding="utf-8"?>
<formControlPr xmlns="http://schemas.microsoft.com/office/spreadsheetml/2009/9/main" objectType="CheckBox" fmlaLink="$D$205" lockText="1"/>
</file>

<file path=xl/ctrlProps/ctrlProp156.xml><?xml version="1.0" encoding="utf-8"?>
<formControlPr xmlns="http://schemas.microsoft.com/office/spreadsheetml/2009/9/main" objectType="CheckBox" fmlaLink="$E$205" lockText="1"/>
</file>

<file path=xl/ctrlProps/ctrlProp157.xml><?xml version="1.0" encoding="utf-8"?>
<formControlPr xmlns="http://schemas.microsoft.com/office/spreadsheetml/2009/9/main" objectType="CheckBox" fmlaLink="$D$207" lockText="1"/>
</file>

<file path=xl/ctrlProps/ctrlProp158.xml><?xml version="1.0" encoding="utf-8"?>
<formControlPr xmlns="http://schemas.microsoft.com/office/spreadsheetml/2009/9/main" objectType="CheckBox" fmlaLink="$E$207" lockText="1"/>
</file>

<file path=xl/ctrlProps/ctrlProp159.xml><?xml version="1.0" encoding="utf-8"?>
<formControlPr xmlns="http://schemas.microsoft.com/office/spreadsheetml/2009/9/main" objectType="CheckBox" fmlaLink="$D$199" lockText="1"/>
</file>

<file path=xl/ctrlProps/ctrlProp16.xml><?xml version="1.0" encoding="utf-8"?>
<formControlPr xmlns="http://schemas.microsoft.com/office/spreadsheetml/2009/9/main" objectType="CheckBox" fmlaLink="$E$26" lockText="1"/>
</file>

<file path=xl/ctrlProps/ctrlProp160.xml><?xml version="1.0" encoding="utf-8"?>
<formControlPr xmlns="http://schemas.microsoft.com/office/spreadsheetml/2009/9/main" objectType="CheckBox" fmlaLink="$E$199" lockText="1"/>
</file>

<file path=xl/ctrlProps/ctrlProp161.xml><?xml version="1.0" encoding="utf-8"?>
<formControlPr xmlns="http://schemas.microsoft.com/office/spreadsheetml/2009/9/main" objectType="CheckBox" fmlaLink="$D$201" lockText="1"/>
</file>

<file path=xl/ctrlProps/ctrlProp162.xml><?xml version="1.0" encoding="utf-8"?>
<formControlPr xmlns="http://schemas.microsoft.com/office/spreadsheetml/2009/9/main" objectType="CheckBox" fmlaLink="$E$201" lockText="1"/>
</file>

<file path=xl/ctrlProps/ctrlProp163.xml><?xml version="1.0" encoding="utf-8"?>
<formControlPr xmlns="http://schemas.microsoft.com/office/spreadsheetml/2009/9/main" objectType="CheckBox" fmlaLink="$D$203" lockText="1"/>
</file>

<file path=xl/ctrlProps/ctrlProp164.xml><?xml version="1.0" encoding="utf-8"?>
<formControlPr xmlns="http://schemas.microsoft.com/office/spreadsheetml/2009/9/main" objectType="CheckBox" fmlaLink="$E$203" lockText="1"/>
</file>

<file path=xl/ctrlProps/ctrlProp165.xml><?xml version="1.0" encoding="utf-8"?>
<formControlPr xmlns="http://schemas.microsoft.com/office/spreadsheetml/2009/9/main" objectType="CheckBox" fmlaLink="$D$209" lockText="1"/>
</file>

<file path=xl/ctrlProps/ctrlProp166.xml><?xml version="1.0" encoding="utf-8"?>
<formControlPr xmlns="http://schemas.microsoft.com/office/spreadsheetml/2009/9/main" objectType="CheckBox" fmlaLink="$E$209" lockText="1"/>
</file>

<file path=xl/ctrlProps/ctrlProp167.xml><?xml version="1.0" encoding="utf-8"?>
<formControlPr xmlns="http://schemas.microsoft.com/office/spreadsheetml/2009/9/main" objectType="CheckBox" fmlaLink="$D$216" lockText="1"/>
</file>

<file path=xl/ctrlProps/ctrlProp168.xml><?xml version="1.0" encoding="utf-8"?>
<formControlPr xmlns="http://schemas.microsoft.com/office/spreadsheetml/2009/9/main" objectType="CheckBox" fmlaLink="$E$216" lockText="1"/>
</file>

<file path=xl/ctrlProps/ctrlProp169.xml><?xml version="1.0" encoding="utf-8"?>
<formControlPr xmlns="http://schemas.microsoft.com/office/spreadsheetml/2009/9/main" objectType="CheckBox" fmlaLink="$D$218" lockText="1"/>
</file>

<file path=xl/ctrlProps/ctrlProp17.xml><?xml version="1.0" encoding="utf-8"?>
<formControlPr xmlns="http://schemas.microsoft.com/office/spreadsheetml/2009/9/main" objectType="CheckBox" fmlaLink="$D$28" lockText="1"/>
</file>

<file path=xl/ctrlProps/ctrlProp170.xml><?xml version="1.0" encoding="utf-8"?>
<formControlPr xmlns="http://schemas.microsoft.com/office/spreadsheetml/2009/9/main" objectType="CheckBox" fmlaLink="$E$218" lockText="1"/>
</file>

<file path=xl/ctrlProps/ctrlProp171.xml><?xml version="1.0" encoding="utf-8"?>
<formControlPr xmlns="http://schemas.microsoft.com/office/spreadsheetml/2009/9/main" objectType="CheckBox" fmlaLink="$D$220" lockText="1"/>
</file>

<file path=xl/ctrlProps/ctrlProp172.xml><?xml version="1.0" encoding="utf-8"?>
<formControlPr xmlns="http://schemas.microsoft.com/office/spreadsheetml/2009/9/main" objectType="CheckBox" fmlaLink="$E$220" lockText="1"/>
</file>

<file path=xl/ctrlProps/ctrlProp173.xml><?xml version="1.0" encoding="utf-8"?>
<formControlPr xmlns="http://schemas.microsoft.com/office/spreadsheetml/2009/9/main" objectType="CheckBox" fmlaLink="$D$222" lockText="1"/>
</file>

<file path=xl/ctrlProps/ctrlProp174.xml><?xml version="1.0" encoding="utf-8"?>
<formControlPr xmlns="http://schemas.microsoft.com/office/spreadsheetml/2009/9/main" objectType="CheckBox" fmlaLink="$E$222" lockText="1"/>
</file>

<file path=xl/ctrlProps/ctrlProp175.xml><?xml version="1.0" encoding="utf-8"?>
<formControlPr xmlns="http://schemas.microsoft.com/office/spreadsheetml/2009/9/main" objectType="CheckBox" fmlaLink="$D$231" lockText="1"/>
</file>

<file path=xl/ctrlProps/ctrlProp176.xml><?xml version="1.0" encoding="utf-8"?>
<formControlPr xmlns="http://schemas.microsoft.com/office/spreadsheetml/2009/9/main" objectType="CheckBox" fmlaLink="$E$231" lockText="1"/>
</file>

<file path=xl/ctrlProps/ctrlProp177.xml><?xml version="1.0" encoding="utf-8"?>
<formControlPr xmlns="http://schemas.microsoft.com/office/spreadsheetml/2009/9/main" objectType="CheckBox" fmlaLink="$D$235" lockText="1"/>
</file>

<file path=xl/ctrlProps/ctrlProp178.xml><?xml version="1.0" encoding="utf-8"?>
<formControlPr xmlns="http://schemas.microsoft.com/office/spreadsheetml/2009/9/main" objectType="CheckBox" fmlaLink="$E$235" lockText="1"/>
</file>

<file path=xl/ctrlProps/ctrlProp179.xml><?xml version="1.0" encoding="utf-8"?>
<formControlPr xmlns="http://schemas.microsoft.com/office/spreadsheetml/2009/9/main" objectType="CheckBox" fmlaLink="$D$229" lockText="1"/>
</file>

<file path=xl/ctrlProps/ctrlProp18.xml><?xml version="1.0" encoding="utf-8"?>
<formControlPr xmlns="http://schemas.microsoft.com/office/spreadsheetml/2009/9/main" objectType="CheckBox" fmlaLink="$E$28" lockText="1"/>
</file>

<file path=xl/ctrlProps/ctrlProp180.xml><?xml version="1.0" encoding="utf-8"?>
<formControlPr xmlns="http://schemas.microsoft.com/office/spreadsheetml/2009/9/main" objectType="CheckBox" fmlaLink="$E$229" lockText="1"/>
</file>

<file path=xl/ctrlProps/ctrlProp181.xml><?xml version="1.0" encoding="utf-8"?>
<formControlPr xmlns="http://schemas.microsoft.com/office/spreadsheetml/2009/9/main" objectType="CheckBox" fmlaLink="$D$233" lockText="1"/>
</file>

<file path=xl/ctrlProps/ctrlProp182.xml><?xml version="1.0" encoding="utf-8"?>
<formControlPr xmlns="http://schemas.microsoft.com/office/spreadsheetml/2009/9/main" objectType="CheckBox" fmlaLink="$E$233" lockText="1"/>
</file>

<file path=xl/ctrlProps/ctrlProp183.xml><?xml version="1.0" encoding="utf-8"?>
<formControlPr xmlns="http://schemas.microsoft.com/office/spreadsheetml/2009/9/main" objectType="CheckBox" fmlaLink="$D$237" lockText="1"/>
</file>

<file path=xl/ctrlProps/ctrlProp184.xml><?xml version="1.0" encoding="utf-8"?>
<formControlPr xmlns="http://schemas.microsoft.com/office/spreadsheetml/2009/9/main" objectType="CheckBox" fmlaLink="$E$237" lockText="1"/>
</file>

<file path=xl/ctrlProps/ctrlProp185.xml><?xml version="1.0" encoding="utf-8"?>
<formControlPr xmlns="http://schemas.microsoft.com/office/spreadsheetml/2009/9/main" objectType="CheckBox" fmlaLink="$D$239" lockText="1"/>
</file>

<file path=xl/ctrlProps/ctrlProp186.xml><?xml version="1.0" encoding="utf-8"?>
<formControlPr xmlns="http://schemas.microsoft.com/office/spreadsheetml/2009/9/main" objectType="CheckBox" fmlaLink="$E$239" lockText="1"/>
</file>

<file path=xl/ctrlProps/ctrlProp187.xml><?xml version="1.0" encoding="utf-8"?>
<formControlPr xmlns="http://schemas.microsoft.com/office/spreadsheetml/2009/9/main" objectType="CheckBox" fmlaLink="$D$241" lockText="1"/>
</file>

<file path=xl/ctrlProps/ctrlProp188.xml><?xml version="1.0" encoding="utf-8"?>
<formControlPr xmlns="http://schemas.microsoft.com/office/spreadsheetml/2009/9/main" objectType="CheckBox" fmlaLink="$E$241" lockText="1"/>
</file>

<file path=xl/ctrlProps/ctrlProp189.xml><?xml version="1.0" encoding="utf-8"?>
<formControlPr xmlns="http://schemas.microsoft.com/office/spreadsheetml/2009/9/main" objectType="CheckBox" fmlaLink="$D$252" lockText="1"/>
</file>

<file path=xl/ctrlProps/ctrlProp19.xml><?xml version="1.0" encoding="utf-8"?>
<formControlPr xmlns="http://schemas.microsoft.com/office/spreadsheetml/2009/9/main" objectType="CheckBox" fmlaLink="$D$30" lockText="1"/>
</file>

<file path=xl/ctrlProps/ctrlProp190.xml><?xml version="1.0" encoding="utf-8"?>
<formControlPr xmlns="http://schemas.microsoft.com/office/spreadsheetml/2009/9/main" objectType="CheckBox" fmlaLink="$E$252" lockText="1"/>
</file>

<file path=xl/ctrlProps/ctrlProp191.xml><?xml version="1.0" encoding="utf-8"?>
<formControlPr xmlns="http://schemas.microsoft.com/office/spreadsheetml/2009/9/main" objectType="CheckBox" fmlaLink="$D$256" lockText="1"/>
</file>

<file path=xl/ctrlProps/ctrlProp192.xml><?xml version="1.0" encoding="utf-8"?>
<formControlPr xmlns="http://schemas.microsoft.com/office/spreadsheetml/2009/9/main" objectType="CheckBox" fmlaLink="$E$256" lockText="1"/>
</file>

<file path=xl/ctrlProps/ctrlProp193.xml><?xml version="1.0" encoding="utf-8"?>
<formControlPr xmlns="http://schemas.microsoft.com/office/spreadsheetml/2009/9/main" objectType="CheckBox" fmlaLink="$D$244" lockText="1"/>
</file>

<file path=xl/ctrlProps/ctrlProp194.xml><?xml version="1.0" encoding="utf-8"?>
<formControlPr xmlns="http://schemas.microsoft.com/office/spreadsheetml/2009/9/main" objectType="CheckBox" fmlaLink="$E$244" lockText="1"/>
</file>

<file path=xl/ctrlProps/ctrlProp195.xml><?xml version="1.0" encoding="utf-8"?>
<formControlPr xmlns="http://schemas.microsoft.com/office/spreadsheetml/2009/9/main" objectType="CheckBox" fmlaLink="$D$246" lockText="1"/>
</file>

<file path=xl/ctrlProps/ctrlProp196.xml><?xml version="1.0" encoding="utf-8"?>
<formControlPr xmlns="http://schemas.microsoft.com/office/spreadsheetml/2009/9/main" objectType="CheckBox" fmlaLink="$E$246" lockText="1"/>
</file>

<file path=xl/ctrlProps/ctrlProp197.xml><?xml version="1.0" encoding="utf-8"?>
<formControlPr xmlns="http://schemas.microsoft.com/office/spreadsheetml/2009/9/main" objectType="CheckBox" fmlaLink="$D$248" lockText="1"/>
</file>

<file path=xl/ctrlProps/ctrlProp198.xml><?xml version="1.0" encoding="utf-8"?>
<formControlPr xmlns="http://schemas.microsoft.com/office/spreadsheetml/2009/9/main" objectType="CheckBox" fmlaLink="$E$248" lockText="1"/>
</file>

<file path=xl/ctrlProps/ctrlProp199.xml><?xml version="1.0" encoding="utf-8"?>
<formControlPr xmlns="http://schemas.microsoft.com/office/spreadsheetml/2009/9/main" objectType="CheckBox" fmlaLink="$D$250" lockText="1"/>
</file>

<file path=xl/ctrlProps/ctrlProp2.xml><?xml version="1.0" encoding="utf-8"?>
<formControlPr xmlns="http://schemas.microsoft.com/office/spreadsheetml/2009/9/main" objectType="CheckBox" fmlaLink="$E$11" lockText="1"/>
</file>

<file path=xl/ctrlProps/ctrlProp20.xml><?xml version="1.0" encoding="utf-8"?>
<formControlPr xmlns="http://schemas.microsoft.com/office/spreadsheetml/2009/9/main" objectType="CheckBox" fmlaLink="$E$30" lockText="1"/>
</file>

<file path=xl/ctrlProps/ctrlProp200.xml><?xml version="1.0" encoding="utf-8"?>
<formControlPr xmlns="http://schemas.microsoft.com/office/spreadsheetml/2009/9/main" objectType="CheckBox" fmlaLink="$E$250" lockText="1"/>
</file>

<file path=xl/ctrlProps/ctrlProp201.xml><?xml version="1.0" encoding="utf-8"?>
<formControlPr xmlns="http://schemas.microsoft.com/office/spreadsheetml/2009/9/main" objectType="CheckBox" fmlaLink="$D$254" lockText="1"/>
</file>

<file path=xl/ctrlProps/ctrlProp202.xml><?xml version="1.0" encoding="utf-8"?>
<formControlPr xmlns="http://schemas.microsoft.com/office/spreadsheetml/2009/9/main" objectType="CheckBox" fmlaLink="$E$254" lockText="1"/>
</file>

<file path=xl/ctrlProps/ctrlProp203.xml><?xml version="1.0" encoding="utf-8"?>
<formControlPr xmlns="http://schemas.microsoft.com/office/spreadsheetml/2009/9/main" objectType="CheckBox" fmlaLink="$D$258" lockText="1"/>
</file>

<file path=xl/ctrlProps/ctrlProp204.xml><?xml version="1.0" encoding="utf-8"?>
<formControlPr xmlns="http://schemas.microsoft.com/office/spreadsheetml/2009/9/main" objectType="CheckBox" fmlaLink="$E$258" lockText="1"/>
</file>

<file path=xl/ctrlProps/ctrlProp205.xml><?xml version="1.0" encoding="utf-8"?>
<formControlPr xmlns="http://schemas.microsoft.com/office/spreadsheetml/2009/9/main" objectType="CheckBox" fmlaLink="$D$265" lockText="1"/>
</file>

<file path=xl/ctrlProps/ctrlProp206.xml><?xml version="1.0" encoding="utf-8"?>
<formControlPr xmlns="http://schemas.microsoft.com/office/spreadsheetml/2009/9/main" objectType="CheckBox" fmlaLink="$E$265" lockText="1"/>
</file>

<file path=xl/ctrlProps/ctrlProp207.xml><?xml version="1.0" encoding="utf-8"?>
<formControlPr xmlns="http://schemas.microsoft.com/office/spreadsheetml/2009/9/main" objectType="CheckBox" fmlaLink="$D$267" lockText="1"/>
</file>

<file path=xl/ctrlProps/ctrlProp208.xml><?xml version="1.0" encoding="utf-8"?>
<formControlPr xmlns="http://schemas.microsoft.com/office/spreadsheetml/2009/9/main" objectType="CheckBox" fmlaLink="$E$267" lockText="1"/>
</file>

<file path=xl/ctrlProps/ctrlProp209.xml><?xml version="1.0" encoding="utf-8"?>
<formControlPr xmlns="http://schemas.microsoft.com/office/spreadsheetml/2009/9/main" objectType="CheckBox" fmlaLink="$D$269" lockText="1"/>
</file>

<file path=xl/ctrlProps/ctrlProp21.xml><?xml version="1.0" encoding="utf-8"?>
<formControlPr xmlns="http://schemas.microsoft.com/office/spreadsheetml/2009/9/main" objectType="CheckBox" fmlaLink="$D$32" lockText="1"/>
</file>

<file path=xl/ctrlProps/ctrlProp210.xml><?xml version="1.0" encoding="utf-8"?>
<formControlPr xmlns="http://schemas.microsoft.com/office/spreadsheetml/2009/9/main" objectType="CheckBox" fmlaLink="$E$269" lockText="1"/>
</file>

<file path=xl/ctrlProps/ctrlProp211.xml><?xml version="1.0" encoding="utf-8"?>
<formControlPr xmlns="http://schemas.microsoft.com/office/spreadsheetml/2009/9/main" objectType="CheckBox" fmlaLink="$D$271" lockText="1"/>
</file>

<file path=xl/ctrlProps/ctrlProp212.xml><?xml version="1.0" encoding="utf-8"?>
<formControlPr xmlns="http://schemas.microsoft.com/office/spreadsheetml/2009/9/main" objectType="CheckBox" fmlaLink="$E$271" lockText="1"/>
</file>

<file path=xl/ctrlProps/ctrlProp213.xml><?xml version="1.0" encoding="utf-8"?>
<formControlPr xmlns="http://schemas.microsoft.com/office/spreadsheetml/2009/9/main" objectType="CheckBox" fmlaLink="$D$273" lockText="1"/>
</file>

<file path=xl/ctrlProps/ctrlProp214.xml><?xml version="1.0" encoding="utf-8"?>
<formControlPr xmlns="http://schemas.microsoft.com/office/spreadsheetml/2009/9/main" objectType="CheckBox" fmlaLink="$E$273" lockText="1"/>
</file>

<file path=xl/ctrlProps/ctrlProp215.xml><?xml version="1.0" encoding="utf-8"?>
<formControlPr xmlns="http://schemas.microsoft.com/office/spreadsheetml/2009/9/main" objectType="CheckBox" fmlaLink="$D$276" lockText="1"/>
</file>

<file path=xl/ctrlProps/ctrlProp216.xml><?xml version="1.0" encoding="utf-8"?>
<formControlPr xmlns="http://schemas.microsoft.com/office/spreadsheetml/2009/9/main" objectType="CheckBox" fmlaLink="$E$276" lockText="1"/>
</file>

<file path=xl/ctrlProps/ctrlProp217.xml><?xml version="1.0" encoding="utf-8"?>
<formControlPr xmlns="http://schemas.microsoft.com/office/spreadsheetml/2009/9/main" objectType="CheckBox" fmlaLink="$D$278" lockText="1"/>
</file>

<file path=xl/ctrlProps/ctrlProp218.xml><?xml version="1.0" encoding="utf-8"?>
<formControlPr xmlns="http://schemas.microsoft.com/office/spreadsheetml/2009/9/main" objectType="CheckBox" fmlaLink="$E$278" lockText="1"/>
</file>

<file path=xl/ctrlProps/ctrlProp219.xml><?xml version="1.0" encoding="utf-8"?>
<formControlPr xmlns="http://schemas.microsoft.com/office/spreadsheetml/2009/9/main" objectType="CheckBox" fmlaLink="$D$280" lockText="1"/>
</file>

<file path=xl/ctrlProps/ctrlProp22.xml><?xml version="1.0" encoding="utf-8"?>
<formControlPr xmlns="http://schemas.microsoft.com/office/spreadsheetml/2009/9/main" objectType="CheckBox" fmlaLink="$E$33" lockText="1"/>
</file>

<file path=xl/ctrlProps/ctrlProp220.xml><?xml version="1.0" encoding="utf-8"?>
<formControlPr xmlns="http://schemas.microsoft.com/office/spreadsheetml/2009/9/main" objectType="CheckBox" fmlaLink="$E$280" lockText="1"/>
</file>

<file path=xl/ctrlProps/ctrlProp221.xml><?xml version="1.0" encoding="utf-8"?>
<formControlPr xmlns="http://schemas.microsoft.com/office/spreadsheetml/2009/9/main" objectType="CheckBox" fmlaLink="$D$282" lockText="1"/>
</file>

<file path=xl/ctrlProps/ctrlProp222.xml><?xml version="1.0" encoding="utf-8"?>
<formControlPr xmlns="http://schemas.microsoft.com/office/spreadsheetml/2009/9/main" objectType="CheckBox" fmlaLink="$E$282" lockText="1"/>
</file>

<file path=xl/ctrlProps/ctrlProp223.xml><?xml version="1.0" encoding="utf-8"?>
<formControlPr xmlns="http://schemas.microsoft.com/office/spreadsheetml/2009/9/main" objectType="CheckBox" fmlaLink="$D$284" lockText="1"/>
</file>

<file path=xl/ctrlProps/ctrlProp224.xml><?xml version="1.0" encoding="utf-8"?>
<formControlPr xmlns="http://schemas.microsoft.com/office/spreadsheetml/2009/9/main" objectType="CheckBox" fmlaLink="$E$284" lockText="1"/>
</file>

<file path=xl/ctrlProps/ctrlProp225.xml><?xml version="1.0" encoding="utf-8"?>
<formControlPr xmlns="http://schemas.microsoft.com/office/spreadsheetml/2009/9/main" objectType="CheckBox" fmlaLink="$D$286" lockText="1"/>
</file>

<file path=xl/ctrlProps/ctrlProp226.xml><?xml version="1.0" encoding="utf-8"?>
<formControlPr xmlns="http://schemas.microsoft.com/office/spreadsheetml/2009/9/main" objectType="CheckBox" fmlaLink="$E$286" lockText="1"/>
</file>

<file path=xl/ctrlProps/ctrlProp227.xml><?xml version="1.0" encoding="utf-8"?>
<formControlPr xmlns="http://schemas.microsoft.com/office/spreadsheetml/2009/9/main" objectType="CheckBox" fmlaLink="$D$288" lockText="1"/>
</file>

<file path=xl/ctrlProps/ctrlProp228.xml><?xml version="1.0" encoding="utf-8"?>
<formControlPr xmlns="http://schemas.microsoft.com/office/spreadsheetml/2009/9/main" objectType="CheckBox" fmlaLink="$E$288" lockText="1"/>
</file>

<file path=xl/ctrlProps/ctrlProp229.xml><?xml version="1.0" encoding="utf-8"?>
<formControlPr xmlns="http://schemas.microsoft.com/office/spreadsheetml/2009/9/main" objectType="CheckBox" fmlaLink="$D$295" lockText="1"/>
</file>

<file path=xl/ctrlProps/ctrlProp23.xml><?xml version="1.0" encoding="utf-8"?>
<formControlPr xmlns="http://schemas.microsoft.com/office/spreadsheetml/2009/9/main" objectType="CheckBox" fmlaLink="$D$34" lockText="1"/>
</file>

<file path=xl/ctrlProps/ctrlProp230.xml><?xml version="1.0" encoding="utf-8"?>
<formControlPr xmlns="http://schemas.microsoft.com/office/spreadsheetml/2009/9/main" objectType="CheckBox" fmlaLink="$E$295" lockText="1"/>
</file>

<file path=xl/ctrlProps/ctrlProp231.xml><?xml version="1.0" encoding="utf-8"?>
<formControlPr xmlns="http://schemas.microsoft.com/office/spreadsheetml/2009/9/main" objectType="CheckBox" fmlaLink="$D$303" lockText="1"/>
</file>

<file path=xl/ctrlProps/ctrlProp232.xml><?xml version="1.0" encoding="utf-8"?>
<formControlPr xmlns="http://schemas.microsoft.com/office/spreadsheetml/2009/9/main" objectType="CheckBox" fmlaLink="$E$303" lockText="1"/>
</file>

<file path=xl/ctrlProps/ctrlProp233.xml><?xml version="1.0" encoding="utf-8"?>
<formControlPr xmlns="http://schemas.microsoft.com/office/spreadsheetml/2009/9/main" objectType="CheckBox" fmlaLink="$D$297" lockText="1"/>
</file>

<file path=xl/ctrlProps/ctrlProp234.xml><?xml version="1.0" encoding="utf-8"?>
<formControlPr xmlns="http://schemas.microsoft.com/office/spreadsheetml/2009/9/main" objectType="CheckBox" fmlaLink="$E$297" lockText="1"/>
</file>

<file path=xl/ctrlProps/ctrlProp235.xml><?xml version="1.0" encoding="utf-8"?>
<formControlPr xmlns="http://schemas.microsoft.com/office/spreadsheetml/2009/9/main" objectType="CheckBox" fmlaLink="$D$299" lockText="1"/>
</file>

<file path=xl/ctrlProps/ctrlProp236.xml><?xml version="1.0" encoding="utf-8"?>
<formControlPr xmlns="http://schemas.microsoft.com/office/spreadsheetml/2009/9/main" objectType="CheckBox" fmlaLink="$E$299" lockText="1"/>
</file>

<file path=xl/ctrlProps/ctrlProp237.xml><?xml version="1.0" encoding="utf-8"?>
<formControlPr xmlns="http://schemas.microsoft.com/office/spreadsheetml/2009/9/main" objectType="CheckBox" fmlaLink="$D$301" lockText="1"/>
</file>

<file path=xl/ctrlProps/ctrlProp238.xml><?xml version="1.0" encoding="utf-8"?>
<formControlPr xmlns="http://schemas.microsoft.com/office/spreadsheetml/2009/9/main" objectType="CheckBox" fmlaLink="$E$301" lockText="1"/>
</file>

<file path=xl/ctrlProps/ctrlProp239.xml><?xml version="1.0" encoding="utf-8"?>
<formControlPr xmlns="http://schemas.microsoft.com/office/spreadsheetml/2009/9/main" objectType="CheckBox" fmlaLink="$D$305" lockText="1"/>
</file>

<file path=xl/ctrlProps/ctrlProp24.xml><?xml version="1.0" encoding="utf-8"?>
<formControlPr xmlns="http://schemas.microsoft.com/office/spreadsheetml/2009/9/main" objectType="CheckBox" fmlaLink="$E$34" lockText="1"/>
</file>

<file path=xl/ctrlProps/ctrlProp240.xml><?xml version="1.0" encoding="utf-8"?>
<formControlPr xmlns="http://schemas.microsoft.com/office/spreadsheetml/2009/9/main" objectType="CheckBox" fmlaLink="$E$305" lockText="1"/>
</file>

<file path=xl/ctrlProps/ctrlProp241.xml><?xml version="1.0" encoding="utf-8"?>
<formControlPr xmlns="http://schemas.microsoft.com/office/spreadsheetml/2009/9/main" objectType="CheckBox" fmlaLink="$D$307" lockText="1"/>
</file>

<file path=xl/ctrlProps/ctrlProp242.xml><?xml version="1.0" encoding="utf-8"?>
<formControlPr xmlns="http://schemas.microsoft.com/office/spreadsheetml/2009/9/main" objectType="CheckBox" fmlaLink="$E$307" lockText="1"/>
</file>

<file path=xl/ctrlProps/ctrlProp243.xml><?xml version="1.0" encoding="utf-8"?>
<formControlPr xmlns="http://schemas.microsoft.com/office/spreadsheetml/2009/9/main" objectType="CheckBox" fmlaLink="$D$309" lockText="1"/>
</file>

<file path=xl/ctrlProps/ctrlProp244.xml><?xml version="1.0" encoding="utf-8"?>
<formControlPr xmlns="http://schemas.microsoft.com/office/spreadsheetml/2009/9/main" objectType="CheckBox" fmlaLink="$E$309" lockText="1"/>
</file>

<file path=xl/ctrlProps/ctrlProp25.xml><?xml version="1.0" encoding="utf-8"?>
<formControlPr xmlns="http://schemas.microsoft.com/office/spreadsheetml/2009/9/main" objectType="CheckBox" fmlaLink="$D$36" lockText="1"/>
</file>

<file path=xl/ctrlProps/ctrlProp26.xml><?xml version="1.0" encoding="utf-8"?>
<formControlPr xmlns="http://schemas.microsoft.com/office/spreadsheetml/2009/9/main" objectType="CheckBox" fmlaLink="$E$36" lockText="1"/>
</file>

<file path=xl/ctrlProps/ctrlProp27.xml><?xml version="1.0" encoding="utf-8"?>
<formControlPr xmlns="http://schemas.microsoft.com/office/spreadsheetml/2009/9/main" objectType="CheckBox" fmlaLink="$D$38" lockText="1"/>
</file>

<file path=xl/ctrlProps/ctrlProp28.xml><?xml version="1.0" encoding="utf-8"?>
<formControlPr xmlns="http://schemas.microsoft.com/office/spreadsheetml/2009/9/main" objectType="CheckBox" fmlaLink="$E$38" lockText="1"/>
</file>

<file path=xl/ctrlProps/ctrlProp29.xml><?xml version="1.0" encoding="utf-8"?>
<formControlPr xmlns="http://schemas.microsoft.com/office/spreadsheetml/2009/9/main" objectType="CheckBox" fmlaLink="$D$41" lockText="1"/>
</file>

<file path=xl/ctrlProps/ctrlProp3.xml><?xml version="1.0" encoding="utf-8"?>
<formControlPr xmlns="http://schemas.microsoft.com/office/spreadsheetml/2009/9/main" objectType="CheckBox" fmlaLink="$D$13" lockText="1"/>
</file>

<file path=xl/ctrlProps/ctrlProp30.xml><?xml version="1.0" encoding="utf-8"?>
<formControlPr xmlns="http://schemas.microsoft.com/office/spreadsheetml/2009/9/main" objectType="CheckBox" fmlaLink="$E$41" lockText="1"/>
</file>

<file path=xl/ctrlProps/ctrlProp31.xml><?xml version="1.0" encoding="utf-8"?>
<formControlPr xmlns="http://schemas.microsoft.com/office/spreadsheetml/2009/9/main" objectType="CheckBox" fmlaLink="$D$43" lockText="1"/>
</file>

<file path=xl/ctrlProps/ctrlProp32.xml><?xml version="1.0" encoding="utf-8"?>
<formControlPr xmlns="http://schemas.microsoft.com/office/spreadsheetml/2009/9/main" objectType="CheckBox" fmlaLink="$E$43" lockText="1"/>
</file>

<file path=xl/ctrlProps/ctrlProp33.xml><?xml version="1.0" encoding="utf-8"?>
<formControlPr xmlns="http://schemas.microsoft.com/office/spreadsheetml/2009/9/main" objectType="CheckBox" fmlaLink="$D$45" lockText="1"/>
</file>

<file path=xl/ctrlProps/ctrlProp34.xml><?xml version="1.0" encoding="utf-8"?>
<formControlPr xmlns="http://schemas.microsoft.com/office/spreadsheetml/2009/9/main" objectType="CheckBox" fmlaLink="$E$45" lockText="1"/>
</file>

<file path=xl/ctrlProps/ctrlProp35.xml><?xml version="1.0" encoding="utf-8"?>
<formControlPr xmlns="http://schemas.microsoft.com/office/spreadsheetml/2009/9/main" objectType="CheckBox" fmlaLink="$D$47" lockText="1"/>
</file>

<file path=xl/ctrlProps/ctrlProp36.xml><?xml version="1.0" encoding="utf-8"?>
<formControlPr xmlns="http://schemas.microsoft.com/office/spreadsheetml/2009/9/main" objectType="CheckBox" fmlaLink="$E$47" lockText="1"/>
</file>

<file path=xl/ctrlProps/ctrlProp37.xml><?xml version="1.0" encoding="utf-8"?>
<formControlPr xmlns="http://schemas.microsoft.com/office/spreadsheetml/2009/9/main" objectType="CheckBox" fmlaLink="$D$49" lockText="1"/>
</file>

<file path=xl/ctrlProps/ctrlProp38.xml><?xml version="1.0" encoding="utf-8"?>
<formControlPr xmlns="http://schemas.microsoft.com/office/spreadsheetml/2009/9/main" objectType="CheckBox" fmlaLink="$E$49" lockText="1"/>
</file>

<file path=xl/ctrlProps/ctrlProp39.xml><?xml version="1.0" encoding="utf-8"?>
<formControlPr xmlns="http://schemas.microsoft.com/office/spreadsheetml/2009/9/main" objectType="CheckBox" fmlaLink="$D$51" lockText="1"/>
</file>

<file path=xl/ctrlProps/ctrlProp4.xml><?xml version="1.0" encoding="utf-8"?>
<formControlPr xmlns="http://schemas.microsoft.com/office/spreadsheetml/2009/9/main" objectType="CheckBox" fmlaLink="$E$13" lockText="1"/>
</file>

<file path=xl/ctrlProps/ctrlProp40.xml><?xml version="1.0" encoding="utf-8"?>
<formControlPr xmlns="http://schemas.microsoft.com/office/spreadsheetml/2009/9/main" objectType="CheckBox" fmlaLink="$E$51" lockText="1"/>
</file>

<file path=xl/ctrlProps/ctrlProp41.xml><?xml version="1.0" encoding="utf-8"?>
<formControlPr xmlns="http://schemas.microsoft.com/office/spreadsheetml/2009/9/main" objectType="CheckBox" fmlaLink="$D$54" lockText="1"/>
</file>

<file path=xl/ctrlProps/ctrlProp42.xml><?xml version="1.0" encoding="utf-8"?>
<formControlPr xmlns="http://schemas.microsoft.com/office/spreadsheetml/2009/9/main" objectType="CheckBox" fmlaLink="$E$54" lockText="1"/>
</file>

<file path=xl/ctrlProps/ctrlProp43.xml><?xml version="1.0" encoding="utf-8"?>
<formControlPr xmlns="http://schemas.microsoft.com/office/spreadsheetml/2009/9/main" objectType="CheckBox" fmlaLink="$D$56" lockText="1"/>
</file>

<file path=xl/ctrlProps/ctrlProp44.xml><?xml version="1.0" encoding="utf-8"?>
<formControlPr xmlns="http://schemas.microsoft.com/office/spreadsheetml/2009/9/main" objectType="CheckBox" fmlaLink="$E$56" lockText="1"/>
</file>

<file path=xl/ctrlProps/ctrlProp45.xml><?xml version="1.0" encoding="utf-8"?>
<formControlPr xmlns="http://schemas.microsoft.com/office/spreadsheetml/2009/9/main" objectType="CheckBox" fmlaLink="$D$58" lockText="1"/>
</file>

<file path=xl/ctrlProps/ctrlProp46.xml><?xml version="1.0" encoding="utf-8"?>
<formControlPr xmlns="http://schemas.microsoft.com/office/spreadsheetml/2009/9/main" objectType="CheckBox" fmlaLink="$E$58" lockText="1"/>
</file>

<file path=xl/ctrlProps/ctrlProp47.xml><?xml version="1.0" encoding="utf-8"?>
<formControlPr xmlns="http://schemas.microsoft.com/office/spreadsheetml/2009/9/main" objectType="CheckBox" fmlaLink="$D$60" lockText="1"/>
</file>

<file path=xl/ctrlProps/ctrlProp48.xml><?xml version="1.0" encoding="utf-8"?>
<formControlPr xmlns="http://schemas.microsoft.com/office/spreadsheetml/2009/9/main" objectType="CheckBox" fmlaLink="$E$60" lockText="1"/>
</file>

<file path=xl/ctrlProps/ctrlProp49.xml><?xml version="1.0" encoding="utf-8"?>
<formControlPr xmlns="http://schemas.microsoft.com/office/spreadsheetml/2009/9/main" objectType="CheckBox" fmlaLink="$D$62" lockText="1"/>
</file>

<file path=xl/ctrlProps/ctrlProp5.xml><?xml version="1.0" encoding="utf-8"?>
<formControlPr xmlns="http://schemas.microsoft.com/office/spreadsheetml/2009/9/main" objectType="CheckBox" fmlaLink="$D$15" lockText="1"/>
</file>

<file path=xl/ctrlProps/ctrlProp50.xml><?xml version="1.0" encoding="utf-8"?>
<formControlPr xmlns="http://schemas.microsoft.com/office/spreadsheetml/2009/9/main" objectType="CheckBox" fmlaLink="$E$62" lockText="1"/>
</file>

<file path=xl/ctrlProps/ctrlProp51.xml><?xml version="1.0" encoding="utf-8"?>
<formControlPr xmlns="http://schemas.microsoft.com/office/spreadsheetml/2009/9/main" objectType="CheckBox" fmlaLink="$D$70" lockText="1"/>
</file>

<file path=xl/ctrlProps/ctrlProp52.xml><?xml version="1.0" encoding="utf-8"?>
<formControlPr xmlns="http://schemas.microsoft.com/office/spreadsheetml/2009/9/main" objectType="CheckBox" fmlaLink="$E$70" lockText="1"/>
</file>

<file path=xl/ctrlProps/ctrlProp53.xml><?xml version="1.0" encoding="utf-8"?>
<formControlPr xmlns="http://schemas.microsoft.com/office/spreadsheetml/2009/9/main" objectType="CheckBox" fmlaLink="$D$72" lockText="1"/>
</file>

<file path=xl/ctrlProps/ctrlProp54.xml><?xml version="1.0" encoding="utf-8"?>
<formControlPr xmlns="http://schemas.microsoft.com/office/spreadsheetml/2009/9/main" objectType="CheckBox" fmlaLink="$E$72" lockText="1"/>
</file>

<file path=xl/ctrlProps/ctrlProp55.xml><?xml version="1.0" encoding="utf-8"?>
<formControlPr xmlns="http://schemas.microsoft.com/office/spreadsheetml/2009/9/main" objectType="CheckBox" fmlaLink="$D$74" lockText="1"/>
</file>

<file path=xl/ctrlProps/ctrlProp56.xml><?xml version="1.0" encoding="utf-8"?>
<formControlPr xmlns="http://schemas.microsoft.com/office/spreadsheetml/2009/9/main" objectType="CheckBox" fmlaLink="$E$74" lockText="1"/>
</file>

<file path=xl/ctrlProps/ctrlProp57.xml><?xml version="1.0" encoding="utf-8"?>
<formControlPr xmlns="http://schemas.microsoft.com/office/spreadsheetml/2009/9/main" objectType="CheckBox" fmlaLink="$D$76" lockText="1"/>
</file>

<file path=xl/ctrlProps/ctrlProp58.xml><?xml version="1.0" encoding="utf-8"?>
<formControlPr xmlns="http://schemas.microsoft.com/office/spreadsheetml/2009/9/main" objectType="CheckBox" fmlaLink="$E$76" lockText="1"/>
</file>

<file path=xl/ctrlProps/ctrlProp59.xml><?xml version="1.0" encoding="utf-8"?>
<formControlPr xmlns="http://schemas.microsoft.com/office/spreadsheetml/2009/9/main" objectType="CheckBox" fmlaLink="$D$78" lockText="1"/>
</file>

<file path=xl/ctrlProps/ctrlProp6.xml><?xml version="1.0" encoding="utf-8"?>
<formControlPr xmlns="http://schemas.microsoft.com/office/spreadsheetml/2009/9/main" objectType="CheckBox" fmlaLink="$E$15" lockText="1"/>
</file>

<file path=xl/ctrlProps/ctrlProp60.xml><?xml version="1.0" encoding="utf-8"?>
<formControlPr xmlns="http://schemas.microsoft.com/office/spreadsheetml/2009/9/main" objectType="CheckBox" fmlaLink="$E$78" lockText="1"/>
</file>

<file path=xl/ctrlProps/ctrlProp61.xml><?xml version="1.0" encoding="utf-8"?>
<formControlPr xmlns="http://schemas.microsoft.com/office/spreadsheetml/2009/9/main" objectType="CheckBox" fmlaLink="$D$86" lockText="1"/>
</file>

<file path=xl/ctrlProps/ctrlProp62.xml><?xml version="1.0" encoding="utf-8"?>
<formControlPr xmlns="http://schemas.microsoft.com/office/spreadsheetml/2009/9/main" objectType="CheckBox" fmlaLink="$E$86" lockText="1"/>
</file>

<file path=xl/ctrlProps/ctrlProp63.xml><?xml version="1.0" encoding="utf-8"?>
<formControlPr xmlns="http://schemas.microsoft.com/office/spreadsheetml/2009/9/main" objectType="CheckBox" fmlaLink="$D$88" lockText="1"/>
</file>

<file path=xl/ctrlProps/ctrlProp64.xml><?xml version="1.0" encoding="utf-8"?>
<formControlPr xmlns="http://schemas.microsoft.com/office/spreadsheetml/2009/9/main" objectType="CheckBox" fmlaLink="$E$88" lockText="1"/>
</file>

<file path=xl/ctrlProps/ctrlProp65.xml><?xml version="1.0" encoding="utf-8"?>
<formControlPr xmlns="http://schemas.microsoft.com/office/spreadsheetml/2009/9/main" objectType="CheckBox" fmlaLink="$D$90" lockText="1"/>
</file>

<file path=xl/ctrlProps/ctrlProp66.xml><?xml version="1.0" encoding="utf-8"?>
<formControlPr xmlns="http://schemas.microsoft.com/office/spreadsheetml/2009/9/main" objectType="CheckBox" fmlaLink="$E$90" lockText="1"/>
</file>

<file path=xl/ctrlProps/ctrlProp67.xml><?xml version="1.0" encoding="utf-8"?>
<formControlPr xmlns="http://schemas.microsoft.com/office/spreadsheetml/2009/9/main" objectType="CheckBox" fmlaLink="$D$92" lockText="1"/>
</file>

<file path=xl/ctrlProps/ctrlProp68.xml><?xml version="1.0" encoding="utf-8"?>
<formControlPr xmlns="http://schemas.microsoft.com/office/spreadsheetml/2009/9/main" objectType="CheckBox" fmlaLink="$E$92" lockText="1"/>
</file>

<file path=xl/ctrlProps/ctrlProp69.xml><?xml version="1.0" encoding="utf-8"?>
<formControlPr xmlns="http://schemas.microsoft.com/office/spreadsheetml/2009/9/main" objectType="CheckBox" fmlaLink="$D$94" lockText="1"/>
</file>

<file path=xl/ctrlProps/ctrlProp7.xml><?xml version="1.0" encoding="utf-8"?>
<formControlPr xmlns="http://schemas.microsoft.com/office/spreadsheetml/2009/9/main" objectType="CheckBox" fmlaLink="$D$17" lockText="1"/>
</file>

<file path=xl/ctrlProps/ctrlProp70.xml><?xml version="1.0" encoding="utf-8"?>
<formControlPr xmlns="http://schemas.microsoft.com/office/spreadsheetml/2009/9/main" objectType="CheckBox" fmlaLink="$E$94" lockText="1"/>
</file>

<file path=xl/ctrlProps/ctrlProp71.xml><?xml version="1.0" encoding="utf-8"?>
<formControlPr xmlns="http://schemas.microsoft.com/office/spreadsheetml/2009/9/main" objectType="CheckBox" fmlaLink="$D$86" lockText="1"/>
</file>

<file path=xl/ctrlProps/ctrlProp72.xml><?xml version="1.0" encoding="utf-8"?>
<formControlPr xmlns="http://schemas.microsoft.com/office/spreadsheetml/2009/9/main" objectType="CheckBox" fmlaLink="$E$86" lockText="1"/>
</file>

<file path=xl/ctrlProps/ctrlProp73.xml><?xml version="1.0" encoding="utf-8"?>
<formControlPr xmlns="http://schemas.microsoft.com/office/spreadsheetml/2009/9/main" objectType="CheckBox" fmlaLink="$D$97" lockText="1"/>
</file>

<file path=xl/ctrlProps/ctrlProp74.xml><?xml version="1.0" encoding="utf-8"?>
<formControlPr xmlns="http://schemas.microsoft.com/office/spreadsheetml/2009/9/main" objectType="CheckBox" fmlaLink="$E$97" lockText="1"/>
</file>

<file path=xl/ctrlProps/ctrlProp75.xml><?xml version="1.0" encoding="utf-8"?>
<formControlPr xmlns="http://schemas.microsoft.com/office/spreadsheetml/2009/9/main" objectType="CheckBox" fmlaLink="$D$99" lockText="1"/>
</file>

<file path=xl/ctrlProps/ctrlProp76.xml><?xml version="1.0" encoding="utf-8"?>
<formControlPr xmlns="http://schemas.microsoft.com/office/spreadsheetml/2009/9/main" objectType="CheckBox" fmlaLink="$E$99" lockText="1"/>
</file>

<file path=xl/ctrlProps/ctrlProp77.xml><?xml version="1.0" encoding="utf-8"?>
<formControlPr xmlns="http://schemas.microsoft.com/office/spreadsheetml/2009/9/main" objectType="CheckBox" fmlaLink="$D$101" lockText="1"/>
</file>

<file path=xl/ctrlProps/ctrlProp78.xml><?xml version="1.0" encoding="utf-8"?>
<formControlPr xmlns="http://schemas.microsoft.com/office/spreadsheetml/2009/9/main" objectType="CheckBox" fmlaLink="$E$101" lockText="1"/>
</file>

<file path=xl/ctrlProps/ctrlProp79.xml><?xml version="1.0" encoding="utf-8"?>
<formControlPr xmlns="http://schemas.microsoft.com/office/spreadsheetml/2009/9/main" objectType="CheckBox" fmlaLink="$D$104" lockText="1"/>
</file>

<file path=xl/ctrlProps/ctrlProp8.xml><?xml version="1.0" encoding="utf-8"?>
<formControlPr xmlns="http://schemas.microsoft.com/office/spreadsheetml/2009/9/main" objectType="CheckBox" fmlaLink="$E$17" lockText="1"/>
</file>

<file path=xl/ctrlProps/ctrlProp80.xml><?xml version="1.0" encoding="utf-8"?>
<formControlPr xmlns="http://schemas.microsoft.com/office/spreadsheetml/2009/9/main" objectType="CheckBox" fmlaLink="$E$104" lockText="1"/>
</file>

<file path=xl/ctrlProps/ctrlProp81.xml><?xml version="1.0" encoding="utf-8"?>
<formControlPr xmlns="http://schemas.microsoft.com/office/spreadsheetml/2009/9/main" objectType="CheckBox" fmlaLink="$D$106" lockText="1"/>
</file>

<file path=xl/ctrlProps/ctrlProp82.xml><?xml version="1.0" encoding="utf-8"?>
<formControlPr xmlns="http://schemas.microsoft.com/office/spreadsheetml/2009/9/main" objectType="CheckBox" fmlaLink="$E$106" lockText="1"/>
</file>

<file path=xl/ctrlProps/ctrlProp83.xml><?xml version="1.0" encoding="utf-8"?>
<formControlPr xmlns="http://schemas.microsoft.com/office/spreadsheetml/2009/9/main" objectType="CheckBox" fmlaLink="$D$108" lockText="1"/>
</file>

<file path=xl/ctrlProps/ctrlProp84.xml><?xml version="1.0" encoding="utf-8"?>
<formControlPr xmlns="http://schemas.microsoft.com/office/spreadsheetml/2009/9/main" objectType="CheckBox" fmlaLink="$E$108" lockText="1"/>
</file>

<file path=xl/ctrlProps/ctrlProp85.xml><?xml version="1.0" encoding="utf-8"?>
<formControlPr xmlns="http://schemas.microsoft.com/office/spreadsheetml/2009/9/main" objectType="CheckBox" fmlaLink="$D$110" lockText="1"/>
</file>

<file path=xl/ctrlProps/ctrlProp86.xml><?xml version="1.0" encoding="utf-8"?>
<formControlPr xmlns="http://schemas.microsoft.com/office/spreadsheetml/2009/9/main" objectType="CheckBox" fmlaLink="$E$110" lockText="1"/>
</file>

<file path=xl/ctrlProps/ctrlProp87.xml><?xml version="1.0" encoding="utf-8"?>
<formControlPr xmlns="http://schemas.microsoft.com/office/spreadsheetml/2009/9/main" objectType="CheckBox" fmlaLink="$D$113" lockText="1"/>
</file>

<file path=xl/ctrlProps/ctrlProp88.xml><?xml version="1.0" encoding="utf-8"?>
<formControlPr xmlns="http://schemas.microsoft.com/office/spreadsheetml/2009/9/main" objectType="CheckBox" fmlaLink="$E$113" lockText="1"/>
</file>

<file path=xl/ctrlProps/ctrlProp89.xml><?xml version="1.0" encoding="utf-8"?>
<formControlPr xmlns="http://schemas.microsoft.com/office/spreadsheetml/2009/9/main" objectType="CheckBox" fmlaLink="$D$115" lockText="1"/>
</file>

<file path=xl/ctrlProps/ctrlProp9.xml><?xml version="1.0" encoding="utf-8"?>
<formControlPr xmlns="http://schemas.microsoft.com/office/spreadsheetml/2009/9/main" objectType="CheckBox" fmlaLink="$D$20" lockText="1"/>
</file>

<file path=xl/ctrlProps/ctrlProp90.xml><?xml version="1.0" encoding="utf-8"?>
<formControlPr xmlns="http://schemas.microsoft.com/office/spreadsheetml/2009/9/main" objectType="CheckBox" fmlaLink="$E$115" lockText="1"/>
</file>

<file path=xl/ctrlProps/ctrlProp91.xml><?xml version="1.0" encoding="utf-8"?>
<formControlPr xmlns="http://schemas.microsoft.com/office/spreadsheetml/2009/9/main" objectType="CheckBox" fmlaLink="$D$117" lockText="1"/>
</file>

<file path=xl/ctrlProps/ctrlProp92.xml><?xml version="1.0" encoding="utf-8"?>
<formControlPr xmlns="http://schemas.microsoft.com/office/spreadsheetml/2009/9/main" objectType="CheckBox" fmlaLink="$E$117" lockText="1"/>
</file>

<file path=xl/ctrlProps/ctrlProp93.xml><?xml version="1.0" encoding="utf-8"?>
<formControlPr xmlns="http://schemas.microsoft.com/office/spreadsheetml/2009/9/main" objectType="CheckBox" fmlaLink="$D$120" lockText="1"/>
</file>

<file path=xl/ctrlProps/ctrlProp94.xml><?xml version="1.0" encoding="utf-8"?>
<formControlPr xmlns="http://schemas.microsoft.com/office/spreadsheetml/2009/9/main" objectType="CheckBox" fmlaLink="$E$120" lockText="1"/>
</file>

<file path=xl/ctrlProps/ctrlProp95.xml><?xml version="1.0" encoding="utf-8"?>
<formControlPr xmlns="http://schemas.microsoft.com/office/spreadsheetml/2009/9/main" objectType="CheckBox" fmlaLink="$D$122" lockText="1"/>
</file>

<file path=xl/ctrlProps/ctrlProp96.xml><?xml version="1.0" encoding="utf-8"?>
<formControlPr xmlns="http://schemas.microsoft.com/office/spreadsheetml/2009/9/main" objectType="CheckBox" fmlaLink="$E$122" lockText="1"/>
</file>

<file path=xl/ctrlProps/ctrlProp97.xml><?xml version="1.0" encoding="utf-8"?>
<formControlPr xmlns="http://schemas.microsoft.com/office/spreadsheetml/2009/9/main" objectType="CheckBox" fmlaLink="$D$124" lockText="1"/>
</file>

<file path=xl/ctrlProps/ctrlProp98.xml><?xml version="1.0" encoding="utf-8"?>
<formControlPr xmlns="http://schemas.microsoft.com/office/spreadsheetml/2009/9/main" objectType="CheckBox" fmlaLink="$E$124" lockText="1"/>
</file>

<file path=xl/ctrlProps/ctrlProp99.xml><?xml version="1.0" encoding="utf-8"?>
<formControlPr xmlns="http://schemas.microsoft.com/office/spreadsheetml/2009/9/main" objectType="CheckBox" fmlaLink="$D$126" lockText="1"/>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129540</xdr:colOff>
          <xdr:row>1</xdr:row>
          <xdr:rowOff>76200</xdr:rowOff>
        </xdr:from>
        <xdr:to>
          <xdr:col>1</xdr:col>
          <xdr:colOff>1821180</xdr:colOff>
          <xdr:row>1</xdr:row>
          <xdr:rowOff>685800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FBCCFE9-A63C-D85A-D324-E1C636FDC088}"/>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7620</xdr:colOff>
          <xdr:row>9</xdr:row>
          <xdr:rowOff>190500</xdr:rowOff>
        </xdr:from>
        <xdr:to>
          <xdr:col>2</xdr:col>
          <xdr:colOff>403860</xdr:colOff>
          <xdr:row>11</xdr:row>
          <xdr:rowOff>45720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8719B52F-ABE9-B6AB-530A-5385190F0AF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9</xdr:row>
          <xdr:rowOff>190500</xdr:rowOff>
        </xdr:from>
        <xdr:to>
          <xdr:col>2</xdr:col>
          <xdr:colOff>822960</xdr:colOff>
          <xdr:row>11</xdr:row>
          <xdr:rowOff>45720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E68D10D6-1B89-199E-A015-443DBC899F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11</xdr:row>
          <xdr:rowOff>144780</xdr:rowOff>
        </xdr:from>
        <xdr:to>
          <xdr:col>2</xdr:col>
          <xdr:colOff>403860</xdr:colOff>
          <xdr:row>13</xdr:row>
          <xdr:rowOff>38100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7AB583D1-C00E-3236-2FF0-D881310A58E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11</xdr:row>
          <xdr:rowOff>144780</xdr:rowOff>
        </xdr:from>
        <xdr:to>
          <xdr:col>2</xdr:col>
          <xdr:colOff>822960</xdr:colOff>
          <xdr:row>13</xdr:row>
          <xdr:rowOff>38100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E096A62E-4F85-BA5C-350F-A9C092188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144780</xdr:rowOff>
        </xdr:from>
        <xdr:to>
          <xdr:col>2</xdr:col>
          <xdr:colOff>403860</xdr:colOff>
          <xdr:row>15</xdr:row>
          <xdr:rowOff>38100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B30F19A2-5B83-E7A5-60C6-4CB7679F68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13</xdr:row>
          <xdr:rowOff>144780</xdr:rowOff>
        </xdr:from>
        <xdr:to>
          <xdr:col>2</xdr:col>
          <xdr:colOff>822960</xdr:colOff>
          <xdr:row>15</xdr:row>
          <xdr:rowOff>38100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CCB859B9-9EAD-6D1C-9E09-0FB5EFA7F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15</xdr:row>
          <xdr:rowOff>144780</xdr:rowOff>
        </xdr:from>
        <xdr:to>
          <xdr:col>2</xdr:col>
          <xdr:colOff>403860</xdr:colOff>
          <xdr:row>17</xdr:row>
          <xdr:rowOff>38100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B76FA9F9-798C-F315-71E8-A5B5DC2C8F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15</xdr:row>
          <xdr:rowOff>144780</xdr:rowOff>
        </xdr:from>
        <xdr:to>
          <xdr:col>2</xdr:col>
          <xdr:colOff>822960</xdr:colOff>
          <xdr:row>17</xdr:row>
          <xdr:rowOff>38100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EF142C3B-5DF2-03BC-5806-83CB5BA15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18</xdr:row>
          <xdr:rowOff>144780</xdr:rowOff>
        </xdr:from>
        <xdr:to>
          <xdr:col>2</xdr:col>
          <xdr:colOff>403860</xdr:colOff>
          <xdr:row>20</xdr:row>
          <xdr:rowOff>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823992FA-0A5D-2542-9131-A050B7C8A7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18</xdr:row>
          <xdr:rowOff>144780</xdr:rowOff>
        </xdr:from>
        <xdr:to>
          <xdr:col>2</xdr:col>
          <xdr:colOff>822960</xdr:colOff>
          <xdr:row>20</xdr:row>
          <xdr:rowOff>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6F3F726-CA93-B81D-91C0-94F4933BF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20</xdr:row>
          <xdr:rowOff>144780</xdr:rowOff>
        </xdr:from>
        <xdr:to>
          <xdr:col>2</xdr:col>
          <xdr:colOff>403860</xdr:colOff>
          <xdr:row>22</xdr:row>
          <xdr:rowOff>38100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D6909054-7053-739C-23B8-26CE2C09ACE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20</xdr:row>
          <xdr:rowOff>144780</xdr:rowOff>
        </xdr:from>
        <xdr:to>
          <xdr:col>2</xdr:col>
          <xdr:colOff>822960</xdr:colOff>
          <xdr:row>22</xdr:row>
          <xdr:rowOff>38100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A7791788-50EE-157C-D6AB-A7577C8285A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22</xdr:row>
          <xdr:rowOff>144780</xdr:rowOff>
        </xdr:from>
        <xdr:to>
          <xdr:col>2</xdr:col>
          <xdr:colOff>403860</xdr:colOff>
          <xdr:row>24</xdr:row>
          <xdr:rowOff>38100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6108866-4E6D-5CFA-7BF4-35F7012AF9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22</xdr:row>
          <xdr:rowOff>144780</xdr:rowOff>
        </xdr:from>
        <xdr:to>
          <xdr:col>2</xdr:col>
          <xdr:colOff>822960</xdr:colOff>
          <xdr:row>24</xdr:row>
          <xdr:rowOff>38100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FADB30C4-266E-D1C3-EAFC-01032A5F3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24</xdr:row>
          <xdr:rowOff>144780</xdr:rowOff>
        </xdr:from>
        <xdr:to>
          <xdr:col>2</xdr:col>
          <xdr:colOff>403860</xdr:colOff>
          <xdr:row>26</xdr:row>
          <xdr:rowOff>38100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EF2E55C7-3B17-85F5-43A7-F7C88D361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24</xdr:row>
          <xdr:rowOff>144780</xdr:rowOff>
        </xdr:from>
        <xdr:to>
          <xdr:col>2</xdr:col>
          <xdr:colOff>822960</xdr:colOff>
          <xdr:row>26</xdr:row>
          <xdr:rowOff>38100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88B019DB-1B5E-8086-FF7E-B44E92B34D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26</xdr:row>
          <xdr:rowOff>144780</xdr:rowOff>
        </xdr:from>
        <xdr:to>
          <xdr:col>2</xdr:col>
          <xdr:colOff>403860</xdr:colOff>
          <xdr:row>28</xdr:row>
          <xdr:rowOff>38100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A8B0174C-82BE-B1D1-1625-A169D5CAE9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26</xdr:row>
          <xdr:rowOff>144780</xdr:rowOff>
        </xdr:from>
        <xdr:to>
          <xdr:col>2</xdr:col>
          <xdr:colOff>822960</xdr:colOff>
          <xdr:row>28</xdr:row>
          <xdr:rowOff>38100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EEB1409B-D10C-C6C4-723A-425550A1CE7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28</xdr:row>
          <xdr:rowOff>144780</xdr:rowOff>
        </xdr:from>
        <xdr:to>
          <xdr:col>2</xdr:col>
          <xdr:colOff>403860</xdr:colOff>
          <xdr:row>30</xdr:row>
          <xdr:rowOff>38100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4B3FA358-3222-0584-7ACE-3A3B45AB9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28</xdr:row>
          <xdr:rowOff>144780</xdr:rowOff>
        </xdr:from>
        <xdr:to>
          <xdr:col>2</xdr:col>
          <xdr:colOff>822960</xdr:colOff>
          <xdr:row>30</xdr:row>
          <xdr:rowOff>38100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11583C3D-9CC2-4BAA-4F77-25A3ABB2BA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30</xdr:row>
          <xdr:rowOff>144780</xdr:rowOff>
        </xdr:from>
        <xdr:to>
          <xdr:col>2</xdr:col>
          <xdr:colOff>403860</xdr:colOff>
          <xdr:row>32</xdr:row>
          <xdr:rowOff>38100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4A5E12B8-3183-8DA2-E22A-498EC96C3D6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30</xdr:row>
          <xdr:rowOff>144780</xdr:rowOff>
        </xdr:from>
        <xdr:to>
          <xdr:col>2</xdr:col>
          <xdr:colOff>822960</xdr:colOff>
          <xdr:row>32</xdr:row>
          <xdr:rowOff>38100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E495ADA2-9DC0-ADD4-A67E-AA13FFA5905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32</xdr:row>
          <xdr:rowOff>144780</xdr:rowOff>
        </xdr:from>
        <xdr:to>
          <xdr:col>2</xdr:col>
          <xdr:colOff>403860</xdr:colOff>
          <xdr:row>34</xdr:row>
          <xdr:rowOff>38100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66117E3-CCF2-E08F-27E7-8C903AE0F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32</xdr:row>
          <xdr:rowOff>144780</xdr:rowOff>
        </xdr:from>
        <xdr:to>
          <xdr:col>2</xdr:col>
          <xdr:colOff>822960</xdr:colOff>
          <xdr:row>34</xdr:row>
          <xdr:rowOff>38100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6C789A56-817C-D015-4C54-6CC8B854DF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34</xdr:row>
          <xdr:rowOff>144780</xdr:rowOff>
        </xdr:from>
        <xdr:to>
          <xdr:col>2</xdr:col>
          <xdr:colOff>403860</xdr:colOff>
          <xdr:row>36</xdr:row>
          <xdr:rowOff>38100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952DFDAB-5B7A-12EC-A1BD-E14D7FE9620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34</xdr:row>
          <xdr:rowOff>144780</xdr:rowOff>
        </xdr:from>
        <xdr:to>
          <xdr:col>2</xdr:col>
          <xdr:colOff>822960</xdr:colOff>
          <xdr:row>36</xdr:row>
          <xdr:rowOff>38100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D9EE76A6-704A-0EA8-2C91-287109E208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36</xdr:row>
          <xdr:rowOff>144780</xdr:rowOff>
        </xdr:from>
        <xdr:to>
          <xdr:col>2</xdr:col>
          <xdr:colOff>403860</xdr:colOff>
          <xdr:row>38</xdr:row>
          <xdr:rowOff>38100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DFB33ABE-F742-FAAC-F3F2-5F574C8E9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36</xdr:row>
          <xdr:rowOff>144780</xdr:rowOff>
        </xdr:from>
        <xdr:to>
          <xdr:col>2</xdr:col>
          <xdr:colOff>822960</xdr:colOff>
          <xdr:row>38</xdr:row>
          <xdr:rowOff>38100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CE46D750-7B09-09FC-B611-823B6C9C3FF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39</xdr:row>
          <xdr:rowOff>144780</xdr:rowOff>
        </xdr:from>
        <xdr:to>
          <xdr:col>2</xdr:col>
          <xdr:colOff>403860</xdr:colOff>
          <xdr:row>41</xdr:row>
          <xdr:rowOff>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D004360B-AE6C-2CBF-D40B-F9E704F49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39</xdr:row>
          <xdr:rowOff>144780</xdr:rowOff>
        </xdr:from>
        <xdr:to>
          <xdr:col>2</xdr:col>
          <xdr:colOff>822960</xdr:colOff>
          <xdr:row>41</xdr:row>
          <xdr:rowOff>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65ECF3CF-5145-5602-7C5F-CC35DE3631F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41</xdr:row>
          <xdr:rowOff>144780</xdr:rowOff>
        </xdr:from>
        <xdr:to>
          <xdr:col>2</xdr:col>
          <xdr:colOff>403860</xdr:colOff>
          <xdr:row>43</xdr:row>
          <xdr:rowOff>38100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30527122-7B67-3E72-5F6C-A41C15DA9D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41</xdr:row>
          <xdr:rowOff>144780</xdr:rowOff>
        </xdr:from>
        <xdr:to>
          <xdr:col>2</xdr:col>
          <xdr:colOff>822960</xdr:colOff>
          <xdr:row>43</xdr:row>
          <xdr:rowOff>38100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B4DB7EB0-1FFB-E7F9-3F29-7BB0541BC8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43</xdr:row>
          <xdr:rowOff>144780</xdr:rowOff>
        </xdr:from>
        <xdr:to>
          <xdr:col>2</xdr:col>
          <xdr:colOff>403860</xdr:colOff>
          <xdr:row>45</xdr:row>
          <xdr:rowOff>38100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1825BF0-1C22-8A60-2C5B-43542CC3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43</xdr:row>
          <xdr:rowOff>144780</xdr:rowOff>
        </xdr:from>
        <xdr:to>
          <xdr:col>2</xdr:col>
          <xdr:colOff>822960</xdr:colOff>
          <xdr:row>45</xdr:row>
          <xdr:rowOff>38100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8E50F0B0-D5DE-FC78-4517-3170E67BD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45</xdr:row>
          <xdr:rowOff>144780</xdr:rowOff>
        </xdr:from>
        <xdr:to>
          <xdr:col>2</xdr:col>
          <xdr:colOff>403860</xdr:colOff>
          <xdr:row>47</xdr:row>
          <xdr:rowOff>38100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5A88DCA1-98F5-AD17-3BA2-1308274C38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45</xdr:row>
          <xdr:rowOff>144780</xdr:rowOff>
        </xdr:from>
        <xdr:to>
          <xdr:col>2</xdr:col>
          <xdr:colOff>822960</xdr:colOff>
          <xdr:row>47</xdr:row>
          <xdr:rowOff>38100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B6D699BE-F642-47F0-AA94-2F0C4325B85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47</xdr:row>
          <xdr:rowOff>144780</xdr:rowOff>
        </xdr:from>
        <xdr:to>
          <xdr:col>2</xdr:col>
          <xdr:colOff>403860</xdr:colOff>
          <xdr:row>49</xdr:row>
          <xdr:rowOff>38100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3D52EC9E-A535-08FB-B717-C13F20199E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47</xdr:row>
          <xdr:rowOff>144780</xdr:rowOff>
        </xdr:from>
        <xdr:to>
          <xdr:col>2</xdr:col>
          <xdr:colOff>822960</xdr:colOff>
          <xdr:row>49</xdr:row>
          <xdr:rowOff>38100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3A525489-B073-B468-DDED-A32CC515E7C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50</xdr:row>
          <xdr:rowOff>144780</xdr:rowOff>
        </xdr:from>
        <xdr:to>
          <xdr:col>2</xdr:col>
          <xdr:colOff>403860</xdr:colOff>
          <xdr:row>51</xdr:row>
          <xdr:rowOff>38100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EEF72801-6C0D-2B76-30F1-145A0F4B41B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50</xdr:row>
          <xdr:rowOff>144780</xdr:rowOff>
        </xdr:from>
        <xdr:to>
          <xdr:col>2</xdr:col>
          <xdr:colOff>822960</xdr:colOff>
          <xdr:row>51</xdr:row>
          <xdr:rowOff>38100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30A3DA7D-3231-5D99-4E1C-FF9FC97914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52</xdr:row>
          <xdr:rowOff>144780</xdr:rowOff>
        </xdr:from>
        <xdr:to>
          <xdr:col>2</xdr:col>
          <xdr:colOff>403860</xdr:colOff>
          <xdr:row>53</xdr:row>
          <xdr:rowOff>167640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C65953C-E62D-7A28-19A4-75891B24557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52</xdr:row>
          <xdr:rowOff>144780</xdr:rowOff>
        </xdr:from>
        <xdr:to>
          <xdr:col>2</xdr:col>
          <xdr:colOff>822960</xdr:colOff>
          <xdr:row>53</xdr:row>
          <xdr:rowOff>167640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3D6C7559-60A0-ADA4-9FA6-B40C79086D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54</xdr:row>
          <xdr:rowOff>144780</xdr:rowOff>
        </xdr:from>
        <xdr:to>
          <xdr:col>2</xdr:col>
          <xdr:colOff>403860</xdr:colOff>
          <xdr:row>56</xdr:row>
          <xdr:rowOff>38100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9A5E6726-3870-DC9C-6358-1029E6DBF33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54</xdr:row>
          <xdr:rowOff>144780</xdr:rowOff>
        </xdr:from>
        <xdr:to>
          <xdr:col>2</xdr:col>
          <xdr:colOff>822960</xdr:colOff>
          <xdr:row>56</xdr:row>
          <xdr:rowOff>38100</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15991B2F-265C-6D33-A535-751B4247AD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56</xdr:row>
          <xdr:rowOff>144780</xdr:rowOff>
        </xdr:from>
        <xdr:to>
          <xdr:col>2</xdr:col>
          <xdr:colOff>403860</xdr:colOff>
          <xdr:row>58</xdr:row>
          <xdr:rowOff>38100</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C226EF2D-607E-2243-F615-056541F94D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56</xdr:row>
          <xdr:rowOff>144780</xdr:rowOff>
        </xdr:from>
        <xdr:to>
          <xdr:col>2</xdr:col>
          <xdr:colOff>822960</xdr:colOff>
          <xdr:row>58</xdr:row>
          <xdr:rowOff>38100</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3884283E-78FA-01F4-160C-0208D4ECE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58</xdr:row>
          <xdr:rowOff>144780</xdr:rowOff>
        </xdr:from>
        <xdr:to>
          <xdr:col>2</xdr:col>
          <xdr:colOff>403860</xdr:colOff>
          <xdr:row>60</xdr:row>
          <xdr:rowOff>38100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B066B06D-E43A-8345-B294-2ECDE7BE82A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58</xdr:row>
          <xdr:rowOff>144780</xdr:rowOff>
        </xdr:from>
        <xdr:to>
          <xdr:col>2</xdr:col>
          <xdr:colOff>822960</xdr:colOff>
          <xdr:row>60</xdr:row>
          <xdr:rowOff>38100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5506163F-1223-2F98-1AD0-EC7D4492A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60</xdr:row>
          <xdr:rowOff>144780</xdr:rowOff>
        </xdr:from>
        <xdr:to>
          <xdr:col>2</xdr:col>
          <xdr:colOff>403860</xdr:colOff>
          <xdr:row>62</xdr:row>
          <xdr:rowOff>38100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B721712D-928D-A10D-3868-8CAF4C72B8F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60</xdr:row>
          <xdr:rowOff>144780</xdr:rowOff>
        </xdr:from>
        <xdr:to>
          <xdr:col>2</xdr:col>
          <xdr:colOff>822960</xdr:colOff>
          <xdr:row>62</xdr:row>
          <xdr:rowOff>38100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A2B28630-16D6-8385-D5D2-46598409007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68</xdr:row>
          <xdr:rowOff>167640</xdr:rowOff>
        </xdr:from>
        <xdr:to>
          <xdr:col>2</xdr:col>
          <xdr:colOff>403860</xdr:colOff>
          <xdr:row>70</xdr:row>
          <xdr:rowOff>30480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70E00DD5-B1B7-2166-68BC-398D5C1B532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68</xdr:row>
          <xdr:rowOff>167640</xdr:rowOff>
        </xdr:from>
        <xdr:to>
          <xdr:col>2</xdr:col>
          <xdr:colOff>822960</xdr:colOff>
          <xdr:row>70</xdr:row>
          <xdr:rowOff>30480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A62A7082-1C3E-F6DB-7E3C-A0C897FF2CB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70</xdr:row>
          <xdr:rowOff>144780</xdr:rowOff>
        </xdr:from>
        <xdr:to>
          <xdr:col>2</xdr:col>
          <xdr:colOff>403860</xdr:colOff>
          <xdr:row>72</xdr:row>
          <xdr:rowOff>38100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C4F50863-1A34-1621-AE4B-1E18D9943F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70</xdr:row>
          <xdr:rowOff>144780</xdr:rowOff>
        </xdr:from>
        <xdr:to>
          <xdr:col>2</xdr:col>
          <xdr:colOff>822960</xdr:colOff>
          <xdr:row>72</xdr:row>
          <xdr:rowOff>38100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1D462A6B-B54D-7B3F-BA23-13F5F42D7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72</xdr:row>
          <xdr:rowOff>144780</xdr:rowOff>
        </xdr:from>
        <xdr:to>
          <xdr:col>2</xdr:col>
          <xdr:colOff>403860</xdr:colOff>
          <xdr:row>74</xdr:row>
          <xdr:rowOff>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D766AC70-AB2A-8B14-2925-E57ACB6B550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72</xdr:row>
          <xdr:rowOff>144780</xdr:rowOff>
        </xdr:from>
        <xdr:to>
          <xdr:col>2</xdr:col>
          <xdr:colOff>822960</xdr:colOff>
          <xdr:row>74</xdr:row>
          <xdr:rowOff>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1846E7B5-6E35-A984-8E85-17441FB68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74</xdr:row>
          <xdr:rowOff>144780</xdr:rowOff>
        </xdr:from>
        <xdr:to>
          <xdr:col>2</xdr:col>
          <xdr:colOff>403860</xdr:colOff>
          <xdr:row>76</xdr:row>
          <xdr:rowOff>0</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62B8EFFE-BAAA-79BD-F149-DFC2BD30F4D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74</xdr:row>
          <xdr:rowOff>144780</xdr:rowOff>
        </xdr:from>
        <xdr:to>
          <xdr:col>2</xdr:col>
          <xdr:colOff>822960</xdr:colOff>
          <xdr:row>76</xdr:row>
          <xdr:rowOff>0</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5AB87DE5-054B-78B9-925A-C6B3B022118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76</xdr:row>
          <xdr:rowOff>144780</xdr:rowOff>
        </xdr:from>
        <xdr:to>
          <xdr:col>2</xdr:col>
          <xdr:colOff>403860</xdr:colOff>
          <xdr:row>78</xdr:row>
          <xdr:rowOff>38100</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A1A63B0F-3982-B4FD-A09C-643EBBD5CEC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76</xdr:row>
          <xdr:rowOff>144780</xdr:rowOff>
        </xdr:from>
        <xdr:to>
          <xdr:col>2</xdr:col>
          <xdr:colOff>822960</xdr:colOff>
          <xdr:row>78</xdr:row>
          <xdr:rowOff>38100</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932F5516-CBDD-3590-5AAF-8AB4F3B39AF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84</xdr:row>
          <xdr:rowOff>144780</xdr:rowOff>
        </xdr:from>
        <xdr:to>
          <xdr:col>2</xdr:col>
          <xdr:colOff>403860</xdr:colOff>
          <xdr:row>86</xdr:row>
          <xdr:rowOff>0</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8546750B-6504-219D-0E6E-1E97D4AD0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84</xdr:row>
          <xdr:rowOff>144780</xdr:rowOff>
        </xdr:from>
        <xdr:to>
          <xdr:col>2</xdr:col>
          <xdr:colOff>822960</xdr:colOff>
          <xdr:row>86</xdr:row>
          <xdr:rowOff>0</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57F1D6C6-0071-74FA-4145-08EE8A88241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86</xdr:row>
          <xdr:rowOff>144780</xdr:rowOff>
        </xdr:from>
        <xdr:to>
          <xdr:col>2</xdr:col>
          <xdr:colOff>403860</xdr:colOff>
          <xdr:row>88</xdr:row>
          <xdr:rowOff>38100</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6AA0A6F-867C-7129-5B00-70FBDFA8832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86</xdr:row>
          <xdr:rowOff>144780</xdr:rowOff>
        </xdr:from>
        <xdr:to>
          <xdr:col>2</xdr:col>
          <xdr:colOff>822960</xdr:colOff>
          <xdr:row>88</xdr:row>
          <xdr:rowOff>38100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886559A8-6FE8-EA27-D51A-77239D3295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88</xdr:row>
          <xdr:rowOff>144780</xdr:rowOff>
        </xdr:from>
        <xdr:to>
          <xdr:col>2</xdr:col>
          <xdr:colOff>403860</xdr:colOff>
          <xdr:row>90</xdr:row>
          <xdr:rowOff>38100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43222D6D-729C-535F-F034-DB3AB5DBEC4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88</xdr:row>
          <xdr:rowOff>144780</xdr:rowOff>
        </xdr:from>
        <xdr:to>
          <xdr:col>2</xdr:col>
          <xdr:colOff>822960</xdr:colOff>
          <xdr:row>90</xdr:row>
          <xdr:rowOff>38100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5CD8B7BF-D310-8AA2-A354-25486D6366C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90</xdr:row>
          <xdr:rowOff>144780</xdr:rowOff>
        </xdr:from>
        <xdr:to>
          <xdr:col>2</xdr:col>
          <xdr:colOff>403860</xdr:colOff>
          <xdr:row>92</xdr:row>
          <xdr:rowOff>38100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EF3971EA-46FD-708A-776A-2A2A1C002D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90</xdr:row>
          <xdr:rowOff>144780</xdr:rowOff>
        </xdr:from>
        <xdr:to>
          <xdr:col>2</xdr:col>
          <xdr:colOff>822960</xdr:colOff>
          <xdr:row>92</xdr:row>
          <xdr:rowOff>38100</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261C1693-49BF-C4A3-36FA-E77FF54B79E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92</xdr:row>
          <xdr:rowOff>144780</xdr:rowOff>
        </xdr:from>
        <xdr:to>
          <xdr:col>2</xdr:col>
          <xdr:colOff>403860</xdr:colOff>
          <xdr:row>94</xdr:row>
          <xdr:rowOff>0</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3232A5B8-6B8A-FAD8-1EF1-A6483030F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92</xdr:row>
          <xdr:rowOff>144780</xdr:rowOff>
        </xdr:from>
        <xdr:to>
          <xdr:col>2</xdr:col>
          <xdr:colOff>822960</xdr:colOff>
          <xdr:row>94</xdr:row>
          <xdr:rowOff>0</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461E2EF-461D-1105-D544-9F0E3E28A8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84</xdr:row>
          <xdr:rowOff>144780</xdr:rowOff>
        </xdr:from>
        <xdr:to>
          <xdr:col>2</xdr:col>
          <xdr:colOff>403860</xdr:colOff>
          <xdr:row>86</xdr:row>
          <xdr:rowOff>0</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965B9CD9-B55E-D8BF-A30B-7566A335C9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84</xdr:row>
          <xdr:rowOff>144780</xdr:rowOff>
        </xdr:from>
        <xdr:to>
          <xdr:col>2</xdr:col>
          <xdr:colOff>822960</xdr:colOff>
          <xdr:row>86</xdr:row>
          <xdr:rowOff>0</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FAA51625-918F-EA79-2AC5-48507F9AA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95</xdr:row>
          <xdr:rowOff>167640</xdr:rowOff>
        </xdr:from>
        <xdr:to>
          <xdr:col>2</xdr:col>
          <xdr:colOff>403860</xdr:colOff>
          <xdr:row>97</xdr:row>
          <xdr:rowOff>30480</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FB8C6ADF-1F8A-0C79-D6EA-35023179D1B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95</xdr:row>
          <xdr:rowOff>167640</xdr:rowOff>
        </xdr:from>
        <xdr:to>
          <xdr:col>2</xdr:col>
          <xdr:colOff>822960</xdr:colOff>
          <xdr:row>97</xdr:row>
          <xdr:rowOff>30480</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52C053F4-0B66-9B68-ED1A-541EC9C879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97</xdr:row>
          <xdr:rowOff>144780</xdr:rowOff>
        </xdr:from>
        <xdr:to>
          <xdr:col>2</xdr:col>
          <xdr:colOff>403860</xdr:colOff>
          <xdr:row>99</xdr:row>
          <xdr:rowOff>38100</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9A72A3CC-644F-1D99-19C5-6524AB924F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97</xdr:row>
          <xdr:rowOff>144780</xdr:rowOff>
        </xdr:from>
        <xdr:to>
          <xdr:col>2</xdr:col>
          <xdr:colOff>822960</xdr:colOff>
          <xdr:row>99</xdr:row>
          <xdr:rowOff>38100</xdr:rowOff>
        </xdr:to>
        <xdr:sp macro="" textlink="">
          <xdr:nvSpPr>
            <xdr:cNvPr id="1165" name="Check Box 141" hidden="1">
              <a:extLst>
                <a:ext uri="{63B3BB69-23CF-44E3-9099-C40C66FF867C}">
                  <a14:compatExt spid="_x0000_s1165"/>
                </a:ext>
                <a:ext uri="{FF2B5EF4-FFF2-40B4-BE49-F238E27FC236}">
                  <a16:creationId xmlns:a16="http://schemas.microsoft.com/office/drawing/2014/main" id="{A621E55C-A6D2-EAB1-5F07-47D4FD30A7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99</xdr:row>
          <xdr:rowOff>144780</xdr:rowOff>
        </xdr:from>
        <xdr:to>
          <xdr:col>2</xdr:col>
          <xdr:colOff>403860</xdr:colOff>
          <xdr:row>101</xdr:row>
          <xdr:rowOff>7620</xdr:rowOff>
        </xdr:to>
        <xdr:sp macro="" textlink="">
          <xdr:nvSpPr>
            <xdr:cNvPr id="1166" name="Check Box 142" hidden="1">
              <a:extLst>
                <a:ext uri="{63B3BB69-23CF-44E3-9099-C40C66FF867C}">
                  <a14:compatExt spid="_x0000_s1166"/>
                </a:ext>
                <a:ext uri="{FF2B5EF4-FFF2-40B4-BE49-F238E27FC236}">
                  <a16:creationId xmlns:a16="http://schemas.microsoft.com/office/drawing/2014/main" id="{C8486DB6-B87A-515E-B88B-AA688FF13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99</xdr:row>
          <xdr:rowOff>144780</xdr:rowOff>
        </xdr:from>
        <xdr:to>
          <xdr:col>2</xdr:col>
          <xdr:colOff>822960</xdr:colOff>
          <xdr:row>101</xdr:row>
          <xdr:rowOff>7620</xdr:rowOff>
        </xdr:to>
        <xdr:sp macro="" textlink="">
          <xdr:nvSpPr>
            <xdr:cNvPr id="1167" name="Check Box 143" hidden="1">
              <a:extLst>
                <a:ext uri="{63B3BB69-23CF-44E3-9099-C40C66FF867C}">
                  <a14:compatExt spid="_x0000_s1167"/>
                </a:ext>
                <a:ext uri="{FF2B5EF4-FFF2-40B4-BE49-F238E27FC236}">
                  <a16:creationId xmlns:a16="http://schemas.microsoft.com/office/drawing/2014/main" id="{A04DB5B2-63EE-572C-8228-5E53A4B77AC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102</xdr:row>
          <xdr:rowOff>182880</xdr:rowOff>
        </xdr:from>
        <xdr:to>
          <xdr:col>2</xdr:col>
          <xdr:colOff>403860</xdr:colOff>
          <xdr:row>104</xdr:row>
          <xdr:rowOff>0</xdr:rowOff>
        </xdr:to>
        <xdr:sp macro="" textlink="">
          <xdr:nvSpPr>
            <xdr:cNvPr id="1170" name="Check Box 146" hidden="1">
              <a:extLst>
                <a:ext uri="{63B3BB69-23CF-44E3-9099-C40C66FF867C}">
                  <a14:compatExt spid="_x0000_s1170"/>
                </a:ext>
                <a:ext uri="{FF2B5EF4-FFF2-40B4-BE49-F238E27FC236}">
                  <a16:creationId xmlns:a16="http://schemas.microsoft.com/office/drawing/2014/main" id="{7F67CD79-350E-0825-8357-A209AB4113D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102</xdr:row>
          <xdr:rowOff>182880</xdr:rowOff>
        </xdr:from>
        <xdr:to>
          <xdr:col>2</xdr:col>
          <xdr:colOff>822960</xdr:colOff>
          <xdr:row>104</xdr:row>
          <xdr:rowOff>0</xdr:rowOff>
        </xdr:to>
        <xdr:sp macro="" textlink="">
          <xdr:nvSpPr>
            <xdr:cNvPr id="1171" name="Check Box 147" hidden="1">
              <a:extLst>
                <a:ext uri="{63B3BB69-23CF-44E3-9099-C40C66FF867C}">
                  <a14:compatExt spid="_x0000_s1171"/>
                </a:ext>
                <a:ext uri="{FF2B5EF4-FFF2-40B4-BE49-F238E27FC236}">
                  <a16:creationId xmlns:a16="http://schemas.microsoft.com/office/drawing/2014/main" id="{A7E9A0C2-3D25-7CB2-0DB8-FF21EACC83C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104</xdr:row>
          <xdr:rowOff>144780</xdr:rowOff>
        </xdr:from>
        <xdr:to>
          <xdr:col>2</xdr:col>
          <xdr:colOff>403860</xdr:colOff>
          <xdr:row>106</xdr:row>
          <xdr:rowOff>38100</xdr:rowOff>
        </xdr:to>
        <xdr:sp macro="" textlink="">
          <xdr:nvSpPr>
            <xdr:cNvPr id="1172" name="Check Box 148" hidden="1">
              <a:extLst>
                <a:ext uri="{63B3BB69-23CF-44E3-9099-C40C66FF867C}">
                  <a14:compatExt spid="_x0000_s1172"/>
                </a:ext>
                <a:ext uri="{FF2B5EF4-FFF2-40B4-BE49-F238E27FC236}">
                  <a16:creationId xmlns:a16="http://schemas.microsoft.com/office/drawing/2014/main" id="{5EDBBEA9-4FA8-9891-8133-BFF9A44C1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104</xdr:row>
          <xdr:rowOff>144780</xdr:rowOff>
        </xdr:from>
        <xdr:to>
          <xdr:col>2</xdr:col>
          <xdr:colOff>822960</xdr:colOff>
          <xdr:row>106</xdr:row>
          <xdr:rowOff>38100</xdr:rowOff>
        </xdr:to>
        <xdr:sp macro="" textlink="">
          <xdr:nvSpPr>
            <xdr:cNvPr id="1173" name="Check Box 149" hidden="1">
              <a:extLst>
                <a:ext uri="{63B3BB69-23CF-44E3-9099-C40C66FF867C}">
                  <a14:compatExt spid="_x0000_s1173"/>
                </a:ext>
                <a:ext uri="{FF2B5EF4-FFF2-40B4-BE49-F238E27FC236}">
                  <a16:creationId xmlns:a16="http://schemas.microsoft.com/office/drawing/2014/main" id="{0BD6A8B8-FEA1-AF64-E593-49DD95980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106</xdr:row>
          <xdr:rowOff>144780</xdr:rowOff>
        </xdr:from>
        <xdr:to>
          <xdr:col>2</xdr:col>
          <xdr:colOff>403860</xdr:colOff>
          <xdr:row>108</xdr:row>
          <xdr:rowOff>0</xdr:rowOff>
        </xdr:to>
        <xdr:sp macro="" textlink="">
          <xdr:nvSpPr>
            <xdr:cNvPr id="1174" name="Check Box 150" hidden="1">
              <a:extLst>
                <a:ext uri="{63B3BB69-23CF-44E3-9099-C40C66FF867C}">
                  <a14:compatExt spid="_x0000_s1174"/>
                </a:ext>
                <a:ext uri="{FF2B5EF4-FFF2-40B4-BE49-F238E27FC236}">
                  <a16:creationId xmlns:a16="http://schemas.microsoft.com/office/drawing/2014/main" id="{D5588747-ED26-5EB6-2717-EB0006D99E4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106</xdr:row>
          <xdr:rowOff>144780</xdr:rowOff>
        </xdr:from>
        <xdr:to>
          <xdr:col>2</xdr:col>
          <xdr:colOff>822960</xdr:colOff>
          <xdr:row>108</xdr:row>
          <xdr:rowOff>0</xdr:rowOff>
        </xdr:to>
        <xdr:sp macro="" textlink="">
          <xdr:nvSpPr>
            <xdr:cNvPr id="1175" name="Check Box 151" hidden="1">
              <a:extLst>
                <a:ext uri="{63B3BB69-23CF-44E3-9099-C40C66FF867C}">
                  <a14:compatExt spid="_x0000_s1175"/>
                </a:ext>
                <a:ext uri="{FF2B5EF4-FFF2-40B4-BE49-F238E27FC236}">
                  <a16:creationId xmlns:a16="http://schemas.microsoft.com/office/drawing/2014/main" id="{BDC50B07-CDFF-29A2-44BF-A011AD8B18E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108</xdr:row>
          <xdr:rowOff>144780</xdr:rowOff>
        </xdr:from>
        <xdr:to>
          <xdr:col>2</xdr:col>
          <xdr:colOff>403860</xdr:colOff>
          <xdr:row>110</xdr:row>
          <xdr:rowOff>0</xdr:rowOff>
        </xdr:to>
        <xdr:sp macro="" textlink="">
          <xdr:nvSpPr>
            <xdr:cNvPr id="1176" name="Check Box 152" hidden="1">
              <a:extLst>
                <a:ext uri="{63B3BB69-23CF-44E3-9099-C40C66FF867C}">
                  <a14:compatExt spid="_x0000_s1176"/>
                </a:ext>
                <a:ext uri="{FF2B5EF4-FFF2-40B4-BE49-F238E27FC236}">
                  <a16:creationId xmlns:a16="http://schemas.microsoft.com/office/drawing/2014/main" id="{28BC59F1-0E15-AD07-14E8-1A6BCD77C9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108</xdr:row>
          <xdr:rowOff>144780</xdr:rowOff>
        </xdr:from>
        <xdr:to>
          <xdr:col>2</xdr:col>
          <xdr:colOff>822960</xdr:colOff>
          <xdr:row>110</xdr:row>
          <xdr:rowOff>0</xdr:rowOff>
        </xdr:to>
        <xdr:sp macro="" textlink="">
          <xdr:nvSpPr>
            <xdr:cNvPr id="1177" name="Check Box 153" hidden="1">
              <a:extLst>
                <a:ext uri="{63B3BB69-23CF-44E3-9099-C40C66FF867C}">
                  <a14:compatExt spid="_x0000_s1177"/>
                </a:ext>
                <a:ext uri="{FF2B5EF4-FFF2-40B4-BE49-F238E27FC236}">
                  <a16:creationId xmlns:a16="http://schemas.microsoft.com/office/drawing/2014/main" id="{03BE6152-4ADA-B1F1-C029-A3579AE947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111</xdr:row>
          <xdr:rowOff>160020</xdr:rowOff>
        </xdr:from>
        <xdr:to>
          <xdr:col>2</xdr:col>
          <xdr:colOff>403860</xdr:colOff>
          <xdr:row>113</xdr:row>
          <xdr:rowOff>22860</xdr:rowOff>
        </xdr:to>
        <xdr:sp macro="" textlink="">
          <xdr:nvSpPr>
            <xdr:cNvPr id="1178" name="Check Box 154" hidden="1">
              <a:extLst>
                <a:ext uri="{63B3BB69-23CF-44E3-9099-C40C66FF867C}">
                  <a14:compatExt spid="_x0000_s1178"/>
                </a:ext>
                <a:ext uri="{FF2B5EF4-FFF2-40B4-BE49-F238E27FC236}">
                  <a16:creationId xmlns:a16="http://schemas.microsoft.com/office/drawing/2014/main" id="{4E2741F5-C732-4D1F-1DF5-75E3345A77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111</xdr:row>
          <xdr:rowOff>160020</xdr:rowOff>
        </xdr:from>
        <xdr:to>
          <xdr:col>2</xdr:col>
          <xdr:colOff>822960</xdr:colOff>
          <xdr:row>113</xdr:row>
          <xdr:rowOff>22860</xdr:rowOff>
        </xdr:to>
        <xdr:sp macro="" textlink="">
          <xdr:nvSpPr>
            <xdr:cNvPr id="1179" name="Check Box 155" hidden="1">
              <a:extLst>
                <a:ext uri="{63B3BB69-23CF-44E3-9099-C40C66FF867C}">
                  <a14:compatExt spid="_x0000_s1179"/>
                </a:ext>
                <a:ext uri="{FF2B5EF4-FFF2-40B4-BE49-F238E27FC236}">
                  <a16:creationId xmlns:a16="http://schemas.microsoft.com/office/drawing/2014/main" id="{ABCF4B0A-46F8-E62F-76C2-92306A8B21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113</xdr:row>
          <xdr:rowOff>144780</xdr:rowOff>
        </xdr:from>
        <xdr:to>
          <xdr:col>2</xdr:col>
          <xdr:colOff>403860</xdr:colOff>
          <xdr:row>115</xdr:row>
          <xdr:rowOff>38100</xdr:rowOff>
        </xdr:to>
        <xdr:sp macro="" textlink="">
          <xdr:nvSpPr>
            <xdr:cNvPr id="1180" name="Check Box 156" hidden="1">
              <a:extLst>
                <a:ext uri="{63B3BB69-23CF-44E3-9099-C40C66FF867C}">
                  <a14:compatExt spid="_x0000_s1180"/>
                </a:ext>
                <a:ext uri="{FF2B5EF4-FFF2-40B4-BE49-F238E27FC236}">
                  <a16:creationId xmlns:a16="http://schemas.microsoft.com/office/drawing/2014/main" id="{130E5496-C812-2116-14A5-2C022D822DF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113</xdr:row>
          <xdr:rowOff>144780</xdr:rowOff>
        </xdr:from>
        <xdr:to>
          <xdr:col>2</xdr:col>
          <xdr:colOff>822960</xdr:colOff>
          <xdr:row>115</xdr:row>
          <xdr:rowOff>38100</xdr:rowOff>
        </xdr:to>
        <xdr:sp macro="" textlink="">
          <xdr:nvSpPr>
            <xdr:cNvPr id="1181" name="Check Box 157" hidden="1">
              <a:extLst>
                <a:ext uri="{63B3BB69-23CF-44E3-9099-C40C66FF867C}">
                  <a14:compatExt spid="_x0000_s1181"/>
                </a:ext>
                <a:ext uri="{FF2B5EF4-FFF2-40B4-BE49-F238E27FC236}">
                  <a16:creationId xmlns:a16="http://schemas.microsoft.com/office/drawing/2014/main" id="{9AB05FEC-C245-A6BC-7174-9C189FE2D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115</xdr:row>
          <xdr:rowOff>144780</xdr:rowOff>
        </xdr:from>
        <xdr:to>
          <xdr:col>2</xdr:col>
          <xdr:colOff>403860</xdr:colOff>
          <xdr:row>117</xdr:row>
          <xdr:rowOff>22860</xdr:rowOff>
        </xdr:to>
        <xdr:sp macro="" textlink="">
          <xdr:nvSpPr>
            <xdr:cNvPr id="1182" name="Check Box 158" hidden="1">
              <a:extLst>
                <a:ext uri="{63B3BB69-23CF-44E3-9099-C40C66FF867C}">
                  <a14:compatExt spid="_x0000_s1182"/>
                </a:ext>
                <a:ext uri="{FF2B5EF4-FFF2-40B4-BE49-F238E27FC236}">
                  <a16:creationId xmlns:a16="http://schemas.microsoft.com/office/drawing/2014/main" id="{B1ED6BC6-64FF-992C-77CB-9B0C8883CC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115</xdr:row>
          <xdr:rowOff>144780</xdr:rowOff>
        </xdr:from>
        <xdr:to>
          <xdr:col>2</xdr:col>
          <xdr:colOff>822960</xdr:colOff>
          <xdr:row>117</xdr:row>
          <xdr:rowOff>22860</xdr:rowOff>
        </xdr:to>
        <xdr:sp macro="" textlink="">
          <xdr:nvSpPr>
            <xdr:cNvPr id="1183" name="Check Box 159" hidden="1">
              <a:extLst>
                <a:ext uri="{63B3BB69-23CF-44E3-9099-C40C66FF867C}">
                  <a14:compatExt spid="_x0000_s1183"/>
                </a:ext>
                <a:ext uri="{FF2B5EF4-FFF2-40B4-BE49-F238E27FC236}">
                  <a16:creationId xmlns:a16="http://schemas.microsoft.com/office/drawing/2014/main" id="{CA704CA4-ECA6-8671-0CFB-D5E9CB257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118</xdr:row>
          <xdr:rowOff>144780</xdr:rowOff>
        </xdr:from>
        <xdr:to>
          <xdr:col>2</xdr:col>
          <xdr:colOff>403860</xdr:colOff>
          <xdr:row>120</xdr:row>
          <xdr:rowOff>0</xdr:rowOff>
        </xdr:to>
        <xdr:sp macro="" textlink="">
          <xdr:nvSpPr>
            <xdr:cNvPr id="1184" name="Check Box 160" hidden="1">
              <a:extLst>
                <a:ext uri="{63B3BB69-23CF-44E3-9099-C40C66FF867C}">
                  <a14:compatExt spid="_x0000_s1184"/>
                </a:ext>
                <a:ext uri="{FF2B5EF4-FFF2-40B4-BE49-F238E27FC236}">
                  <a16:creationId xmlns:a16="http://schemas.microsoft.com/office/drawing/2014/main" id="{CDDFCD9E-509E-ED69-2E32-E854325778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118</xdr:row>
          <xdr:rowOff>144780</xdr:rowOff>
        </xdr:from>
        <xdr:to>
          <xdr:col>2</xdr:col>
          <xdr:colOff>822960</xdr:colOff>
          <xdr:row>120</xdr:row>
          <xdr:rowOff>0</xdr:rowOff>
        </xdr:to>
        <xdr:sp macro="" textlink="">
          <xdr:nvSpPr>
            <xdr:cNvPr id="1185" name="Check Box 161" hidden="1">
              <a:extLst>
                <a:ext uri="{63B3BB69-23CF-44E3-9099-C40C66FF867C}">
                  <a14:compatExt spid="_x0000_s1185"/>
                </a:ext>
                <a:ext uri="{FF2B5EF4-FFF2-40B4-BE49-F238E27FC236}">
                  <a16:creationId xmlns:a16="http://schemas.microsoft.com/office/drawing/2014/main" id="{3B825BF0-5650-30C6-B92A-9571EAD55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120</xdr:row>
          <xdr:rowOff>144780</xdr:rowOff>
        </xdr:from>
        <xdr:to>
          <xdr:col>2</xdr:col>
          <xdr:colOff>403860</xdr:colOff>
          <xdr:row>122</xdr:row>
          <xdr:rowOff>38100</xdr:rowOff>
        </xdr:to>
        <xdr:sp macro="" textlink="">
          <xdr:nvSpPr>
            <xdr:cNvPr id="1186" name="Check Box 162" hidden="1">
              <a:extLst>
                <a:ext uri="{63B3BB69-23CF-44E3-9099-C40C66FF867C}">
                  <a14:compatExt spid="_x0000_s1186"/>
                </a:ext>
                <a:ext uri="{FF2B5EF4-FFF2-40B4-BE49-F238E27FC236}">
                  <a16:creationId xmlns:a16="http://schemas.microsoft.com/office/drawing/2014/main" id="{FC71EA8A-4B92-049A-43DB-C258AF5188D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120</xdr:row>
          <xdr:rowOff>144780</xdr:rowOff>
        </xdr:from>
        <xdr:to>
          <xdr:col>2</xdr:col>
          <xdr:colOff>822960</xdr:colOff>
          <xdr:row>122</xdr:row>
          <xdr:rowOff>38100</xdr:rowOff>
        </xdr:to>
        <xdr:sp macro="" textlink="">
          <xdr:nvSpPr>
            <xdr:cNvPr id="1187" name="Check Box 163" hidden="1">
              <a:extLst>
                <a:ext uri="{63B3BB69-23CF-44E3-9099-C40C66FF867C}">
                  <a14:compatExt spid="_x0000_s1187"/>
                </a:ext>
                <a:ext uri="{FF2B5EF4-FFF2-40B4-BE49-F238E27FC236}">
                  <a16:creationId xmlns:a16="http://schemas.microsoft.com/office/drawing/2014/main" id="{0CBEA489-8C9F-0AD2-95D3-1F1056758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122</xdr:row>
          <xdr:rowOff>144780</xdr:rowOff>
        </xdr:from>
        <xdr:to>
          <xdr:col>2</xdr:col>
          <xdr:colOff>403860</xdr:colOff>
          <xdr:row>124</xdr:row>
          <xdr:rowOff>38100</xdr:rowOff>
        </xdr:to>
        <xdr:sp macro="" textlink="">
          <xdr:nvSpPr>
            <xdr:cNvPr id="1188" name="Check Box 164" hidden="1">
              <a:extLst>
                <a:ext uri="{63B3BB69-23CF-44E3-9099-C40C66FF867C}">
                  <a14:compatExt spid="_x0000_s1188"/>
                </a:ext>
                <a:ext uri="{FF2B5EF4-FFF2-40B4-BE49-F238E27FC236}">
                  <a16:creationId xmlns:a16="http://schemas.microsoft.com/office/drawing/2014/main" id="{A2CE39C4-E1E7-3E52-C7CC-9E9525CA47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122</xdr:row>
          <xdr:rowOff>144780</xdr:rowOff>
        </xdr:from>
        <xdr:to>
          <xdr:col>2</xdr:col>
          <xdr:colOff>822960</xdr:colOff>
          <xdr:row>124</xdr:row>
          <xdr:rowOff>38100</xdr:rowOff>
        </xdr:to>
        <xdr:sp macro="" textlink="">
          <xdr:nvSpPr>
            <xdr:cNvPr id="1189" name="Check Box 165" hidden="1">
              <a:extLst>
                <a:ext uri="{63B3BB69-23CF-44E3-9099-C40C66FF867C}">
                  <a14:compatExt spid="_x0000_s1189"/>
                </a:ext>
                <a:ext uri="{FF2B5EF4-FFF2-40B4-BE49-F238E27FC236}">
                  <a16:creationId xmlns:a16="http://schemas.microsoft.com/office/drawing/2014/main" id="{D21B4E74-EF48-1DEE-A972-A873017768A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124</xdr:row>
          <xdr:rowOff>144780</xdr:rowOff>
        </xdr:from>
        <xdr:to>
          <xdr:col>2</xdr:col>
          <xdr:colOff>403860</xdr:colOff>
          <xdr:row>126</xdr:row>
          <xdr:rowOff>38100</xdr:rowOff>
        </xdr:to>
        <xdr:sp macro="" textlink="">
          <xdr:nvSpPr>
            <xdr:cNvPr id="1190" name="Check Box 166" hidden="1">
              <a:extLst>
                <a:ext uri="{63B3BB69-23CF-44E3-9099-C40C66FF867C}">
                  <a14:compatExt spid="_x0000_s1190"/>
                </a:ext>
                <a:ext uri="{FF2B5EF4-FFF2-40B4-BE49-F238E27FC236}">
                  <a16:creationId xmlns:a16="http://schemas.microsoft.com/office/drawing/2014/main" id="{68F1933C-B06E-9481-497B-9E70625FABC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124</xdr:row>
          <xdr:rowOff>144780</xdr:rowOff>
        </xdr:from>
        <xdr:to>
          <xdr:col>2</xdr:col>
          <xdr:colOff>822960</xdr:colOff>
          <xdr:row>126</xdr:row>
          <xdr:rowOff>38100</xdr:rowOff>
        </xdr:to>
        <xdr:sp macro="" textlink="">
          <xdr:nvSpPr>
            <xdr:cNvPr id="1191" name="Check Box 167" hidden="1">
              <a:extLst>
                <a:ext uri="{63B3BB69-23CF-44E3-9099-C40C66FF867C}">
                  <a14:compatExt spid="_x0000_s1191"/>
                </a:ext>
                <a:ext uri="{FF2B5EF4-FFF2-40B4-BE49-F238E27FC236}">
                  <a16:creationId xmlns:a16="http://schemas.microsoft.com/office/drawing/2014/main" id="{F0A0A642-6082-AA39-7FC1-A807BD93A8E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132</xdr:row>
          <xdr:rowOff>144780</xdr:rowOff>
        </xdr:from>
        <xdr:to>
          <xdr:col>2</xdr:col>
          <xdr:colOff>403860</xdr:colOff>
          <xdr:row>134</xdr:row>
          <xdr:rowOff>0</xdr:rowOff>
        </xdr:to>
        <xdr:sp macro="" textlink="">
          <xdr:nvSpPr>
            <xdr:cNvPr id="1192" name="Check Box 168" hidden="1">
              <a:extLst>
                <a:ext uri="{63B3BB69-23CF-44E3-9099-C40C66FF867C}">
                  <a14:compatExt spid="_x0000_s1192"/>
                </a:ext>
                <a:ext uri="{FF2B5EF4-FFF2-40B4-BE49-F238E27FC236}">
                  <a16:creationId xmlns:a16="http://schemas.microsoft.com/office/drawing/2014/main" id="{A4B78327-B9A6-50A0-C077-AEEB57D99AA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132</xdr:row>
          <xdr:rowOff>144780</xdr:rowOff>
        </xdr:from>
        <xdr:to>
          <xdr:col>2</xdr:col>
          <xdr:colOff>822960</xdr:colOff>
          <xdr:row>134</xdr:row>
          <xdr:rowOff>0</xdr:rowOff>
        </xdr:to>
        <xdr:sp macro="" textlink="">
          <xdr:nvSpPr>
            <xdr:cNvPr id="1193" name="Check Box 169" hidden="1">
              <a:extLst>
                <a:ext uri="{63B3BB69-23CF-44E3-9099-C40C66FF867C}">
                  <a14:compatExt spid="_x0000_s1193"/>
                </a:ext>
                <a:ext uri="{FF2B5EF4-FFF2-40B4-BE49-F238E27FC236}">
                  <a16:creationId xmlns:a16="http://schemas.microsoft.com/office/drawing/2014/main" id="{129A8ABD-370C-0728-2C9F-EDD523D34C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136</xdr:row>
          <xdr:rowOff>144780</xdr:rowOff>
        </xdr:from>
        <xdr:to>
          <xdr:col>2</xdr:col>
          <xdr:colOff>403860</xdr:colOff>
          <xdr:row>138</xdr:row>
          <xdr:rowOff>0</xdr:rowOff>
        </xdr:to>
        <xdr:sp macro="" textlink="">
          <xdr:nvSpPr>
            <xdr:cNvPr id="1194" name="Check Box 170" hidden="1">
              <a:extLst>
                <a:ext uri="{63B3BB69-23CF-44E3-9099-C40C66FF867C}">
                  <a14:compatExt spid="_x0000_s1194"/>
                </a:ext>
                <a:ext uri="{FF2B5EF4-FFF2-40B4-BE49-F238E27FC236}">
                  <a16:creationId xmlns:a16="http://schemas.microsoft.com/office/drawing/2014/main" id="{0F3CDA9A-A469-D565-5AEE-DCF8241559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136</xdr:row>
          <xdr:rowOff>144780</xdr:rowOff>
        </xdr:from>
        <xdr:to>
          <xdr:col>2</xdr:col>
          <xdr:colOff>822960</xdr:colOff>
          <xdr:row>138</xdr:row>
          <xdr:rowOff>0</xdr:rowOff>
        </xdr:to>
        <xdr:sp macro="" textlink="">
          <xdr:nvSpPr>
            <xdr:cNvPr id="1195" name="Check Box 171" hidden="1">
              <a:extLst>
                <a:ext uri="{63B3BB69-23CF-44E3-9099-C40C66FF867C}">
                  <a14:compatExt spid="_x0000_s1195"/>
                </a:ext>
                <a:ext uri="{FF2B5EF4-FFF2-40B4-BE49-F238E27FC236}">
                  <a16:creationId xmlns:a16="http://schemas.microsoft.com/office/drawing/2014/main" id="{A01A5240-4D83-24A9-3B68-917E59EE3D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130</xdr:row>
          <xdr:rowOff>167640</xdr:rowOff>
        </xdr:from>
        <xdr:to>
          <xdr:col>2</xdr:col>
          <xdr:colOff>403860</xdr:colOff>
          <xdr:row>132</xdr:row>
          <xdr:rowOff>22860</xdr:rowOff>
        </xdr:to>
        <xdr:sp macro="" textlink="">
          <xdr:nvSpPr>
            <xdr:cNvPr id="1196" name="Check Box 172" hidden="1">
              <a:extLst>
                <a:ext uri="{63B3BB69-23CF-44E3-9099-C40C66FF867C}">
                  <a14:compatExt spid="_x0000_s1196"/>
                </a:ext>
                <a:ext uri="{FF2B5EF4-FFF2-40B4-BE49-F238E27FC236}">
                  <a16:creationId xmlns:a16="http://schemas.microsoft.com/office/drawing/2014/main" id="{43534150-32F7-944E-15BB-7746EF1F3D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130</xdr:row>
          <xdr:rowOff>167640</xdr:rowOff>
        </xdr:from>
        <xdr:to>
          <xdr:col>2</xdr:col>
          <xdr:colOff>822960</xdr:colOff>
          <xdr:row>132</xdr:row>
          <xdr:rowOff>22860</xdr:rowOff>
        </xdr:to>
        <xdr:sp macro="" textlink="">
          <xdr:nvSpPr>
            <xdr:cNvPr id="1197" name="Check Box 173" hidden="1">
              <a:extLst>
                <a:ext uri="{63B3BB69-23CF-44E3-9099-C40C66FF867C}">
                  <a14:compatExt spid="_x0000_s1197"/>
                </a:ext>
                <a:ext uri="{FF2B5EF4-FFF2-40B4-BE49-F238E27FC236}">
                  <a16:creationId xmlns:a16="http://schemas.microsoft.com/office/drawing/2014/main" id="{6DA99099-A3E9-D1C2-78C7-51A3731D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134</xdr:row>
          <xdr:rowOff>144780</xdr:rowOff>
        </xdr:from>
        <xdr:to>
          <xdr:col>2</xdr:col>
          <xdr:colOff>403860</xdr:colOff>
          <xdr:row>136</xdr:row>
          <xdr:rowOff>38100</xdr:rowOff>
        </xdr:to>
        <xdr:sp macro="" textlink="">
          <xdr:nvSpPr>
            <xdr:cNvPr id="1198" name="Check Box 174" hidden="1">
              <a:extLst>
                <a:ext uri="{63B3BB69-23CF-44E3-9099-C40C66FF867C}">
                  <a14:compatExt spid="_x0000_s1198"/>
                </a:ext>
                <a:ext uri="{FF2B5EF4-FFF2-40B4-BE49-F238E27FC236}">
                  <a16:creationId xmlns:a16="http://schemas.microsoft.com/office/drawing/2014/main" id="{1D0370D2-61DA-AE06-AA61-9F99113E1D9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134</xdr:row>
          <xdr:rowOff>144780</xdr:rowOff>
        </xdr:from>
        <xdr:to>
          <xdr:col>2</xdr:col>
          <xdr:colOff>822960</xdr:colOff>
          <xdr:row>136</xdr:row>
          <xdr:rowOff>38100</xdr:rowOff>
        </xdr:to>
        <xdr:sp macro="" textlink="">
          <xdr:nvSpPr>
            <xdr:cNvPr id="1199" name="Check Box 175" hidden="1">
              <a:extLst>
                <a:ext uri="{63B3BB69-23CF-44E3-9099-C40C66FF867C}">
                  <a14:compatExt spid="_x0000_s1199"/>
                </a:ext>
                <a:ext uri="{FF2B5EF4-FFF2-40B4-BE49-F238E27FC236}">
                  <a16:creationId xmlns:a16="http://schemas.microsoft.com/office/drawing/2014/main" id="{83097752-72D2-2895-A2EE-8985538555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138</xdr:row>
          <xdr:rowOff>144780</xdr:rowOff>
        </xdr:from>
        <xdr:to>
          <xdr:col>2</xdr:col>
          <xdr:colOff>403860</xdr:colOff>
          <xdr:row>140</xdr:row>
          <xdr:rowOff>38100</xdr:rowOff>
        </xdr:to>
        <xdr:sp macro="" textlink="">
          <xdr:nvSpPr>
            <xdr:cNvPr id="1200" name="Check Box 176" hidden="1">
              <a:extLst>
                <a:ext uri="{63B3BB69-23CF-44E3-9099-C40C66FF867C}">
                  <a14:compatExt spid="_x0000_s1200"/>
                </a:ext>
                <a:ext uri="{FF2B5EF4-FFF2-40B4-BE49-F238E27FC236}">
                  <a16:creationId xmlns:a16="http://schemas.microsoft.com/office/drawing/2014/main" id="{37EA9F3C-4E67-FECB-70D2-A5DF086E1F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138</xdr:row>
          <xdr:rowOff>144780</xdr:rowOff>
        </xdr:from>
        <xdr:to>
          <xdr:col>2</xdr:col>
          <xdr:colOff>822960</xdr:colOff>
          <xdr:row>140</xdr:row>
          <xdr:rowOff>38100</xdr:rowOff>
        </xdr:to>
        <xdr:sp macro="" textlink="">
          <xdr:nvSpPr>
            <xdr:cNvPr id="1201" name="Check Box 177" hidden="1">
              <a:extLst>
                <a:ext uri="{63B3BB69-23CF-44E3-9099-C40C66FF867C}">
                  <a14:compatExt spid="_x0000_s1201"/>
                </a:ext>
                <a:ext uri="{FF2B5EF4-FFF2-40B4-BE49-F238E27FC236}">
                  <a16:creationId xmlns:a16="http://schemas.microsoft.com/office/drawing/2014/main" id="{F81D6014-155A-4904-AA19-00DAC4CC3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140</xdr:row>
          <xdr:rowOff>144780</xdr:rowOff>
        </xdr:from>
        <xdr:to>
          <xdr:col>2</xdr:col>
          <xdr:colOff>403860</xdr:colOff>
          <xdr:row>142</xdr:row>
          <xdr:rowOff>38100</xdr:rowOff>
        </xdr:to>
        <xdr:sp macro="" textlink="">
          <xdr:nvSpPr>
            <xdr:cNvPr id="1202" name="Check Box 178" hidden="1">
              <a:extLst>
                <a:ext uri="{63B3BB69-23CF-44E3-9099-C40C66FF867C}">
                  <a14:compatExt spid="_x0000_s1202"/>
                </a:ext>
                <a:ext uri="{FF2B5EF4-FFF2-40B4-BE49-F238E27FC236}">
                  <a16:creationId xmlns:a16="http://schemas.microsoft.com/office/drawing/2014/main" id="{FEEFCADD-EAC3-DE55-2261-4FDF38115DA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140</xdr:row>
          <xdr:rowOff>144780</xdr:rowOff>
        </xdr:from>
        <xdr:to>
          <xdr:col>2</xdr:col>
          <xdr:colOff>822960</xdr:colOff>
          <xdr:row>142</xdr:row>
          <xdr:rowOff>38100</xdr:rowOff>
        </xdr:to>
        <xdr:sp macro="" textlink="">
          <xdr:nvSpPr>
            <xdr:cNvPr id="1203" name="Check Box 179" hidden="1">
              <a:extLst>
                <a:ext uri="{63B3BB69-23CF-44E3-9099-C40C66FF867C}">
                  <a14:compatExt spid="_x0000_s1203"/>
                </a:ext>
                <a:ext uri="{FF2B5EF4-FFF2-40B4-BE49-F238E27FC236}">
                  <a16:creationId xmlns:a16="http://schemas.microsoft.com/office/drawing/2014/main" id="{C094D5EC-DAA4-EDB7-E0DE-4091A9CCF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142</xdr:row>
          <xdr:rowOff>144780</xdr:rowOff>
        </xdr:from>
        <xdr:to>
          <xdr:col>2</xdr:col>
          <xdr:colOff>403860</xdr:colOff>
          <xdr:row>144</xdr:row>
          <xdr:rowOff>38100</xdr:rowOff>
        </xdr:to>
        <xdr:sp macro="" textlink="">
          <xdr:nvSpPr>
            <xdr:cNvPr id="1204" name="Check Box 180" hidden="1">
              <a:extLst>
                <a:ext uri="{63B3BB69-23CF-44E3-9099-C40C66FF867C}">
                  <a14:compatExt spid="_x0000_s1204"/>
                </a:ext>
                <a:ext uri="{FF2B5EF4-FFF2-40B4-BE49-F238E27FC236}">
                  <a16:creationId xmlns:a16="http://schemas.microsoft.com/office/drawing/2014/main" id="{92F9F816-37B3-10AC-B1C1-B676ED32F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142</xdr:row>
          <xdr:rowOff>144780</xdr:rowOff>
        </xdr:from>
        <xdr:to>
          <xdr:col>2</xdr:col>
          <xdr:colOff>822960</xdr:colOff>
          <xdr:row>144</xdr:row>
          <xdr:rowOff>38100</xdr:rowOff>
        </xdr:to>
        <xdr:sp macro="" textlink="">
          <xdr:nvSpPr>
            <xdr:cNvPr id="1205" name="Check Box 181" hidden="1">
              <a:extLst>
                <a:ext uri="{63B3BB69-23CF-44E3-9099-C40C66FF867C}">
                  <a14:compatExt spid="_x0000_s1205"/>
                </a:ext>
                <a:ext uri="{FF2B5EF4-FFF2-40B4-BE49-F238E27FC236}">
                  <a16:creationId xmlns:a16="http://schemas.microsoft.com/office/drawing/2014/main" id="{34C98148-476C-8689-D56A-BD17354CC3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144</xdr:row>
          <xdr:rowOff>144780</xdr:rowOff>
        </xdr:from>
        <xdr:to>
          <xdr:col>2</xdr:col>
          <xdr:colOff>403860</xdr:colOff>
          <xdr:row>146</xdr:row>
          <xdr:rowOff>22860</xdr:rowOff>
        </xdr:to>
        <xdr:sp macro="" textlink="">
          <xdr:nvSpPr>
            <xdr:cNvPr id="1206" name="Check Box 182" hidden="1">
              <a:extLst>
                <a:ext uri="{63B3BB69-23CF-44E3-9099-C40C66FF867C}">
                  <a14:compatExt spid="_x0000_s1206"/>
                </a:ext>
                <a:ext uri="{FF2B5EF4-FFF2-40B4-BE49-F238E27FC236}">
                  <a16:creationId xmlns:a16="http://schemas.microsoft.com/office/drawing/2014/main" id="{60682D7E-B2B8-3CE3-59F7-56C66F44874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144</xdr:row>
          <xdr:rowOff>144780</xdr:rowOff>
        </xdr:from>
        <xdr:to>
          <xdr:col>2</xdr:col>
          <xdr:colOff>822960</xdr:colOff>
          <xdr:row>146</xdr:row>
          <xdr:rowOff>22860</xdr:rowOff>
        </xdr:to>
        <xdr:sp macro="" textlink="">
          <xdr:nvSpPr>
            <xdr:cNvPr id="1207" name="Check Box 183" hidden="1">
              <a:extLst>
                <a:ext uri="{63B3BB69-23CF-44E3-9099-C40C66FF867C}">
                  <a14:compatExt spid="_x0000_s1207"/>
                </a:ext>
                <a:ext uri="{FF2B5EF4-FFF2-40B4-BE49-F238E27FC236}">
                  <a16:creationId xmlns:a16="http://schemas.microsoft.com/office/drawing/2014/main" id="{F1B4D915-7D27-BA36-66CD-7D3D01AB99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147</xdr:row>
          <xdr:rowOff>144780</xdr:rowOff>
        </xdr:from>
        <xdr:to>
          <xdr:col>2</xdr:col>
          <xdr:colOff>403860</xdr:colOff>
          <xdr:row>149</xdr:row>
          <xdr:rowOff>0</xdr:rowOff>
        </xdr:to>
        <xdr:sp macro="" textlink="">
          <xdr:nvSpPr>
            <xdr:cNvPr id="1208" name="Check Box 184" hidden="1">
              <a:extLst>
                <a:ext uri="{63B3BB69-23CF-44E3-9099-C40C66FF867C}">
                  <a14:compatExt spid="_x0000_s1208"/>
                </a:ext>
                <a:ext uri="{FF2B5EF4-FFF2-40B4-BE49-F238E27FC236}">
                  <a16:creationId xmlns:a16="http://schemas.microsoft.com/office/drawing/2014/main" id="{94CADB92-E9CA-89B1-F725-A735C7367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147</xdr:row>
          <xdr:rowOff>144780</xdr:rowOff>
        </xdr:from>
        <xdr:to>
          <xdr:col>2</xdr:col>
          <xdr:colOff>822960</xdr:colOff>
          <xdr:row>149</xdr:row>
          <xdr:rowOff>0</xdr:rowOff>
        </xdr:to>
        <xdr:sp macro="" textlink="">
          <xdr:nvSpPr>
            <xdr:cNvPr id="1209" name="Check Box 185" hidden="1">
              <a:extLst>
                <a:ext uri="{63B3BB69-23CF-44E3-9099-C40C66FF867C}">
                  <a14:compatExt spid="_x0000_s1209"/>
                </a:ext>
                <a:ext uri="{FF2B5EF4-FFF2-40B4-BE49-F238E27FC236}">
                  <a16:creationId xmlns:a16="http://schemas.microsoft.com/office/drawing/2014/main" id="{15D35331-CC94-6E37-E5A6-8E95191DDB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149</xdr:row>
          <xdr:rowOff>144780</xdr:rowOff>
        </xdr:from>
        <xdr:to>
          <xdr:col>2</xdr:col>
          <xdr:colOff>403860</xdr:colOff>
          <xdr:row>151</xdr:row>
          <xdr:rowOff>0</xdr:rowOff>
        </xdr:to>
        <xdr:sp macro="" textlink="">
          <xdr:nvSpPr>
            <xdr:cNvPr id="1210" name="Check Box 186" hidden="1">
              <a:extLst>
                <a:ext uri="{63B3BB69-23CF-44E3-9099-C40C66FF867C}">
                  <a14:compatExt spid="_x0000_s1210"/>
                </a:ext>
                <a:ext uri="{FF2B5EF4-FFF2-40B4-BE49-F238E27FC236}">
                  <a16:creationId xmlns:a16="http://schemas.microsoft.com/office/drawing/2014/main" id="{F4227702-68EF-0558-1662-136E475938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149</xdr:row>
          <xdr:rowOff>144780</xdr:rowOff>
        </xdr:from>
        <xdr:to>
          <xdr:col>2</xdr:col>
          <xdr:colOff>822960</xdr:colOff>
          <xdr:row>151</xdr:row>
          <xdr:rowOff>0</xdr:rowOff>
        </xdr:to>
        <xdr:sp macro="" textlink="">
          <xdr:nvSpPr>
            <xdr:cNvPr id="1211" name="Check Box 187" hidden="1">
              <a:extLst>
                <a:ext uri="{63B3BB69-23CF-44E3-9099-C40C66FF867C}">
                  <a14:compatExt spid="_x0000_s1211"/>
                </a:ext>
                <a:ext uri="{FF2B5EF4-FFF2-40B4-BE49-F238E27FC236}">
                  <a16:creationId xmlns:a16="http://schemas.microsoft.com/office/drawing/2014/main" id="{999DF7A6-6CBE-A361-0A6A-732A5F53E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151</xdr:row>
          <xdr:rowOff>144780</xdr:rowOff>
        </xdr:from>
        <xdr:to>
          <xdr:col>2</xdr:col>
          <xdr:colOff>403860</xdr:colOff>
          <xdr:row>153</xdr:row>
          <xdr:rowOff>0</xdr:rowOff>
        </xdr:to>
        <xdr:sp macro="" textlink="">
          <xdr:nvSpPr>
            <xdr:cNvPr id="1212" name="Check Box 188" hidden="1">
              <a:extLst>
                <a:ext uri="{63B3BB69-23CF-44E3-9099-C40C66FF867C}">
                  <a14:compatExt spid="_x0000_s1212"/>
                </a:ext>
                <a:ext uri="{FF2B5EF4-FFF2-40B4-BE49-F238E27FC236}">
                  <a16:creationId xmlns:a16="http://schemas.microsoft.com/office/drawing/2014/main" id="{43541291-FDB5-8D53-EE04-FEB8EEC83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151</xdr:row>
          <xdr:rowOff>144780</xdr:rowOff>
        </xdr:from>
        <xdr:to>
          <xdr:col>2</xdr:col>
          <xdr:colOff>822960</xdr:colOff>
          <xdr:row>153</xdr:row>
          <xdr:rowOff>0</xdr:rowOff>
        </xdr:to>
        <xdr:sp macro="" textlink="">
          <xdr:nvSpPr>
            <xdr:cNvPr id="1213" name="Check Box 189" hidden="1">
              <a:extLst>
                <a:ext uri="{63B3BB69-23CF-44E3-9099-C40C66FF867C}">
                  <a14:compatExt spid="_x0000_s1213"/>
                </a:ext>
                <a:ext uri="{FF2B5EF4-FFF2-40B4-BE49-F238E27FC236}">
                  <a16:creationId xmlns:a16="http://schemas.microsoft.com/office/drawing/2014/main" id="{625221C0-95BA-F04E-1F23-1BB929928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153</xdr:row>
          <xdr:rowOff>144780</xdr:rowOff>
        </xdr:from>
        <xdr:to>
          <xdr:col>2</xdr:col>
          <xdr:colOff>403860</xdr:colOff>
          <xdr:row>155</xdr:row>
          <xdr:rowOff>0</xdr:rowOff>
        </xdr:to>
        <xdr:sp macro="" textlink="">
          <xdr:nvSpPr>
            <xdr:cNvPr id="1214" name="Check Box 190" hidden="1">
              <a:extLst>
                <a:ext uri="{63B3BB69-23CF-44E3-9099-C40C66FF867C}">
                  <a14:compatExt spid="_x0000_s1214"/>
                </a:ext>
                <a:ext uri="{FF2B5EF4-FFF2-40B4-BE49-F238E27FC236}">
                  <a16:creationId xmlns:a16="http://schemas.microsoft.com/office/drawing/2014/main" id="{F243C000-CAFA-4213-DD6B-D0693BFCFC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153</xdr:row>
          <xdr:rowOff>144780</xdr:rowOff>
        </xdr:from>
        <xdr:to>
          <xdr:col>2</xdr:col>
          <xdr:colOff>822960</xdr:colOff>
          <xdr:row>155</xdr:row>
          <xdr:rowOff>0</xdr:rowOff>
        </xdr:to>
        <xdr:sp macro="" textlink="">
          <xdr:nvSpPr>
            <xdr:cNvPr id="1215" name="Check Box 191" hidden="1">
              <a:extLst>
                <a:ext uri="{63B3BB69-23CF-44E3-9099-C40C66FF867C}">
                  <a14:compatExt spid="_x0000_s1215"/>
                </a:ext>
                <a:ext uri="{FF2B5EF4-FFF2-40B4-BE49-F238E27FC236}">
                  <a16:creationId xmlns:a16="http://schemas.microsoft.com/office/drawing/2014/main" id="{7DDFA739-1A1B-F68E-FF32-251CF982D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155</xdr:row>
          <xdr:rowOff>144780</xdr:rowOff>
        </xdr:from>
        <xdr:to>
          <xdr:col>2</xdr:col>
          <xdr:colOff>403860</xdr:colOff>
          <xdr:row>157</xdr:row>
          <xdr:rowOff>0</xdr:rowOff>
        </xdr:to>
        <xdr:sp macro="" textlink="">
          <xdr:nvSpPr>
            <xdr:cNvPr id="1216" name="Check Box 192" hidden="1">
              <a:extLst>
                <a:ext uri="{63B3BB69-23CF-44E3-9099-C40C66FF867C}">
                  <a14:compatExt spid="_x0000_s1216"/>
                </a:ext>
                <a:ext uri="{FF2B5EF4-FFF2-40B4-BE49-F238E27FC236}">
                  <a16:creationId xmlns:a16="http://schemas.microsoft.com/office/drawing/2014/main" id="{255202BF-69C9-28F2-5508-D34820AE3E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155</xdr:row>
          <xdr:rowOff>144780</xdr:rowOff>
        </xdr:from>
        <xdr:to>
          <xdr:col>2</xdr:col>
          <xdr:colOff>822960</xdr:colOff>
          <xdr:row>157</xdr:row>
          <xdr:rowOff>0</xdr:rowOff>
        </xdr:to>
        <xdr:sp macro="" textlink="">
          <xdr:nvSpPr>
            <xdr:cNvPr id="1217" name="Check Box 193" hidden="1">
              <a:extLst>
                <a:ext uri="{63B3BB69-23CF-44E3-9099-C40C66FF867C}">
                  <a14:compatExt spid="_x0000_s1217"/>
                </a:ext>
                <a:ext uri="{FF2B5EF4-FFF2-40B4-BE49-F238E27FC236}">
                  <a16:creationId xmlns:a16="http://schemas.microsoft.com/office/drawing/2014/main" id="{3FF83EE4-ED08-9573-69A6-90A0B9E57B9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164</xdr:row>
          <xdr:rowOff>144780</xdr:rowOff>
        </xdr:from>
        <xdr:to>
          <xdr:col>2</xdr:col>
          <xdr:colOff>403860</xdr:colOff>
          <xdr:row>166</xdr:row>
          <xdr:rowOff>0</xdr:rowOff>
        </xdr:to>
        <xdr:sp macro="" textlink="">
          <xdr:nvSpPr>
            <xdr:cNvPr id="1218" name="Check Box 194" hidden="1">
              <a:extLst>
                <a:ext uri="{63B3BB69-23CF-44E3-9099-C40C66FF867C}">
                  <a14:compatExt spid="_x0000_s1218"/>
                </a:ext>
                <a:ext uri="{FF2B5EF4-FFF2-40B4-BE49-F238E27FC236}">
                  <a16:creationId xmlns:a16="http://schemas.microsoft.com/office/drawing/2014/main" id="{9B5916BB-D986-D536-3BC2-2C7B57DBDD6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164</xdr:row>
          <xdr:rowOff>144780</xdr:rowOff>
        </xdr:from>
        <xdr:to>
          <xdr:col>2</xdr:col>
          <xdr:colOff>822960</xdr:colOff>
          <xdr:row>166</xdr:row>
          <xdr:rowOff>0</xdr:rowOff>
        </xdr:to>
        <xdr:sp macro="" textlink="">
          <xdr:nvSpPr>
            <xdr:cNvPr id="1219" name="Check Box 195" hidden="1">
              <a:extLst>
                <a:ext uri="{63B3BB69-23CF-44E3-9099-C40C66FF867C}">
                  <a14:compatExt spid="_x0000_s1219"/>
                </a:ext>
                <a:ext uri="{FF2B5EF4-FFF2-40B4-BE49-F238E27FC236}">
                  <a16:creationId xmlns:a16="http://schemas.microsoft.com/office/drawing/2014/main" id="{C64EF3E1-317D-9F90-9C50-9EE5AD9916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166</xdr:row>
          <xdr:rowOff>144780</xdr:rowOff>
        </xdr:from>
        <xdr:to>
          <xdr:col>2</xdr:col>
          <xdr:colOff>403860</xdr:colOff>
          <xdr:row>168</xdr:row>
          <xdr:rowOff>0</xdr:rowOff>
        </xdr:to>
        <xdr:sp macro="" textlink="">
          <xdr:nvSpPr>
            <xdr:cNvPr id="1220" name="Check Box 196" hidden="1">
              <a:extLst>
                <a:ext uri="{63B3BB69-23CF-44E3-9099-C40C66FF867C}">
                  <a14:compatExt spid="_x0000_s1220"/>
                </a:ext>
                <a:ext uri="{FF2B5EF4-FFF2-40B4-BE49-F238E27FC236}">
                  <a16:creationId xmlns:a16="http://schemas.microsoft.com/office/drawing/2014/main" id="{E3A46FA0-78BB-D2EB-1B34-0AB53908F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166</xdr:row>
          <xdr:rowOff>144780</xdr:rowOff>
        </xdr:from>
        <xdr:to>
          <xdr:col>2</xdr:col>
          <xdr:colOff>822960</xdr:colOff>
          <xdr:row>168</xdr:row>
          <xdr:rowOff>0</xdr:rowOff>
        </xdr:to>
        <xdr:sp macro="" textlink="">
          <xdr:nvSpPr>
            <xdr:cNvPr id="1221" name="Check Box 197" hidden="1">
              <a:extLst>
                <a:ext uri="{63B3BB69-23CF-44E3-9099-C40C66FF867C}">
                  <a14:compatExt spid="_x0000_s1221"/>
                </a:ext>
                <a:ext uri="{FF2B5EF4-FFF2-40B4-BE49-F238E27FC236}">
                  <a16:creationId xmlns:a16="http://schemas.microsoft.com/office/drawing/2014/main" id="{3100AA9A-3293-EA7C-EA0E-BA2AA0C8E26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162</xdr:row>
          <xdr:rowOff>160020</xdr:rowOff>
        </xdr:from>
        <xdr:to>
          <xdr:col>2</xdr:col>
          <xdr:colOff>403860</xdr:colOff>
          <xdr:row>164</xdr:row>
          <xdr:rowOff>22860</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30024812-DFCA-8273-84DF-4004558AE3B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162</xdr:row>
          <xdr:rowOff>160020</xdr:rowOff>
        </xdr:from>
        <xdr:to>
          <xdr:col>2</xdr:col>
          <xdr:colOff>822960</xdr:colOff>
          <xdr:row>164</xdr:row>
          <xdr:rowOff>22860</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FDCE8DF0-A5C4-835A-53AB-76EDB1776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168</xdr:row>
          <xdr:rowOff>144780</xdr:rowOff>
        </xdr:from>
        <xdr:to>
          <xdr:col>2</xdr:col>
          <xdr:colOff>403860</xdr:colOff>
          <xdr:row>170</xdr:row>
          <xdr:rowOff>38100</xdr:rowOff>
        </xdr:to>
        <xdr:sp macro="" textlink="">
          <xdr:nvSpPr>
            <xdr:cNvPr id="1224" name="Check Box 200" hidden="1">
              <a:extLst>
                <a:ext uri="{63B3BB69-23CF-44E3-9099-C40C66FF867C}">
                  <a14:compatExt spid="_x0000_s1224"/>
                </a:ext>
                <a:ext uri="{FF2B5EF4-FFF2-40B4-BE49-F238E27FC236}">
                  <a16:creationId xmlns:a16="http://schemas.microsoft.com/office/drawing/2014/main" id="{23FF24EE-A5D8-B56E-4F12-08BB1D37F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168</xdr:row>
          <xdr:rowOff>144780</xdr:rowOff>
        </xdr:from>
        <xdr:to>
          <xdr:col>2</xdr:col>
          <xdr:colOff>822960</xdr:colOff>
          <xdr:row>170</xdr:row>
          <xdr:rowOff>38100</xdr:rowOff>
        </xdr:to>
        <xdr:sp macro="" textlink="">
          <xdr:nvSpPr>
            <xdr:cNvPr id="1225" name="Check Box 201" hidden="1">
              <a:extLst>
                <a:ext uri="{63B3BB69-23CF-44E3-9099-C40C66FF867C}">
                  <a14:compatExt spid="_x0000_s1225"/>
                </a:ext>
                <a:ext uri="{FF2B5EF4-FFF2-40B4-BE49-F238E27FC236}">
                  <a16:creationId xmlns:a16="http://schemas.microsoft.com/office/drawing/2014/main" id="{80CAFDA1-0D28-DEEF-7D5B-DD7D0ED20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170</xdr:row>
          <xdr:rowOff>129540</xdr:rowOff>
        </xdr:from>
        <xdr:to>
          <xdr:col>2</xdr:col>
          <xdr:colOff>403860</xdr:colOff>
          <xdr:row>172</xdr:row>
          <xdr:rowOff>22860</xdr:rowOff>
        </xdr:to>
        <xdr:sp macro="" textlink="">
          <xdr:nvSpPr>
            <xdr:cNvPr id="1226" name="Check Box 202" hidden="1">
              <a:extLst>
                <a:ext uri="{63B3BB69-23CF-44E3-9099-C40C66FF867C}">
                  <a14:compatExt spid="_x0000_s1226"/>
                </a:ext>
                <a:ext uri="{FF2B5EF4-FFF2-40B4-BE49-F238E27FC236}">
                  <a16:creationId xmlns:a16="http://schemas.microsoft.com/office/drawing/2014/main" id="{E1A67BF6-ADDD-6FDF-5DC0-22B97DE6797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170</xdr:row>
          <xdr:rowOff>129540</xdr:rowOff>
        </xdr:from>
        <xdr:to>
          <xdr:col>2</xdr:col>
          <xdr:colOff>822960</xdr:colOff>
          <xdr:row>172</xdr:row>
          <xdr:rowOff>22860</xdr:rowOff>
        </xdr:to>
        <xdr:sp macro="" textlink="">
          <xdr:nvSpPr>
            <xdr:cNvPr id="1227" name="Check Box 203" hidden="1">
              <a:extLst>
                <a:ext uri="{63B3BB69-23CF-44E3-9099-C40C66FF867C}">
                  <a14:compatExt spid="_x0000_s1227"/>
                </a:ext>
                <a:ext uri="{FF2B5EF4-FFF2-40B4-BE49-F238E27FC236}">
                  <a16:creationId xmlns:a16="http://schemas.microsoft.com/office/drawing/2014/main" id="{DB42D795-4F99-4998-4FD2-164F9F8B547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177</xdr:row>
          <xdr:rowOff>144780</xdr:rowOff>
        </xdr:from>
        <xdr:to>
          <xdr:col>2</xdr:col>
          <xdr:colOff>403860</xdr:colOff>
          <xdr:row>179</xdr:row>
          <xdr:rowOff>0</xdr:rowOff>
        </xdr:to>
        <xdr:sp macro="" textlink="">
          <xdr:nvSpPr>
            <xdr:cNvPr id="1228" name="Check Box 204" hidden="1">
              <a:extLst>
                <a:ext uri="{63B3BB69-23CF-44E3-9099-C40C66FF867C}">
                  <a14:compatExt spid="_x0000_s1228"/>
                </a:ext>
                <a:ext uri="{FF2B5EF4-FFF2-40B4-BE49-F238E27FC236}">
                  <a16:creationId xmlns:a16="http://schemas.microsoft.com/office/drawing/2014/main" id="{14F8771A-DAFC-FCC4-E1F0-1AFEBA9698C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177</xdr:row>
          <xdr:rowOff>144780</xdr:rowOff>
        </xdr:from>
        <xdr:to>
          <xdr:col>2</xdr:col>
          <xdr:colOff>822960</xdr:colOff>
          <xdr:row>179</xdr:row>
          <xdr:rowOff>0</xdr:rowOff>
        </xdr:to>
        <xdr:sp macro="" textlink="">
          <xdr:nvSpPr>
            <xdr:cNvPr id="1229" name="Check Box 205" hidden="1">
              <a:extLst>
                <a:ext uri="{63B3BB69-23CF-44E3-9099-C40C66FF867C}">
                  <a14:compatExt spid="_x0000_s1229"/>
                </a:ext>
                <a:ext uri="{FF2B5EF4-FFF2-40B4-BE49-F238E27FC236}">
                  <a16:creationId xmlns:a16="http://schemas.microsoft.com/office/drawing/2014/main" id="{2CA449E0-8761-94AA-9EC5-0C7F2C9FBD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179</xdr:row>
          <xdr:rowOff>144780</xdr:rowOff>
        </xdr:from>
        <xdr:to>
          <xdr:col>2</xdr:col>
          <xdr:colOff>403860</xdr:colOff>
          <xdr:row>181</xdr:row>
          <xdr:rowOff>0</xdr:rowOff>
        </xdr:to>
        <xdr:sp macro="" textlink="">
          <xdr:nvSpPr>
            <xdr:cNvPr id="1230" name="Check Box 206" hidden="1">
              <a:extLst>
                <a:ext uri="{63B3BB69-23CF-44E3-9099-C40C66FF867C}">
                  <a14:compatExt spid="_x0000_s1230"/>
                </a:ext>
                <a:ext uri="{FF2B5EF4-FFF2-40B4-BE49-F238E27FC236}">
                  <a16:creationId xmlns:a16="http://schemas.microsoft.com/office/drawing/2014/main" id="{2EC6618F-B547-91EA-5727-1F25C9E638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179</xdr:row>
          <xdr:rowOff>144780</xdr:rowOff>
        </xdr:from>
        <xdr:to>
          <xdr:col>2</xdr:col>
          <xdr:colOff>822960</xdr:colOff>
          <xdr:row>181</xdr:row>
          <xdr:rowOff>0</xdr:rowOff>
        </xdr:to>
        <xdr:sp macro="" textlink="">
          <xdr:nvSpPr>
            <xdr:cNvPr id="1231" name="Check Box 207" hidden="1">
              <a:extLst>
                <a:ext uri="{63B3BB69-23CF-44E3-9099-C40C66FF867C}">
                  <a14:compatExt spid="_x0000_s1231"/>
                </a:ext>
                <a:ext uri="{FF2B5EF4-FFF2-40B4-BE49-F238E27FC236}">
                  <a16:creationId xmlns:a16="http://schemas.microsoft.com/office/drawing/2014/main" id="{4BD4EF6C-F42C-6492-6E25-B76767F8ECB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181</xdr:row>
          <xdr:rowOff>144780</xdr:rowOff>
        </xdr:from>
        <xdr:to>
          <xdr:col>2</xdr:col>
          <xdr:colOff>403860</xdr:colOff>
          <xdr:row>183</xdr:row>
          <xdr:rowOff>0</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0EC056F0-EB8C-86C0-119E-5176D074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181</xdr:row>
          <xdr:rowOff>144780</xdr:rowOff>
        </xdr:from>
        <xdr:to>
          <xdr:col>2</xdr:col>
          <xdr:colOff>822960</xdr:colOff>
          <xdr:row>183</xdr:row>
          <xdr:rowOff>0</xdr:rowOff>
        </xdr:to>
        <xdr:sp macro="" textlink="">
          <xdr:nvSpPr>
            <xdr:cNvPr id="1233" name="Check Box 209" hidden="1">
              <a:extLst>
                <a:ext uri="{63B3BB69-23CF-44E3-9099-C40C66FF867C}">
                  <a14:compatExt spid="_x0000_s1233"/>
                </a:ext>
                <a:ext uri="{FF2B5EF4-FFF2-40B4-BE49-F238E27FC236}">
                  <a16:creationId xmlns:a16="http://schemas.microsoft.com/office/drawing/2014/main" id="{FDEB445C-7456-6ABA-C9A8-0FEC17A848A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173</xdr:row>
          <xdr:rowOff>160020</xdr:rowOff>
        </xdr:from>
        <xdr:to>
          <xdr:col>2</xdr:col>
          <xdr:colOff>403860</xdr:colOff>
          <xdr:row>175</xdr:row>
          <xdr:rowOff>22860</xdr:rowOff>
        </xdr:to>
        <xdr:sp macro="" textlink="">
          <xdr:nvSpPr>
            <xdr:cNvPr id="1234" name="Check Box 210" hidden="1">
              <a:extLst>
                <a:ext uri="{63B3BB69-23CF-44E3-9099-C40C66FF867C}">
                  <a14:compatExt spid="_x0000_s1234"/>
                </a:ext>
                <a:ext uri="{FF2B5EF4-FFF2-40B4-BE49-F238E27FC236}">
                  <a16:creationId xmlns:a16="http://schemas.microsoft.com/office/drawing/2014/main" id="{FBA989F0-6B41-003F-324B-B59CD9198D9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173</xdr:row>
          <xdr:rowOff>160020</xdr:rowOff>
        </xdr:from>
        <xdr:to>
          <xdr:col>2</xdr:col>
          <xdr:colOff>822960</xdr:colOff>
          <xdr:row>175</xdr:row>
          <xdr:rowOff>22860</xdr:rowOff>
        </xdr:to>
        <xdr:sp macro="" textlink="">
          <xdr:nvSpPr>
            <xdr:cNvPr id="1235" name="Check Box 211" hidden="1">
              <a:extLst>
                <a:ext uri="{63B3BB69-23CF-44E3-9099-C40C66FF867C}">
                  <a14:compatExt spid="_x0000_s1235"/>
                </a:ext>
                <a:ext uri="{FF2B5EF4-FFF2-40B4-BE49-F238E27FC236}">
                  <a16:creationId xmlns:a16="http://schemas.microsoft.com/office/drawing/2014/main" id="{F330760E-3180-6B4C-C9AA-2F223431DCD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175</xdr:row>
          <xdr:rowOff>144780</xdr:rowOff>
        </xdr:from>
        <xdr:to>
          <xdr:col>2</xdr:col>
          <xdr:colOff>403860</xdr:colOff>
          <xdr:row>177</xdr:row>
          <xdr:rowOff>22860</xdr:rowOff>
        </xdr:to>
        <xdr:sp macro="" textlink="">
          <xdr:nvSpPr>
            <xdr:cNvPr id="1236" name="Check Box 212" hidden="1">
              <a:extLst>
                <a:ext uri="{63B3BB69-23CF-44E3-9099-C40C66FF867C}">
                  <a14:compatExt spid="_x0000_s1236"/>
                </a:ext>
                <a:ext uri="{FF2B5EF4-FFF2-40B4-BE49-F238E27FC236}">
                  <a16:creationId xmlns:a16="http://schemas.microsoft.com/office/drawing/2014/main" id="{F9920899-5761-8263-A152-AD1A85A263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175</xdr:row>
          <xdr:rowOff>144780</xdr:rowOff>
        </xdr:from>
        <xdr:to>
          <xdr:col>2</xdr:col>
          <xdr:colOff>822960</xdr:colOff>
          <xdr:row>177</xdr:row>
          <xdr:rowOff>22860</xdr:rowOff>
        </xdr:to>
        <xdr:sp macro="" textlink="">
          <xdr:nvSpPr>
            <xdr:cNvPr id="1237" name="Check Box 213" hidden="1">
              <a:extLst>
                <a:ext uri="{63B3BB69-23CF-44E3-9099-C40C66FF867C}">
                  <a14:compatExt spid="_x0000_s1237"/>
                </a:ext>
                <a:ext uri="{FF2B5EF4-FFF2-40B4-BE49-F238E27FC236}">
                  <a16:creationId xmlns:a16="http://schemas.microsoft.com/office/drawing/2014/main" id="{34008D41-F2B9-BCA7-6C11-7207E5C90E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186</xdr:row>
          <xdr:rowOff>144780</xdr:rowOff>
        </xdr:from>
        <xdr:to>
          <xdr:col>2</xdr:col>
          <xdr:colOff>403860</xdr:colOff>
          <xdr:row>188</xdr:row>
          <xdr:rowOff>0</xdr:rowOff>
        </xdr:to>
        <xdr:sp macro="" textlink="">
          <xdr:nvSpPr>
            <xdr:cNvPr id="1238" name="Check Box 214" hidden="1">
              <a:extLst>
                <a:ext uri="{63B3BB69-23CF-44E3-9099-C40C66FF867C}">
                  <a14:compatExt spid="_x0000_s1238"/>
                </a:ext>
                <a:ext uri="{FF2B5EF4-FFF2-40B4-BE49-F238E27FC236}">
                  <a16:creationId xmlns:a16="http://schemas.microsoft.com/office/drawing/2014/main" id="{1A6A9F59-531F-FB19-6B3D-A210B0498AF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186</xdr:row>
          <xdr:rowOff>144780</xdr:rowOff>
        </xdr:from>
        <xdr:to>
          <xdr:col>2</xdr:col>
          <xdr:colOff>822960</xdr:colOff>
          <xdr:row>188</xdr:row>
          <xdr:rowOff>0</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877A2354-23CF-2554-E38A-1DCD257004F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184</xdr:row>
          <xdr:rowOff>160020</xdr:rowOff>
        </xdr:from>
        <xdr:to>
          <xdr:col>2</xdr:col>
          <xdr:colOff>403860</xdr:colOff>
          <xdr:row>186</xdr:row>
          <xdr:rowOff>22860</xdr:rowOff>
        </xdr:to>
        <xdr:sp macro="" textlink="">
          <xdr:nvSpPr>
            <xdr:cNvPr id="1240" name="Check Box 216" hidden="1">
              <a:extLst>
                <a:ext uri="{63B3BB69-23CF-44E3-9099-C40C66FF867C}">
                  <a14:compatExt spid="_x0000_s1240"/>
                </a:ext>
                <a:ext uri="{FF2B5EF4-FFF2-40B4-BE49-F238E27FC236}">
                  <a16:creationId xmlns:a16="http://schemas.microsoft.com/office/drawing/2014/main" id="{621BF041-933A-124C-C50B-5EDF3F29FB7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184</xdr:row>
          <xdr:rowOff>160020</xdr:rowOff>
        </xdr:from>
        <xdr:to>
          <xdr:col>2</xdr:col>
          <xdr:colOff>822960</xdr:colOff>
          <xdr:row>186</xdr:row>
          <xdr:rowOff>22860</xdr:rowOff>
        </xdr:to>
        <xdr:sp macro="" textlink="">
          <xdr:nvSpPr>
            <xdr:cNvPr id="1241" name="Check Box 217" hidden="1">
              <a:extLst>
                <a:ext uri="{63B3BB69-23CF-44E3-9099-C40C66FF867C}">
                  <a14:compatExt spid="_x0000_s1241"/>
                </a:ext>
                <a:ext uri="{FF2B5EF4-FFF2-40B4-BE49-F238E27FC236}">
                  <a16:creationId xmlns:a16="http://schemas.microsoft.com/office/drawing/2014/main" id="{EA9D5220-D300-2A8B-4FAA-6746AB62B9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188</xdr:row>
          <xdr:rowOff>144780</xdr:rowOff>
        </xdr:from>
        <xdr:to>
          <xdr:col>2</xdr:col>
          <xdr:colOff>403860</xdr:colOff>
          <xdr:row>190</xdr:row>
          <xdr:rowOff>38100</xdr:rowOff>
        </xdr:to>
        <xdr:sp macro="" textlink="">
          <xdr:nvSpPr>
            <xdr:cNvPr id="1242" name="Check Box 218" hidden="1">
              <a:extLst>
                <a:ext uri="{63B3BB69-23CF-44E3-9099-C40C66FF867C}">
                  <a14:compatExt spid="_x0000_s1242"/>
                </a:ext>
                <a:ext uri="{FF2B5EF4-FFF2-40B4-BE49-F238E27FC236}">
                  <a16:creationId xmlns:a16="http://schemas.microsoft.com/office/drawing/2014/main" id="{67AA34F7-E51B-3369-7B17-185E2F29B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188</xdr:row>
          <xdr:rowOff>144780</xdr:rowOff>
        </xdr:from>
        <xdr:to>
          <xdr:col>2</xdr:col>
          <xdr:colOff>822960</xdr:colOff>
          <xdr:row>190</xdr:row>
          <xdr:rowOff>38100</xdr:rowOff>
        </xdr:to>
        <xdr:sp macro="" textlink="">
          <xdr:nvSpPr>
            <xdr:cNvPr id="1243" name="Check Box 219" hidden="1">
              <a:extLst>
                <a:ext uri="{63B3BB69-23CF-44E3-9099-C40C66FF867C}">
                  <a14:compatExt spid="_x0000_s1243"/>
                </a:ext>
                <a:ext uri="{FF2B5EF4-FFF2-40B4-BE49-F238E27FC236}">
                  <a16:creationId xmlns:a16="http://schemas.microsoft.com/office/drawing/2014/main" id="{2DDD3A97-3A28-150C-6DC8-C5984D4271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190</xdr:row>
          <xdr:rowOff>129540</xdr:rowOff>
        </xdr:from>
        <xdr:to>
          <xdr:col>2</xdr:col>
          <xdr:colOff>403860</xdr:colOff>
          <xdr:row>192</xdr:row>
          <xdr:rowOff>22860</xdr:rowOff>
        </xdr:to>
        <xdr:sp macro="" textlink="">
          <xdr:nvSpPr>
            <xdr:cNvPr id="1244" name="Check Box 220" hidden="1">
              <a:extLst>
                <a:ext uri="{63B3BB69-23CF-44E3-9099-C40C66FF867C}">
                  <a14:compatExt spid="_x0000_s1244"/>
                </a:ext>
                <a:ext uri="{FF2B5EF4-FFF2-40B4-BE49-F238E27FC236}">
                  <a16:creationId xmlns:a16="http://schemas.microsoft.com/office/drawing/2014/main" id="{6BB5D70E-8C48-A6DD-9309-F00A1BDB1F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190</xdr:row>
          <xdr:rowOff>129540</xdr:rowOff>
        </xdr:from>
        <xdr:to>
          <xdr:col>2</xdr:col>
          <xdr:colOff>822960</xdr:colOff>
          <xdr:row>192</xdr:row>
          <xdr:rowOff>22860</xdr:rowOff>
        </xdr:to>
        <xdr:sp macro="" textlink="">
          <xdr:nvSpPr>
            <xdr:cNvPr id="1245" name="Check Box 221" hidden="1">
              <a:extLst>
                <a:ext uri="{63B3BB69-23CF-44E3-9099-C40C66FF867C}">
                  <a14:compatExt spid="_x0000_s1245"/>
                </a:ext>
                <a:ext uri="{FF2B5EF4-FFF2-40B4-BE49-F238E27FC236}">
                  <a16:creationId xmlns:a16="http://schemas.microsoft.com/office/drawing/2014/main" id="{BA785962-5F20-AE48-5A11-D0AE09B6BC2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203</xdr:row>
          <xdr:rowOff>144780</xdr:rowOff>
        </xdr:from>
        <xdr:to>
          <xdr:col>2</xdr:col>
          <xdr:colOff>403860</xdr:colOff>
          <xdr:row>205</xdr:row>
          <xdr:rowOff>0</xdr:rowOff>
        </xdr:to>
        <xdr:sp macro="" textlink="">
          <xdr:nvSpPr>
            <xdr:cNvPr id="1246" name="Check Box 222" hidden="1">
              <a:extLst>
                <a:ext uri="{63B3BB69-23CF-44E3-9099-C40C66FF867C}">
                  <a14:compatExt spid="_x0000_s1246"/>
                </a:ext>
                <a:ext uri="{FF2B5EF4-FFF2-40B4-BE49-F238E27FC236}">
                  <a16:creationId xmlns:a16="http://schemas.microsoft.com/office/drawing/2014/main" id="{DA7970DD-6568-A518-9B9F-9BA690EF5E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203</xdr:row>
          <xdr:rowOff>144780</xdr:rowOff>
        </xdr:from>
        <xdr:to>
          <xdr:col>2</xdr:col>
          <xdr:colOff>822960</xdr:colOff>
          <xdr:row>205</xdr:row>
          <xdr:rowOff>0</xdr:rowOff>
        </xdr:to>
        <xdr:sp macro="" textlink="">
          <xdr:nvSpPr>
            <xdr:cNvPr id="1247" name="Check Box 223" hidden="1">
              <a:extLst>
                <a:ext uri="{63B3BB69-23CF-44E3-9099-C40C66FF867C}">
                  <a14:compatExt spid="_x0000_s1247"/>
                </a:ext>
                <a:ext uri="{FF2B5EF4-FFF2-40B4-BE49-F238E27FC236}">
                  <a16:creationId xmlns:a16="http://schemas.microsoft.com/office/drawing/2014/main" id="{3663C13F-14CA-54BB-ED7A-1333261B73F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205</xdr:row>
          <xdr:rowOff>144780</xdr:rowOff>
        </xdr:from>
        <xdr:to>
          <xdr:col>2</xdr:col>
          <xdr:colOff>403860</xdr:colOff>
          <xdr:row>207</xdr:row>
          <xdr:rowOff>0</xdr:rowOff>
        </xdr:to>
        <xdr:sp macro="" textlink="">
          <xdr:nvSpPr>
            <xdr:cNvPr id="1250" name="Check Box 226" hidden="1">
              <a:extLst>
                <a:ext uri="{63B3BB69-23CF-44E3-9099-C40C66FF867C}">
                  <a14:compatExt spid="_x0000_s1250"/>
                </a:ext>
                <a:ext uri="{FF2B5EF4-FFF2-40B4-BE49-F238E27FC236}">
                  <a16:creationId xmlns:a16="http://schemas.microsoft.com/office/drawing/2014/main" id="{7E56FAFA-A0E8-516F-2CF6-8171102FACE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205</xdr:row>
          <xdr:rowOff>144780</xdr:rowOff>
        </xdr:from>
        <xdr:to>
          <xdr:col>2</xdr:col>
          <xdr:colOff>822960</xdr:colOff>
          <xdr:row>207</xdr:row>
          <xdr:rowOff>0</xdr:rowOff>
        </xdr:to>
        <xdr:sp macro="" textlink="">
          <xdr:nvSpPr>
            <xdr:cNvPr id="1251" name="Check Box 227" hidden="1">
              <a:extLst>
                <a:ext uri="{63B3BB69-23CF-44E3-9099-C40C66FF867C}">
                  <a14:compatExt spid="_x0000_s1251"/>
                </a:ext>
                <a:ext uri="{FF2B5EF4-FFF2-40B4-BE49-F238E27FC236}">
                  <a16:creationId xmlns:a16="http://schemas.microsoft.com/office/drawing/2014/main" id="{5F579228-5006-24F1-BCC1-873D9143EE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197</xdr:row>
          <xdr:rowOff>205740</xdr:rowOff>
        </xdr:from>
        <xdr:to>
          <xdr:col>2</xdr:col>
          <xdr:colOff>403860</xdr:colOff>
          <xdr:row>199</xdr:row>
          <xdr:rowOff>30480</xdr:rowOff>
        </xdr:to>
        <xdr:sp macro="" textlink="">
          <xdr:nvSpPr>
            <xdr:cNvPr id="1252" name="Check Box 228" hidden="1">
              <a:extLst>
                <a:ext uri="{63B3BB69-23CF-44E3-9099-C40C66FF867C}">
                  <a14:compatExt spid="_x0000_s1252"/>
                </a:ext>
                <a:ext uri="{FF2B5EF4-FFF2-40B4-BE49-F238E27FC236}">
                  <a16:creationId xmlns:a16="http://schemas.microsoft.com/office/drawing/2014/main" id="{C47C31C1-AFAA-449A-3A38-CD84BB299C1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197</xdr:row>
          <xdr:rowOff>205740</xdr:rowOff>
        </xdr:from>
        <xdr:to>
          <xdr:col>2</xdr:col>
          <xdr:colOff>822960</xdr:colOff>
          <xdr:row>199</xdr:row>
          <xdr:rowOff>30480</xdr:rowOff>
        </xdr:to>
        <xdr:sp macro="" textlink="">
          <xdr:nvSpPr>
            <xdr:cNvPr id="1253" name="Check Box 229" hidden="1">
              <a:extLst>
                <a:ext uri="{63B3BB69-23CF-44E3-9099-C40C66FF867C}">
                  <a14:compatExt spid="_x0000_s1253"/>
                </a:ext>
                <a:ext uri="{FF2B5EF4-FFF2-40B4-BE49-F238E27FC236}">
                  <a16:creationId xmlns:a16="http://schemas.microsoft.com/office/drawing/2014/main" id="{A8919FB0-7F13-ACFC-75B8-A17CBDE5C6D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199</xdr:row>
          <xdr:rowOff>144780</xdr:rowOff>
        </xdr:from>
        <xdr:to>
          <xdr:col>2</xdr:col>
          <xdr:colOff>403860</xdr:colOff>
          <xdr:row>201</xdr:row>
          <xdr:rowOff>38100</xdr:rowOff>
        </xdr:to>
        <xdr:sp macro="" textlink="">
          <xdr:nvSpPr>
            <xdr:cNvPr id="1254" name="Check Box 230" hidden="1">
              <a:extLst>
                <a:ext uri="{63B3BB69-23CF-44E3-9099-C40C66FF867C}">
                  <a14:compatExt spid="_x0000_s1254"/>
                </a:ext>
                <a:ext uri="{FF2B5EF4-FFF2-40B4-BE49-F238E27FC236}">
                  <a16:creationId xmlns:a16="http://schemas.microsoft.com/office/drawing/2014/main" id="{AAA702CC-BBE1-5317-B7E4-7F69313054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199</xdr:row>
          <xdr:rowOff>144780</xdr:rowOff>
        </xdr:from>
        <xdr:to>
          <xdr:col>2</xdr:col>
          <xdr:colOff>822960</xdr:colOff>
          <xdr:row>201</xdr:row>
          <xdr:rowOff>38100</xdr:rowOff>
        </xdr:to>
        <xdr:sp macro="" textlink="">
          <xdr:nvSpPr>
            <xdr:cNvPr id="1255" name="Check Box 231" hidden="1">
              <a:extLst>
                <a:ext uri="{63B3BB69-23CF-44E3-9099-C40C66FF867C}">
                  <a14:compatExt spid="_x0000_s1255"/>
                </a:ext>
                <a:ext uri="{FF2B5EF4-FFF2-40B4-BE49-F238E27FC236}">
                  <a16:creationId xmlns:a16="http://schemas.microsoft.com/office/drawing/2014/main" id="{7B375726-F06D-7578-DF0D-ECDF8F31C9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201</xdr:row>
          <xdr:rowOff>144780</xdr:rowOff>
        </xdr:from>
        <xdr:to>
          <xdr:col>2</xdr:col>
          <xdr:colOff>403860</xdr:colOff>
          <xdr:row>203</xdr:row>
          <xdr:rowOff>38100</xdr:rowOff>
        </xdr:to>
        <xdr:sp macro="" textlink="">
          <xdr:nvSpPr>
            <xdr:cNvPr id="1256" name="Check Box 232" hidden="1">
              <a:extLst>
                <a:ext uri="{63B3BB69-23CF-44E3-9099-C40C66FF867C}">
                  <a14:compatExt spid="_x0000_s1256"/>
                </a:ext>
                <a:ext uri="{FF2B5EF4-FFF2-40B4-BE49-F238E27FC236}">
                  <a16:creationId xmlns:a16="http://schemas.microsoft.com/office/drawing/2014/main" id="{C3552C2C-F5FC-0C04-1A7C-417DF3FE2DC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201</xdr:row>
          <xdr:rowOff>144780</xdr:rowOff>
        </xdr:from>
        <xdr:to>
          <xdr:col>2</xdr:col>
          <xdr:colOff>822960</xdr:colOff>
          <xdr:row>203</xdr:row>
          <xdr:rowOff>38100</xdr:rowOff>
        </xdr:to>
        <xdr:sp macro="" textlink="">
          <xdr:nvSpPr>
            <xdr:cNvPr id="1257" name="Check Box 233" hidden="1">
              <a:extLst>
                <a:ext uri="{63B3BB69-23CF-44E3-9099-C40C66FF867C}">
                  <a14:compatExt spid="_x0000_s1257"/>
                </a:ext>
                <a:ext uri="{FF2B5EF4-FFF2-40B4-BE49-F238E27FC236}">
                  <a16:creationId xmlns:a16="http://schemas.microsoft.com/office/drawing/2014/main" id="{03515A35-03AA-4C53-6C37-19999FEDC6B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207</xdr:row>
          <xdr:rowOff>129540</xdr:rowOff>
        </xdr:from>
        <xdr:to>
          <xdr:col>2</xdr:col>
          <xdr:colOff>403860</xdr:colOff>
          <xdr:row>209</xdr:row>
          <xdr:rowOff>22860</xdr:rowOff>
        </xdr:to>
        <xdr:sp macro="" textlink="">
          <xdr:nvSpPr>
            <xdr:cNvPr id="1258" name="Check Box 234" hidden="1">
              <a:extLst>
                <a:ext uri="{63B3BB69-23CF-44E3-9099-C40C66FF867C}">
                  <a14:compatExt spid="_x0000_s1258"/>
                </a:ext>
                <a:ext uri="{FF2B5EF4-FFF2-40B4-BE49-F238E27FC236}">
                  <a16:creationId xmlns:a16="http://schemas.microsoft.com/office/drawing/2014/main" id="{CFB3AE13-4DBC-7D81-F949-59FA5A8919B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207</xdr:row>
          <xdr:rowOff>129540</xdr:rowOff>
        </xdr:from>
        <xdr:to>
          <xdr:col>2</xdr:col>
          <xdr:colOff>822960</xdr:colOff>
          <xdr:row>209</xdr:row>
          <xdr:rowOff>22860</xdr:rowOff>
        </xdr:to>
        <xdr:sp macro="" textlink="">
          <xdr:nvSpPr>
            <xdr:cNvPr id="1259" name="Check Box 235" hidden="1">
              <a:extLst>
                <a:ext uri="{63B3BB69-23CF-44E3-9099-C40C66FF867C}">
                  <a14:compatExt spid="_x0000_s1259"/>
                </a:ext>
                <a:ext uri="{FF2B5EF4-FFF2-40B4-BE49-F238E27FC236}">
                  <a16:creationId xmlns:a16="http://schemas.microsoft.com/office/drawing/2014/main" id="{A933B443-D73F-65AC-0FFF-242C9BABF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214</xdr:row>
          <xdr:rowOff>152400</xdr:rowOff>
        </xdr:from>
        <xdr:to>
          <xdr:col>2</xdr:col>
          <xdr:colOff>403860</xdr:colOff>
          <xdr:row>216</xdr:row>
          <xdr:rowOff>7620</xdr:rowOff>
        </xdr:to>
        <xdr:sp macro="" textlink="">
          <xdr:nvSpPr>
            <xdr:cNvPr id="1260" name="Check Box 236" hidden="1">
              <a:extLst>
                <a:ext uri="{63B3BB69-23CF-44E3-9099-C40C66FF867C}">
                  <a14:compatExt spid="_x0000_s1260"/>
                </a:ext>
                <a:ext uri="{FF2B5EF4-FFF2-40B4-BE49-F238E27FC236}">
                  <a16:creationId xmlns:a16="http://schemas.microsoft.com/office/drawing/2014/main" id="{D4A5D585-11E6-DD9D-23DE-3255C4B62BF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214</xdr:row>
          <xdr:rowOff>152400</xdr:rowOff>
        </xdr:from>
        <xdr:to>
          <xdr:col>2</xdr:col>
          <xdr:colOff>822960</xdr:colOff>
          <xdr:row>216</xdr:row>
          <xdr:rowOff>7620</xdr:rowOff>
        </xdr:to>
        <xdr:sp macro="" textlink="">
          <xdr:nvSpPr>
            <xdr:cNvPr id="1261" name="Check Box 237" hidden="1">
              <a:extLst>
                <a:ext uri="{63B3BB69-23CF-44E3-9099-C40C66FF867C}">
                  <a14:compatExt spid="_x0000_s1261"/>
                </a:ext>
                <a:ext uri="{FF2B5EF4-FFF2-40B4-BE49-F238E27FC236}">
                  <a16:creationId xmlns:a16="http://schemas.microsoft.com/office/drawing/2014/main" id="{DEBEC3F3-6A53-7640-D0EF-17487867FCB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216</xdr:row>
          <xdr:rowOff>129540</xdr:rowOff>
        </xdr:from>
        <xdr:to>
          <xdr:col>2</xdr:col>
          <xdr:colOff>403860</xdr:colOff>
          <xdr:row>218</xdr:row>
          <xdr:rowOff>22860</xdr:rowOff>
        </xdr:to>
        <xdr:sp macro="" textlink="">
          <xdr:nvSpPr>
            <xdr:cNvPr id="1262" name="Check Box 238" hidden="1">
              <a:extLst>
                <a:ext uri="{63B3BB69-23CF-44E3-9099-C40C66FF867C}">
                  <a14:compatExt spid="_x0000_s1262"/>
                </a:ext>
                <a:ext uri="{FF2B5EF4-FFF2-40B4-BE49-F238E27FC236}">
                  <a16:creationId xmlns:a16="http://schemas.microsoft.com/office/drawing/2014/main" id="{51446C74-42CE-8FD7-CE52-2539608A04A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216</xdr:row>
          <xdr:rowOff>129540</xdr:rowOff>
        </xdr:from>
        <xdr:to>
          <xdr:col>2</xdr:col>
          <xdr:colOff>822960</xdr:colOff>
          <xdr:row>218</xdr:row>
          <xdr:rowOff>22860</xdr:rowOff>
        </xdr:to>
        <xdr:sp macro="" textlink="">
          <xdr:nvSpPr>
            <xdr:cNvPr id="1263" name="Check Box 239" hidden="1">
              <a:extLst>
                <a:ext uri="{63B3BB69-23CF-44E3-9099-C40C66FF867C}">
                  <a14:compatExt spid="_x0000_s1263"/>
                </a:ext>
                <a:ext uri="{FF2B5EF4-FFF2-40B4-BE49-F238E27FC236}">
                  <a16:creationId xmlns:a16="http://schemas.microsoft.com/office/drawing/2014/main" id="{5A198058-A0A0-EB30-C50E-D07E1FBF5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218</xdr:row>
          <xdr:rowOff>129540</xdr:rowOff>
        </xdr:from>
        <xdr:to>
          <xdr:col>2</xdr:col>
          <xdr:colOff>403860</xdr:colOff>
          <xdr:row>220</xdr:row>
          <xdr:rowOff>22860</xdr:rowOff>
        </xdr:to>
        <xdr:sp macro="" textlink="">
          <xdr:nvSpPr>
            <xdr:cNvPr id="1264" name="Check Box 240" hidden="1">
              <a:extLst>
                <a:ext uri="{63B3BB69-23CF-44E3-9099-C40C66FF867C}">
                  <a14:compatExt spid="_x0000_s1264"/>
                </a:ext>
                <a:ext uri="{FF2B5EF4-FFF2-40B4-BE49-F238E27FC236}">
                  <a16:creationId xmlns:a16="http://schemas.microsoft.com/office/drawing/2014/main" id="{B376A6A8-1A3D-5268-2159-00B3F4B634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218</xdr:row>
          <xdr:rowOff>129540</xdr:rowOff>
        </xdr:from>
        <xdr:to>
          <xdr:col>2</xdr:col>
          <xdr:colOff>822960</xdr:colOff>
          <xdr:row>220</xdr:row>
          <xdr:rowOff>22860</xdr:rowOff>
        </xdr:to>
        <xdr:sp macro="" textlink="">
          <xdr:nvSpPr>
            <xdr:cNvPr id="1265" name="Check Box 241" hidden="1">
              <a:extLst>
                <a:ext uri="{63B3BB69-23CF-44E3-9099-C40C66FF867C}">
                  <a14:compatExt spid="_x0000_s1265"/>
                </a:ext>
                <a:ext uri="{FF2B5EF4-FFF2-40B4-BE49-F238E27FC236}">
                  <a16:creationId xmlns:a16="http://schemas.microsoft.com/office/drawing/2014/main" id="{81165784-1EAA-7FB7-4403-CE2C5F80CA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220</xdr:row>
          <xdr:rowOff>129540</xdr:rowOff>
        </xdr:from>
        <xdr:to>
          <xdr:col>2</xdr:col>
          <xdr:colOff>403860</xdr:colOff>
          <xdr:row>222</xdr:row>
          <xdr:rowOff>22860</xdr:rowOff>
        </xdr:to>
        <xdr:sp macro="" textlink="">
          <xdr:nvSpPr>
            <xdr:cNvPr id="1266" name="Check Box 242" hidden="1">
              <a:extLst>
                <a:ext uri="{63B3BB69-23CF-44E3-9099-C40C66FF867C}">
                  <a14:compatExt spid="_x0000_s1266"/>
                </a:ext>
                <a:ext uri="{FF2B5EF4-FFF2-40B4-BE49-F238E27FC236}">
                  <a16:creationId xmlns:a16="http://schemas.microsoft.com/office/drawing/2014/main" id="{8B04791B-1C69-2944-C46B-EF85F8A33DF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220</xdr:row>
          <xdr:rowOff>129540</xdr:rowOff>
        </xdr:from>
        <xdr:to>
          <xdr:col>2</xdr:col>
          <xdr:colOff>822960</xdr:colOff>
          <xdr:row>222</xdr:row>
          <xdr:rowOff>22860</xdr:rowOff>
        </xdr:to>
        <xdr:sp macro="" textlink="">
          <xdr:nvSpPr>
            <xdr:cNvPr id="1267" name="Check Box 243" hidden="1">
              <a:extLst>
                <a:ext uri="{63B3BB69-23CF-44E3-9099-C40C66FF867C}">
                  <a14:compatExt spid="_x0000_s1267"/>
                </a:ext>
                <a:ext uri="{FF2B5EF4-FFF2-40B4-BE49-F238E27FC236}">
                  <a16:creationId xmlns:a16="http://schemas.microsoft.com/office/drawing/2014/main" id="{62D707CC-FF4A-5E08-C341-9A0A5BBF98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229</xdr:row>
          <xdr:rowOff>144780</xdr:rowOff>
        </xdr:from>
        <xdr:to>
          <xdr:col>2</xdr:col>
          <xdr:colOff>403860</xdr:colOff>
          <xdr:row>231</xdr:row>
          <xdr:rowOff>0</xdr:rowOff>
        </xdr:to>
        <xdr:sp macro="" textlink="">
          <xdr:nvSpPr>
            <xdr:cNvPr id="1268" name="Check Box 244" hidden="1">
              <a:extLst>
                <a:ext uri="{63B3BB69-23CF-44E3-9099-C40C66FF867C}">
                  <a14:compatExt spid="_x0000_s1268"/>
                </a:ext>
                <a:ext uri="{FF2B5EF4-FFF2-40B4-BE49-F238E27FC236}">
                  <a16:creationId xmlns:a16="http://schemas.microsoft.com/office/drawing/2014/main" id="{3DD4716B-8FF5-5ABA-63D7-00D592E7D9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229</xdr:row>
          <xdr:rowOff>144780</xdr:rowOff>
        </xdr:from>
        <xdr:to>
          <xdr:col>2</xdr:col>
          <xdr:colOff>822960</xdr:colOff>
          <xdr:row>231</xdr:row>
          <xdr:rowOff>0</xdr:rowOff>
        </xdr:to>
        <xdr:sp macro="" textlink="">
          <xdr:nvSpPr>
            <xdr:cNvPr id="1269" name="Check Box 245" hidden="1">
              <a:extLst>
                <a:ext uri="{63B3BB69-23CF-44E3-9099-C40C66FF867C}">
                  <a14:compatExt spid="_x0000_s1269"/>
                </a:ext>
                <a:ext uri="{FF2B5EF4-FFF2-40B4-BE49-F238E27FC236}">
                  <a16:creationId xmlns:a16="http://schemas.microsoft.com/office/drawing/2014/main" id="{0C89A75A-F923-C0E2-A11A-2903E71CB57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233</xdr:row>
          <xdr:rowOff>144780</xdr:rowOff>
        </xdr:from>
        <xdr:to>
          <xdr:col>2</xdr:col>
          <xdr:colOff>403860</xdr:colOff>
          <xdr:row>235</xdr:row>
          <xdr:rowOff>0</xdr:rowOff>
        </xdr:to>
        <xdr:sp macro="" textlink="">
          <xdr:nvSpPr>
            <xdr:cNvPr id="1270" name="Check Box 246" hidden="1">
              <a:extLst>
                <a:ext uri="{63B3BB69-23CF-44E3-9099-C40C66FF867C}">
                  <a14:compatExt spid="_x0000_s1270"/>
                </a:ext>
                <a:ext uri="{FF2B5EF4-FFF2-40B4-BE49-F238E27FC236}">
                  <a16:creationId xmlns:a16="http://schemas.microsoft.com/office/drawing/2014/main" id="{F596A9C9-A647-2403-293C-4E65BD8339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233</xdr:row>
          <xdr:rowOff>144780</xdr:rowOff>
        </xdr:from>
        <xdr:to>
          <xdr:col>2</xdr:col>
          <xdr:colOff>822960</xdr:colOff>
          <xdr:row>235</xdr:row>
          <xdr:rowOff>0</xdr:rowOff>
        </xdr:to>
        <xdr:sp macro="" textlink="">
          <xdr:nvSpPr>
            <xdr:cNvPr id="1271" name="Check Box 247" hidden="1">
              <a:extLst>
                <a:ext uri="{63B3BB69-23CF-44E3-9099-C40C66FF867C}">
                  <a14:compatExt spid="_x0000_s1271"/>
                </a:ext>
                <a:ext uri="{FF2B5EF4-FFF2-40B4-BE49-F238E27FC236}">
                  <a16:creationId xmlns:a16="http://schemas.microsoft.com/office/drawing/2014/main" id="{2B21A657-6BC4-B21A-B77E-E25CFBA95F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227</xdr:row>
          <xdr:rowOff>152400</xdr:rowOff>
        </xdr:from>
        <xdr:to>
          <xdr:col>2</xdr:col>
          <xdr:colOff>403860</xdr:colOff>
          <xdr:row>229</xdr:row>
          <xdr:rowOff>7620</xdr:rowOff>
        </xdr:to>
        <xdr:sp macro="" textlink="">
          <xdr:nvSpPr>
            <xdr:cNvPr id="1272" name="Check Box 248" hidden="1">
              <a:extLst>
                <a:ext uri="{63B3BB69-23CF-44E3-9099-C40C66FF867C}">
                  <a14:compatExt spid="_x0000_s1272"/>
                </a:ext>
                <a:ext uri="{FF2B5EF4-FFF2-40B4-BE49-F238E27FC236}">
                  <a16:creationId xmlns:a16="http://schemas.microsoft.com/office/drawing/2014/main" id="{A1AF76C1-7BEB-724B-A103-5CE66DA2DE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227</xdr:row>
          <xdr:rowOff>152400</xdr:rowOff>
        </xdr:from>
        <xdr:to>
          <xdr:col>2</xdr:col>
          <xdr:colOff>822960</xdr:colOff>
          <xdr:row>229</xdr:row>
          <xdr:rowOff>7620</xdr:rowOff>
        </xdr:to>
        <xdr:sp macro="" textlink="">
          <xdr:nvSpPr>
            <xdr:cNvPr id="1273" name="Check Box 249" hidden="1">
              <a:extLst>
                <a:ext uri="{63B3BB69-23CF-44E3-9099-C40C66FF867C}">
                  <a14:compatExt spid="_x0000_s1273"/>
                </a:ext>
                <a:ext uri="{FF2B5EF4-FFF2-40B4-BE49-F238E27FC236}">
                  <a16:creationId xmlns:a16="http://schemas.microsoft.com/office/drawing/2014/main" id="{C557B6C0-38C0-F5D8-D995-1771E179BA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231</xdr:row>
          <xdr:rowOff>129540</xdr:rowOff>
        </xdr:from>
        <xdr:to>
          <xdr:col>2</xdr:col>
          <xdr:colOff>403860</xdr:colOff>
          <xdr:row>233</xdr:row>
          <xdr:rowOff>22860</xdr:rowOff>
        </xdr:to>
        <xdr:sp macro="" textlink="">
          <xdr:nvSpPr>
            <xdr:cNvPr id="1274" name="Check Box 250" hidden="1">
              <a:extLst>
                <a:ext uri="{63B3BB69-23CF-44E3-9099-C40C66FF867C}">
                  <a14:compatExt spid="_x0000_s1274"/>
                </a:ext>
                <a:ext uri="{FF2B5EF4-FFF2-40B4-BE49-F238E27FC236}">
                  <a16:creationId xmlns:a16="http://schemas.microsoft.com/office/drawing/2014/main" id="{C042C452-8698-C9A5-6009-5743051238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231</xdr:row>
          <xdr:rowOff>129540</xdr:rowOff>
        </xdr:from>
        <xdr:to>
          <xdr:col>2</xdr:col>
          <xdr:colOff>822960</xdr:colOff>
          <xdr:row>233</xdr:row>
          <xdr:rowOff>22860</xdr:rowOff>
        </xdr:to>
        <xdr:sp macro="" textlink="">
          <xdr:nvSpPr>
            <xdr:cNvPr id="1275" name="Check Box 251" hidden="1">
              <a:extLst>
                <a:ext uri="{63B3BB69-23CF-44E3-9099-C40C66FF867C}">
                  <a14:compatExt spid="_x0000_s1275"/>
                </a:ext>
                <a:ext uri="{FF2B5EF4-FFF2-40B4-BE49-F238E27FC236}">
                  <a16:creationId xmlns:a16="http://schemas.microsoft.com/office/drawing/2014/main" id="{2E3AF559-1D5B-81F8-B6AA-3162DEC3BB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235</xdr:row>
          <xdr:rowOff>129540</xdr:rowOff>
        </xdr:from>
        <xdr:to>
          <xdr:col>2</xdr:col>
          <xdr:colOff>403860</xdr:colOff>
          <xdr:row>237</xdr:row>
          <xdr:rowOff>22860</xdr:rowOff>
        </xdr:to>
        <xdr:sp macro="" textlink="">
          <xdr:nvSpPr>
            <xdr:cNvPr id="1276" name="Check Box 252" hidden="1">
              <a:extLst>
                <a:ext uri="{63B3BB69-23CF-44E3-9099-C40C66FF867C}">
                  <a14:compatExt spid="_x0000_s1276"/>
                </a:ext>
                <a:ext uri="{FF2B5EF4-FFF2-40B4-BE49-F238E27FC236}">
                  <a16:creationId xmlns:a16="http://schemas.microsoft.com/office/drawing/2014/main" id="{B0C0F262-FDA0-A48C-CAFE-D6956637A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235</xdr:row>
          <xdr:rowOff>129540</xdr:rowOff>
        </xdr:from>
        <xdr:to>
          <xdr:col>2</xdr:col>
          <xdr:colOff>822960</xdr:colOff>
          <xdr:row>237</xdr:row>
          <xdr:rowOff>22860</xdr:rowOff>
        </xdr:to>
        <xdr:sp macro="" textlink="">
          <xdr:nvSpPr>
            <xdr:cNvPr id="1277" name="Check Box 253" hidden="1">
              <a:extLst>
                <a:ext uri="{63B3BB69-23CF-44E3-9099-C40C66FF867C}">
                  <a14:compatExt spid="_x0000_s1277"/>
                </a:ext>
                <a:ext uri="{FF2B5EF4-FFF2-40B4-BE49-F238E27FC236}">
                  <a16:creationId xmlns:a16="http://schemas.microsoft.com/office/drawing/2014/main" id="{2DDBA4DE-0412-121E-C91A-A877825CB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237</xdr:row>
          <xdr:rowOff>129540</xdr:rowOff>
        </xdr:from>
        <xdr:to>
          <xdr:col>2</xdr:col>
          <xdr:colOff>403860</xdr:colOff>
          <xdr:row>239</xdr:row>
          <xdr:rowOff>22860</xdr:rowOff>
        </xdr:to>
        <xdr:sp macro="" textlink="">
          <xdr:nvSpPr>
            <xdr:cNvPr id="1278" name="Check Box 254" hidden="1">
              <a:extLst>
                <a:ext uri="{63B3BB69-23CF-44E3-9099-C40C66FF867C}">
                  <a14:compatExt spid="_x0000_s1278"/>
                </a:ext>
                <a:ext uri="{FF2B5EF4-FFF2-40B4-BE49-F238E27FC236}">
                  <a16:creationId xmlns:a16="http://schemas.microsoft.com/office/drawing/2014/main" id="{EC11010C-B2C6-983C-B48C-2A7E0FFFA44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237</xdr:row>
          <xdr:rowOff>129540</xdr:rowOff>
        </xdr:from>
        <xdr:to>
          <xdr:col>2</xdr:col>
          <xdr:colOff>822960</xdr:colOff>
          <xdr:row>239</xdr:row>
          <xdr:rowOff>22860</xdr:rowOff>
        </xdr:to>
        <xdr:sp macro="" textlink="">
          <xdr:nvSpPr>
            <xdr:cNvPr id="1279" name="Check Box 255" hidden="1">
              <a:extLst>
                <a:ext uri="{63B3BB69-23CF-44E3-9099-C40C66FF867C}">
                  <a14:compatExt spid="_x0000_s1279"/>
                </a:ext>
                <a:ext uri="{FF2B5EF4-FFF2-40B4-BE49-F238E27FC236}">
                  <a16:creationId xmlns:a16="http://schemas.microsoft.com/office/drawing/2014/main" id="{981B0A66-A793-3546-ADC5-3929A4C66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239</xdr:row>
          <xdr:rowOff>129540</xdr:rowOff>
        </xdr:from>
        <xdr:to>
          <xdr:col>2</xdr:col>
          <xdr:colOff>403860</xdr:colOff>
          <xdr:row>241</xdr:row>
          <xdr:rowOff>22860</xdr:rowOff>
        </xdr:to>
        <xdr:sp macro="" textlink="">
          <xdr:nvSpPr>
            <xdr:cNvPr id="1280" name="Check Box 256" hidden="1">
              <a:extLst>
                <a:ext uri="{63B3BB69-23CF-44E3-9099-C40C66FF867C}">
                  <a14:compatExt spid="_x0000_s1280"/>
                </a:ext>
                <a:ext uri="{FF2B5EF4-FFF2-40B4-BE49-F238E27FC236}">
                  <a16:creationId xmlns:a16="http://schemas.microsoft.com/office/drawing/2014/main" id="{9DD719B8-6228-8BB9-C75A-459C75355C5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239</xdr:row>
          <xdr:rowOff>129540</xdr:rowOff>
        </xdr:from>
        <xdr:to>
          <xdr:col>2</xdr:col>
          <xdr:colOff>822960</xdr:colOff>
          <xdr:row>241</xdr:row>
          <xdr:rowOff>22860</xdr:rowOff>
        </xdr:to>
        <xdr:sp macro="" textlink="">
          <xdr:nvSpPr>
            <xdr:cNvPr id="1281" name="Check Box 257" hidden="1">
              <a:extLst>
                <a:ext uri="{63B3BB69-23CF-44E3-9099-C40C66FF867C}">
                  <a14:compatExt spid="_x0000_s1281"/>
                </a:ext>
                <a:ext uri="{FF2B5EF4-FFF2-40B4-BE49-F238E27FC236}">
                  <a16:creationId xmlns:a16="http://schemas.microsoft.com/office/drawing/2014/main" id="{33D56DC0-050F-292F-8788-67FE85C19B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250</xdr:row>
          <xdr:rowOff>144780</xdr:rowOff>
        </xdr:from>
        <xdr:to>
          <xdr:col>2</xdr:col>
          <xdr:colOff>403860</xdr:colOff>
          <xdr:row>252</xdr:row>
          <xdr:rowOff>0</xdr:rowOff>
        </xdr:to>
        <xdr:sp macro="" textlink="">
          <xdr:nvSpPr>
            <xdr:cNvPr id="1282" name="Check Box 258" hidden="1">
              <a:extLst>
                <a:ext uri="{63B3BB69-23CF-44E3-9099-C40C66FF867C}">
                  <a14:compatExt spid="_x0000_s1282"/>
                </a:ext>
                <a:ext uri="{FF2B5EF4-FFF2-40B4-BE49-F238E27FC236}">
                  <a16:creationId xmlns:a16="http://schemas.microsoft.com/office/drawing/2014/main" id="{43CD4D5B-AFBF-DE17-ECB8-832E713A5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250</xdr:row>
          <xdr:rowOff>144780</xdr:rowOff>
        </xdr:from>
        <xdr:to>
          <xdr:col>2</xdr:col>
          <xdr:colOff>822960</xdr:colOff>
          <xdr:row>252</xdr:row>
          <xdr:rowOff>0</xdr:rowOff>
        </xdr:to>
        <xdr:sp macro="" textlink="">
          <xdr:nvSpPr>
            <xdr:cNvPr id="1283" name="Check Box 259" hidden="1">
              <a:extLst>
                <a:ext uri="{63B3BB69-23CF-44E3-9099-C40C66FF867C}">
                  <a14:compatExt spid="_x0000_s1283"/>
                </a:ext>
                <a:ext uri="{FF2B5EF4-FFF2-40B4-BE49-F238E27FC236}">
                  <a16:creationId xmlns:a16="http://schemas.microsoft.com/office/drawing/2014/main" id="{0CD7C8F6-DE14-D972-DA39-0E5210B3EF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254</xdr:row>
          <xdr:rowOff>144780</xdr:rowOff>
        </xdr:from>
        <xdr:to>
          <xdr:col>2</xdr:col>
          <xdr:colOff>403860</xdr:colOff>
          <xdr:row>256</xdr:row>
          <xdr:rowOff>0</xdr:rowOff>
        </xdr:to>
        <xdr:sp macro="" textlink="">
          <xdr:nvSpPr>
            <xdr:cNvPr id="1286" name="Check Box 262" hidden="1">
              <a:extLst>
                <a:ext uri="{63B3BB69-23CF-44E3-9099-C40C66FF867C}">
                  <a14:compatExt spid="_x0000_s1286"/>
                </a:ext>
                <a:ext uri="{FF2B5EF4-FFF2-40B4-BE49-F238E27FC236}">
                  <a16:creationId xmlns:a16="http://schemas.microsoft.com/office/drawing/2014/main" id="{4ABC9076-3A51-5F21-778F-AFA1001FD9B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254</xdr:row>
          <xdr:rowOff>144780</xdr:rowOff>
        </xdr:from>
        <xdr:to>
          <xdr:col>2</xdr:col>
          <xdr:colOff>822960</xdr:colOff>
          <xdr:row>256</xdr:row>
          <xdr:rowOff>0</xdr:rowOff>
        </xdr:to>
        <xdr:sp macro="" textlink="">
          <xdr:nvSpPr>
            <xdr:cNvPr id="1287" name="Check Box 263" hidden="1">
              <a:extLst>
                <a:ext uri="{63B3BB69-23CF-44E3-9099-C40C66FF867C}">
                  <a14:compatExt spid="_x0000_s1287"/>
                </a:ext>
                <a:ext uri="{FF2B5EF4-FFF2-40B4-BE49-F238E27FC236}">
                  <a16:creationId xmlns:a16="http://schemas.microsoft.com/office/drawing/2014/main" id="{229F9D87-4157-2E01-FA73-01B623396F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242</xdr:row>
          <xdr:rowOff>152400</xdr:rowOff>
        </xdr:from>
        <xdr:to>
          <xdr:col>2</xdr:col>
          <xdr:colOff>403860</xdr:colOff>
          <xdr:row>244</xdr:row>
          <xdr:rowOff>7620</xdr:rowOff>
        </xdr:to>
        <xdr:sp macro="" textlink="">
          <xdr:nvSpPr>
            <xdr:cNvPr id="1288" name="Check Box 264" hidden="1">
              <a:extLst>
                <a:ext uri="{63B3BB69-23CF-44E3-9099-C40C66FF867C}">
                  <a14:compatExt spid="_x0000_s1288"/>
                </a:ext>
                <a:ext uri="{FF2B5EF4-FFF2-40B4-BE49-F238E27FC236}">
                  <a16:creationId xmlns:a16="http://schemas.microsoft.com/office/drawing/2014/main" id="{07E65B89-90D2-F983-ED0A-266568CD6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242</xdr:row>
          <xdr:rowOff>152400</xdr:rowOff>
        </xdr:from>
        <xdr:to>
          <xdr:col>2</xdr:col>
          <xdr:colOff>822960</xdr:colOff>
          <xdr:row>244</xdr:row>
          <xdr:rowOff>7620</xdr:rowOff>
        </xdr:to>
        <xdr:sp macro="" textlink="">
          <xdr:nvSpPr>
            <xdr:cNvPr id="1289" name="Check Box 265" hidden="1">
              <a:extLst>
                <a:ext uri="{63B3BB69-23CF-44E3-9099-C40C66FF867C}">
                  <a14:compatExt spid="_x0000_s1289"/>
                </a:ext>
                <a:ext uri="{FF2B5EF4-FFF2-40B4-BE49-F238E27FC236}">
                  <a16:creationId xmlns:a16="http://schemas.microsoft.com/office/drawing/2014/main" id="{BE33FD87-D3BF-9FF6-7AA8-6C46E51985F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244</xdr:row>
          <xdr:rowOff>129540</xdr:rowOff>
        </xdr:from>
        <xdr:to>
          <xdr:col>2</xdr:col>
          <xdr:colOff>403860</xdr:colOff>
          <xdr:row>246</xdr:row>
          <xdr:rowOff>22860</xdr:rowOff>
        </xdr:to>
        <xdr:sp macro="" textlink="">
          <xdr:nvSpPr>
            <xdr:cNvPr id="1290" name="Check Box 266" hidden="1">
              <a:extLst>
                <a:ext uri="{63B3BB69-23CF-44E3-9099-C40C66FF867C}">
                  <a14:compatExt spid="_x0000_s1290"/>
                </a:ext>
                <a:ext uri="{FF2B5EF4-FFF2-40B4-BE49-F238E27FC236}">
                  <a16:creationId xmlns:a16="http://schemas.microsoft.com/office/drawing/2014/main" id="{6A5C53A5-2831-5034-BB8E-092C8533CFF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244</xdr:row>
          <xdr:rowOff>129540</xdr:rowOff>
        </xdr:from>
        <xdr:to>
          <xdr:col>2</xdr:col>
          <xdr:colOff>822960</xdr:colOff>
          <xdr:row>246</xdr:row>
          <xdr:rowOff>22860</xdr:rowOff>
        </xdr:to>
        <xdr:sp macro="" textlink="">
          <xdr:nvSpPr>
            <xdr:cNvPr id="1291" name="Check Box 267" hidden="1">
              <a:extLst>
                <a:ext uri="{63B3BB69-23CF-44E3-9099-C40C66FF867C}">
                  <a14:compatExt spid="_x0000_s1291"/>
                </a:ext>
                <a:ext uri="{FF2B5EF4-FFF2-40B4-BE49-F238E27FC236}">
                  <a16:creationId xmlns:a16="http://schemas.microsoft.com/office/drawing/2014/main" id="{529C1BF9-E1E4-DB86-EB10-15A2A063BE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246</xdr:row>
          <xdr:rowOff>129540</xdr:rowOff>
        </xdr:from>
        <xdr:to>
          <xdr:col>2</xdr:col>
          <xdr:colOff>403860</xdr:colOff>
          <xdr:row>248</xdr:row>
          <xdr:rowOff>22860</xdr:rowOff>
        </xdr:to>
        <xdr:sp macro="" textlink="">
          <xdr:nvSpPr>
            <xdr:cNvPr id="1292" name="Check Box 268" hidden="1">
              <a:extLst>
                <a:ext uri="{63B3BB69-23CF-44E3-9099-C40C66FF867C}">
                  <a14:compatExt spid="_x0000_s1292"/>
                </a:ext>
                <a:ext uri="{FF2B5EF4-FFF2-40B4-BE49-F238E27FC236}">
                  <a16:creationId xmlns:a16="http://schemas.microsoft.com/office/drawing/2014/main" id="{D48ABB8E-842C-B03A-06B4-991F039F5DA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246</xdr:row>
          <xdr:rowOff>129540</xdr:rowOff>
        </xdr:from>
        <xdr:to>
          <xdr:col>2</xdr:col>
          <xdr:colOff>822960</xdr:colOff>
          <xdr:row>248</xdr:row>
          <xdr:rowOff>22860</xdr:rowOff>
        </xdr:to>
        <xdr:sp macro="" textlink="">
          <xdr:nvSpPr>
            <xdr:cNvPr id="1293" name="Check Box 269" hidden="1">
              <a:extLst>
                <a:ext uri="{63B3BB69-23CF-44E3-9099-C40C66FF867C}">
                  <a14:compatExt spid="_x0000_s1293"/>
                </a:ext>
                <a:ext uri="{FF2B5EF4-FFF2-40B4-BE49-F238E27FC236}">
                  <a16:creationId xmlns:a16="http://schemas.microsoft.com/office/drawing/2014/main" id="{5B328888-68D2-1F3E-BA09-91848299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248</xdr:row>
          <xdr:rowOff>129540</xdr:rowOff>
        </xdr:from>
        <xdr:to>
          <xdr:col>2</xdr:col>
          <xdr:colOff>403860</xdr:colOff>
          <xdr:row>250</xdr:row>
          <xdr:rowOff>22860</xdr:rowOff>
        </xdr:to>
        <xdr:sp macro="" textlink="">
          <xdr:nvSpPr>
            <xdr:cNvPr id="1294" name="Check Box 270" hidden="1">
              <a:extLst>
                <a:ext uri="{63B3BB69-23CF-44E3-9099-C40C66FF867C}">
                  <a14:compatExt spid="_x0000_s1294"/>
                </a:ext>
                <a:ext uri="{FF2B5EF4-FFF2-40B4-BE49-F238E27FC236}">
                  <a16:creationId xmlns:a16="http://schemas.microsoft.com/office/drawing/2014/main" id="{BEC35C59-0D6A-CB7E-F80F-FB246B550A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248</xdr:row>
          <xdr:rowOff>129540</xdr:rowOff>
        </xdr:from>
        <xdr:to>
          <xdr:col>2</xdr:col>
          <xdr:colOff>822960</xdr:colOff>
          <xdr:row>250</xdr:row>
          <xdr:rowOff>22860</xdr:rowOff>
        </xdr:to>
        <xdr:sp macro="" textlink="">
          <xdr:nvSpPr>
            <xdr:cNvPr id="1295" name="Check Box 271" hidden="1">
              <a:extLst>
                <a:ext uri="{63B3BB69-23CF-44E3-9099-C40C66FF867C}">
                  <a14:compatExt spid="_x0000_s1295"/>
                </a:ext>
                <a:ext uri="{FF2B5EF4-FFF2-40B4-BE49-F238E27FC236}">
                  <a16:creationId xmlns:a16="http://schemas.microsoft.com/office/drawing/2014/main" id="{6BA0C5B2-B54D-86B1-06CD-19D329B2CB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253</xdr:row>
          <xdr:rowOff>129540</xdr:rowOff>
        </xdr:from>
        <xdr:to>
          <xdr:col>2</xdr:col>
          <xdr:colOff>403860</xdr:colOff>
          <xdr:row>254</xdr:row>
          <xdr:rowOff>0</xdr:rowOff>
        </xdr:to>
        <xdr:sp macro="" textlink="">
          <xdr:nvSpPr>
            <xdr:cNvPr id="1296" name="Check Box 272" hidden="1">
              <a:extLst>
                <a:ext uri="{63B3BB69-23CF-44E3-9099-C40C66FF867C}">
                  <a14:compatExt spid="_x0000_s1296"/>
                </a:ext>
                <a:ext uri="{FF2B5EF4-FFF2-40B4-BE49-F238E27FC236}">
                  <a16:creationId xmlns:a16="http://schemas.microsoft.com/office/drawing/2014/main" id="{3197B8F3-408E-72B7-CEA8-65C1C88E02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253</xdr:row>
          <xdr:rowOff>129540</xdr:rowOff>
        </xdr:from>
        <xdr:to>
          <xdr:col>2</xdr:col>
          <xdr:colOff>822960</xdr:colOff>
          <xdr:row>254</xdr:row>
          <xdr:rowOff>0</xdr:rowOff>
        </xdr:to>
        <xdr:sp macro="" textlink="">
          <xdr:nvSpPr>
            <xdr:cNvPr id="1297" name="Check Box 273" hidden="1">
              <a:extLst>
                <a:ext uri="{63B3BB69-23CF-44E3-9099-C40C66FF867C}">
                  <a14:compatExt spid="_x0000_s1297"/>
                </a:ext>
                <a:ext uri="{FF2B5EF4-FFF2-40B4-BE49-F238E27FC236}">
                  <a16:creationId xmlns:a16="http://schemas.microsoft.com/office/drawing/2014/main" id="{0B6F88C4-2255-9ACE-2B84-ED5C6C878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256</xdr:row>
          <xdr:rowOff>129540</xdr:rowOff>
        </xdr:from>
        <xdr:to>
          <xdr:col>2</xdr:col>
          <xdr:colOff>403860</xdr:colOff>
          <xdr:row>258</xdr:row>
          <xdr:rowOff>22860</xdr:rowOff>
        </xdr:to>
        <xdr:sp macro="" textlink="">
          <xdr:nvSpPr>
            <xdr:cNvPr id="1298" name="Check Box 274" hidden="1">
              <a:extLst>
                <a:ext uri="{63B3BB69-23CF-44E3-9099-C40C66FF867C}">
                  <a14:compatExt spid="_x0000_s1298"/>
                </a:ext>
                <a:ext uri="{FF2B5EF4-FFF2-40B4-BE49-F238E27FC236}">
                  <a16:creationId xmlns:a16="http://schemas.microsoft.com/office/drawing/2014/main" id="{9AB55BBE-53FA-C225-51ED-3EB33A45062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256</xdr:row>
          <xdr:rowOff>129540</xdr:rowOff>
        </xdr:from>
        <xdr:to>
          <xdr:col>2</xdr:col>
          <xdr:colOff>822960</xdr:colOff>
          <xdr:row>258</xdr:row>
          <xdr:rowOff>22860</xdr:rowOff>
        </xdr:to>
        <xdr:sp macro="" textlink="">
          <xdr:nvSpPr>
            <xdr:cNvPr id="1299" name="Check Box 275" hidden="1">
              <a:extLst>
                <a:ext uri="{63B3BB69-23CF-44E3-9099-C40C66FF867C}">
                  <a14:compatExt spid="_x0000_s1299"/>
                </a:ext>
                <a:ext uri="{FF2B5EF4-FFF2-40B4-BE49-F238E27FC236}">
                  <a16:creationId xmlns:a16="http://schemas.microsoft.com/office/drawing/2014/main" id="{CA33AF40-5D07-72FF-AE08-38D22C399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263</xdr:row>
          <xdr:rowOff>152400</xdr:rowOff>
        </xdr:from>
        <xdr:to>
          <xdr:col>2</xdr:col>
          <xdr:colOff>403860</xdr:colOff>
          <xdr:row>265</xdr:row>
          <xdr:rowOff>7620</xdr:rowOff>
        </xdr:to>
        <xdr:sp macro="" textlink="">
          <xdr:nvSpPr>
            <xdr:cNvPr id="1300" name="Check Box 276" hidden="1">
              <a:extLst>
                <a:ext uri="{63B3BB69-23CF-44E3-9099-C40C66FF867C}">
                  <a14:compatExt spid="_x0000_s1300"/>
                </a:ext>
                <a:ext uri="{FF2B5EF4-FFF2-40B4-BE49-F238E27FC236}">
                  <a16:creationId xmlns:a16="http://schemas.microsoft.com/office/drawing/2014/main" id="{9A76FD2D-E24E-6A98-F862-797F5A33D72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263</xdr:row>
          <xdr:rowOff>152400</xdr:rowOff>
        </xdr:from>
        <xdr:to>
          <xdr:col>2</xdr:col>
          <xdr:colOff>822960</xdr:colOff>
          <xdr:row>265</xdr:row>
          <xdr:rowOff>7620</xdr:rowOff>
        </xdr:to>
        <xdr:sp macro="" textlink="">
          <xdr:nvSpPr>
            <xdr:cNvPr id="1301" name="Check Box 277" hidden="1">
              <a:extLst>
                <a:ext uri="{63B3BB69-23CF-44E3-9099-C40C66FF867C}">
                  <a14:compatExt spid="_x0000_s1301"/>
                </a:ext>
                <a:ext uri="{FF2B5EF4-FFF2-40B4-BE49-F238E27FC236}">
                  <a16:creationId xmlns:a16="http://schemas.microsoft.com/office/drawing/2014/main" id="{0EFF4D01-6D4C-3C42-53D8-9778A20D81C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265</xdr:row>
          <xdr:rowOff>129540</xdr:rowOff>
        </xdr:from>
        <xdr:to>
          <xdr:col>2</xdr:col>
          <xdr:colOff>403860</xdr:colOff>
          <xdr:row>267</xdr:row>
          <xdr:rowOff>22860</xdr:rowOff>
        </xdr:to>
        <xdr:sp macro="" textlink="">
          <xdr:nvSpPr>
            <xdr:cNvPr id="1302" name="Check Box 278" hidden="1">
              <a:extLst>
                <a:ext uri="{63B3BB69-23CF-44E3-9099-C40C66FF867C}">
                  <a14:compatExt spid="_x0000_s1302"/>
                </a:ext>
                <a:ext uri="{FF2B5EF4-FFF2-40B4-BE49-F238E27FC236}">
                  <a16:creationId xmlns:a16="http://schemas.microsoft.com/office/drawing/2014/main" id="{C142A5AD-FA0A-1660-C96F-6D21E86B18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265</xdr:row>
          <xdr:rowOff>129540</xdr:rowOff>
        </xdr:from>
        <xdr:to>
          <xdr:col>2</xdr:col>
          <xdr:colOff>822960</xdr:colOff>
          <xdr:row>267</xdr:row>
          <xdr:rowOff>22860</xdr:rowOff>
        </xdr:to>
        <xdr:sp macro="" textlink="">
          <xdr:nvSpPr>
            <xdr:cNvPr id="1303" name="Check Box 279" hidden="1">
              <a:extLst>
                <a:ext uri="{63B3BB69-23CF-44E3-9099-C40C66FF867C}">
                  <a14:compatExt spid="_x0000_s1303"/>
                </a:ext>
                <a:ext uri="{FF2B5EF4-FFF2-40B4-BE49-F238E27FC236}">
                  <a16:creationId xmlns:a16="http://schemas.microsoft.com/office/drawing/2014/main" id="{E3B94386-1588-106A-3524-FF7F52DFA24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267</xdr:row>
          <xdr:rowOff>129540</xdr:rowOff>
        </xdr:from>
        <xdr:to>
          <xdr:col>2</xdr:col>
          <xdr:colOff>403860</xdr:colOff>
          <xdr:row>269</xdr:row>
          <xdr:rowOff>22860</xdr:rowOff>
        </xdr:to>
        <xdr:sp macro="" textlink="">
          <xdr:nvSpPr>
            <xdr:cNvPr id="1304" name="Check Box 280" hidden="1">
              <a:extLst>
                <a:ext uri="{63B3BB69-23CF-44E3-9099-C40C66FF867C}">
                  <a14:compatExt spid="_x0000_s1304"/>
                </a:ext>
                <a:ext uri="{FF2B5EF4-FFF2-40B4-BE49-F238E27FC236}">
                  <a16:creationId xmlns:a16="http://schemas.microsoft.com/office/drawing/2014/main" id="{25AFD751-5C21-34C8-4E7C-E6A608E19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267</xdr:row>
          <xdr:rowOff>129540</xdr:rowOff>
        </xdr:from>
        <xdr:to>
          <xdr:col>2</xdr:col>
          <xdr:colOff>822960</xdr:colOff>
          <xdr:row>269</xdr:row>
          <xdr:rowOff>22860</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AFEFD38D-7CDC-39A2-9400-F52461CD09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269</xdr:row>
          <xdr:rowOff>129540</xdr:rowOff>
        </xdr:from>
        <xdr:to>
          <xdr:col>2</xdr:col>
          <xdr:colOff>403860</xdr:colOff>
          <xdr:row>271</xdr:row>
          <xdr:rowOff>22860</xdr:rowOff>
        </xdr:to>
        <xdr:sp macro="" textlink="">
          <xdr:nvSpPr>
            <xdr:cNvPr id="1306" name="Check Box 282" hidden="1">
              <a:extLst>
                <a:ext uri="{63B3BB69-23CF-44E3-9099-C40C66FF867C}">
                  <a14:compatExt spid="_x0000_s1306"/>
                </a:ext>
                <a:ext uri="{FF2B5EF4-FFF2-40B4-BE49-F238E27FC236}">
                  <a16:creationId xmlns:a16="http://schemas.microsoft.com/office/drawing/2014/main" id="{080EF2BD-1A72-AAD9-E25E-F3FA72113B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269</xdr:row>
          <xdr:rowOff>129540</xdr:rowOff>
        </xdr:from>
        <xdr:to>
          <xdr:col>2</xdr:col>
          <xdr:colOff>822960</xdr:colOff>
          <xdr:row>271</xdr:row>
          <xdr:rowOff>22860</xdr:rowOff>
        </xdr:to>
        <xdr:sp macro="" textlink="">
          <xdr:nvSpPr>
            <xdr:cNvPr id="1307" name="Check Box 283" hidden="1">
              <a:extLst>
                <a:ext uri="{63B3BB69-23CF-44E3-9099-C40C66FF867C}">
                  <a14:compatExt spid="_x0000_s1307"/>
                </a:ext>
                <a:ext uri="{FF2B5EF4-FFF2-40B4-BE49-F238E27FC236}">
                  <a16:creationId xmlns:a16="http://schemas.microsoft.com/office/drawing/2014/main" id="{C410712C-E64E-0F3E-78AC-EC7F8A69A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271</xdr:row>
          <xdr:rowOff>129540</xdr:rowOff>
        </xdr:from>
        <xdr:to>
          <xdr:col>2</xdr:col>
          <xdr:colOff>403860</xdr:colOff>
          <xdr:row>273</xdr:row>
          <xdr:rowOff>22860</xdr:rowOff>
        </xdr:to>
        <xdr:sp macro="" textlink="">
          <xdr:nvSpPr>
            <xdr:cNvPr id="1308" name="Check Box 284" hidden="1">
              <a:extLst>
                <a:ext uri="{63B3BB69-23CF-44E3-9099-C40C66FF867C}">
                  <a14:compatExt spid="_x0000_s1308"/>
                </a:ext>
                <a:ext uri="{FF2B5EF4-FFF2-40B4-BE49-F238E27FC236}">
                  <a16:creationId xmlns:a16="http://schemas.microsoft.com/office/drawing/2014/main" id="{E952AAC3-9E83-3818-4048-2FACE80556D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271</xdr:row>
          <xdr:rowOff>129540</xdr:rowOff>
        </xdr:from>
        <xdr:to>
          <xdr:col>2</xdr:col>
          <xdr:colOff>822960</xdr:colOff>
          <xdr:row>273</xdr:row>
          <xdr:rowOff>22860</xdr:rowOff>
        </xdr:to>
        <xdr:sp macro="" textlink="">
          <xdr:nvSpPr>
            <xdr:cNvPr id="1309" name="Check Box 285" hidden="1">
              <a:extLst>
                <a:ext uri="{63B3BB69-23CF-44E3-9099-C40C66FF867C}">
                  <a14:compatExt spid="_x0000_s1309"/>
                </a:ext>
                <a:ext uri="{FF2B5EF4-FFF2-40B4-BE49-F238E27FC236}">
                  <a16:creationId xmlns:a16="http://schemas.microsoft.com/office/drawing/2014/main" id="{5DAFF96E-1009-C242-0153-733ADE680E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274</xdr:row>
          <xdr:rowOff>152400</xdr:rowOff>
        </xdr:from>
        <xdr:to>
          <xdr:col>2</xdr:col>
          <xdr:colOff>403860</xdr:colOff>
          <xdr:row>276</xdr:row>
          <xdr:rowOff>7620</xdr:rowOff>
        </xdr:to>
        <xdr:sp macro="" textlink="">
          <xdr:nvSpPr>
            <xdr:cNvPr id="1310" name="Check Box 286" hidden="1">
              <a:extLst>
                <a:ext uri="{63B3BB69-23CF-44E3-9099-C40C66FF867C}">
                  <a14:compatExt spid="_x0000_s1310"/>
                </a:ext>
                <a:ext uri="{FF2B5EF4-FFF2-40B4-BE49-F238E27FC236}">
                  <a16:creationId xmlns:a16="http://schemas.microsoft.com/office/drawing/2014/main" id="{5C3053D9-AC96-F482-4D92-F9C5B39BB6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274</xdr:row>
          <xdr:rowOff>152400</xdr:rowOff>
        </xdr:from>
        <xdr:to>
          <xdr:col>2</xdr:col>
          <xdr:colOff>822960</xdr:colOff>
          <xdr:row>276</xdr:row>
          <xdr:rowOff>7620</xdr:rowOff>
        </xdr:to>
        <xdr:sp macro="" textlink="">
          <xdr:nvSpPr>
            <xdr:cNvPr id="1311" name="Check Box 287" hidden="1">
              <a:extLst>
                <a:ext uri="{63B3BB69-23CF-44E3-9099-C40C66FF867C}">
                  <a14:compatExt spid="_x0000_s1311"/>
                </a:ext>
                <a:ext uri="{FF2B5EF4-FFF2-40B4-BE49-F238E27FC236}">
                  <a16:creationId xmlns:a16="http://schemas.microsoft.com/office/drawing/2014/main" id="{53EE2817-55B1-C261-E406-8C9DBBC107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276</xdr:row>
          <xdr:rowOff>129540</xdr:rowOff>
        </xdr:from>
        <xdr:to>
          <xdr:col>2</xdr:col>
          <xdr:colOff>403860</xdr:colOff>
          <xdr:row>278</xdr:row>
          <xdr:rowOff>22860</xdr:rowOff>
        </xdr:to>
        <xdr:sp macro="" textlink="">
          <xdr:nvSpPr>
            <xdr:cNvPr id="1312" name="Check Box 288" hidden="1">
              <a:extLst>
                <a:ext uri="{63B3BB69-23CF-44E3-9099-C40C66FF867C}">
                  <a14:compatExt spid="_x0000_s1312"/>
                </a:ext>
                <a:ext uri="{FF2B5EF4-FFF2-40B4-BE49-F238E27FC236}">
                  <a16:creationId xmlns:a16="http://schemas.microsoft.com/office/drawing/2014/main" id="{E95456F4-13C5-480A-965E-E94D52C85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276</xdr:row>
          <xdr:rowOff>129540</xdr:rowOff>
        </xdr:from>
        <xdr:to>
          <xdr:col>2</xdr:col>
          <xdr:colOff>822960</xdr:colOff>
          <xdr:row>278</xdr:row>
          <xdr:rowOff>22860</xdr:rowOff>
        </xdr:to>
        <xdr:sp macro="" textlink="">
          <xdr:nvSpPr>
            <xdr:cNvPr id="1313" name="Check Box 289" hidden="1">
              <a:extLst>
                <a:ext uri="{63B3BB69-23CF-44E3-9099-C40C66FF867C}">
                  <a14:compatExt spid="_x0000_s1313"/>
                </a:ext>
                <a:ext uri="{FF2B5EF4-FFF2-40B4-BE49-F238E27FC236}">
                  <a16:creationId xmlns:a16="http://schemas.microsoft.com/office/drawing/2014/main" id="{90859847-314B-A0AD-D146-09BA56458C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278</xdr:row>
          <xdr:rowOff>129540</xdr:rowOff>
        </xdr:from>
        <xdr:to>
          <xdr:col>2</xdr:col>
          <xdr:colOff>403860</xdr:colOff>
          <xdr:row>280</xdr:row>
          <xdr:rowOff>22860</xdr:rowOff>
        </xdr:to>
        <xdr:sp macro="" textlink="">
          <xdr:nvSpPr>
            <xdr:cNvPr id="1314" name="Check Box 290" hidden="1">
              <a:extLst>
                <a:ext uri="{63B3BB69-23CF-44E3-9099-C40C66FF867C}">
                  <a14:compatExt spid="_x0000_s1314"/>
                </a:ext>
                <a:ext uri="{FF2B5EF4-FFF2-40B4-BE49-F238E27FC236}">
                  <a16:creationId xmlns:a16="http://schemas.microsoft.com/office/drawing/2014/main" id="{4A019011-3B36-8EFE-DD7E-05E052D08DB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278</xdr:row>
          <xdr:rowOff>129540</xdr:rowOff>
        </xdr:from>
        <xdr:to>
          <xdr:col>2</xdr:col>
          <xdr:colOff>822960</xdr:colOff>
          <xdr:row>280</xdr:row>
          <xdr:rowOff>22860</xdr:rowOff>
        </xdr:to>
        <xdr:sp macro="" textlink="">
          <xdr:nvSpPr>
            <xdr:cNvPr id="1315" name="Check Box 291" hidden="1">
              <a:extLst>
                <a:ext uri="{63B3BB69-23CF-44E3-9099-C40C66FF867C}">
                  <a14:compatExt spid="_x0000_s1315"/>
                </a:ext>
                <a:ext uri="{FF2B5EF4-FFF2-40B4-BE49-F238E27FC236}">
                  <a16:creationId xmlns:a16="http://schemas.microsoft.com/office/drawing/2014/main" id="{F62B85CF-7187-7548-AA9A-6E33EDAAD88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280</xdr:row>
          <xdr:rowOff>129540</xdr:rowOff>
        </xdr:from>
        <xdr:to>
          <xdr:col>2</xdr:col>
          <xdr:colOff>403860</xdr:colOff>
          <xdr:row>282</xdr:row>
          <xdr:rowOff>22860</xdr:rowOff>
        </xdr:to>
        <xdr:sp macro="" textlink="">
          <xdr:nvSpPr>
            <xdr:cNvPr id="1316" name="Check Box 292" hidden="1">
              <a:extLst>
                <a:ext uri="{63B3BB69-23CF-44E3-9099-C40C66FF867C}">
                  <a14:compatExt spid="_x0000_s1316"/>
                </a:ext>
                <a:ext uri="{FF2B5EF4-FFF2-40B4-BE49-F238E27FC236}">
                  <a16:creationId xmlns:a16="http://schemas.microsoft.com/office/drawing/2014/main" id="{F2B84E66-CB62-D5D7-352B-2ED966A3CB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280</xdr:row>
          <xdr:rowOff>129540</xdr:rowOff>
        </xdr:from>
        <xdr:to>
          <xdr:col>2</xdr:col>
          <xdr:colOff>822960</xdr:colOff>
          <xdr:row>282</xdr:row>
          <xdr:rowOff>22860</xdr:rowOff>
        </xdr:to>
        <xdr:sp macro="" textlink="">
          <xdr:nvSpPr>
            <xdr:cNvPr id="1317" name="Check Box 293" hidden="1">
              <a:extLst>
                <a:ext uri="{63B3BB69-23CF-44E3-9099-C40C66FF867C}">
                  <a14:compatExt spid="_x0000_s1317"/>
                </a:ext>
                <a:ext uri="{FF2B5EF4-FFF2-40B4-BE49-F238E27FC236}">
                  <a16:creationId xmlns:a16="http://schemas.microsoft.com/office/drawing/2014/main" id="{CA3B5983-ABA3-32AE-FB74-5C0744375B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282</xdr:row>
          <xdr:rowOff>129540</xdr:rowOff>
        </xdr:from>
        <xdr:to>
          <xdr:col>2</xdr:col>
          <xdr:colOff>403860</xdr:colOff>
          <xdr:row>284</xdr:row>
          <xdr:rowOff>22860</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E00765B1-6DF4-DB0F-BA43-D83885E989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282</xdr:row>
          <xdr:rowOff>129540</xdr:rowOff>
        </xdr:from>
        <xdr:to>
          <xdr:col>2</xdr:col>
          <xdr:colOff>822960</xdr:colOff>
          <xdr:row>284</xdr:row>
          <xdr:rowOff>22860</xdr:rowOff>
        </xdr:to>
        <xdr:sp macro="" textlink="">
          <xdr:nvSpPr>
            <xdr:cNvPr id="1319" name="Check Box 295" hidden="1">
              <a:extLst>
                <a:ext uri="{63B3BB69-23CF-44E3-9099-C40C66FF867C}">
                  <a14:compatExt spid="_x0000_s1319"/>
                </a:ext>
                <a:ext uri="{FF2B5EF4-FFF2-40B4-BE49-F238E27FC236}">
                  <a16:creationId xmlns:a16="http://schemas.microsoft.com/office/drawing/2014/main" id="{220BB402-27B1-D69A-4B96-D35D5F6D983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284</xdr:row>
          <xdr:rowOff>129540</xdr:rowOff>
        </xdr:from>
        <xdr:to>
          <xdr:col>2</xdr:col>
          <xdr:colOff>403860</xdr:colOff>
          <xdr:row>286</xdr:row>
          <xdr:rowOff>22860</xdr:rowOff>
        </xdr:to>
        <xdr:sp macro="" textlink="">
          <xdr:nvSpPr>
            <xdr:cNvPr id="1320" name="Check Box 296" hidden="1">
              <a:extLst>
                <a:ext uri="{63B3BB69-23CF-44E3-9099-C40C66FF867C}">
                  <a14:compatExt spid="_x0000_s1320"/>
                </a:ext>
                <a:ext uri="{FF2B5EF4-FFF2-40B4-BE49-F238E27FC236}">
                  <a16:creationId xmlns:a16="http://schemas.microsoft.com/office/drawing/2014/main" id="{2A9974CF-808C-B2C6-1B20-718E7CE215C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284</xdr:row>
          <xdr:rowOff>129540</xdr:rowOff>
        </xdr:from>
        <xdr:to>
          <xdr:col>2</xdr:col>
          <xdr:colOff>822960</xdr:colOff>
          <xdr:row>286</xdr:row>
          <xdr:rowOff>22860</xdr:rowOff>
        </xdr:to>
        <xdr:sp macro="" textlink="">
          <xdr:nvSpPr>
            <xdr:cNvPr id="1321" name="Check Box 297" hidden="1">
              <a:extLst>
                <a:ext uri="{63B3BB69-23CF-44E3-9099-C40C66FF867C}">
                  <a14:compatExt spid="_x0000_s1321"/>
                </a:ext>
                <a:ext uri="{FF2B5EF4-FFF2-40B4-BE49-F238E27FC236}">
                  <a16:creationId xmlns:a16="http://schemas.microsoft.com/office/drawing/2014/main" id="{224F4F97-8207-5191-05E8-384168ED5DB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287</xdr:row>
          <xdr:rowOff>38100</xdr:rowOff>
        </xdr:from>
        <xdr:to>
          <xdr:col>2</xdr:col>
          <xdr:colOff>403860</xdr:colOff>
          <xdr:row>288</xdr:row>
          <xdr:rowOff>0</xdr:rowOff>
        </xdr:to>
        <xdr:sp macro="" textlink="">
          <xdr:nvSpPr>
            <xdr:cNvPr id="1328" name="Check Box 304" hidden="1">
              <a:extLst>
                <a:ext uri="{63B3BB69-23CF-44E3-9099-C40C66FF867C}">
                  <a14:compatExt spid="_x0000_s1328"/>
                </a:ext>
                <a:ext uri="{FF2B5EF4-FFF2-40B4-BE49-F238E27FC236}">
                  <a16:creationId xmlns:a16="http://schemas.microsoft.com/office/drawing/2014/main" id="{DEDC2344-E194-CB84-A499-2DAE2CA6FA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287</xdr:row>
          <xdr:rowOff>38100</xdr:rowOff>
        </xdr:from>
        <xdr:to>
          <xdr:col>2</xdr:col>
          <xdr:colOff>822960</xdr:colOff>
          <xdr:row>288</xdr:row>
          <xdr:rowOff>0</xdr:rowOff>
        </xdr:to>
        <xdr:sp macro="" textlink="">
          <xdr:nvSpPr>
            <xdr:cNvPr id="1329" name="Check Box 305" hidden="1">
              <a:extLst>
                <a:ext uri="{63B3BB69-23CF-44E3-9099-C40C66FF867C}">
                  <a14:compatExt spid="_x0000_s1329"/>
                </a:ext>
                <a:ext uri="{FF2B5EF4-FFF2-40B4-BE49-F238E27FC236}">
                  <a16:creationId xmlns:a16="http://schemas.microsoft.com/office/drawing/2014/main" id="{1930F573-09C4-6BF3-B179-4D55CCA4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293</xdr:row>
          <xdr:rowOff>182880</xdr:rowOff>
        </xdr:from>
        <xdr:to>
          <xdr:col>2</xdr:col>
          <xdr:colOff>403860</xdr:colOff>
          <xdr:row>295</xdr:row>
          <xdr:rowOff>0</xdr:rowOff>
        </xdr:to>
        <xdr:sp macro="" textlink="">
          <xdr:nvSpPr>
            <xdr:cNvPr id="1334" name="Check Box 310" hidden="1">
              <a:extLst>
                <a:ext uri="{63B3BB69-23CF-44E3-9099-C40C66FF867C}">
                  <a14:compatExt spid="_x0000_s1334"/>
                </a:ext>
                <a:ext uri="{FF2B5EF4-FFF2-40B4-BE49-F238E27FC236}">
                  <a16:creationId xmlns:a16="http://schemas.microsoft.com/office/drawing/2014/main" id="{10074918-37CC-0573-1A8F-4AF4033B5BA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293</xdr:row>
          <xdr:rowOff>182880</xdr:rowOff>
        </xdr:from>
        <xdr:to>
          <xdr:col>2</xdr:col>
          <xdr:colOff>822960</xdr:colOff>
          <xdr:row>295</xdr:row>
          <xdr:rowOff>0</xdr:rowOff>
        </xdr:to>
        <xdr:sp macro="" textlink="">
          <xdr:nvSpPr>
            <xdr:cNvPr id="1335" name="Check Box 311" hidden="1">
              <a:extLst>
                <a:ext uri="{63B3BB69-23CF-44E3-9099-C40C66FF867C}">
                  <a14:compatExt spid="_x0000_s1335"/>
                </a:ext>
                <a:ext uri="{FF2B5EF4-FFF2-40B4-BE49-F238E27FC236}">
                  <a16:creationId xmlns:a16="http://schemas.microsoft.com/office/drawing/2014/main" id="{70E7367D-0824-B1DF-385B-6C56F8389A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301</xdr:row>
          <xdr:rowOff>144780</xdr:rowOff>
        </xdr:from>
        <xdr:to>
          <xdr:col>2</xdr:col>
          <xdr:colOff>403860</xdr:colOff>
          <xdr:row>303</xdr:row>
          <xdr:rowOff>0</xdr:rowOff>
        </xdr:to>
        <xdr:sp macro="" textlink="">
          <xdr:nvSpPr>
            <xdr:cNvPr id="1336" name="Check Box 312" hidden="1">
              <a:extLst>
                <a:ext uri="{63B3BB69-23CF-44E3-9099-C40C66FF867C}">
                  <a14:compatExt spid="_x0000_s1336"/>
                </a:ext>
                <a:ext uri="{FF2B5EF4-FFF2-40B4-BE49-F238E27FC236}">
                  <a16:creationId xmlns:a16="http://schemas.microsoft.com/office/drawing/2014/main" id="{BEC194EE-1D0F-B510-CFB0-BC6317EA04C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301</xdr:row>
          <xdr:rowOff>144780</xdr:rowOff>
        </xdr:from>
        <xdr:to>
          <xdr:col>2</xdr:col>
          <xdr:colOff>822960</xdr:colOff>
          <xdr:row>303</xdr:row>
          <xdr:rowOff>0</xdr:rowOff>
        </xdr:to>
        <xdr:sp macro="" textlink="">
          <xdr:nvSpPr>
            <xdr:cNvPr id="1337" name="Check Box 313" hidden="1">
              <a:extLst>
                <a:ext uri="{63B3BB69-23CF-44E3-9099-C40C66FF867C}">
                  <a14:compatExt spid="_x0000_s1337"/>
                </a:ext>
                <a:ext uri="{FF2B5EF4-FFF2-40B4-BE49-F238E27FC236}">
                  <a16:creationId xmlns:a16="http://schemas.microsoft.com/office/drawing/2014/main" id="{7A4D738E-B147-75D8-8D5E-10AFD4A47C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295</xdr:row>
          <xdr:rowOff>129540</xdr:rowOff>
        </xdr:from>
        <xdr:to>
          <xdr:col>2</xdr:col>
          <xdr:colOff>403860</xdr:colOff>
          <xdr:row>297</xdr:row>
          <xdr:rowOff>22860</xdr:rowOff>
        </xdr:to>
        <xdr:sp macro="" textlink="">
          <xdr:nvSpPr>
            <xdr:cNvPr id="1338" name="Check Box 314" hidden="1">
              <a:extLst>
                <a:ext uri="{63B3BB69-23CF-44E3-9099-C40C66FF867C}">
                  <a14:compatExt spid="_x0000_s1338"/>
                </a:ext>
                <a:ext uri="{FF2B5EF4-FFF2-40B4-BE49-F238E27FC236}">
                  <a16:creationId xmlns:a16="http://schemas.microsoft.com/office/drawing/2014/main" id="{C7B125AB-2577-5E2E-498E-2388099526A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295</xdr:row>
          <xdr:rowOff>129540</xdr:rowOff>
        </xdr:from>
        <xdr:to>
          <xdr:col>2</xdr:col>
          <xdr:colOff>822960</xdr:colOff>
          <xdr:row>297</xdr:row>
          <xdr:rowOff>22860</xdr:rowOff>
        </xdr:to>
        <xdr:sp macro="" textlink="">
          <xdr:nvSpPr>
            <xdr:cNvPr id="1339" name="Check Box 315" hidden="1">
              <a:extLst>
                <a:ext uri="{63B3BB69-23CF-44E3-9099-C40C66FF867C}">
                  <a14:compatExt spid="_x0000_s1339"/>
                </a:ext>
                <a:ext uri="{FF2B5EF4-FFF2-40B4-BE49-F238E27FC236}">
                  <a16:creationId xmlns:a16="http://schemas.microsoft.com/office/drawing/2014/main" id="{2CFF9F47-97B5-059E-5348-DA7A1A1DEA8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297</xdr:row>
          <xdr:rowOff>129540</xdr:rowOff>
        </xdr:from>
        <xdr:to>
          <xdr:col>2</xdr:col>
          <xdr:colOff>403860</xdr:colOff>
          <xdr:row>299</xdr:row>
          <xdr:rowOff>22860</xdr:rowOff>
        </xdr:to>
        <xdr:sp macro="" textlink="">
          <xdr:nvSpPr>
            <xdr:cNvPr id="1340" name="Check Box 316" hidden="1">
              <a:extLst>
                <a:ext uri="{63B3BB69-23CF-44E3-9099-C40C66FF867C}">
                  <a14:compatExt spid="_x0000_s1340"/>
                </a:ext>
                <a:ext uri="{FF2B5EF4-FFF2-40B4-BE49-F238E27FC236}">
                  <a16:creationId xmlns:a16="http://schemas.microsoft.com/office/drawing/2014/main" id="{50ED613D-5235-7B55-BE9B-A1EAEA280A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297</xdr:row>
          <xdr:rowOff>129540</xdr:rowOff>
        </xdr:from>
        <xdr:to>
          <xdr:col>2</xdr:col>
          <xdr:colOff>822960</xdr:colOff>
          <xdr:row>299</xdr:row>
          <xdr:rowOff>22860</xdr:rowOff>
        </xdr:to>
        <xdr:sp macro="" textlink="">
          <xdr:nvSpPr>
            <xdr:cNvPr id="1341" name="Check Box 317" hidden="1">
              <a:extLst>
                <a:ext uri="{63B3BB69-23CF-44E3-9099-C40C66FF867C}">
                  <a14:compatExt spid="_x0000_s1341"/>
                </a:ext>
                <a:ext uri="{FF2B5EF4-FFF2-40B4-BE49-F238E27FC236}">
                  <a16:creationId xmlns:a16="http://schemas.microsoft.com/office/drawing/2014/main" id="{78D56DB6-7603-2754-2673-A87AB59F3F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299</xdr:row>
          <xdr:rowOff>129540</xdr:rowOff>
        </xdr:from>
        <xdr:to>
          <xdr:col>2</xdr:col>
          <xdr:colOff>403860</xdr:colOff>
          <xdr:row>301</xdr:row>
          <xdr:rowOff>22860</xdr:rowOff>
        </xdr:to>
        <xdr:sp macro="" textlink="">
          <xdr:nvSpPr>
            <xdr:cNvPr id="1342" name="Check Box 318" hidden="1">
              <a:extLst>
                <a:ext uri="{63B3BB69-23CF-44E3-9099-C40C66FF867C}">
                  <a14:compatExt spid="_x0000_s1342"/>
                </a:ext>
                <a:ext uri="{FF2B5EF4-FFF2-40B4-BE49-F238E27FC236}">
                  <a16:creationId xmlns:a16="http://schemas.microsoft.com/office/drawing/2014/main" id="{19A343FB-66B7-0151-8A84-C943BF6DBAC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299</xdr:row>
          <xdr:rowOff>129540</xdr:rowOff>
        </xdr:from>
        <xdr:to>
          <xdr:col>2</xdr:col>
          <xdr:colOff>822960</xdr:colOff>
          <xdr:row>301</xdr:row>
          <xdr:rowOff>22860</xdr:rowOff>
        </xdr:to>
        <xdr:sp macro="" textlink="">
          <xdr:nvSpPr>
            <xdr:cNvPr id="1343" name="Check Box 319" hidden="1">
              <a:extLst>
                <a:ext uri="{63B3BB69-23CF-44E3-9099-C40C66FF867C}">
                  <a14:compatExt spid="_x0000_s1343"/>
                </a:ext>
                <a:ext uri="{FF2B5EF4-FFF2-40B4-BE49-F238E27FC236}">
                  <a16:creationId xmlns:a16="http://schemas.microsoft.com/office/drawing/2014/main" id="{3A162542-2FCB-7232-1E2E-944F4A0627B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303</xdr:row>
          <xdr:rowOff>129540</xdr:rowOff>
        </xdr:from>
        <xdr:to>
          <xdr:col>2</xdr:col>
          <xdr:colOff>403860</xdr:colOff>
          <xdr:row>305</xdr:row>
          <xdr:rowOff>22860</xdr:rowOff>
        </xdr:to>
        <xdr:sp macro="" textlink="">
          <xdr:nvSpPr>
            <xdr:cNvPr id="1344" name="Check Box 320" hidden="1">
              <a:extLst>
                <a:ext uri="{63B3BB69-23CF-44E3-9099-C40C66FF867C}">
                  <a14:compatExt spid="_x0000_s1344"/>
                </a:ext>
                <a:ext uri="{FF2B5EF4-FFF2-40B4-BE49-F238E27FC236}">
                  <a16:creationId xmlns:a16="http://schemas.microsoft.com/office/drawing/2014/main" id="{B14E3A20-CA75-8D95-8647-49C85D6EB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303</xdr:row>
          <xdr:rowOff>129540</xdr:rowOff>
        </xdr:from>
        <xdr:to>
          <xdr:col>2</xdr:col>
          <xdr:colOff>822960</xdr:colOff>
          <xdr:row>305</xdr:row>
          <xdr:rowOff>22860</xdr:rowOff>
        </xdr:to>
        <xdr:sp macro="" textlink="">
          <xdr:nvSpPr>
            <xdr:cNvPr id="1345" name="Check Box 321" hidden="1">
              <a:extLst>
                <a:ext uri="{63B3BB69-23CF-44E3-9099-C40C66FF867C}">
                  <a14:compatExt spid="_x0000_s1345"/>
                </a:ext>
                <a:ext uri="{FF2B5EF4-FFF2-40B4-BE49-F238E27FC236}">
                  <a16:creationId xmlns:a16="http://schemas.microsoft.com/office/drawing/2014/main" id="{CABC834C-DFF7-6B16-5952-F3805FEF6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305</xdr:row>
          <xdr:rowOff>129540</xdr:rowOff>
        </xdr:from>
        <xdr:to>
          <xdr:col>2</xdr:col>
          <xdr:colOff>403860</xdr:colOff>
          <xdr:row>307</xdr:row>
          <xdr:rowOff>22860</xdr:rowOff>
        </xdr:to>
        <xdr:sp macro="" textlink="">
          <xdr:nvSpPr>
            <xdr:cNvPr id="1346" name="Check Box 322" hidden="1">
              <a:extLst>
                <a:ext uri="{63B3BB69-23CF-44E3-9099-C40C66FF867C}">
                  <a14:compatExt spid="_x0000_s1346"/>
                </a:ext>
                <a:ext uri="{FF2B5EF4-FFF2-40B4-BE49-F238E27FC236}">
                  <a16:creationId xmlns:a16="http://schemas.microsoft.com/office/drawing/2014/main" id="{BB392EBD-45B2-F4BE-EA82-C0DB38A49C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305</xdr:row>
          <xdr:rowOff>129540</xdr:rowOff>
        </xdr:from>
        <xdr:to>
          <xdr:col>2</xdr:col>
          <xdr:colOff>822960</xdr:colOff>
          <xdr:row>307</xdr:row>
          <xdr:rowOff>22860</xdr:rowOff>
        </xdr:to>
        <xdr:sp macro="" textlink="">
          <xdr:nvSpPr>
            <xdr:cNvPr id="1347" name="Check Box 323" hidden="1">
              <a:extLst>
                <a:ext uri="{63B3BB69-23CF-44E3-9099-C40C66FF867C}">
                  <a14:compatExt spid="_x0000_s1347"/>
                </a:ext>
                <a:ext uri="{FF2B5EF4-FFF2-40B4-BE49-F238E27FC236}">
                  <a16:creationId xmlns:a16="http://schemas.microsoft.com/office/drawing/2014/main" id="{332274B9-2624-1D81-689F-C41C74F4C6A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307</xdr:row>
          <xdr:rowOff>129540</xdr:rowOff>
        </xdr:from>
        <xdr:to>
          <xdr:col>2</xdr:col>
          <xdr:colOff>403860</xdr:colOff>
          <xdr:row>309</xdr:row>
          <xdr:rowOff>22860</xdr:rowOff>
        </xdr:to>
        <xdr:sp macro="" textlink="">
          <xdr:nvSpPr>
            <xdr:cNvPr id="1348" name="Check Box 324" hidden="1">
              <a:extLst>
                <a:ext uri="{63B3BB69-23CF-44E3-9099-C40C66FF867C}">
                  <a14:compatExt spid="_x0000_s1348"/>
                </a:ext>
                <a:ext uri="{FF2B5EF4-FFF2-40B4-BE49-F238E27FC236}">
                  <a16:creationId xmlns:a16="http://schemas.microsoft.com/office/drawing/2014/main" id="{A47CD087-0EFD-85EE-D09A-B88260FB39E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307</xdr:row>
          <xdr:rowOff>129540</xdr:rowOff>
        </xdr:from>
        <xdr:to>
          <xdr:col>2</xdr:col>
          <xdr:colOff>822960</xdr:colOff>
          <xdr:row>309</xdr:row>
          <xdr:rowOff>22860</xdr:rowOff>
        </xdr:to>
        <xdr:sp macro="" textlink="">
          <xdr:nvSpPr>
            <xdr:cNvPr id="1349" name="Check Box 325" hidden="1">
              <a:extLst>
                <a:ext uri="{63B3BB69-23CF-44E3-9099-C40C66FF867C}">
                  <a14:compatExt spid="_x0000_s1349"/>
                </a:ext>
                <a:ext uri="{FF2B5EF4-FFF2-40B4-BE49-F238E27FC236}">
                  <a16:creationId xmlns:a16="http://schemas.microsoft.com/office/drawing/2014/main" id="{79EC69AF-7C14-E849-C522-E923D197EB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twoCellAnchor>
    <xdr:from>
      <xdr:col>7</xdr:col>
      <xdr:colOff>38100</xdr:colOff>
      <xdr:row>5</xdr:row>
      <xdr:rowOff>144780</xdr:rowOff>
    </xdr:from>
    <xdr:to>
      <xdr:col>8</xdr:col>
      <xdr:colOff>236220</xdr:colOff>
      <xdr:row>8</xdr:row>
      <xdr:rowOff>114300</xdr:rowOff>
    </xdr:to>
    <xdr:pic>
      <xdr:nvPicPr>
        <xdr:cNvPr id="1350" name="Picture 326">
          <a:extLst>
            <a:ext uri="{FF2B5EF4-FFF2-40B4-BE49-F238E27FC236}">
              <a16:creationId xmlns:a16="http://schemas.microsoft.com/office/drawing/2014/main" id="{A44F7560-B1B9-7010-F5A6-55545799A1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7560" y="1607820"/>
          <a:ext cx="822960" cy="746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236220</xdr:colOff>
          <xdr:row>1</xdr:row>
          <xdr:rowOff>76200</xdr:rowOff>
        </xdr:from>
        <xdr:to>
          <xdr:col>1</xdr:col>
          <xdr:colOff>2316480</xdr:colOff>
          <xdr:row>2</xdr:row>
          <xdr:rowOff>662940</xdr:rowOff>
        </xdr:to>
        <xdr:sp macro="" textlink="">
          <xdr:nvSpPr>
            <xdr:cNvPr id="1363" name="Object 339" hidden="1">
              <a:extLst>
                <a:ext uri="{63B3BB69-23CF-44E3-9099-C40C66FF867C}">
                  <a14:compatExt spid="_x0000_s1363"/>
                </a:ext>
                <a:ext uri="{FF2B5EF4-FFF2-40B4-BE49-F238E27FC236}">
                  <a16:creationId xmlns:a16="http://schemas.microsoft.com/office/drawing/2014/main" id="{9ED6F046-9E74-C613-4074-9197BAAFE5DC}"/>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7</xdr:col>
      <xdr:colOff>60960</xdr:colOff>
      <xdr:row>63</xdr:row>
      <xdr:rowOff>137160</xdr:rowOff>
    </xdr:from>
    <xdr:to>
      <xdr:col>8</xdr:col>
      <xdr:colOff>251460</xdr:colOff>
      <xdr:row>68</xdr:row>
      <xdr:rowOff>0</xdr:rowOff>
    </xdr:to>
    <xdr:pic>
      <xdr:nvPicPr>
        <xdr:cNvPr id="1365" name="Picture 341">
          <a:extLst>
            <a:ext uri="{FF2B5EF4-FFF2-40B4-BE49-F238E27FC236}">
              <a16:creationId xmlns:a16="http://schemas.microsoft.com/office/drawing/2014/main" id="{E24EB0AA-3AA8-0582-F308-85CB8264D8A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70420" y="12108180"/>
          <a:ext cx="81534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22860</xdr:colOff>
      <xdr:row>79</xdr:row>
      <xdr:rowOff>129540</xdr:rowOff>
    </xdr:from>
    <xdr:to>
      <xdr:col>8</xdr:col>
      <xdr:colOff>213360</xdr:colOff>
      <xdr:row>83</xdr:row>
      <xdr:rowOff>99060</xdr:rowOff>
    </xdr:to>
    <xdr:pic>
      <xdr:nvPicPr>
        <xdr:cNvPr id="1366" name="Picture 342">
          <a:extLst>
            <a:ext uri="{FF2B5EF4-FFF2-40B4-BE49-F238E27FC236}">
              <a16:creationId xmlns:a16="http://schemas.microsoft.com/office/drawing/2014/main" id="{363925FD-DF54-F0E8-7031-F7824E9A812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132320" y="15209520"/>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22860</xdr:colOff>
      <xdr:row>127</xdr:row>
      <xdr:rowOff>0</xdr:rowOff>
    </xdr:from>
    <xdr:to>
      <xdr:col>8</xdr:col>
      <xdr:colOff>213360</xdr:colOff>
      <xdr:row>129</xdr:row>
      <xdr:rowOff>137160</xdr:rowOff>
    </xdr:to>
    <xdr:pic>
      <xdr:nvPicPr>
        <xdr:cNvPr id="1367" name="Picture 343">
          <a:extLst>
            <a:ext uri="{FF2B5EF4-FFF2-40B4-BE49-F238E27FC236}">
              <a16:creationId xmlns:a16="http://schemas.microsoft.com/office/drawing/2014/main" id="{2F38786B-2612-F8F1-1DA9-18B25629541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132320" y="24094440"/>
          <a:ext cx="815340" cy="746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7620</xdr:colOff>
      <xdr:row>157</xdr:row>
      <xdr:rowOff>144780</xdr:rowOff>
    </xdr:from>
    <xdr:to>
      <xdr:col>8</xdr:col>
      <xdr:colOff>205740</xdr:colOff>
      <xdr:row>162</xdr:row>
      <xdr:rowOff>15240</xdr:rowOff>
    </xdr:to>
    <xdr:pic>
      <xdr:nvPicPr>
        <xdr:cNvPr id="1368" name="Picture 344">
          <a:extLst>
            <a:ext uri="{FF2B5EF4-FFF2-40B4-BE49-F238E27FC236}">
              <a16:creationId xmlns:a16="http://schemas.microsoft.com/office/drawing/2014/main" id="{2B2D21DB-68F7-DD98-ADED-B469BD4E27D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117080" y="30792420"/>
          <a:ext cx="82296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7620</xdr:colOff>
      <xdr:row>192</xdr:row>
      <xdr:rowOff>137160</xdr:rowOff>
    </xdr:from>
    <xdr:to>
      <xdr:col>8</xdr:col>
      <xdr:colOff>205740</xdr:colOff>
      <xdr:row>197</xdr:row>
      <xdr:rowOff>7620</xdr:rowOff>
    </xdr:to>
    <xdr:pic>
      <xdr:nvPicPr>
        <xdr:cNvPr id="1370" name="Picture 346">
          <a:extLst>
            <a:ext uri="{FF2B5EF4-FFF2-40B4-BE49-F238E27FC236}">
              <a16:creationId xmlns:a16="http://schemas.microsoft.com/office/drawing/2014/main" id="{63E303DC-FAC8-B4D0-7276-9E25871DF5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117080" y="37818060"/>
          <a:ext cx="82296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7620</xdr:colOff>
      <xdr:row>209</xdr:row>
      <xdr:rowOff>129540</xdr:rowOff>
    </xdr:from>
    <xdr:to>
      <xdr:col>8</xdr:col>
      <xdr:colOff>205740</xdr:colOff>
      <xdr:row>214</xdr:row>
      <xdr:rowOff>0</xdr:rowOff>
    </xdr:to>
    <xdr:pic>
      <xdr:nvPicPr>
        <xdr:cNvPr id="1371" name="Picture 347">
          <a:extLst>
            <a:ext uri="{FF2B5EF4-FFF2-40B4-BE49-F238E27FC236}">
              <a16:creationId xmlns:a16="http://schemas.microsoft.com/office/drawing/2014/main" id="{FAD02FB6-E75F-E7A9-B2E6-0782A5F50B2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117080" y="41125140"/>
          <a:ext cx="82296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7620</xdr:colOff>
      <xdr:row>222</xdr:row>
      <xdr:rowOff>121920</xdr:rowOff>
    </xdr:from>
    <xdr:to>
      <xdr:col>8</xdr:col>
      <xdr:colOff>205740</xdr:colOff>
      <xdr:row>226</xdr:row>
      <xdr:rowOff>160020</xdr:rowOff>
    </xdr:to>
    <xdr:pic>
      <xdr:nvPicPr>
        <xdr:cNvPr id="1372" name="Picture 348">
          <a:extLst>
            <a:ext uri="{FF2B5EF4-FFF2-40B4-BE49-F238E27FC236}">
              <a16:creationId xmlns:a16="http://schemas.microsoft.com/office/drawing/2014/main" id="{E41A37A3-4CCE-426B-7BC2-591AE8C1158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117080" y="43388280"/>
          <a:ext cx="82296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22860</xdr:colOff>
      <xdr:row>258</xdr:row>
      <xdr:rowOff>129540</xdr:rowOff>
    </xdr:from>
    <xdr:to>
      <xdr:col>8</xdr:col>
      <xdr:colOff>213360</xdr:colOff>
      <xdr:row>263</xdr:row>
      <xdr:rowOff>0</xdr:rowOff>
    </xdr:to>
    <xdr:pic>
      <xdr:nvPicPr>
        <xdr:cNvPr id="1373" name="Picture 349">
          <a:extLst>
            <a:ext uri="{FF2B5EF4-FFF2-40B4-BE49-F238E27FC236}">
              <a16:creationId xmlns:a16="http://schemas.microsoft.com/office/drawing/2014/main" id="{7DAF7E12-96DF-A208-7902-B308EB1CB4B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132320" y="50558700"/>
          <a:ext cx="81534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7620</xdr:colOff>
      <xdr:row>288</xdr:row>
      <xdr:rowOff>137160</xdr:rowOff>
    </xdr:from>
    <xdr:to>
      <xdr:col>8</xdr:col>
      <xdr:colOff>205740</xdr:colOff>
      <xdr:row>293</xdr:row>
      <xdr:rowOff>7620</xdr:rowOff>
    </xdr:to>
    <xdr:pic>
      <xdr:nvPicPr>
        <xdr:cNvPr id="1374" name="Picture 350">
          <a:extLst>
            <a:ext uri="{FF2B5EF4-FFF2-40B4-BE49-F238E27FC236}">
              <a16:creationId xmlns:a16="http://schemas.microsoft.com/office/drawing/2014/main" id="{D359B161-5D32-D4D3-A1AA-0E07FB91B26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117080" y="55885080"/>
          <a:ext cx="82296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243840</xdr:colOff>
      <xdr:row>4</xdr:row>
      <xdr:rowOff>106680</xdr:rowOff>
    </xdr:from>
    <xdr:to>
      <xdr:col>8</xdr:col>
      <xdr:colOff>601980</xdr:colOff>
      <xdr:row>26</xdr:row>
      <xdr:rowOff>106680</xdr:rowOff>
    </xdr:to>
    <xdr:graphicFrame macro="">
      <xdr:nvGraphicFramePr>
        <xdr:cNvPr id="2051" name="Chart 3">
          <a:extLst>
            <a:ext uri="{FF2B5EF4-FFF2-40B4-BE49-F238E27FC236}">
              <a16:creationId xmlns:a16="http://schemas.microsoft.com/office/drawing/2014/main" id="{8C4912E8-4584-A250-D361-5D3E14104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38" Type="http://schemas.openxmlformats.org/officeDocument/2006/relationships/ctrlProp" Target="../ctrlProps/ctrlProp133.xml"/><Relationship Id="rId159" Type="http://schemas.openxmlformats.org/officeDocument/2006/relationships/ctrlProp" Target="../ctrlProps/ctrlProp154.xml"/><Relationship Id="rId170" Type="http://schemas.openxmlformats.org/officeDocument/2006/relationships/ctrlProp" Target="../ctrlProps/ctrlProp165.xml"/><Relationship Id="rId191" Type="http://schemas.openxmlformats.org/officeDocument/2006/relationships/ctrlProp" Target="../ctrlProps/ctrlProp186.xml"/><Relationship Id="rId205" Type="http://schemas.openxmlformats.org/officeDocument/2006/relationships/ctrlProp" Target="../ctrlProps/ctrlProp200.xml"/><Relationship Id="rId226" Type="http://schemas.openxmlformats.org/officeDocument/2006/relationships/ctrlProp" Target="../ctrlProps/ctrlProp221.xml"/><Relationship Id="rId247" Type="http://schemas.openxmlformats.org/officeDocument/2006/relationships/ctrlProp" Target="../ctrlProps/ctrlProp242.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53" Type="http://schemas.openxmlformats.org/officeDocument/2006/relationships/ctrlProp" Target="../ctrlProps/ctrlProp48.xml"/><Relationship Id="rId74" Type="http://schemas.openxmlformats.org/officeDocument/2006/relationships/ctrlProp" Target="../ctrlProps/ctrlProp69.xml"/><Relationship Id="rId128" Type="http://schemas.openxmlformats.org/officeDocument/2006/relationships/ctrlProp" Target="../ctrlProps/ctrlProp123.xml"/><Relationship Id="rId149" Type="http://schemas.openxmlformats.org/officeDocument/2006/relationships/ctrlProp" Target="../ctrlProps/ctrlProp144.xml"/><Relationship Id="rId5" Type="http://schemas.openxmlformats.org/officeDocument/2006/relationships/image" Target="../media/image1.emf"/><Relationship Id="rId95" Type="http://schemas.openxmlformats.org/officeDocument/2006/relationships/ctrlProp" Target="../ctrlProps/ctrlProp90.xml"/><Relationship Id="rId160" Type="http://schemas.openxmlformats.org/officeDocument/2006/relationships/ctrlProp" Target="../ctrlProps/ctrlProp155.xml"/><Relationship Id="rId181" Type="http://schemas.openxmlformats.org/officeDocument/2006/relationships/ctrlProp" Target="../ctrlProps/ctrlProp176.xml"/><Relationship Id="rId216" Type="http://schemas.openxmlformats.org/officeDocument/2006/relationships/ctrlProp" Target="../ctrlProps/ctrlProp211.xml"/><Relationship Id="rId237" Type="http://schemas.openxmlformats.org/officeDocument/2006/relationships/ctrlProp" Target="../ctrlProps/ctrlProp232.xml"/><Relationship Id="rId22" Type="http://schemas.openxmlformats.org/officeDocument/2006/relationships/ctrlProp" Target="../ctrlProps/ctrlProp17.xml"/><Relationship Id="rId43" Type="http://schemas.openxmlformats.org/officeDocument/2006/relationships/ctrlProp" Target="../ctrlProps/ctrlProp38.xml"/><Relationship Id="rId64" Type="http://schemas.openxmlformats.org/officeDocument/2006/relationships/ctrlProp" Target="../ctrlProps/ctrlProp59.xml"/><Relationship Id="rId118" Type="http://schemas.openxmlformats.org/officeDocument/2006/relationships/ctrlProp" Target="../ctrlProps/ctrlProp113.xml"/><Relationship Id="rId139" Type="http://schemas.openxmlformats.org/officeDocument/2006/relationships/ctrlProp" Target="../ctrlProps/ctrlProp134.xml"/><Relationship Id="rId85" Type="http://schemas.openxmlformats.org/officeDocument/2006/relationships/ctrlProp" Target="../ctrlProps/ctrlProp80.xml"/><Relationship Id="rId150" Type="http://schemas.openxmlformats.org/officeDocument/2006/relationships/ctrlProp" Target="../ctrlProps/ctrlProp145.xml"/><Relationship Id="rId171" Type="http://schemas.openxmlformats.org/officeDocument/2006/relationships/ctrlProp" Target="../ctrlProps/ctrlProp166.xml"/><Relationship Id="rId192" Type="http://schemas.openxmlformats.org/officeDocument/2006/relationships/ctrlProp" Target="../ctrlProps/ctrlProp187.xml"/><Relationship Id="rId206" Type="http://schemas.openxmlformats.org/officeDocument/2006/relationships/ctrlProp" Target="../ctrlProps/ctrlProp201.xml"/><Relationship Id="rId227" Type="http://schemas.openxmlformats.org/officeDocument/2006/relationships/ctrlProp" Target="../ctrlProps/ctrlProp222.xml"/><Relationship Id="rId248" Type="http://schemas.openxmlformats.org/officeDocument/2006/relationships/ctrlProp" Target="../ctrlProps/ctrlProp243.xml"/><Relationship Id="rId12" Type="http://schemas.openxmlformats.org/officeDocument/2006/relationships/ctrlProp" Target="../ctrlProps/ctrlProp7.xml"/><Relationship Id="rId33" Type="http://schemas.openxmlformats.org/officeDocument/2006/relationships/ctrlProp" Target="../ctrlProps/ctrlProp28.xml"/><Relationship Id="rId108" Type="http://schemas.openxmlformats.org/officeDocument/2006/relationships/ctrlProp" Target="../ctrlProps/ctrlProp103.xml"/><Relationship Id="rId129" Type="http://schemas.openxmlformats.org/officeDocument/2006/relationships/ctrlProp" Target="../ctrlProps/ctrlProp124.xml"/><Relationship Id="rId54" Type="http://schemas.openxmlformats.org/officeDocument/2006/relationships/ctrlProp" Target="../ctrlProps/ctrlProp49.xml"/><Relationship Id="rId75" Type="http://schemas.openxmlformats.org/officeDocument/2006/relationships/ctrlProp" Target="../ctrlProps/ctrlProp70.xml"/><Relationship Id="rId96" Type="http://schemas.openxmlformats.org/officeDocument/2006/relationships/ctrlProp" Target="../ctrlProps/ctrlProp91.xml"/><Relationship Id="rId140" Type="http://schemas.openxmlformats.org/officeDocument/2006/relationships/ctrlProp" Target="../ctrlProps/ctrlProp135.xml"/><Relationship Id="rId161" Type="http://schemas.openxmlformats.org/officeDocument/2006/relationships/ctrlProp" Target="../ctrlProps/ctrlProp156.xml"/><Relationship Id="rId182" Type="http://schemas.openxmlformats.org/officeDocument/2006/relationships/ctrlProp" Target="../ctrlProps/ctrlProp177.xml"/><Relationship Id="rId217" Type="http://schemas.openxmlformats.org/officeDocument/2006/relationships/ctrlProp" Target="../ctrlProps/ctrlProp212.xml"/><Relationship Id="rId6" Type="http://schemas.openxmlformats.org/officeDocument/2006/relationships/ctrlProp" Target="../ctrlProps/ctrlProp1.xml"/><Relationship Id="rId238" Type="http://schemas.openxmlformats.org/officeDocument/2006/relationships/ctrlProp" Target="../ctrlProps/ctrlProp233.xml"/><Relationship Id="rId23" Type="http://schemas.openxmlformats.org/officeDocument/2006/relationships/ctrlProp" Target="../ctrlProps/ctrlProp18.xml"/><Relationship Id="rId119" Type="http://schemas.openxmlformats.org/officeDocument/2006/relationships/ctrlProp" Target="../ctrlProps/ctrlProp114.xml"/><Relationship Id="rId44" Type="http://schemas.openxmlformats.org/officeDocument/2006/relationships/ctrlProp" Target="../ctrlProps/ctrlProp39.xml"/><Relationship Id="rId65" Type="http://schemas.openxmlformats.org/officeDocument/2006/relationships/ctrlProp" Target="../ctrlProps/ctrlProp60.xml"/><Relationship Id="rId86" Type="http://schemas.openxmlformats.org/officeDocument/2006/relationships/ctrlProp" Target="../ctrlProps/ctrlProp81.xml"/><Relationship Id="rId130" Type="http://schemas.openxmlformats.org/officeDocument/2006/relationships/ctrlProp" Target="../ctrlProps/ctrlProp125.xml"/><Relationship Id="rId151" Type="http://schemas.openxmlformats.org/officeDocument/2006/relationships/ctrlProp" Target="../ctrlProps/ctrlProp146.xml"/><Relationship Id="rId172" Type="http://schemas.openxmlformats.org/officeDocument/2006/relationships/ctrlProp" Target="../ctrlProps/ctrlProp167.xml"/><Relationship Id="rId193" Type="http://schemas.openxmlformats.org/officeDocument/2006/relationships/ctrlProp" Target="../ctrlProps/ctrlProp188.xml"/><Relationship Id="rId207" Type="http://schemas.openxmlformats.org/officeDocument/2006/relationships/ctrlProp" Target="../ctrlProps/ctrlProp202.xml"/><Relationship Id="rId228" Type="http://schemas.openxmlformats.org/officeDocument/2006/relationships/ctrlProp" Target="../ctrlProps/ctrlProp223.xml"/><Relationship Id="rId249" Type="http://schemas.openxmlformats.org/officeDocument/2006/relationships/ctrlProp" Target="../ctrlProps/ctrlProp244.xml"/><Relationship Id="rId13" Type="http://schemas.openxmlformats.org/officeDocument/2006/relationships/ctrlProp" Target="../ctrlProps/ctrlProp8.xml"/><Relationship Id="rId109" Type="http://schemas.openxmlformats.org/officeDocument/2006/relationships/ctrlProp" Target="../ctrlProps/ctrlProp104.xml"/><Relationship Id="rId34" Type="http://schemas.openxmlformats.org/officeDocument/2006/relationships/ctrlProp" Target="../ctrlProps/ctrlProp29.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20" Type="http://schemas.openxmlformats.org/officeDocument/2006/relationships/ctrlProp" Target="../ctrlProps/ctrlProp115.xml"/><Relationship Id="rId141" Type="http://schemas.openxmlformats.org/officeDocument/2006/relationships/ctrlProp" Target="../ctrlProps/ctrlProp136.xml"/><Relationship Id="rId7" Type="http://schemas.openxmlformats.org/officeDocument/2006/relationships/ctrlProp" Target="../ctrlProps/ctrlProp2.xml"/><Relationship Id="rId162" Type="http://schemas.openxmlformats.org/officeDocument/2006/relationships/ctrlProp" Target="../ctrlProps/ctrlProp157.xml"/><Relationship Id="rId183" Type="http://schemas.openxmlformats.org/officeDocument/2006/relationships/ctrlProp" Target="../ctrlProps/ctrlProp178.xml"/><Relationship Id="rId218" Type="http://schemas.openxmlformats.org/officeDocument/2006/relationships/ctrlProp" Target="../ctrlProps/ctrlProp213.xml"/><Relationship Id="rId239" Type="http://schemas.openxmlformats.org/officeDocument/2006/relationships/ctrlProp" Target="../ctrlProps/ctrlProp234.xml"/><Relationship Id="rId24" Type="http://schemas.openxmlformats.org/officeDocument/2006/relationships/ctrlProp" Target="../ctrlProps/ctrlProp19.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31" Type="http://schemas.openxmlformats.org/officeDocument/2006/relationships/ctrlProp" Target="../ctrlProps/ctrlProp126.xml"/><Relationship Id="rId152" Type="http://schemas.openxmlformats.org/officeDocument/2006/relationships/ctrlProp" Target="../ctrlProps/ctrlProp147.xml"/><Relationship Id="rId173" Type="http://schemas.openxmlformats.org/officeDocument/2006/relationships/ctrlProp" Target="../ctrlProps/ctrlProp168.xml"/><Relationship Id="rId194" Type="http://schemas.openxmlformats.org/officeDocument/2006/relationships/ctrlProp" Target="../ctrlProps/ctrlProp189.xml"/><Relationship Id="rId208" Type="http://schemas.openxmlformats.org/officeDocument/2006/relationships/ctrlProp" Target="../ctrlProps/ctrlProp203.xml"/><Relationship Id="rId229" Type="http://schemas.openxmlformats.org/officeDocument/2006/relationships/ctrlProp" Target="../ctrlProps/ctrlProp224.xml"/><Relationship Id="rId240" Type="http://schemas.openxmlformats.org/officeDocument/2006/relationships/ctrlProp" Target="../ctrlProps/ctrlProp235.xml"/><Relationship Id="rId14" Type="http://schemas.openxmlformats.org/officeDocument/2006/relationships/ctrlProp" Target="../ctrlProps/ctrlProp9.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8" Type="http://schemas.openxmlformats.org/officeDocument/2006/relationships/ctrlProp" Target="../ctrlProps/ctrlProp3.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163" Type="http://schemas.openxmlformats.org/officeDocument/2006/relationships/ctrlProp" Target="../ctrlProps/ctrlProp158.xml"/><Relationship Id="rId184" Type="http://schemas.openxmlformats.org/officeDocument/2006/relationships/ctrlProp" Target="../ctrlProps/ctrlProp179.xml"/><Relationship Id="rId219" Type="http://schemas.openxmlformats.org/officeDocument/2006/relationships/ctrlProp" Target="../ctrlProps/ctrlProp214.xml"/><Relationship Id="rId230" Type="http://schemas.openxmlformats.org/officeDocument/2006/relationships/ctrlProp" Target="../ctrlProps/ctrlProp225.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3" Type="http://schemas.openxmlformats.org/officeDocument/2006/relationships/ctrlProp" Target="../ctrlProps/ctrlProp148.xml"/><Relationship Id="rId174" Type="http://schemas.openxmlformats.org/officeDocument/2006/relationships/ctrlProp" Target="../ctrlProps/ctrlProp169.xml"/><Relationship Id="rId195" Type="http://schemas.openxmlformats.org/officeDocument/2006/relationships/ctrlProp" Target="../ctrlProps/ctrlProp190.xml"/><Relationship Id="rId209" Type="http://schemas.openxmlformats.org/officeDocument/2006/relationships/ctrlProp" Target="../ctrlProps/ctrlProp204.xml"/><Relationship Id="rId220" Type="http://schemas.openxmlformats.org/officeDocument/2006/relationships/ctrlProp" Target="../ctrlProps/ctrlProp215.xml"/><Relationship Id="rId241" Type="http://schemas.openxmlformats.org/officeDocument/2006/relationships/ctrlProp" Target="../ctrlProps/ctrlProp236.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4" Type="http://schemas.openxmlformats.org/officeDocument/2006/relationships/oleObject" Target="../embeddings/oleObject2.bin"/><Relationship Id="rId9" Type="http://schemas.openxmlformats.org/officeDocument/2006/relationships/ctrlProp" Target="../ctrlProps/ctrlProp4.xml"/><Relationship Id="rId180" Type="http://schemas.openxmlformats.org/officeDocument/2006/relationships/ctrlProp" Target="../ctrlProps/ctrlProp175.xml"/><Relationship Id="rId210" Type="http://schemas.openxmlformats.org/officeDocument/2006/relationships/ctrlProp" Target="../ctrlProps/ctrlProp205.xml"/><Relationship Id="rId215" Type="http://schemas.openxmlformats.org/officeDocument/2006/relationships/ctrlProp" Target="../ctrlProps/ctrlProp210.xml"/><Relationship Id="rId236" Type="http://schemas.openxmlformats.org/officeDocument/2006/relationships/ctrlProp" Target="../ctrlProps/ctrlProp231.xml"/><Relationship Id="rId26" Type="http://schemas.openxmlformats.org/officeDocument/2006/relationships/ctrlProp" Target="../ctrlProps/ctrlProp21.xml"/><Relationship Id="rId231" Type="http://schemas.openxmlformats.org/officeDocument/2006/relationships/ctrlProp" Target="../ctrlProps/ctrlProp226.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196" Type="http://schemas.openxmlformats.org/officeDocument/2006/relationships/ctrlProp" Target="../ctrlProps/ctrlProp191.xml"/><Relationship Id="rId200" Type="http://schemas.openxmlformats.org/officeDocument/2006/relationships/ctrlProp" Target="../ctrlProps/ctrlProp195.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211" Type="http://schemas.openxmlformats.org/officeDocument/2006/relationships/ctrlProp" Target="../ctrlProps/ctrlProp206.xml"/><Relationship Id="rId232" Type="http://schemas.openxmlformats.org/officeDocument/2006/relationships/ctrlProp" Target="../ctrlProps/ctrlProp227.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1" Type="http://schemas.openxmlformats.org/officeDocument/2006/relationships/printerSettings" Target="../printerSettings/printerSettings2.bin"/><Relationship Id="rId212" Type="http://schemas.openxmlformats.org/officeDocument/2006/relationships/ctrlProp" Target="../ctrlProps/ctrlProp207.xml"/><Relationship Id="rId233" Type="http://schemas.openxmlformats.org/officeDocument/2006/relationships/ctrlProp" Target="../ctrlProps/ctrlProp22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18" Type="http://schemas.openxmlformats.org/officeDocument/2006/relationships/ctrlProp" Target="../ctrlProps/ctrlProp13.xml"/><Relationship Id="rId39" Type="http://schemas.openxmlformats.org/officeDocument/2006/relationships/ctrlProp" Target="../ctrlProps/ctrlProp34.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2" Type="http://schemas.openxmlformats.org/officeDocument/2006/relationships/drawing" Target="../drawings/drawing2.xml"/><Relationship Id="rId29" Type="http://schemas.openxmlformats.org/officeDocument/2006/relationships/ctrlProp" Target="../ctrlProps/ctrlProp24.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 Type="http://schemas.openxmlformats.org/officeDocument/2006/relationships/vmlDrawing" Target="../drawings/vmlDrawing2.vml"/><Relationship Id="rId214" Type="http://schemas.openxmlformats.org/officeDocument/2006/relationships/ctrlProp" Target="../ctrlProps/ctrlProp209.xml"/><Relationship Id="rId235" Type="http://schemas.openxmlformats.org/officeDocument/2006/relationships/ctrlProp" Target="../ctrlProps/ctrlProp230.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9"/>
  <sheetViews>
    <sheetView showGridLines="0" showRowColHeaders="0" tabSelected="1" zoomScale="75" workbookViewId="0">
      <selection activeCell="B20" sqref="B20"/>
    </sheetView>
  </sheetViews>
  <sheetFormatPr defaultRowHeight="13.2" x14ac:dyDescent="0.25"/>
  <cols>
    <col min="2" max="2" width="121.109375" customWidth="1"/>
  </cols>
  <sheetData>
    <row r="1" spans="1:8" ht="13.8" thickBot="1" x14ac:dyDescent="0.3">
      <c r="A1" s="3"/>
      <c r="C1" s="3"/>
      <c r="D1" s="3"/>
      <c r="E1" s="3"/>
      <c r="F1" s="3"/>
      <c r="G1" s="3"/>
      <c r="H1" s="3"/>
    </row>
    <row r="2" spans="1:8" ht="71.25" customHeight="1" thickBot="1" x14ac:dyDescent="0.3">
      <c r="A2" s="3"/>
      <c r="B2" s="52" t="s">
        <v>166</v>
      </c>
      <c r="C2" s="3"/>
      <c r="D2" s="3"/>
      <c r="E2" s="3"/>
      <c r="F2" s="3"/>
      <c r="G2" s="3"/>
      <c r="H2" s="3"/>
    </row>
    <row r="3" spans="1:8" ht="20.399999999999999" x14ac:dyDescent="0.35">
      <c r="A3" s="3"/>
      <c r="B3" s="42"/>
      <c r="C3" s="3"/>
      <c r="D3" s="3"/>
      <c r="E3" s="3"/>
      <c r="F3" s="3"/>
      <c r="G3" s="3"/>
      <c r="H3" s="3"/>
    </row>
    <row r="4" spans="1:8" ht="15.6" x14ac:dyDescent="0.3">
      <c r="A4" s="3"/>
      <c r="B4" s="53" t="s">
        <v>169</v>
      </c>
      <c r="C4" s="3"/>
      <c r="D4" s="3"/>
      <c r="E4" s="3"/>
      <c r="F4" s="3"/>
      <c r="G4" s="3"/>
      <c r="H4" s="3"/>
    </row>
    <row r="5" spans="1:8" ht="55.2" x14ac:dyDescent="0.25">
      <c r="A5" s="3"/>
      <c r="B5" s="54" t="s">
        <v>164</v>
      </c>
      <c r="C5" s="3"/>
      <c r="D5" s="3"/>
      <c r="E5" s="3"/>
      <c r="F5" s="3"/>
      <c r="G5" s="3"/>
      <c r="H5" s="3"/>
    </row>
    <row r="6" spans="1:8" ht="13.8" x14ac:dyDescent="0.25">
      <c r="A6" s="3"/>
      <c r="B6" s="54"/>
      <c r="C6" s="3"/>
      <c r="D6" s="3"/>
      <c r="E6" s="3"/>
      <c r="F6" s="3"/>
      <c r="G6" s="3"/>
      <c r="H6" s="3"/>
    </row>
    <row r="7" spans="1:8" ht="82.8" x14ac:dyDescent="0.25">
      <c r="A7" s="3"/>
      <c r="B7" s="54" t="s">
        <v>184</v>
      </c>
      <c r="C7" s="3"/>
      <c r="D7" s="3"/>
      <c r="E7" s="3"/>
      <c r="F7" s="3"/>
      <c r="G7" s="3"/>
      <c r="H7" s="3"/>
    </row>
    <row r="8" spans="1:8" ht="13.8" x14ac:dyDescent="0.25">
      <c r="A8" s="3"/>
      <c r="B8" s="54"/>
      <c r="C8" s="3"/>
      <c r="D8" s="3"/>
      <c r="E8" s="3"/>
      <c r="F8" s="3"/>
      <c r="G8" s="3"/>
      <c r="H8" s="3"/>
    </row>
    <row r="9" spans="1:8" ht="15.6" x14ac:dyDescent="0.3">
      <c r="A9" s="3"/>
      <c r="B9" s="55" t="s">
        <v>165</v>
      </c>
      <c r="C9" s="3"/>
      <c r="D9" s="3"/>
      <c r="E9" s="3"/>
      <c r="F9" s="3"/>
      <c r="G9" s="3"/>
      <c r="H9" s="3"/>
    </row>
    <row r="10" spans="1:8" ht="41.4" x14ac:dyDescent="0.25">
      <c r="A10" s="3"/>
      <c r="B10" s="54" t="s">
        <v>167</v>
      </c>
      <c r="C10" s="3"/>
      <c r="D10" s="3"/>
      <c r="E10" s="3"/>
      <c r="F10" s="3"/>
      <c r="G10" s="3"/>
      <c r="H10" s="3"/>
    </row>
    <row r="11" spans="1:8" x14ac:dyDescent="0.25">
      <c r="A11" s="3"/>
      <c r="B11" s="56"/>
      <c r="C11" s="3"/>
      <c r="D11" s="3"/>
      <c r="E11" s="3"/>
      <c r="F11" s="3"/>
      <c r="G11" s="3"/>
      <c r="H11" s="3"/>
    </row>
    <row r="12" spans="1:8" ht="15.6" x14ac:dyDescent="0.3">
      <c r="A12" s="3"/>
      <c r="B12" s="55" t="s">
        <v>168</v>
      </c>
      <c r="C12" s="3"/>
      <c r="D12" s="3"/>
      <c r="E12" s="3"/>
      <c r="F12" s="3"/>
      <c r="G12" s="3"/>
      <c r="H12" s="3"/>
    </row>
    <row r="13" spans="1:8" ht="69" x14ac:dyDescent="0.25">
      <c r="A13" s="3"/>
      <c r="B13" s="54" t="s">
        <v>171</v>
      </c>
      <c r="C13" s="3"/>
      <c r="D13" s="3"/>
      <c r="E13" s="3"/>
      <c r="F13" s="3"/>
      <c r="G13" s="3"/>
      <c r="H13" s="3"/>
    </row>
    <row r="14" spans="1:8" x14ac:dyDescent="0.25">
      <c r="A14" s="3"/>
      <c r="B14" s="56"/>
      <c r="C14" s="3"/>
      <c r="D14" s="3"/>
      <c r="E14" s="3"/>
      <c r="F14" s="3"/>
      <c r="G14" s="3"/>
      <c r="H14" s="3"/>
    </row>
    <row r="15" spans="1:8" ht="15.6" x14ac:dyDescent="0.3">
      <c r="A15" s="3"/>
      <c r="B15" s="55" t="s">
        <v>170</v>
      </c>
      <c r="C15" s="3"/>
      <c r="D15" s="3"/>
      <c r="E15" s="3"/>
      <c r="F15" s="3"/>
      <c r="G15" s="3"/>
      <c r="H15" s="3"/>
    </row>
    <row r="16" spans="1:8" ht="69" x14ac:dyDescent="0.25">
      <c r="A16" s="3"/>
      <c r="B16" s="54" t="s">
        <v>186</v>
      </c>
      <c r="C16" s="3"/>
      <c r="D16" s="3"/>
      <c r="E16" s="3"/>
      <c r="F16" s="3"/>
      <c r="G16" s="3"/>
      <c r="H16" s="3"/>
    </row>
    <row r="17" spans="1:8" x14ac:dyDescent="0.25">
      <c r="A17" s="3"/>
      <c r="B17" s="56"/>
      <c r="C17" s="3"/>
      <c r="D17" s="3"/>
      <c r="E17" s="3"/>
      <c r="F17" s="3"/>
      <c r="G17" s="3"/>
      <c r="H17" s="3"/>
    </row>
    <row r="18" spans="1:8" ht="15.6" x14ac:dyDescent="0.3">
      <c r="A18" s="3"/>
      <c r="B18" s="55" t="s">
        <v>185</v>
      </c>
      <c r="C18" s="3"/>
      <c r="D18" s="3"/>
      <c r="E18" s="3"/>
      <c r="F18" s="3"/>
      <c r="G18" s="3"/>
      <c r="H18" s="3"/>
    </row>
    <row r="19" spans="1:8" ht="27.6" x14ac:dyDescent="0.25">
      <c r="A19" s="3"/>
      <c r="B19" s="59" t="s">
        <v>187</v>
      </c>
      <c r="C19" s="3"/>
      <c r="D19" s="3"/>
      <c r="E19" s="3"/>
      <c r="F19" s="3"/>
      <c r="G19" s="3"/>
      <c r="H19" s="3"/>
    </row>
    <row r="20" spans="1:8" x14ac:dyDescent="0.25">
      <c r="A20" s="3"/>
      <c r="B20" s="57"/>
      <c r="C20" s="3"/>
      <c r="D20" s="3"/>
      <c r="E20" s="3"/>
      <c r="F20" s="3"/>
      <c r="G20" s="3"/>
      <c r="H20" s="3"/>
    </row>
    <row r="21" spans="1:8" x14ac:dyDescent="0.25">
      <c r="A21" s="3"/>
      <c r="B21" s="3"/>
      <c r="C21" s="3"/>
      <c r="D21" s="3"/>
      <c r="E21" s="3"/>
      <c r="F21" s="3"/>
      <c r="G21" s="3"/>
      <c r="H21" s="3"/>
    </row>
    <row r="22" spans="1:8" x14ac:dyDescent="0.25">
      <c r="A22" s="3"/>
      <c r="B22" s="3"/>
      <c r="C22" s="3"/>
      <c r="D22" s="3"/>
      <c r="E22" s="3"/>
      <c r="F22" s="3"/>
      <c r="G22" s="3"/>
      <c r="H22" s="3"/>
    </row>
    <row r="23" spans="1:8" x14ac:dyDescent="0.25">
      <c r="A23" s="3"/>
      <c r="B23" s="3"/>
      <c r="C23" s="3"/>
      <c r="D23" s="3"/>
      <c r="E23" s="3"/>
      <c r="F23" s="3"/>
      <c r="G23" s="3"/>
      <c r="H23" s="3"/>
    </row>
    <row r="24" spans="1:8" x14ac:dyDescent="0.25">
      <c r="A24" s="3"/>
      <c r="B24" s="3"/>
      <c r="C24" s="3"/>
      <c r="D24" s="3"/>
      <c r="E24" s="3"/>
      <c r="F24" s="3"/>
      <c r="G24" s="3"/>
      <c r="H24" s="3"/>
    </row>
    <row r="25" spans="1:8" x14ac:dyDescent="0.25">
      <c r="A25" s="3"/>
      <c r="B25" s="3"/>
      <c r="C25" s="3"/>
      <c r="D25" s="3"/>
      <c r="E25" s="3"/>
      <c r="F25" s="3"/>
      <c r="G25" s="3"/>
      <c r="H25" s="3"/>
    </row>
    <row r="26" spans="1:8" x14ac:dyDescent="0.25">
      <c r="A26" s="3"/>
      <c r="B26" s="3"/>
      <c r="C26" s="3"/>
      <c r="D26" s="3"/>
      <c r="E26" s="3"/>
      <c r="F26" s="3"/>
      <c r="G26" s="3"/>
      <c r="H26" s="3"/>
    </row>
    <row r="27" spans="1:8" x14ac:dyDescent="0.25">
      <c r="A27" s="3"/>
      <c r="B27" s="3"/>
      <c r="C27" s="3"/>
      <c r="D27" s="3"/>
      <c r="E27" s="3"/>
      <c r="F27" s="3"/>
      <c r="G27" s="3"/>
      <c r="H27" s="3"/>
    </row>
    <row r="28" spans="1:8" x14ac:dyDescent="0.25">
      <c r="A28" s="3"/>
      <c r="B28" s="3"/>
      <c r="C28" s="3"/>
      <c r="D28" s="3"/>
      <c r="E28" s="3"/>
      <c r="F28" s="3"/>
      <c r="G28" s="3"/>
      <c r="H28" s="3"/>
    </row>
    <row r="29" spans="1:8" x14ac:dyDescent="0.25">
      <c r="A29" s="3"/>
      <c r="B29" s="3"/>
      <c r="C29" s="3"/>
      <c r="D29" s="3"/>
      <c r="E29" s="3"/>
      <c r="F29" s="3"/>
      <c r="G29" s="3"/>
      <c r="H29" s="3"/>
    </row>
    <row r="30" spans="1:8" x14ac:dyDescent="0.25">
      <c r="A30" s="3"/>
      <c r="B30" s="3"/>
      <c r="C30" s="3"/>
      <c r="D30" s="3"/>
      <c r="E30" s="3"/>
      <c r="F30" s="3"/>
      <c r="G30" s="3"/>
      <c r="H30" s="3"/>
    </row>
    <row r="31" spans="1:8" x14ac:dyDescent="0.25">
      <c r="A31" s="3"/>
      <c r="B31" s="3"/>
      <c r="C31" s="3"/>
      <c r="D31" s="3"/>
      <c r="E31" s="3"/>
      <c r="F31" s="3"/>
      <c r="G31" s="3"/>
      <c r="H31" s="3"/>
    </row>
    <row r="32" spans="1:8" x14ac:dyDescent="0.25">
      <c r="A32" s="3"/>
      <c r="B32" s="3"/>
      <c r="C32" s="3"/>
      <c r="D32" s="3"/>
      <c r="E32" s="3"/>
      <c r="F32" s="3"/>
      <c r="G32" s="3"/>
      <c r="H32" s="3"/>
    </row>
    <row r="33" spans="1:8" x14ac:dyDescent="0.25">
      <c r="A33" s="3"/>
      <c r="B33" s="3"/>
      <c r="C33" s="3"/>
      <c r="D33" s="3"/>
      <c r="E33" s="3"/>
      <c r="F33" s="3"/>
      <c r="G33" s="3"/>
      <c r="H33" s="3"/>
    </row>
    <row r="34" spans="1:8" x14ac:dyDescent="0.25">
      <c r="A34" s="3"/>
      <c r="B34" s="3"/>
      <c r="C34" s="3"/>
      <c r="D34" s="3"/>
      <c r="E34" s="3"/>
      <c r="F34" s="3"/>
      <c r="G34" s="3"/>
      <c r="H34" s="3"/>
    </row>
    <row r="35" spans="1:8" x14ac:dyDescent="0.25">
      <c r="A35" s="3"/>
      <c r="B35" s="3"/>
      <c r="C35" s="3"/>
      <c r="D35" s="3"/>
      <c r="E35" s="3"/>
      <c r="F35" s="3"/>
      <c r="G35" s="3"/>
      <c r="H35" s="3"/>
    </row>
    <row r="36" spans="1:8" x14ac:dyDescent="0.25">
      <c r="A36" s="3"/>
      <c r="B36" s="3"/>
      <c r="C36" s="3"/>
      <c r="D36" s="3"/>
      <c r="E36" s="3"/>
      <c r="F36" s="3"/>
      <c r="G36" s="3"/>
      <c r="H36" s="3"/>
    </row>
    <row r="37" spans="1:8" x14ac:dyDescent="0.25">
      <c r="A37" s="3"/>
      <c r="B37" s="3"/>
      <c r="C37" s="3"/>
      <c r="D37" s="3"/>
      <c r="E37" s="3"/>
      <c r="F37" s="3"/>
      <c r="G37" s="3"/>
      <c r="H37" s="3"/>
    </row>
    <row r="38" spans="1:8" x14ac:dyDescent="0.25">
      <c r="A38" s="3"/>
      <c r="B38" s="3"/>
      <c r="C38" s="3"/>
      <c r="D38" s="3"/>
      <c r="E38" s="3"/>
      <c r="F38" s="3"/>
      <c r="G38" s="3"/>
      <c r="H38" s="3"/>
    </row>
    <row r="39" spans="1:8" x14ac:dyDescent="0.25">
      <c r="A39" s="3"/>
      <c r="B39" s="3"/>
      <c r="C39" s="3"/>
      <c r="D39" s="3"/>
      <c r="E39" s="3"/>
      <c r="F39" s="3"/>
      <c r="G39" s="3"/>
      <c r="H39" s="3"/>
    </row>
  </sheetData>
  <sheetProtection password="C772" sheet="1" objects="1" scenarios="1"/>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MSPhotoEd.3" shapeId="5121" r:id="rId4">
          <objectPr defaultSize="0" autoPict="0" r:id="rId5">
            <anchor moveWithCells="1">
              <from>
                <xdr:col>1</xdr:col>
                <xdr:colOff>129540</xdr:colOff>
                <xdr:row>1</xdr:row>
                <xdr:rowOff>76200</xdr:rowOff>
              </from>
              <to>
                <xdr:col>1</xdr:col>
                <xdr:colOff>1821180</xdr:colOff>
                <xdr:row>1</xdr:row>
                <xdr:rowOff>685800</xdr:rowOff>
              </to>
            </anchor>
          </objectPr>
        </oleObject>
      </mc:Choice>
      <mc:Fallback>
        <oleObject progId="MSPhotoEd.3" shapeId="5121"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K325"/>
  <sheetViews>
    <sheetView showGridLines="0" showRowColHeaders="0" zoomScaleNormal="100" workbookViewId="0">
      <pane ySplit="4" topLeftCell="A5" activePane="bottomLeft" state="frozen"/>
      <selection pane="bottomLeft" activeCell="B330" sqref="B330"/>
    </sheetView>
  </sheetViews>
  <sheetFormatPr defaultRowHeight="13.2" x14ac:dyDescent="0.25"/>
  <cols>
    <col min="1" max="1" width="14.109375" customWidth="1"/>
    <col min="2" max="2" width="77.109375" customWidth="1"/>
    <col min="3" max="3" width="12.44140625" customWidth="1"/>
    <col min="4" max="7" width="9.109375" hidden="1" customWidth="1"/>
    <col min="8" max="11" width="9.109375" style="10" customWidth="1"/>
  </cols>
  <sheetData>
    <row r="1" spans="1:11" ht="18.75" customHeight="1" x14ac:dyDescent="0.25"/>
    <row r="2" spans="1:11" ht="12.75" customHeight="1" x14ac:dyDescent="0.25">
      <c r="A2" s="3"/>
      <c r="B2" s="60" t="s">
        <v>24</v>
      </c>
      <c r="C2" s="60"/>
      <c r="D2" s="3"/>
      <c r="E2" s="3"/>
      <c r="F2" s="3"/>
      <c r="J2" s="32"/>
    </row>
    <row r="3" spans="1:11" ht="53.25" customHeight="1" x14ac:dyDescent="0.25">
      <c r="A3" s="3"/>
      <c r="B3" s="60"/>
      <c r="C3" s="60"/>
      <c r="D3" s="3"/>
      <c r="E3" s="3"/>
      <c r="F3" s="3"/>
      <c r="J3" s="21"/>
    </row>
    <row r="4" spans="1:11" ht="18" customHeight="1" x14ac:dyDescent="0.25">
      <c r="A4" s="3"/>
      <c r="B4" s="7"/>
      <c r="C4" s="7"/>
      <c r="D4" s="3"/>
      <c r="E4" s="3"/>
      <c r="F4" s="3"/>
      <c r="J4" s="21"/>
    </row>
    <row r="5" spans="1:11" x14ac:dyDescent="0.25">
      <c r="A5" s="3"/>
      <c r="D5" s="3"/>
      <c r="E5" s="3"/>
      <c r="F5" s="3"/>
      <c r="J5" s="21"/>
    </row>
    <row r="6" spans="1:11" x14ac:dyDescent="0.25">
      <c r="A6" s="3"/>
      <c r="B6" s="7"/>
      <c r="C6" s="51">
        <f>SUM(C8,C66,C82,C129,C160,C195,C212,C225,C261,C291)/10</f>
        <v>0</v>
      </c>
      <c r="D6" s="3"/>
      <c r="E6" s="3"/>
      <c r="F6" s="3"/>
      <c r="J6" s="21"/>
    </row>
    <row r="7" spans="1:11" x14ac:dyDescent="0.25">
      <c r="A7" s="3"/>
      <c r="B7" s="7"/>
      <c r="C7" s="7"/>
      <c r="D7" s="3"/>
      <c r="E7" s="3"/>
      <c r="F7" s="3"/>
      <c r="J7" s="21"/>
    </row>
    <row r="8" spans="1:11" ht="34.799999999999997" x14ac:dyDescent="0.3">
      <c r="A8" s="3"/>
      <c r="B8" s="37" t="s">
        <v>0</v>
      </c>
      <c r="C8" s="41">
        <f>SUM(C10,C19,C40,C53)/46*100</f>
        <v>0</v>
      </c>
      <c r="D8" s="14"/>
      <c r="E8" s="14"/>
      <c r="F8" s="14"/>
      <c r="G8" s="14"/>
      <c r="J8" s="21"/>
    </row>
    <row r="9" spans="1:11" ht="17.399999999999999" x14ac:dyDescent="0.25">
      <c r="A9" s="3"/>
      <c r="B9" s="38" t="s">
        <v>154</v>
      </c>
      <c r="C9" s="36">
        <f>SUM(C10,C19,C40,C53)/46*100</f>
        <v>0</v>
      </c>
      <c r="E9" s="14"/>
      <c r="F9" s="14"/>
      <c r="G9" s="14"/>
      <c r="J9" s="21"/>
    </row>
    <row r="10" spans="1:11" ht="15.6" x14ac:dyDescent="0.3">
      <c r="A10" s="3"/>
      <c r="B10" s="23" t="s">
        <v>5</v>
      </c>
      <c r="C10" s="25">
        <f>SUM(F11,F13,F15,F17)</f>
        <v>0</v>
      </c>
      <c r="D10" s="14"/>
      <c r="E10" s="14"/>
      <c r="F10" s="14"/>
      <c r="G10" s="14"/>
      <c r="J10" s="34">
        <f>SUM(C10,C19,C40,C53)/46*100</f>
        <v>0</v>
      </c>
      <c r="K10" s="58" t="s">
        <v>154</v>
      </c>
    </row>
    <row r="11" spans="1:11" x14ac:dyDescent="0.25">
      <c r="A11" s="3"/>
      <c r="B11" s="1" t="s">
        <v>1</v>
      </c>
      <c r="C11" s="39"/>
      <c r="D11" s="14" t="b">
        <v>0</v>
      </c>
      <c r="E11" s="14" t="b">
        <v>0</v>
      </c>
      <c r="F11" s="14">
        <f>IF(D11,3,0)</f>
        <v>0</v>
      </c>
      <c r="G11" s="14">
        <f>IF(E11,1,0)</f>
        <v>0</v>
      </c>
      <c r="J11" s="34">
        <f>SUM(C69)/10*100</f>
        <v>0</v>
      </c>
      <c r="K11" s="58" t="s">
        <v>155</v>
      </c>
    </row>
    <row r="12" spans="1:11" x14ac:dyDescent="0.25">
      <c r="A12" s="3"/>
      <c r="B12" s="6"/>
      <c r="C12" s="20"/>
      <c r="D12" s="14"/>
      <c r="E12" s="14"/>
      <c r="F12" s="14"/>
      <c r="G12" s="14"/>
      <c r="J12" s="34">
        <f>SUM(C85,C96,C103,C112,C119)/31*100</f>
        <v>0</v>
      </c>
      <c r="K12" s="58" t="s">
        <v>156</v>
      </c>
    </row>
    <row r="13" spans="1:11" x14ac:dyDescent="0.25">
      <c r="A13" s="3"/>
      <c r="B13" s="1" t="s">
        <v>2</v>
      </c>
      <c r="C13" s="39"/>
      <c r="D13" s="14" t="b">
        <v>0</v>
      </c>
      <c r="E13" s="14" t="b">
        <v>0</v>
      </c>
      <c r="F13" s="14">
        <f>IF(D13,1,0)</f>
        <v>0</v>
      </c>
      <c r="G13" s="14">
        <f>IF(E13,1,0)</f>
        <v>0</v>
      </c>
      <c r="J13" s="34">
        <f>SUM(C131,C148)/27*100</f>
        <v>0</v>
      </c>
      <c r="K13" s="58" t="s">
        <v>157</v>
      </c>
    </row>
    <row r="14" spans="1:11" x14ac:dyDescent="0.25">
      <c r="A14" s="3"/>
      <c r="B14" s="6"/>
      <c r="C14" s="20"/>
      <c r="D14" s="14"/>
      <c r="E14" s="14"/>
      <c r="F14" s="14"/>
      <c r="G14" s="14"/>
      <c r="J14" s="34">
        <f>SUM(C163,C174,C185)/32*100</f>
        <v>0</v>
      </c>
      <c r="K14" s="58" t="s">
        <v>158</v>
      </c>
    </row>
    <row r="15" spans="1:11" x14ac:dyDescent="0.25">
      <c r="A15" s="3"/>
      <c r="B15" s="1" t="s">
        <v>3</v>
      </c>
      <c r="C15" s="39"/>
      <c r="D15" s="14" t="b">
        <v>0</v>
      </c>
      <c r="E15" s="14" t="b">
        <v>0</v>
      </c>
      <c r="F15" s="14">
        <f>IF(D15,1,0)</f>
        <v>0</v>
      </c>
      <c r="G15" s="14">
        <f>IF(E15,1,0)</f>
        <v>0</v>
      </c>
      <c r="J15" s="34">
        <f>SUM(C198)/16*100</f>
        <v>0</v>
      </c>
      <c r="K15" s="58" t="s">
        <v>159</v>
      </c>
    </row>
    <row r="16" spans="1:11" x14ac:dyDescent="0.25">
      <c r="A16" s="3"/>
      <c r="B16" s="6"/>
      <c r="C16" s="20"/>
      <c r="D16" s="14"/>
      <c r="E16" s="14"/>
      <c r="F16" s="14"/>
      <c r="G16" s="14"/>
      <c r="J16" s="34">
        <f>SUM(C215)/9*100</f>
        <v>0</v>
      </c>
      <c r="K16" s="58" t="s">
        <v>160</v>
      </c>
    </row>
    <row r="17" spans="1:11" x14ac:dyDescent="0.25">
      <c r="A17" s="3"/>
      <c r="B17" s="2" t="s">
        <v>4</v>
      </c>
      <c r="C17" s="40"/>
      <c r="D17" s="14" t="b">
        <v>0</v>
      </c>
      <c r="E17" s="14" t="b">
        <v>0</v>
      </c>
      <c r="F17" s="14">
        <f>IF(D17,1,0)</f>
        <v>0</v>
      </c>
      <c r="G17" s="14">
        <f>IF(E17,1,0)</f>
        <v>0</v>
      </c>
      <c r="J17" s="34">
        <f>SUM(C228,C243)/30*100</f>
        <v>0</v>
      </c>
      <c r="K17" s="58" t="s">
        <v>161</v>
      </c>
    </row>
    <row r="18" spans="1:11" x14ac:dyDescent="0.25">
      <c r="A18" s="3"/>
      <c r="B18" s="8"/>
      <c r="C18" s="7"/>
      <c r="D18" s="14"/>
      <c r="E18" s="14"/>
      <c r="F18" s="14"/>
      <c r="G18" s="14"/>
      <c r="J18" s="34">
        <f>SUM(C264,C275)/31*100</f>
        <v>0</v>
      </c>
      <c r="K18" s="58" t="s">
        <v>162</v>
      </c>
    </row>
    <row r="19" spans="1:11" ht="15.6" x14ac:dyDescent="0.3">
      <c r="A19" s="3"/>
      <c r="B19" s="24" t="s">
        <v>6</v>
      </c>
      <c r="C19" s="26">
        <f>SUM(F20,F22,F24,F26,F28,F30,F32,F34,F36,F38)</f>
        <v>0</v>
      </c>
      <c r="D19" s="14"/>
      <c r="E19" s="14"/>
      <c r="F19" s="14"/>
      <c r="G19" s="14"/>
      <c r="H19" s="11"/>
      <c r="J19" s="34">
        <f>SUM(C294)/13*100</f>
        <v>0</v>
      </c>
      <c r="K19" s="58" t="s">
        <v>163</v>
      </c>
    </row>
    <row r="20" spans="1:11" x14ac:dyDescent="0.25">
      <c r="A20" s="3"/>
      <c r="B20" s="1" t="s">
        <v>7</v>
      </c>
      <c r="C20" s="4"/>
      <c r="D20" s="14" t="b">
        <v>0</v>
      </c>
      <c r="E20" s="14" t="b">
        <v>0</v>
      </c>
      <c r="F20" s="14">
        <f>IF(D20,3,0)</f>
        <v>0</v>
      </c>
      <c r="G20" s="14">
        <f>IF(E20,1,0)</f>
        <v>0</v>
      </c>
    </row>
    <row r="21" spans="1:11" x14ac:dyDescent="0.25">
      <c r="A21" s="3"/>
      <c r="B21" s="6"/>
      <c r="C21" s="20"/>
      <c r="D21" s="14"/>
      <c r="E21" s="14"/>
      <c r="F21" s="14"/>
      <c r="G21" s="14"/>
    </row>
    <row r="22" spans="1:11" x14ac:dyDescent="0.25">
      <c r="A22" s="3"/>
      <c r="B22" s="1" t="s">
        <v>8</v>
      </c>
      <c r="C22" s="4"/>
      <c r="D22" s="14" t="b">
        <v>0</v>
      </c>
      <c r="E22" s="14" t="b">
        <v>0</v>
      </c>
      <c r="F22" s="14">
        <f>IF(D22,3,0)</f>
        <v>0</v>
      </c>
      <c r="G22" s="14">
        <f>IF(E22,1,0)</f>
        <v>0</v>
      </c>
      <c r="H22" s="17"/>
    </row>
    <row r="23" spans="1:11" x14ac:dyDescent="0.25">
      <c r="A23" s="3"/>
      <c r="B23" s="6"/>
      <c r="C23" s="20"/>
      <c r="D23" s="14"/>
      <c r="E23" s="14"/>
      <c r="F23" s="14"/>
      <c r="G23" s="14"/>
    </row>
    <row r="24" spans="1:11" x14ac:dyDescent="0.25">
      <c r="A24" s="3"/>
      <c r="B24" s="1" t="s">
        <v>9</v>
      </c>
      <c r="C24" s="4"/>
      <c r="D24" s="14" t="b">
        <v>0</v>
      </c>
      <c r="E24" s="14" t="b">
        <v>0</v>
      </c>
      <c r="F24" s="14">
        <f>IF(D24,3,0)</f>
        <v>0</v>
      </c>
      <c r="G24" s="14">
        <f>IF(E24,1,0)</f>
        <v>0</v>
      </c>
    </row>
    <row r="25" spans="1:11" x14ac:dyDescent="0.25">
      <c r="A25" s="3"/>
      <c r="B25" s="6"/>
      <c r="C25" s="20"/>
      <c r="D25" s="14"/>
      <c r="E25" s="14"/>
      <c r="F25" s="14"/>
      <c r="G25" s="14"/>
    </row>
    <row r="26" spans="1:11" x14ac:dyDescent="0.25">
      <c r="A26" s="3"/>
      <c r="B26" s="1" t="s">
        <v>10</v>
      </c>
      <c r="C26" s="4"/>
      <c r="D26" s="14" t="b">
        <v>0</v>
      </c>
      <c r="E26" s="14" t="b">
        <v>0</v>
      </c>
      <c r="F26" s="14">
        <f>IF(D26,2,0)</f>
        <v>0</v>
      </c>
      <c r="G26" s="14">
        <f>IF(E26,1,0)</f>
        <v>0</v>
      </c>
    </row>
    <row r="27" spans="1:11" x14ac:dyDescent="0.25">
      <c r="A27" s="3"/>
      <c r="B27" s="6"/>
      <c r="C27" s="20"/>
      <c r="D27" s="14"/>
      <c r="E27" s="14"/>
      <c r="F27" s="14"/>
      <c r="G27" s="14"/>
    </row>
    <row r="28" spans="1:11" x14ac:dyDescent="0.25">
      <c r="A28" s="3"/>
      <c r="B28" s="1" t="s">
        <v>11</v>
      </c>
      <c r="C28" s="4"/>
      <c r="D28" s="14" t="b">
        <v>0</v>
      </c>
      <c r="E28" s="14" t="b">
        <v>0</v>
      </c>
      <c r="F28" s="14">
        <f>IF(D28,2,0)</f>
        <v>0</v>
      </c>
      <c r="G28" s="14">
        <f>IF(E28,1,0)</f>
        <v>0</v>
      </c>
    </row>
    <row r="29" spans="1:11" x14ac:dyDescent="0.25">
      <c r="A29" s="3"/>
      <c r="B29" s="6"/>
      <c r="C29" s="20"/>
      <c r="D29" s="14"/>
      <c r="E29" s="14"/>
      <c r="F29" s="14"/>
      <c r="G29" s="14"/>
    </row>
    <row r="30" spans="1:11" x14ac:dyDescent="0.25">
      <c r="A30" s="3"/>
      <c r="B30" s="1" t="s">
        <v>12</v>
      </c>
      <c r="C30" s="4"/>
      <c r="D30" s="14" t="b">
        <v>0</v>
      </c>
      <c r="E30" s="14" t="b">
        <v>0</v>
      </c>
      <c r="F30" s="14">
        <f>IF(D30,1,0)</f>
        <v>0</v>
      </c>
      <c r="G30" s="14">
        <f>IF(E30,1,0)</f>
        <v>0</v>
      </c>
    </row>
    <row r="31" spans="1:11" x14ac:dyDescent="0.25">
      <c r="A31" s="3"/>
      <c r="B31" s="6"/>
      <c r="C31" s="20"/>
      <c r="D31" s="14"/>
      <c r="E31" s="14"/>
      <c r="F31" s="14"/>
      <c r="G31" s="14"/>
    </row>
    <row r="32" spans="1:11" x14ac:dyDescent="0.25">
      <c r="A32" s="3"/>
      <c r="B32" s="1" t="s">
        <v>13</v>
      </c>
      <c r="C32" s="4"/>
      <c r="D32" s="14" t="b">
        <v>0</v>
      </c>
      <c r="E32" s="14" t="b">
        <v>0</v>
      </c>
      <c r="F32" s="14">
        <f>IF(D32,1,0)</f>
        <v>0</v>
      </c>
      <c r="G32" s="14">
        <f>IF(E32,1,0)</f>
        <v>0</v>
      </c>
    </row>
    <row r="33" spans="1:7" x14ac:dyDescent="0.25">
      <c r="A33" s="3"/>
      <c r="B33" s="6"/>
      <c r="C33" s="20"/>
      <c r="D33" s="14"/>
      <c r="E33" s="14" t="b">
        <v>0</v>
      </c>
      <c r="F33" s="14"/>
      <c r="G33" s="14"/>
    </row>
    <row r="34" spans="1:7" x14ac:dyDescent="0.25">
      <c r="A34" s="3"/>
      <c r="B34" s="1" t="s">
        <v>14</v>
      </c>
      <c r="C34" s="4"/>
      <c r="D34" s="14" t="b">
        <v>0</v>
      </c>
      <c r="E34" s="14" t="b">
        <v>0</v>
      </c>
      <c r="F34" s="14">
        <f>IF(D34,1,0)</f>
        <v>0</v>
      </c>
      <c r="G34" s="14">
        <f>IF(E34,1,0)</f>
        <v>0</v>
      </c>
    </row>
    <row r="35" spans="1:7" x14ac:dyDescent="0.25">
      <c r="A35" s="3"/>
      <c r="B35" s="6"/>
      <c r="C35" s="20"/>
      <c r="D35" s="14"/>
      <c r="E35" s="14"/>
      <c r="F35" s="14"/>
      <c r="G35" s="14"/>
    </row>
    <row r="36" spans="1:7" x14ac:dyDescent="0.25">
      <c r="A36" s="3"/>
      <c r="B36" s="1" t="s">
        <v>15</v>
      </c>
      <c r="C36" s="4"/>
      <c r="D36" s="14" t="b">
        <v>0</v>
      </c>
      <c r="E36" s="14" t="b">
        <v>0</v>
      </c>
      <c r="F36" s="14">
        <f>IF(D36,1,0)</f>
        <v>0</v>
      </c>
      <c r="G36" s="14">
        <f>IF(E36,1,0)</f>
        <v>0</v>
      </c>
    </row>
    <row r="37" spans="1:7" x14ac:dyDescent="0.25">
      <c r="A37" s="3"/>
      <c r="B37" s="6"/>
      <c r="C37" s="20"/>
      <c r="D37" s="14"/>
      <c r="E37" s="14"/>
      <c r="F37" s="14"/>
      <c r="G37" s="14"/>
    </row>
    <row r="38" spans="1:7" x14ac:dyDescent="0.25">
      <c r="A38" s="3"/>
      <c r="B38" s="2" t="s">
        <v>16</v>
      </c>
      <c r="C38" s="5"/>
      <c r="D38" s="14" t="b">
        <v>0</v>
      </c>
      <c r="E38" s="14" t="b">
        <v>0</v>
      </c>
      <c r="F38" s="14">
        <f>IF(D38,1,0)</f>
        <v>0</v>
      </c>
      <c r="G38" s="14">
        <f>IF(E38,1,0)</f>
        <v>0</v>
      </c>
    </row>
    <row r="39" spans="1:7" x14ac:dyDescent="0.25">
      <c r="A39" s="3"/>
      <c r="B39" s="9"/>
      <c r="C39" s="7"/>
      <c r="D39" s="14"/>
      <c r="E39" s="14"/>
      <c r="F39" s="14"/>
      <c r="G39" s="14"/>
    </row>
    <row r="40" spans="1:7" ht="15.6" x14ac:dyDescent="0.3">
      <c r="A40" s="3"/>
      <c r="B40" s="24" t="s">
        <v>17</v>
      </c>
      <c r="C40" s="26">
        <f>SUM(F41,F43,F45,F47,F49,F51)</f>
        <v>0</v>
      </c>
      <c r="D40" s="14"/>
      <c r="E40" s="14"/>
      <c r="F40" s="14"/>
      <c r="G40" s="14"/>
    </row>
    <row r="41" spans="1:7" x14ac:dyDescent="0.25">
      <c r="A41" s="3"/>
      <c r="B41" s="1" t="s">
        <v>18</v>
      </c>
      <c r="C41" s="4"/>
      <c r="D41" s="14" t="b">
        <v>0</v>
      </c>
      <c r="E41" s="14" t="b">
        <v>0</v>
      </c>
      <c r="F41" s="14">
        <f>IF(D41,3,0)</f>
        <v>0</v>
      </c>
      <c r="G41" s="14">
        <f>IF(E41,1,0)</f>
        <v>0</v>
      </c>
    </row>
    <row r="42" spans="1:7" x14ac:dyDescent="0.25">
      <c r="A42" s="3"/>
      <c r="B42" s="6"/>
      <c r="C42" s="20"/>
      <c r="D42" s="14"/>
      <c r="E42" s="14"/>
      <c r="F42" s="14"/>
      <c r="G42" s="14"/>
    </row>
    <row r="43" spans="1:7" x14ac:dyDescent="0.25">
      <c r="A43" s="3"/>
      <c r="B43" s="1" t="s">
        <v>19</v>
      </c>
      <c r="C43" s="4"/>
      <c r="D43" s="14" t="b">
        <v>0</v>
      </c>
      <c r="E43" s="14" t="b">
        <v>0</v>
      </c>
      <c r="F43" s="14">
        <f>IF(D43,3,0)</f>
        <v>0</v>
      </c>
      <c r="G43" s="14">
        <f>IF(E43,1,0)</f>
        <v>0</v>
      </c>
    </row>
    <row r="44" spans="1:7" x14ac:dyDescent="0.25">
      <c r="A44" s="3"/>
      <c r="B44" s="6"/>
      <c r="C44" s="20"/>
      <c r="D44" s="14"/>
      <c r="E44" s="14"/>
      <c r="F44" s="14"/>
      <c r="G44" s="14"/>
    </row>
    <row r="45" spans="1:7" x14ac:dyDescent="0.25">
      <c r="A45" s="3"/>
      <c r="B45" s="1" t="s">
        <v>20</v>
      </c>
      <c r="C45" s="4"/>
      <c r="D45" s="14" t="b">
        <v>0</v>
      </c>
      <c r="E45" s="14" t="b">
        <v>0</v>
      </c>
      <c r="F45" s="14">
        <f>IF(D45,3,0)</f>
        <v>0</v>
      </c>
      <c r="G45" s="14">
        <f>IF(E45,1,0)</f>
        <v>0</v>
      </c>
    </row>
    <row r="46" spans="1:7" x14ac:dyDescent="0.25">
      <c r="A46" s="3"/>
      <c r="B46" s="6"/>
      <c r="C46" s="20"/>
      <c r="D46" s="14"/>
      <c r="E46" s="14"/>
      <c r="F46" s="14"/>
      <c r="G46" s="14"/>
    </row>
    <row r="47" spans="1:7" x14ac:dyDescent="0.25">
      <c r="A47" s="3"/>
      <c r="B47" s="1" t="s">
        <v>21</v>
      </c>
      <c r="C47" s="4"/>
      <c r="D47" s="14" t="b">
        <v>0</v>
      </c>
      <c r="E47" s="14" t="b">
        <v>0</v>
      </c>
      <c r="F47" s="14">
        <f>IF(D47,2,0)</f>
        <v>0</v>
      </c>
      <c r="G47" s="14">
        <f>IF(E47,1,0)</f>
        <v>0</v>
      </c>
    </row>
    <row r="48" spans="1:7" x14ac:dyDescent="0.25">
      <c r="A48" s="3"/>
      <c r="B48" s="6"/>
      <c r="C48" s="20"/>
      <c r="D48" s="14"/>
      <c r="E48" s="14"/>
      <c r="F48" s="14"/>
      <c r="G48" s="14"/>
    </row>
    <row r="49" spans="1:7" x14ac:dyDescent="0.25">
      <c r="A49" s="3"/>
      <c r="B49" s="1" t="s">
        <v>22</v>
      </c>
      <c r="C49" s="4"/>
      <c r="D49" s="14" t="b">
        <v>0</v>
      </c>
      <c r="E49" s="14" t="b">
        <v>0</v>
      </c>
      <c r="F49" s="14">
        <f>IF(D49,2,0)</f>
        <v>0</v>
      </c>
      <c r="G49" s="14">
        <f>IF(E49,1,0)</f>
        <v>0</v>
      </c>
    </row>
    <row r="50" spans="1:7" x14ac:dyDescent="0.25">
      <c r="A50" s="3"/>
      <c r="B50" s="6"/>
      <c r="C50" s="20"/>
      <c r="D50" s="14"/>
      <c r="E50" s="14"/>
      <c r="F50" s="14"/>
      <c r="G50" s="14"/>
    </row>
    <row r="51" spans="1:7" ht="26.4" x14ac:dyDescent="0.25">
      <c r="A51" s="3"/>
      <c r="B51" s="2" t="s">
        <v>23</v>
      </c>
      <c r="C51" s="5"/>
      <c r="D51" s="14" t="b">
        <v>0</v>
      </c>
      <c r="E51" s="14" t="b">
        <v>0</v>
      </c>
      <c r="F51" s="14">
        <f>IF(D51,1,0)</f>
        <v>0</v>
      </c>
      <c r="G51" s="14">
        <f>IF(E51,1,0)</f>
        <v>0</v>
      </c>
    </row>
    <row r="52" spans="1:7" x14ac:dyDescent="0.25">
      <c r="A52" s="3"/>
      <c r="B52" s="3"/>
      <c r="C52" s="3"/>
      <c r="D52" s="15"/>
      <c r="E52" s="15"/>
      <c r="F52" s="15"/>
      <c r="G52" s="15"/>
    </row>
    <row r="53" spans="1:7" ht="15.6" x14ac:dyDescent="0.3">
      <c r="A53" s="3"/>
      <c r="B53" s="24" t="s">
        <v>25</v>
      </c>
      <c r="C53" s="26">
        <f>SUM(F54,F56,F58,F60,F62)</f>
        <v>0</v>
      </c>
      <c r="D53" s="15"/>
      <c r="E53" s="15"/>
      <c r="F53" s="15"/>
      <c r="G53" s="15"/>
    </row>
    <row r="54" spans="1:7" ht="26.4" x14ac:dyDescent="0.25">
      <c r="A54" s="3"/>
      <c r="B54" s="1" t="s">
        <v>26</v>
      </c>
      <c r="C54" s="4"/>
      <c r="D54" s="15" t="b">
        <v>0</v>
      </c>
      <c r="E54" s="15" t="b">
        <v>0</v>
      </c>
      <c r="F54" s="15">
        <f>IF(D54,3,0)</f>
        <v>0</v>
      </c>
      <c r="G54" s="15">
        <f>IF(E54,1,0)</f>
        <v>0</v>
      </c>
    </row>
    <row r="55" spans="1:7" x14ac:dyDescent="0.25">
      <c r="A55" s="3"/>
      <c r="B55" s="6"/>
      <c r="C55" s="20"/>
      <c r="D55" s="15"/>
      <c r="E55" s="15"/>
      <c r="F55" s="15"/>
      <c r="G55" s="15"/>
    </row>
    <row r="56" spans="1:7" x14ac:dyDescent="0.25">
      <c r="A56" s="3"/>
      <c r="B56" s="1" t="s">
        <v>27</v>
      </c>
      <c r="C56" s="4"/>
      <c r="D56" s="15" t="b">
        <v>0</v>
      </c>
      <c r="E56" s="15" t="b">
        <v>0</v>
      </c>
      <c r="F56" s="15">
        <f>IF(D56,1,0)</f>
        <v>0</v>
      </c>
      <c r="G56" s="15">
        <f>IF(E56,1,0)</f>
        <v>0</v>
      </c>
    </row>
    <row r="57" spans="1:7" x14ac:dyDescent="0.25">
      <c r="A57" s="3"/>
      <c r="B57" s="6"/>
      <c r="C57" s="20"/>
      <c r="D57" s="15"/>
      <c r="E57" s="15"/>
      <c r="F57" s="15"/>
      <c r="G57" s="15"/>
    </row>
    <row r="58" spans="1:7" x14ac:dyDescent="0.25">
      <c r="A58" s="3"/>
      <c r="B58" s="1" t="s">
        <v>28</v>
      </c>
      <c r="C58" s="4"/>
      <c r="D58" s="15" t="b">
        <v>0</v>
      </c>
      <c r="E58" s="15" t="b">
        <v>0</v>
      </c>
      <c r="F58" s="15">
        <f>IF(D58,2,0)</f>
        <v>0</v>
      </c>
      <c r="G58" s="15">
        <f>IF(E58,1,0)</f>
        <v>0</v>
      </c>
    </row>
    <row r="59" spans="1:7" x14ac:dyDescent="0.25">
      <c r="A59" s="3"/>
      <c r="B59" s="6"/>
      <c r="C59" s="20"/>
      <c r="D59" s="15"/>
      <c r="E59" s="15"/>
      <c r="F59" s="15"/>
      <c r="G59" s="15"/>
    </row>
    <row r="60" spans="1:7" x14ac:dyDescent="0.25">
      <c r="A60" s="3"/>
      <c r="B60" s="1" t="s">
        <v>29</v>
      </c>
      <c r="C60" s="4"/>
      <c r="D60" s="15" t="b">
        <v>0</v>
      </c>
      <c r="E60" s="15" t="b">
        <v>0</v>
      </c>
      <c r="F60" s="15">
        <f>IF(D60,1,0)</f>
        <v>0</v>
      </c>
      <c r="G60" s="15">
        <f>IF(E60,1,0)</f>
        <v>0</v>
      </c>
    </row>
    <row r="61" spans="1:7" x14ac:dyDescent="0.25">
      <c r="A61" s="3"/>
      <c r="B61" s="6"/>
      <c r="C61" s="20"/>
      <c r="D61" s="15"/>
      <c r="E61" s="15"/>
      <c r="F61" s="15"/>
      <c r="G61" s="15"/>
    </row>
    <row r="62" spans="1:7" x14ac:dyDescent="0.25">
      <c r="A62" s="3"/>
      <c r="B62" s="2" t="s">
        <v>30</v>
      </c>
      <c r="C62" s="5"/>
      <c r="D62" s="15" t="b">
        <v>0</v>
      </c>
      <c r="E62" s="15" t="b">
        <v>0</v>
      </c>
      <c r="F62" s="15">
        <f>IF(D62,1,0)</f>
        <v>0</v>
      </c>
      <c r="G62" s="15">
        <f>IF(E62,1,0)</f>
        <v>0</v>
      </c>
    </row>
    <row r="63" spans="1:7" x14ac:dyDescent="0.25">
      <c r="A63" s="3"/>
      <c r="B63" s="3"/>
      <c r="C63" s="3"/>
      <c r="D63" s="16"/>
      <c r="E63" s="16"/>
      <c r="F63" s="16"/>
      <c r="G63" s="16"/>
    </row>
    <row r="64" spans="1:7" x14ac:dyDescent="0.25">
      <c r="A64" s="3"/>
      <c r="B64" s="3"/>
      <c r="C64" s="3"/>
      <c r="D64" s="16"/>
      <c r="E64" s="16"/>
      <c r="F64" s="16"/>
      <c r="G64" s="16"/>
    </row>
    <row r="65" spans="1:7" x14ac:dyDescent="0.25">
      <c r="A65" s="3"/>
      <c r="B65" s="3"/>
      <c r="C65" s="3"/>
      <c r="D65" s="16"/>
      <c r="E65" s="16"/>
      <c r="F65" s="16"/>
      <c r="G65" s="16"/>
    </row>
    <row r="66" spans="1:7" ht="15.75" customHeight="1" x14ac:dyDescent="0.25">
      <c r="A66" s="3"/>
      <c r="B66" s="67" t="s">
        <v>37</v>
      </c>
      <c r="C66" s="65">
        <f>SUM(F70,F72,F74,F76,F78)/10*100</f>
        <v>0</v>
      </c>
      <c r="D66" s="16"/>
      <c r="E66" s="16"/>
      <c r="F66" s="16"/>
      <c r="G66" s="16"/>
    </row>
    <row r="67" spans="1:7" ht="15.75" customHeight="1" x14ac:dyDescent="0.25">
      <c r="A67" s="3"/>
      <c r="B67" s="68"/>
      <c r="C67" s="66"/>
      <c r="D67" s="16"/>
      <c r="E67" s="16"/>
      <c r="F67" s="16"/>
      <c r="G67" s="16"/>
    </row>
    <row r="68" spans="1:7" x14ac:dyDescent="0.25">
      <c r="A68" s="3"/>
      <c r="B68" s="38" t="s">
        <v>155</v>
      </c>
      <c r="C68" s="33">
        <f>SUM(F70,F72,F74,F76,F78)/10*100</f>
        <v>0</v>
      </c>
      <c r="E68" s="16"/>
      <c r="F68" s="16"/>
      <c r="G68" s="16"/>
    </row>
    <row r="69" spans="1:7" ht="15.6" x14ac:dyDescent="0.3">
      <c r="A69" s="3"/>
      <c r="B69" s="24" t="s">
        <v>31</v>
      </c>
      <c r="C69" s="26">
        <f>SUM(F70,F72,F74,F76,F78)</f>
        <v>0</v>
      </c>
      <c r="D69" s="15"/>
      <c r="E69" s="15"/>
      <c r="F69" s="15"/>
      <c r="G69" s="15"/>
    </row>
    <row r="70" spans="1:7" x14ac:dyDescent="0.25">
      <c r="A70" s="3"/>
      <c r="B70" s="12" t="s">
        <v>32</v>
      </c>
      <c r="C70" s="4"/>
      <c r="D70" s="15" t="b">
        <v>0</v>
      </c>
      <c r="E70" s="15" t="b">
        <v>0</v>
      </c>
      <c r="F70" s="15">
        <f>IF(D70,2,0)</f>
        <v>0</v>
      </c>
      <c r="G70" s="15">
        <f>IF(E70,1,0)</f>
        <v>0</v>
      </c>
    </row>
    <row r="71" spans="1:7" x14ac:dyDescent="0.25">
      <c r="A71" s="3"/>
      <c r="B71" s="6"/>
      <c r="C71" s="20"/>
      <c r="D71" s="15"/>
      <c r="E71" s="15"/>
      <c r="F71" s="15"/>
      <c r="G71" s="15"/>
    </row>
    <row r="72" spans="1:7" x14ac:dyDescent="0.25">
      <c r="A72" s="3"/>
      <c r="B72" s="12" t="s">
        <v>33</v>
      </c>
      <c r="C72" s="4"/>
      <c r="D72" s="15" t="b">
        <v>0</v>
      </c>
      <c r="E72" s="15" t="b">
        <v>0</v>
      </c>
      <c r="F72" s="15">
        <f>IF(D72,2,0)</f>
        <v>0</v>
      </c>
      <c r="G72" s="15">
        <f>IF(E72,1,0)</f>
        <v>0</v>
      </c>
    </row>
    <row r="73" spans="1:7" x14ac:dyDescent="0.25">
      <c r="A73" s="3"/>
      <c r="B73" s="6"/>
      <c r="C73" s="20"/>
      <c r="D73" s="15"/>
      <c r="E73" s="15"/>
      <c r="F73" s="15"/>
      <c r="G73" s="15"/>
    </row>
    <row r="74" spans="1:7" ht="26.4" x14ac:dyDescent="0.25">
      <c r="A74" s="3"/>
      <c r="B74" s="12" t="s">
        <v>34</v>
      </c>
      <c r="C74" s="4"/>
      <c r="D74" s="15" t="b">
        <v>0</v>
      </c>
      <c r="E74" s="15" t="b">
        <v>0</v>
      </c>
      <c r="F74" s="15">
        <f>IF(D74,2,0)</f>
        <v>0</v>
      </c>
      <c r="G74" s="15">
        <f>IF(E74,1,0)</f>
        <v>0</v>
      </c>
    </row>
    <row r="75" spans="1:7" x14ac:dyDescent="0.25">
      <c r="A75" s="3"/>
      <c r="B75" s="6"/>
      <c r="C75" s="20"/>
      <c r="D75" s="15"/>
      <c r="E75" s="15"/>
      <c r="F75" s="15"/>
      <c r="G75" s="15"/>
    </row>
    <row r="76" spans="1:7" ht="26.4" x14ac:dyDescent="0.25">
      <c r="A76" s="3"/>
      <c r="B76" s="12" t="s">
        <v>35</v>
      </c>
      <c r="C76" s="4"/>
      <c r="D76" s="15" t="b">
        <v>0</v>
      </c>
      <c r="E76" s="15" t="b">
        <v>0</v>
      </c>
      <c r="F76" s="15">
        <f>IF(D76,2,0)</f>
        <v>0</v>
      </c>
      <c r="G76" s="15">
        <f>IF(E76,1,0)</f>
        <v>0</v>
      </c>
    </row>
    <row r="77" spans="1:7" x14ac:dyDescent="0.25">
      <c r="A77" s="3"/>
      <c r="B77" s="6"/>
      <c r="C77" s="20"/>
      <c r="D77" s="15"/>
      <c r="E77" s="15"/>
      <c r="F77" s="15"/>
      <c r="G77" s="15"/>
    </row>
    <row r="78" spans="1:7" x14ac:dyDescent="0.25">
      <c r="A78" s="3"/>
      <c r="B78" s="13" t="s">
        <v>36</v>
      </c>
      <c r="C78" s="5"/>
      <c r="D78" s="15" t="b">
        <v>0</v>
      </c>
      <c r="E78" s="15" t="b">
        <v>0</v>
      </c>
      <c r="F78" s="15">
        <f>IF(D78,2,0)</f>
        <v>0</v>
      </c>
      <c r="G78" s="15">
        <f>IF(E78,1,0)</f>
        <v>0</v>
      </c>
    </row>
    <row r="79" spans="1:7" x14ac:dyDescent="0.25">
      <c r="A79" s="3"/>
      <c r="B79" s="3"/>
      <c r="C79" s="3"/>
      <c r="D79" s="16"/>
      <c r="E79" s="16"/>
      <c r="F79" s="16"/>
      <c r="G79" s="16"/>
    </row>
    <row r="80" spans="1:7" x14ac:dyDescent="0.25">
      <c r="A80" s="3"/>
      <c r="B80" s="3"/>
      <c r="C80" s="3"/>
      <c r="D80" s="16"/>
      <c r="E80" s="16"/>
      <c r="F80" s="16"/>
      <c r="G80" s="16"/>
    </row>
    <row r="81" spans="1:7" x14ac:dyDescent="0.25">
      <c r="A81" s="3"/>
      <c r="B81" s="3"/>
      <c r="C81" s="3"/>
      <c r="D81" s="16"/>
      <c r="E81" s="16"/>
      <c r="F81" s="16"/>
      <c r="G81" s="16"/>
    </row>
    <row r="82" spans="1:7" ht="16.5" customHeight="1" x14ac:dyDescent="0.25">
      <c r="A82" s="3"/>
      <c r="B82" s="61" t="s">
        <v>48</v>
      </c>
      <c r="C82" s="63">
        <f>SUM(C85,C96,C103,C112,C119)/31*100</f>
        <v>0</v>
      </c>
      <c r="D82" s="16"/>
      <c r="E82" s="16"/>
      <c r="F82" s="16"/>
      <c r="G82" s="16"/>
    </row>
    <row r="83" spans="1:7" ht="19.5" customHeight="1" x14ac:dyDescent="0.25">
      <c r="A83" s="3"/>
      <c r="B83" s="62"/>
      <c r="C83" s="64"/>
      <c r="D83" s="16"/>
      <c r="E83" s="16"/>
      <c r="F83" s="16"/>
      <c r="G83" s="16"/>
    </row>
    <row r="84" spans="1:7" x14ac:dyDescent="0.25">
      <c r="A84" s="3"/>
      <c r="B84" s="38" t="s">
        <v>156</v>
      </c>
      <c r="C84" s="33">
        <f>SUM(C85,C96,C103,C112,C119)/31*100</f>
        <v>0</v>
      </c>
      <c r="E84" s="16"/>
      <c r="F84" s="16"/>
      <c r="G84" s="16"/>
    </row>
    <row r="85" spans="1:7" ht="15.6" x14ac:dyDescent="0.3">
      <c r="A85" s="3"/>
      <c r="B85" s="24" t="s">
        <v>38</v>
      </c>
      <c r="C85" s="26">
        <f>SUM(F86,F88,F90,F92,F94)</f>
        <v>0</v>
      </c>
      <c r="D85" s="16"/>
      <c r="E85" s="16"/>
      <c r="F85" s="16"/>
      <c r="G85" s="16"/>
    </row>
    <row r="86" spans="1:7" x14ac:dyDescent="0.25">
      <c r="A86" s="3"/>
      <c r="B86" s="12" t="s">
        <v>39</v>
      </c>
      <c r="C86" s="4"/>
      <c r="D86" s="16" t="b">
        <v>0</v>
      </c>
      <c r="E86" s="16" t="b">
        <v>0</v>
      </c>
      <c r="F86" s="16">
        <f>IF(D86,2,0)</f>
        <v>0</v>
      </c>
      <c r="G86" s="16">
        <f>IF(E86,1,0)</f>
        <v>0</v>
      </c>
    </row>
    <row r="87" spans="1:7" x14ac:dyDescent="0.25">
      <c r="A87" s="3"/>
      <c r="B87" s="6"/>
      <c r="C87" s="20"/>
      <c r="D87" s="16"/>
      <c r="E87" s="16"/>
      <c r="F87" s="16"/>
      <c r="G87" s="16"/>
    </row>
    <row r="88" spans="1:7" x14ac:dyDescent="0.25">
      <c r="A88" s="3"/>
      <c r="B88" s="12" t="s">
        <v>40</v>
      </c>
      <c r="C88" s="4"/>
      <c r="D88" s="16" t="b">
        <v>0</v>
      </c>
      <c r="E88" s="16" t="b">
        <v>0</v>
      </c>
      <c r="F88" s="16">
        <f>IF(D88,1,0)</f>
        <v>0</v>
      </c>
      <c r="G88" s="16">
        <f>IF(E88,1,0)</f>
        <v>0</v>
      </c>
    </row>
    <row r="89" spans="1:7" x14ac:dyDescent="0.25">
      <c r="A89" s="3"/>
      <c r="B89" s="6"/>
      <c r="C89" s="20"/>
      <c r="D89" s="16"/>
      <c r="E89" s="16"/>
      <c r="F89" s="16"/>
      <c r="G89" s="16"/>
    </row>
    <row r="90" spans="1:7" x14ac:dyDescent="0.25">
      <c r="A90" s="3"/>
      <c r="B90" s="12" t="s">
        <v>41</v>
      </c>
      <c r="C90" s="4"/>
      <c r="D90" s="16" t="b">
        <v>0</v>
      </c>
      <c r="E90" s="16" t="b">
        <v>0</v>
      </c>
      <c r="F90" s="16">
        <f>IF(D90,2,0)</f>
        <v>0</v>
      </c>
      <c r="G90" s="16">
        <f>IF(E90,1,0)</f>
        <v>0</v>
      </c>
    </row>
    <row r="91" spans="1:7" x14ac:dyDescent="0.25">
      <c r="A91" s="3"/>
      <c r="B91" s="6"/>
      <c r="C91" s="20"/>
      <c r="D91" s="16"/>
      <c r="E91" s="16"/>
      <c r="F91" s="16"/>
      <c r="G91" s="16"/>
    </row>
    <row r="92" spans="1:7" x14ac:dyDescent="0.25">
      <c r="A92" s="3"/>
      <c r="B92" s="12" t="s">
        <v>42</v>
      </c>
      <c r="C92" s="4"/>
      <c r="D92" s="16" t="b">
        <v>0</v>
      </c>
      <c r="E92" s="16" t="b">
        <v>0</v>
      </c>
      <c r="F92" s="16">
        <f>IF(D92,1,0)</f>
        <v>0</v>
      </c>
      <c r="G92" s="16">
        <f>IF(E92,1,0)</f>
        <v>0</v>
      </c>
    </row>
    <row r="93" spans="1:7" x14ac:dyDescent="0.25">
      <c r="A93" s="3"/>
      <c r="B93" s="6"/>
      <c r="C93" s="20"/>
      <c r="D93" s="16"/>
      <c r="E93" s="16"/>
      <c r="F93" s="16"/>
      <c r="G93" s="16"/>
    </row>
    <row r="94" spans="1:7" ht="26.4" x14ac:dyDescent="0.25">
      <c r="A94" s="3"/>
      <c r="B94" s="13" t="s">
        <v>43</v>
      </c>
      <c r="C94" s="5"/>
      <c r="D94" s="16" t="b">
        <v>0</v>
      </c>
      <c r="E94" s="16" t="b">
        <v>0</v>
      </c>
      <c r="F94">
        <f>IF(D94,1,0)</f>
        <v>0</v>
      </c>
      <c r="G94">
        <f>IF(E94,1,0)</f>
        <v>0</v>
      </c>
    </row>
    <row r="95" spans="1:7" x14ac:dyDescent="0.25">
      <c r="A95" s="3"/>
      <c r="B95" s="3"/>
      <c r="C95" s="3"/>
    </row>
    <row r="96" spans="1:7" ht="15.6" x14ac:dyDescent="0.3">
      <c r="A96" s="3"/>
      <c r="B96" s="24" t="s">
        <v>44</v>
      </c>
      <c r="C96" s="27">
        <f>SUM(F97,F99,F101)</f>
        <v>0</v>
      </c>
    </row>
    <row r="97" spans="1:7" x14ac:dyDescent="0.25">
      <c r="A97" s="3"/>
      <c r="B97" s="1" t="s">
        <v>45</v>
      </c>
      <c r="C97" s="4"/>
      <c r="D97" s="10" t="b">
        <v>0</v>
      </c>
      <c r="E97" s="10" t="b">
        <v>0</v>
      </c>
      <c r="F97">
        <f>IF(D97,1,0)</f>
        <v>0</v>
      </c>
      <c r="G97">
        <f>IF(E97,1,0)</f>
        <v>0</v>
      </c>
    </row>
    <row r="98" spans="1:7" x14ac:dyDescent="0.25">
      <c r="A98" s="3"/>
      <c r="B98" s="6"/>
      <c r="C98" s="20"/>
    </row>
    <row r="99" spans="1:7" x14ac:dyDescent="0.25">
      <c r="A99" s="3"/>
      <c r="B99" s="1" t="s">
        <v>46</v>
      </c>
      <c r="C99" s="4"/>
      <c r="D99" s="10" t="b">
        <v>0</v>
      </c>
      <c r="E99" s="10" t="b">
        <v>0</v>
      </c>
      <c r="F99">
        <f>IF(D99,2,0)</f>
        <v>0</v>
      </c>
      <c r="G99">
        <f>IF(E99,1,0)</f>
        <v>0</v>
      </c>
    </row>
    <row r="100" spans="1:7" x14ac:dyDescent="0.25">
      <c r="A100" s="3"/>
      <c r="B100" s="6"/>
      <c r="C100" s="20"/>
      <c r="D100" s="10"/>
      <c r="E100" s="10"/>
      <c r="F100" s="10"/>
      <c r="G100" s="10"/>
    </row>
    <row r="101" spans="1:7" ht="15" customHeight="1" x14ac:dyDescent="0.25">
      <c r="A101" s="3"/>
      <c r="B101" s="2" t="s">
        <v>47</v>
      </c>
      <c r="C101" s="5"/>
      <c r="D101" s="10" t="b">
        <v>0</v>
      </c>
      <c r="E101" s="10" t="b">
        <v>0</v>
      </c>
      <c r="F101">
        <f>IF(D101,1,0)</f>
        <v>0</v>
      </c>
      <c r="G101">
        <f>IF(E101,1,0)</f>
        <v>0</v>
      </c>
    </row>
    <row r="102" spans="1:7" x14ac:dyDescent="0.25">
      <c r="A102" s="3"/>
      <c r="B102" s="3"/>
      <c r="C102" s="3"/>
    </row>
    <row r="103" spans="1:7" ht="15.6" x14ac:dyDescent="0.3">
      <c r="A103" s="3"/>
      <c r="B103" s="24" t="s">
        <v>49</v>
      </c>
      <c r="C103" s="28">
        <f>SUM(F104,F106,F108,F110)</f>
        <v>0</v>
      </c>
    </row>
    <row r="104" spans="1:7" ht="26.4" x14ac:dyDescent="0.25">
      <c r="A104" s="3"/>
      <c r="B104" s="1" t="s">
        <v>50</v>
      </c>
      <c r="C104" s="4"/>
      <c r="D104" t="b">
        <v>0</v>
      </c>
      <c r="E104" t="b">
        <v>0</v>
      </c>
      <c r="F104">
        <f>IF(D104,1,0)</f>
        <v>0</v>
      </c>
      <c r="G104">
        <f>IF(E104,1,0)</f>
        <v>0</v>
      </c>
    </row>
    <row r="105" spans="1:7" x14ac:dyDescent="0.25">
      <c r="A105" s="3"/>
      <c r="B105" s="6"/>
      <c r="C105" s="20"/>
    </row>
    <row r="106" spans="1:7" x14ac:dyDescent="0.25">
      <c r="A106" s="3"/>
      <c r="B106" s="1" t="s">
        <v>51</v>
      </c>
      <c r="C106" s="4"/>
      <c r="D106" t="b">
        <v>0</v>
      </c>
      <c r="E106" t="b">
        <v>0</v>
      </c>
      <c r="F106">
        <f>IF(D106,2,0)</f>
        <v>0</v>
      </c>
      <c r="G106">
        <f>IF(E106,1,0)</f>
        <v>0</v>
      </c>
    </row>
    <row r="107" spans="1:7" x14ac:dyDescent="0.25">
      <c r="A107" s="3"/>
      <c r="B107" s="6"/>
      <c r="C107" s="20"/>
    </row>
    <row r="108" spans="1:7" ht="26.4" x14ac:dyDescent="0.25">
      <c r="A108" s="3"/>
      <c r="B108" s="1" t="s">
        <v>52</v>
      </c>
      <c r="C108" s="4"/>
      <c r="D108" t="b">
        <v>0</v>
      </c>
      <c r="E108" t="b">
        <v>0</v>
      </c>
      <c r="F108">
        <f>IF(D108,3,0)</f>
        <v>0</v>
      </c>
      <c r="G108">
        <f>IF(E108,1,0)</f>
        <v>0</v>
      </c>
    </row>
    <row r="109" spans="1:7" x14ac:dyDescent="0.25">
      <c r="A109" s="3"/>
      <c r="B109" s="6"/>
      <c r="C109" s="20"/>
    </row>
    <row r="110" spans="1:7" ht="26.4" x14ac:dyDescent="0.25">
      <c r="A110" s="3"/>
      <c r="B110" s="2" t="s">
        <v>53</v>
      </c>
      <c r="C110" s="5"/>
      <c r="D110" t="b">
        <v>0</v>
      </c>
      <c r="E110" t="b">
        <v>0</v>
      </c>
      <c r="F110">
        <f>IF(D110,1,0)</f>
        <v>0</v>
      </c>
      <c r="G110">
        <f>IF(E110,1,0)</f>
        <v>0</v>
      </c>
    </row>
    <row r="111" spans="1:7" x14ac:dyDescent="0.25">
      <c r="A111" s="3"/>
      <c r="B111" s="3"/>
      <c r="C111" s="3"/>
    </row>
    <row r="112" spans="1:7" ht="15.6" x14ac:dyDescent="0.3">
      <c r="A112" s="3"/>
      <c r="B112" s="24" t="s">
        <v>54</v>
      </c>
      <c r="C112" s="27">
        <f>SUM(F113,F115,F117)</f>
        <v>0</v>
      </c>
    </row>
    <row r="113" spans="1:7" x14ac:dyDescent="0.25">
      <c r="A113" s="3"/>
      <c r="B113" s="1" t="s">
        <v>55</v>
      </c>
      <c r="C113" s="4"/>
      <c r="D113" t="b">
        <v>0</v>
      </c>
      <c r="E113" t="b">
        <v>0</v>
      </c>
      <c r="F113">
        <f>IF(D113,1,0)</f>
        <v>0</v>
      </c>
      <c r="G113">
        <f>IF(E113,1,0)</f>
        <v>0</v>
      </c>
    </row>
    <row r="114" spans="1:7" x14ac:dyDescent="0.25">
      <c r="A114" s="3"/>
      <c r="B114" s="6"/>
      <c r="C114" s="20"/>
    </row>
    <row r="115" spans="1:7" x14ac:dyDescent="0.25">
      <c r="A115" s="3"/>
      <c r="B115" s="1" t="s">
        <v>56</v>
      </c>
      <c r="C115" s="4"/>
      <c r="D115" t="b">
        <v>0</v>
      </c>
      <c r="E115" t="b">
        <v>0</v>
      </c>
      <c r="F115">
        <f>IF(D115,1,0)</f>
        <v>0</v>
      </c>
      <c r="G115">
        <f>IF(E115,1,0)</f>
        <v>0</v>
      </c>
    </row>
    <row r="116" spans="1:7" x14ac:dyDescent="0.25">
      <c r="A116" s="3"/>
      <c r="B116" s="6"/>
      <c r="C116" s="20"/>
    </row>
    <row r="117" spans="1:7" ht="14.25" customHeight="1" x14ac:dyDescent="0.25">
      <c r="A117" s="3"/>
      <c r="B117" s="2" t="s">
        <v>57</v>
      </c>
      <c r="C117" s="5"/>
      <c r="D117" t="b">
        <v>0</v>
      </c>
      <c r="E117" t="b">
        <v>0</v>
      </c>
      <c r="F117">
        <f>IF(D117,2,0)</f>
        <v>0</v>
      </c>
      <c r="G117">
        <f>IF(E117,1,0)</f>
        <v>0</v>
      </c>
    </row>
    <row r="118" spans="1:7" x14ac:dyDescent="0.25">
      <c r="A118" s="3"/>
    </row>
    <row r="119" spans="1:7" ht="15.6" x14ac:dyDescent="0.3">
      <c r="A119" s="3"/>
      <c r="B119" s="24" t="s">
        <v>58</v>
      </c>
      <c r="C119" s="27">
        <f>SUM(F120,F122,F124,F126)</f>
        <v>0</v>
      </c>
    </row>
    <row r="120" spans="1:7" x14ac:dyDescent="0.25">
      <c r="A120" s="3"/>
      <c r="B120" s="1" t="s">
        <v>59</v>
      </c>
      <c r="C120" s="4"/>
      <c r="D120" t="b">
        <v>0</v>
      </c>
      <c r="E120" t="b">
        <v>0</v>
      </c>
      <c r="F120">
        <f>IF(D120,3,0)</f>
        <v>0</v>
      </c>
      <c r="G120">
        <f>IF(E120,1,0)</f>
        <v>0</v>
      </c>
    </row>
    <row r="121" spans="1:7" x14ac:dyDescent="0.25">
      <c r="A121" s="3"/>
      <c r="B121" s="6"/>
      <c r="C121" s="20"/>
    </row>
    <row r="122" spans="1:7" x14ac:dyDescent="0.25">
      <c r="A122" s="3"/>
      <c r="B122" s="1" t="s">
        <v>60</v>
      </c>
      <c r="C122" s="4"/>
      <c r="D122" t="b">
        <v>0</v>
      </c>
      <c r="E122" t="b">
        <v>0</v>
      </c>
      <c r="F122">
        <f>IF(D122,3,0)</f>
        <v>0</v>
      </c>
      <c r="G122">
        <f>IF(E122,1,0)</f>
        <v>0</v>
      </c>
    </row>
    <row r="123" spans="1:7" x14ac:dyDescent="0.25">
      <c r="A123" s="3"/>
      <c r="B123" s="6"/>
      <c r="C123" s="20"/>
    </row>
    <row r="124" spans="1:7" x14ac:dyDescent="0.25">
      <c r="A124" s="3"/>
      <c r="B124" s="1" t="s">
        <v>61</v>
      </c>
      <c r="C124" s="4"/>
      <c r="D124" t="b">
        <v>0</v>
      </c>
      <c r="E124" t="b">
        <v>0</v>
      </c>
      <c r="F124">
        <f>IF(D124,1,0)</f>
        <v>0</v>
      </c>
      <c r="G124">
        <f>IF(E124,1,0)</f>
        <v>0</v>
      </c>
    </row>
    <row r="125" spans="1:7" x14ac:dyDescent="0.25">
      <c r="A125" s="3"/>
      <c r="B125" s="6"/>
      <c r="C125" s="20"/>
    </row>
    <row r="126" spans="1:7" x14ac:dyDescent="0.25">
      <c r="A126" s="3"/>
      <c r="B126" s="2" t="s">
        <v>62</v>
      </c>
      <c r="C126" s="5"/>
      <c r="D126" t="b">
        <v>0</v>
      </c>
      <c r="E126" t="b">
        <v>0</v>
      </c>
      <c r="F126">
        <f>IF(D126,2,0)</f>
        <v>0</v>
      </c>
      <c r="G126">
        <f>IF(E126,1,0)</f>
        <v>0</v>
      </c>
    </row>
    <row r="127" spans="1:7" x14ac:dyDescent="0.25">
      <c r="A127" s="3"/>
      <c r="B127" s="3"/>
      <c r="C127" s="3"/>
    </row>
    <row r="128" spans="1:7" x14ac:dyDescent="0.25">
      <c r="A128" s="3"/>
      <c r="B128" s="3"/>
      <c r="C128" s="3"/>
    </row>
    <row r="129" spans="1:7" ht="34.799999999999997" x14ac:dyDescent="0.3">
      <c r="A129" s="3"/>
      <c r="B129" s="29" t="s">
        <v>63</v>
      </c>
      <c r="C129" s="19">
        <f>SUM(C131,C148)/27*100</f>
        <v>0</v>
      </c>
    </row>
    <row r="130" spans="1:7" x14ac:dyDescent="0.25">
      <c r="A130" s="3"/>
      <c r="B130" s="38" t="s">
        <v>157</v>
      </c>
      <c r="C130" s="22">
        <f>SUM(C131,C148)/27*100</f>
        <v>0</v>
      </c>
    </row>
    <row r="131" spans="1:7" ht="16.5" customHeight="1" x14ac:dyDescent="0.3">
      <c r="A131" s="3"/>
      <c r="B131" s="24" t="s">
        <v>64</v>
      </c>
      <c r="C131" s="27">
        <f>SUM(F132,F134,F136,F138,F140,F142,F144,F146)</f>
        <v>0</v>
      </c>
    </row>
    <row r="132" spans="1:7" x14ac:dyDescent="0.25">
      <c r="A132" s="3"/>
      <c r="B132" s="1" t="s">
        <v>65</v>
      </c>
      <c r="C132" s="4"/>
      <c r="D132" t="b">
        <v>0</v>
      </c>
      <c r="E132" t="b">
        <v>0</v>
      </c>
      <c r="F132">
        <f>IF(D132,2,0)</f>
        <v>0</v>
      </c>
      <c r="G132">
        <f>IF(E132,1,0)</f>
        <v>0</v>
      </c>
    </row>
    <row r="133" spans="1:7" x14ac:dyDescent="0.25">
      <c r="A133" s="3"/>
      <c r="B133" s="6"/>
      <c r="C133" s="20"/>
    </row>
    <row r="134" spans="1:7" ht="26.4" x14ac:dyDescent="0.25">
      <c r="A134" s="3"/>
      <c r="B134" s="1" t="s">
        <v>66</v>
      </c>
      <c r="C134" s="4"/>
      <c r="D134" t="b">
        <v>0</v>
      </c>
      <c r="E134" t="b">
        <v>0</v>
      </c>
      <c r="F134">
        <f>IF(D134,1,0)</f>
        <v>0</v>
      </c>
      <c r="G134">
        <f>IF(E134,1,0)</f>
        <v>0</v>
      </c>
    </row>
    <row r="135" spans="1:7" x14ac:dyDescent="0.25">
      <c r="A135" s="3"/>
      <c r="B135" s="6"/>
      <c r="C135" s="20"/>
    </row>
    <row r="136" spans="1:7" x14ac:dyDescent="0.25">
      <c r="A136" s="3"/>
      <c r="B136" s="1" t="s">
        <v>67</v>
      </c>
      <c r="C136" s="4"/>
      <c r="D136" t="b">
        <v>0</v>
      </c>
      <c r="E136" t="b">
        <v>0</v>
      </c>
      <c r="F136">
        <f>IF(D136,2,0)</f>
        <v>0</v>
      </c>
      <c r="G136">
        <f>IF(E136,1,0)</f>
        <v>0</v>
      </c>
    </row>
    <row r="137" spans="1:7" x14ac:dyDescent="0.25">
      <c r="A137" s="3"/>
      <c r="B137" s="6"/>
      <c r="C137" s="20"/>
    </row>
    <row r="138" spans="1:7" ht="26.4" x14ac:dyDescent="0.25">
      <c r="A138" s="3"/>
      <c r="B138" s="1" t="s">
        <v>68</v>
      </c>
      <c r="C138" s="4"/>
      <c r="D138" t="b">
        <v>0</v>
      </c>
      <c r="E138" t="b">
        <v>0</v>
      </c>
      <c r="F138">
        <f>IF(D138,3,0)</f>
        <v>0</v>
      </c>
      <c r="G138">
        <f>IF(E138,1,0)</f>
        <v>0</v>
      </c>
    </row>
    <row r="139" spans="1:7" x14ac:dyDescent="0.25">
      <c r="A139" s="3"/>
      <c r="B139" s="6"/>
      <c r="C139" s="20"/>
    </row>
    <row r="140" spans="1:7" x14ac:dyDescent="0.25">
      <c r="A140" s="3"/>
      <c r="B140" s="1" t="s">
        <v>69</v>
      </c>
      <c r="C140" s="4"/>
      <c r="D140" t="b">
        <v>0</v>
      </c>
      <c r="E140" t="b">
        <v>0</v>
      </c>
      <c r="F140">
        <f>IF(D140,1,0)</f>
        <v>0</v>
      </c>
      <c r="G140">
        <f>IF(E140,1,0)</f>
        <v>0</v>
      </c>
    </row>
    <row r="141" spans="1:7" x14ac:dyDescent="0.25">
      <c r="A141" s="3"/>
      <c r="B141" s="6"/>
      <c r="C141" s="20"/>
    </row>
    <row r="142" spans="1:7" x14ac:dyDescent="0.25">
      <c r="A142" s="3"/>
      <c r="B142" s="1" t="s">
        <v>70</v>
      </c>
      <c r="C142" s="4"/>
      <c r="D142" t="b">
        <v>0</v>
      </c>
      <c r="E142" t="b">
        <v>0</v>
      </c>
      <c r="F142">
        <f>IF(D142,1,0)</f>
        <v>0</v>
      </c>
      <c r="G142">
        <f>IF(E142,1,0)</f>
        <v>0</v>
      </c>
    </row>
    <row r="143" spans="1:7" x14ac:dyDescent="0.25">
      <c r="A143" s="3"/>
      <c r="B143" s="6"/>
      <c r="C143" s="20"/>
    </row>
    <row r="144" spans="1:7" x14ac:dyDescent="0.25">
      <c r="A144" s="3"/>
      <c r="B144" s="1" t="s">
        <v>71</v>
      </c>
      <c r="C144" s="4"/>
      <c r="D144" t="b">
        <v>0</v>
      </c>
      <c r="E144" t="b">
        <v>0</v>
      </c>
      <c r="F144">
        <f>IF(D144,2,0)</f>
        <v>0</v>
      </c>
      <c r="G144">
        <f>IF(E144,1,0)</f>
        <v>0</v>
      </c>
    </row>
    <row r="145" spans="1:7" x14ac:dyDescent="0.25">
      <c r="A145" s="3"/>
      <c r="B145" s="6"/>
      <c r="C145" s="20"/>
    </row>
    <row r="146" spans="1:7" ht="14.25" customHeight="1" x14ac:dyDescent="0.25">
      <c r="A146" s="3"/>
      <c r="B146" s="2" t="s">
        <v>72</v>
      </c>
      <c r="C146" s="5"/>
      <c r="D146" t="b">
        <v>0</v>
      </c>
      <c r="E146" t="b">
        <v>0</v>
      </c>
      <c r="F146">
        <f>IF(D146,2,0)</f>
        <v>0</v>
      </c>
      <c r="G146">
        <f>IF(E146,1,0)</f>
        <v>0</v>
      </c>
    </row>
    <row r="147" spans="1:7" x14ac:dyDescent="0.25">
      <c r="A147" s="3"/>
      <c r="B147" s="3"/>
      <c r="C147" s="3"/>
    </row>
    <row r="148" spans="1:7" ht="15.6" x14ac:dyDescent="0.3">
      <c r="A148" s="3"/>
      <c r="B148" s="24" t="s">
        <v>73</v>
      </c>
      <c r="C148" s="27">
        <f>SUM(F149,F151,F153,F155,F157)</f>
        <v>0</v>
      </c>
    </row>
    <row r="149" spans="1:7" ht="26.4" x14ac:dyDescent="0.25">
      <c r="A149" s="3"/>
      <c r="B149" s="1" t="s">
        <v>74</v>
      </c>
      <c r="C149" s="4"/>
      <c r="D149" t="b">
        <v>0</v>
      </c>
      <c r="E149" t="b">
        <v>0</v>
      </c>
      <c r="F149">
        <f>IF(D149,3,0)</f>
        <v>0</v>
      </c>
      <c r="G149">
        <f>IF(E149,1,0)</f>
        <v>0</v>
      </c>
    </row>
    <row r="150" spans="1:7" x14ac:dyDescent="0.25">
      <c r="A150" s="3"/>
      <c r="B150" s="6"/>
      <c r="C150" s="20"/>
    </row>
    <row r="151" spans="1:7" ht="26.4" x14ac:dyDescent="0.25">
      <c r="A151" s="3"/>
      <c r="B151" s="1" t="s">
        <v>75</v>
      </c>
      <c r="C151" s="4"/>
      <c r="D151" t="b">
        <v>0</v>
      </c>
      <c r="E151" t="b">
        <v>0</v>
      </c>
      <c r="F151">
        <f>IF(D151,3,0)</f>
        <v>0</v>
      </c>
      <c r="G151">
        <f>IF(E151,1,0)</f>
        <v>0</v>
      </c>
    </row>
    <row r="152" spans="1:7" x14ac:dyDescent="0.25">
      <c r="A152" s="3"/>
      <c r="B152" s="6"/>
      <c r="C152" s="20"/>
    </row>
    <row r="153" spans="1:7" ht="26.4" x14ac:dyDescent="0.25">
      <c r="A153" s="3"/>
      <c r="B153" s="1" t="s">
        <v>76</v>
      </c>
      <c r="C153" s="4"/>
      <c r="D153" t="b">
        <v>0</v>
      </c>
      <c r="E153" t="b">
        <v>0</v>
      </c>
      <c r="F153">
        <f>IF(D153,2,0)</f>
        <v>0</v>
      </c>
      <c r="G153">
        <f>IF(E153,1,0)</f>
        <v>0</v>
      </c>
    </row>
    <row r="154" spans="1:7" x14ac:dyDescent="0.25">
      <c r="A154" s="3"/>
      <c r="B154" s="6"/>
      <c r="C154" s="20"/>
    </row>
    <row r="155" spans="1:7" ht="26.4" x14ac:dyDescent="0.25">
      <c r="A155" s="3"/>
      <c r="B155" s="1" t="s">
        <v>77</v>
      </c>
      <c r="C155" s="4"/>
      <c r="D155" t="b">
        <v>0</v>
      </c>
      <c r="E155" t="b">
        <v>0</v>
      </c>
      <c r="F155">
        <f>IF(D155,2,0)</f>
        <v>0</v>
      </c>
      <c r="G155">
        <f>IF(E155,1,0)</f>
        <v>0</v>
      </c>
    </row>
    <row r="156" spans="1:7" x14ac:dyDescent="0.25">
      <c r="A156" s="3"/>
      <c r="B156" s="6"/>
      <c r="C156" s="20"/>
    </row>
    <row r="157" spans="1:7" ht="26.4" x14ac:dyDescent="0.25">
      <c r="A157" s="3"/>
      <c r="B157" s="2" t="s">
        <v>78</v>
      </c>
      <c r="C157" s="5"/>
      <c r="D157" t="b">
        <v>0</v>
      </c>
      <c r="E157" t="b">
        <v>0</v>
      </c>
      <c r="F157">
        <f>IF(D157,3,0)</f>
        <v>0</v>
      </c>
      <c r="G157">
        <f>IF(E157,1,0)</f>
        <v>0</v>
      </c>
    </row>
    <row r="158" spans="1:7" x14ac:dyDescent="0.25">
      <c r="A158" s="3"/>
      <c r="B158" s="18"/>
      <c r="C158" s="18"/>
    </row>
    <row r="159" spans="1:7" x14ac:dyDescent="0.25">
      <c r="A159" s="3"/>
      <c r="B159" s="18"/>
      <c r="C159" s="18"/>
    </row>
    <row r="160" spans="1:7" ht="18" customHeight="1" x14ac:dyDescent="0.25">
      <c r="A160" s="3"/>
      <c r="B160" s="67" t="s">
        <v>85</v>
      </c>
      <c r="C160" s="69">
        <f>SUM(C163,C174,C185)/32*100</f>
        <v>0</v>
      </c>
    </row>
    <row r="161" spans="1:7" x14ac:dyDescent="0.25">
      <c r="A161" s="3"/>
      <c r="B161" s="68"/>
      <c r="C161" s="70"/>
    </row>
    <row r="162" spans="1:7" x14ac:dyDescent="0.25">
      <c r="A162" s="3"/>
      <c r="B162" s="38" t="s">
        <v>158</v>
      </c>
      <c r="C162" s="34">
        <f>SUM(C163,C174,C185)/32*100</f>
        <v>0</v>
      </c>
    </row>
    <row r="163" spans="1:7" ht="15.6" x14ac:dyDescent="0.3">
      <c r="A163" s="3"/>
      <c r="B163" s="24" t="s">
        <v>79</v>
      </c>
      <c r="C163" s="27">
        <f>SUM(F164,F166,F168,F170,F172)</f>
        <v>0</v>
      </c>
    </row>
    <row r="164" spans="1:7" x14ac:dyDescent="0.25">
      <c r="A164" s="3"/>
      <c r="B164" s="1" t="s">
        <v>80</v>
      </c>
      <c r="C164" s="4"/>
      <c r="D164" t="b">
        <v>0</v>
      </c>
      <c r="E164" t="b">
        <v>0</v>
      </c>
      <c r="F164">
        <f>IF(D164,2,0)</f>
        <v>0</v>
      </c>
      <c r="G164">
        <f>IF(E164,1,0)</f>
        <v>0</v>
      </c>
    </row>
    <row r="165" spans="1:7" x14ac:dyDescent="0.25">
      <c r="A165" s="3"/>
      <c r="B165" s="6"/>
      <c r="C165" s="20"/>
    </row>
    <row r="166" spans="1:7" ht="26.4" x14ac:dyDescent="0.25">
      <c r="A166" s="3"/>
      <c r="B166" s="1" t="s">
        <v>81</v>
      </c>
      <c r="C166" s="4"/>
      <c r="D166" t="b">
        <v>0</v>
      </c>
      <c r="E166" t="b">
        <v>0</v>
      </c>
      <c r="F166">
        <f>IF(D166,3,0)</f>
        <v>0</v>
      </c>
      <c r="G166">
        <f>IF(E166,1,0)</f>
        <v>0</v>
      </c>
    </row>
    <row r="167" spans="1:7" x14ac:dyDescent="0.25">
      <c r="A167" s="3"/>
      <c r="B167" s="6"/>
      <c r="C167" s="20"/>
    </row>
    <row r="168" spans="1:7" ht="26.4" x14ac:dyDescent="0.25">
      <c r="A168" s="3"/>
      <c r="B168" s="1" t="s">
        <v>82</v>
      </c>
      <c r="C168" s="4"/>
      <c r="D168" t="b">
        <v>0</v>
      </c>
      <c r="E168" t="b">
        <v>0</v>
      </c>
      <c r="F168">
        <f>IF(D168,2,0)</f>
        <v>0</v>
      </c>
      <c r="G168">
        <f>IF(E168,1,0)</f>
        <v>0</v>
      </c>
    </row>
    <row r="169" spans="1:7" x14ac:dyDescent="0.25">
      <c r="A169" s="3"/>
      <c r="B169" s="6"/>
      <c r="C169" s="20"/>
    </row>
    <row r="170" spans="1:7" x14ac:dyDescent="0.25">
      <c r="A170" s="3"/>
      <c r="B170" s="1" t="s">
        <v>83</v>
      </c>
      <c r="C170" s="4"/>
      <c r="D170" t="b">
        <v>0</v>
      </c>
      <c r="E170" t="b">
        <v>0</v>
      </c>
      <c r="F170">
        <f>IF(D170,2,0)</f>
        <v>0</v>
      </c>
      <c r="G170">
        <f>IF(E170,1,0)</f>
        <v>0</v>
      </c>
    </row>
    <row r="171" spans="1:7" x14ac:dyDescent="0.25">
      <c r="A171" s="3"/>
      <c r="B171" s="6"/>
      <c r="C171" s="20"/>
    </row>
    <row r="172" spans="1:7" x14ac:dyDescent="0.25">
      <c r="A172" s="3"/>
      <c r="B172" s="2" t="s">
        <v>84</v>
      </c>
      <c r="C172" s="4"/>
      <c r="D172" t="b">
        <v>0</v>
      </c>
      <c r="E172" t="b">
        <v>0</v>
      </c>
      <c r="F172">
        <f>IF(D172,3,0)</f>
        <v>0</v>
      </c>
      <c r="G172">
        <f>IF(E172,1,0)</f>
        <v>0</v>
      </c>
    </row>
    <row r="173" spans="1:7" x14ac:dyDescent="0.25">
      <c r="A173" s="3"/>
    </row>
    <row r="174" spans="1:7" ht="15.6" x14ac:dyDescent="0.3">
      <c r="A174" s="3"/>
      <c r="B174" s="24" t="s">
        <v>86</v>
      </c>
      <c r="C174" s="27">
        <f>SUM(F175,F177,F179,F181,F183)</f>
        <v>0</v>
      </c>
    </row>
    <row r="175" spans="1:7" x14ac:dyDescent="0.25">
      <c r="A175" s="3"/>
      <c r="B175" s="1" t="s">
        <v>87</v>
      </c>
      <c r="C175" s="4"/>
      <c r="D175" t="b">
        <v>0</v>
      </c>
      <c r="E175" t="b">
        <v>0</v>
      </c>
      <c r="F175">
        <f>IF(D175,3,0)</f>
        <v>0</v>
      </c>
      <c r="G175">
        <f>IF(E175,1,0)</f>
        <v>0</v>
      </c>
    </row>
    <row r="176" spans="1:7" x14ac:dyDescent="0.25">
      <c r="A176" s="3"/>
      <c r="B176" s="6"/>
      <c r="C176" s="20"/>
    </row>
    <row r="177" spans="1:7" ht="14.25" customHeight="1" x14ac:dyDescent="0.25">
      <c r="A177" s="3"/>
      <c r="B177" s="1" t="s">
        <v>88</v>
      </c>
      <c r="C177" s="4"/>
      <c r="D177" t="b">
        <v>0</v>
      </c>
      <c r="E177" t="b">
        <v>0</v>
      </c>
      <c r="F177">
        <f>IF(D177,3,0)</f>
        <v>0</v>
      </c>
      <c r="G177">
        <f>IF(E177,1,0)</f>
        <v>0</v>
      </c>
    </row>
    <row r="178" spans="1:7" x14ac:dyDescent="0.25">
      <c r="A178" s="3"/>
      <c r="B178" s="6"/>
      <c r="C178" s="20"/>
    </row>
    <row r="179" spans="1:7" ht="26.4" x14ac:dyDescent="0.25">
      <c r="A179" s="3"/>
      <c r="B179" s="1" t="s">
        <v>89</v>
      </c>
      <c r="C179" s="4"/>
      <c r="D179" t="b">
        <v>0</v>
      </c>
      <c r="E179" t="b">
        <v>0</v>
      </c>
      <c r="F179">
        <f>IF(D179,2,0)</f>
        <v>0</v>
      </c>
      <c r="G179">
        <f>IF(E179,1,0)</f>
        <v>0</v>
      </c>
    </row>
    <row r="180" spans="1:7" x14ac:dyDescent="0.25">
      <c r="A180" s="3"/>
      <c r="B180" s="6"/>
      <c r="C180" s="20"/>
    </row>
    <row r="181" spans="1:7" ht="26.4" x14ac:dyDescent="0.25">
      <c r="A181" s="3"/>
      <c r="B181" s="1" t="s">
        <v>90</v>
      </c>
      <c r="C181" s="4"/>
      <c r="D181" t="b">
        <v>0</v>
      </c>
      <c r="E181" t="b">
        <v>0</v>
      </c>
      <c r="F181">
        <f>IF(D181,2,0)</f>
        <v>0</v>
      </c>
      <c r="G181">
        <f>IF(E181,1,0)</f>
        <v>0</v>
      </c>
    </row>
    <row r="182" spans="1:7" x14ac:dyDescent="0.25">
      <c r="A182" s="3"/>
      <c r="B182" s="6"/>
      <c r="C182" s="20"/>
    </row>
    <row r="183" spans="1:7" ht="26.4" x14ac:dyDescent="0.25">
      <c r="A183" s="3"/>
      <c r="B183" s="2" t="s">
        <v>91</v>
      </c>
      <c r="C183" s="5"/>
      <c r="D183" t="b">
        <v>0</v>
      </c>
      <c r="E183" t="b">
        <v>0</v>
      </c>
      <c r="F183">
        <f>IF(D183,1,0)</f>
        <v>0</v>
      </c>
      <c r="G183">
        <f>IF(E183,1,0)</f>
        <v>0</v>
      </c>
    </row>
    <row r="184" spans="1:7" x14ac:dyDescent="0.25">
      <c r="A184" s="3"/>
    </row>
    <row r="185" spans="1:7" ht="15.6" x14ac:dyDescent="0.3">
      <c r="A185" s="3"/>
      <c r="B185" s="24" t="s">
        <v>92</v>
      </c>
      <c r="C185" s="27">
        <f>SUM(F186,F188,F190,F192)</f>
        <v>0</v>
      </c>
    </row>
    <row r="186" spans="1:7" x14ac:dyDescent="0.25">
      <c r="A186" s="3"/>
      <c r="B186" s="1" t="s">
        <v>93</v>
      </c>
      <c r="C186" s="4"/>
      <c r="D186" t="b">
        <v>0</v>
      </c>
      <c r="E186" t="b">
        <v>0</v>
      </c>
      <c r="F186">
        <f>IF(D186,2,0)</f>
        <v>0</v>
      </c>
      <c r="G186">
        <f>IF(E186,1,0)</f>
        <v>0</v>
      </c>
    </row>
    <row r="187" spans="1:7" x14ac:dyDescent="0.25">
      <c r="A187" s="3"/>
      <c r="B187" s="6"/>
      <c r="C187" s="20"/>
    </row>
    <row r="188" spans="1:7" ht="26.4" x14ac:dyDescent="0.25">
      <c r="A188" s="3"/>
      <c r="B188" s="1" t="s">
        <v>94</v>
      </c>
      <c r="C188" s="4"/>
      <c r="D188" t="b">
        <v>0</v>
      </c>
      <c r="E188" t="b">
        <v>0</v>
      </c>
      <c r="F188">
        <f>IF(D188,2,0)</f>
        <v>0</v>
      </c>
      <c r="G188">
        <f>IF(E188,1,0)</f>
        <v>0</v>
      </c>
    </row>
    <row r="189" spans="1:7" x14ac:dyDescent="0.25">
      <c r="A189" s="3"/>
      <c r="B189" s="6"/>
      <c r="C189" s="20"/>
    </row>
    <row r="190" spans="1:7" x14ac:dyDescent="0.25">
      <c r="A190" s="3"/>
      <c r="B190" s="1" t="s">
        <v>95</v>
      </c>
      <c r="C190" s="4"/>
      <c r="D190" t="b">
        <v>0</v>
      </c>
      <c r="E190" t="b">
        <v>0</v>
      </c>
      <c r="F190">
        <f>IF(D190,3,0)</f>
        <v>0</v>
      </c>
      <c r="G190">
        <f>IF(E190,1,0)</f>
        <v>0</v>
      </c>
    </row>
    <row r="191" spans="1:7" x14ac:dyDescent="0.25">
      <c r="A191" s="3"/>
      <c r="B191" s="6"/>
      <c r="C191" s="20"/>
    </row>
    <row r="192" spans="1:7" x14ac:dyDescent="0.25">
      <c r="A192" s="3"/>
      <c r="B192" s="2" t="s">
        <v>96</v>
      </c>
      <c r="C192" s="5"/>
      <c r="D192" t="b">
        <v>0</v>
      </c>
      <c r="E192" t="b">
        <v>0</v>
      </c>
      <c r="F192">
        <f>IF(D192,2,0)</f>
        <v>0</v>
      </c>
      <c r="G192">
        <f>IF(E192,1,0)</f>
        <v>0</v>
      </c>
    </row>
    <row r="193" spans="1:7" x14ac:dyDescent="0.25">
      <c r="A193" s="3"/>
      <c r="B193" s="3"/>
      <c r="C193" s="3"/>
    </row>
    <row r="194" spans="1:7" x14ac:dyDescent="0.25">
      <c r="A194" s="3"/>
      <c r="B194" s="3"/>
      <c r="C194" s="3"/>
    </row>
    <row r="195" spans="1:7" ht="18" customHeight="1" x14ac:dyDescent="0.25">
      <c r="A195" s="3"/>
      <c r="B195" s="67" t="s">
        <v>97</v>
      </c>
      <c r="C195" s="71">
        <f>SUM(F199,F201,F203,F205,F207,F209)/16*100</f>
        <v>0</v>
      </c>
    </row>
    <row r="196" spans="1:7" x14ac:dyDescent="0.25">
      <c r="A196" s="3"/>
      <c r="B196" s="68"/>
      <c r="C196" s="72"/>
    </row>
    <row r="197" spans="1:7" x14ac:dyDescent="0.25">
      <c r="A197" s="3"/>
      <c r="B197" s="38" t="s">
        <v>159</v>
      </c>
      <c r="C197" s="33">
        <f>SUM(F199,F201,F203,F205,F207,F209)/16*100</f>
        <v>0</v>
      </c>
    </row>
    <row r="198" spans="1:7" ht="18.75" customHeight="1" x14ac:dyDescent="0.3">
      <c r="A198" s="3"/>
      <c r="B198" s="24" t="s">
        <v>98</v>
      </c>
      <c r="C198" s="27">
        <f>SUM(F199,F201,F203,F205,F207,F209)</f>
        <v>0</v>
      </c>
    </row>
    <row r="199" spans="1:7" x14ac:dyDescent="0.25">
      <c r="A199" s="3"/>
      <c r="B199" s="1" t="s">
        <v>99</v>
      </c>
      <c r="C199" s="4"/>
      <c r="D199" t="b">
        <v>0</v>
      </c>
      <c r="E199" t="b">
        <v>0</v>
      </c>
      <c r="F199">
        <f>IF(D199,3,0)</f>
        <v>0</v>
      </c>
      <c r="G199">
        <f>IF(E199,1,0)</f>
        <v>0</v>
      </c>
    </row>
    <row r="200" spans="1:7" x14ac:dyDescent="0.25">
      <c r="A200" s="3"/>
      <c r="B200" s="6"/>
      <c r="C200" s="20"/>
    </row>
    <row r="201" spans="1:7" x14ac:dyDescent="0.25">
      <c r="A201" s="3"/>
      <c r="B201" s="1" t="s">
        <v>100</v>
      </c>
      <c r="C201" s="4"/>
      <c r="D201" t="b">
        <v>0</v>
      </c>
      <c r="E201" t="b">
        <v>0</v>
      </c>
      <c r="F201">
        <f>IF(D201,3,0)</f>
        <v>0</v>
      </c>
      <c r="G201">
        <f>IF(E201,1,0)</f>
        <v>0</v>
      </c>
    </row>
    <row r="202" spans="1:7" x14ac:dyDescent="0.25">
      <c r="A202" s="3"/>
      <c r="B202" s="6"/>
      <c r="C202" s="20"/>
    </row>
    <row r="203" spans="1:7" x14ac:dyDescent="0.25">
      <c r="A203" s="3"/>
      <c r="B203" s="1" t="s">
        <v>101</v>
      </c>
      <c r="C203" s="4"/>
      <c r="D203" t="b">
        <v>0</v>
      </c>
      <c r="E203" t="b">
        <v>0</v>
      </c>
      <c r="F203">
        <f>IF(D203,2,0)</f>
        <v>0</v>
      </c>
      <c r="G203">
        <f>IF(E203,1,0)</f>
        <v>0</v>
      </c>
    </row>
    <row r="204" spans="1:7" x14ac:dyDescent="0.25">
      <c r="A204" s="3"/>
      <c r="B204" s="6"/>
      <c r="C204" s="20"/>
    </row>
    <row r="205" spans="1:7" ht="26.4" x14ac:dyDescent="0.25">
      <c r="A205" s="3"/>
      <c r="B205" s="1" t="s">
        <v>102</v>
      </c>
      <c r="C205" s="4"/>
      <c r="D205" t="b">
        <v>0</v>
      </c>
      <c r="E205" t="b">
        <v>0</v>
      </c>
      <c r="F205">
        <f>IF(D205,2,0)</f>
        <v>0</v>
      </c>
      <c r="G205">
        <f>IF(E205,1,0)</f>
        <v>0</v>
      </c>
    </row>
    <row r="206" spans="1:7" x14ac:dyDescent="0.25">
      <c r="A206" s="3"/>
      <c r="B206" s="6"/>
      <c r="C206" s="20"/>
    </row>
    <row r="207" spans="1:7" ht="26.4" x14ac:dyDescent="0.25">
      <c r="A207" s="3"/>
      <c r="B207" s="1" t="s">
        <v>103</v>
      </c>
      <c r="C207" s="4"/>
      <c r="D207" t="b">
        <v>0</v>
      </c>
      <c r="E207" t="b">
        <v>0</v>
      </c>
      <c r="F207">
        <f>IF(D207,3,0)</f>
        <v>0</v>
      </c>
      <c r="G207">
        <f>IF(E207,1,0)</f>
        <v>0</v>
      </c>
    </row>
    <row r="208" spans="1:7" x14ac:dyDescent="0.25">
      <c r="A208" s="3"/>
      <c r="B208" s="6"/>
      <c r="C208" s="20"/>
    </row>
    <row r="209" spans="1:7" x14ac:dyDescent="0.25">
      <c r="A209" s="3"/>
      <c r="B209" s="2" t="s">
        <v>104</v>
      </c>
      <c r="C209" s="5"/>
      <c r="D209" t="b">
        <v>0</v>
      </c>
      <c r="E209" t="b">
        <v>0</v>
      </c>
      <c r="F209">
        <f>IF(D209,3,0)</f>
        <v>0</v>
      </c>
      <c r="G209">
        <f>IF(E209,1,0)</f>
        <v>0</v>
      </c>
    </row>
    <row r="210" spans="1:7" x14ac:dyDescent="0.25">
      <c r="A210" s="3"/>
      <c r="B210" s="3"/>
      <c r="C210" s="3"/>
    </row>
    <row r="211" spans="1:7" x14ac:dyDescent="0.25">
      <c r="A211" s="3"/>
      <c r="B211" s="3"/>
      <c r="C211" s="3"/>
    </row>
    <row r="212" spans="1:7" ht="18" customHeight="1" x14ac:dyDescent="0.25">
      <c r="A212" s="3"/>
      <c r="B212" s="67" t="s">
        <v>105</v>
      </c>
      <c r="C212" s="73">
        <f>SUM(F216,F218,F220,F222)/9*100</f>
        <v>0</v>
      </c>
    </row>
    <row r="213" spans="1:7" x14ac:dyDescent="0.25">
      <c r="A213" s="3"/>
      <c r="B213" s="68"/>
      <c r="C213" s="74"/>
    </row>
    <row r="214" spans="1:7" x14ac:dyDescent="0.25">
      <c r="A214" s="3"/>
      <c r="B214" s="38" t="s">
        <v>160</v>
      </c>
      <c r="C214" s="35">
        <f>SUM(F216,F218,F220,F222)/9*100</f>
        <v>0</v>
      </c>
    </row>
    <row r="215" spans="1:7" ht="15.6" x14ac:dyDescent="0.3">
      <c r="A215" s="3"/>
      <c r="B215" s="24" t="s">
        <v>106</v>
      </c>
      <c r="C215" s="27">
        <f>SUM(F216,F218,F220,F222)</f>
        <v>0</v>
      </c>
    </row>
    <row r="216" spans="1:7" x14ac:dyDescent="0.25">
      <c r="A216" s="3"/>
      <c r="B216" s="1" t="s">
        <v>107</v>
      </c>
      <c r="C216" s="4"/>
      <c r="D216" t="b">
        <v>0</v>
      </c>
      <c r="E216" t="b">
        <v>0</v>
      </c>
      <c r="F216">
        <f>IF(D216,3,0)</f>
        <v>0</v>
      </c>
      <c r="G216">
        <f>IF(E216,1,0)</f>
        <v>0</v>
      </c>
    </row>
    <row r="217" spans="1:7" x14ac:dyDescent="0.25">
      <c r="A217" s="3"/>
      <c r="B217" s="6"/>
      <c r="C217" s="20"/>
    </row>
    <row r="218" spans="1:7" x14ac:dyDescent="0.25">
      <c r="A218" s="3"/>
      <c r="B218" s="1" t="s">
        <v>108</v>
      </c>
      <c r="C218" s="4"/>
      <c r="D218" t="b">
        <v>0</v>
      </c>
      <c r="E218" t="b">
        <v>0</v>
      </c>
      <c r="F218">
        <f>IF(D218,2,0)</f>
        <v>0</v>
      </c>
      <c r="G218">
        <f>IF(E218,1,0)</f>
        <v>0</v>
      </c>
    </row>
    <row r="219" spans="1:7" x14ac:dyDescent="0.25">
      <c r="A219" s="3"/>
      <c r="B219" s="6"/>
      <c r="C219" s="20"/>
    </row>
    <row r="220" spans="1:7" x14ac:dyDescent="0.25">
      <c r="A220" s="3"/>
      <c r="B220" s="1" t="s">
        <v>109</v>
      </c>
      <c r="C220" s="4"/>
      <c r="D220" t="b">
        <v>0</v>
      </c>
      <c r="E220" t="b">
        <v>0</v>
      </c>
      <c r="F220">
        <f>IF(D220,2,0)</f>
        <v>0</v>
      </c>
      <c r="G220">
        <f>IF(E220,1,0)</f>
        <v>0</v>
      </c>
    </row>
    <row r="221" spans="1:7" x14ac:dyDescent="0.25">
      <c r="A221" s="3"/>
      <c r="B221" s="6"/>
      <c r="C221" s="20"/>
    </row>
    <row r="222" spans="1:7" x14ac:dyDescent="0.25">
      <c r="A222" s="3"/>
      <c r="B222" s="2" t="s">
        <v>110</v>
      </c>
      <c r="C222" s="5"/>
      <c r="D222" t="b">
        <v>0</v>
      </c>
      <c r="E222" t="b">
        <v>0</v>
      </c>
      <c r="F222">
        <f>IF(D222,2,0)</f>
        <v>0</v>
      </c>
      <c r="G222">
        <f>IF(E222,1,0)</f>
        <v>0</v>
      </c>
    </row>
    <row r="223" spans="1:7" x14ac:dyDescent="0.25">
      <c r="A223" s="3"/>
      <c r="B223" s="3"/>
      <c r="C223" s="3"/>
    </row>
    <row r="224" spans="1:7" x14ac:dyDescent="0.25">
      <c r="A224" s="3"/>
      <c r="B224" s="3"/>
      <c r="C224" s="3"/>
    </row>
    <row r="225" spans="1:7" ht="18" customHeight="1" x14ac:dyDescent="0.25">
      <c r="A225" s="3"/>
      <c r="B225" s="67" t="s">
        <v>111</v>
      </c>
      <c r="C225" s="75">
        <f>SUM(C228,C243)/30*100</f>
        <v>0</v>
      </c>
    </row>
    <row r="226" spans="1:7" x14ac:dyDescent="0.25">
      <c r="A226" s="3"/>
      <c r="B226" s="68"/>
      <c r="C226" s="76"/>
    </row>
    <row r="227" spans="1:7" x14ac:dyDescent="0.25">
      <c r="A227" s="3"/>
      <c r="B227" s="38" t="s">
        <v>161</v>
      </c>
      <c r="C227" s="33">
        <f>SUM(C228,C243)/30*100</f>
        <v>0</v>
      </c>
    </row>
    <row r="228" spans="1:7" ht="15.6" x14ac:dyDescent="0.3">
      <c r="A228" s="3"/>
      <c r="B228" s="24" t="s">
        <v>112</v>
      </c>
      <c r="C228" s="27">
        <f>SUM(F229,F231,F233,F235,F237,F239,F241)</f>
        <v>0</v>
      </c>
    </row>
    <row r="229" spans="1:7" x14ac:dyDescent="0.25">
      <c r="A229" s="3"/>
      <c r="B229" s="1" t="s">
        <v>113</v>
      </c>
      <c r="C229" s="4"/>
      <c r="D229" t="b">
        <v>0</v>
      </c>
      <c r="E229" t="b">
        <v>0</v>
      </c>
      <c r="F229">
        <f>IF(D229,3,0)</f>
        <v>0</v>
      </c>
      <c r="G229">
        <f>IF(E229,1,0)</f>
        <v>0</v>
      </c>
    </row>
    <row r="230" spans="1:7" x14ac:dyDescent="0.25">
      <c r="A230" s="3"/>
      <c r="B230" s="6"/>
      <c r="C230" s="20"/>
    </row>
    <row r="231" spans="1:7" ht="26.4" x14ac:dyDescent="0.25">
      <c r="A231" s="3"/>
      <c r="B231" s="1" t="s">
        <v>114</v>
      </c>
      <c r="C231" s="4"/>
      <c r="D231" t="b">
        <v>0</v>
      </c>
      <c r="E231" t="b">
        <v>0</v>
      </c>
      <c r="F231">
        <f>IF(D231,3,0)</f>
        <v>0</v>
      </c>
      <c r="G231">
        <f>IF(E231,1,0)</f>
        <v>0</v>
      </c>
    </row>
    <row r="232" spans="1:7" x14ac:dyDescent="0.25">
      <c r="A232" s="3"/>
      <c r="B232" s="6"/>
      <c r="C232" s="20"/>
    </row>
    <row r="233" spans="1:7" x14ac:dyDescent="0.25">
      <c r="A233" s="3"/>
      <c r="B233" s="1" t="s">
        <v>115</v>
      </c>
      <c r="C233" s="4"/>
      <c r="D233" t="b">
        <v>0</v>
      </c>
      <c r="E233" t="b">
        <v>0</v>
      </c>
      <c r="F233">
        <f>IF(D233,3,0)</f>
        <v>0</v>
      </c>
      <c r="G233">
        <f>IF(E233,1,0)</f>
        <v>0</v>
      </c>
    </row>
    <row r="234" spans="1:7" x14ac:dyDescent="0.25">
      <c r="A234" s="3"/>
      <c r="B234" s="6"/>
      <c r="C234" s="20"/>
    </row>
    <row r="235" spans="1:7" ht="26.4" x14ac:dyDescent="0.25">
      <c r="A235" s="3"/>
      <c r="B235" s="1" t="s">
        <v>116</v>
      </c>
      <c r="C235" s="4"/>
      <c r="D235" t="b">
        <v>0</v>
      </c>
      <c r="E235" t="b">
        <v>0</v>
      </c>
      <c r="F235">
        <f>IF(D235,3,0)</f>
        <v>0</v>
      </c>
      <c r="G235">
        <f>IF(E235,1,0)</f>
        <v>0</v>
      </c>
    </row>
    <row r="236" spans="1:7" x14ac:dyDescent="0.25">
      <c r="A236" s="3"/>
      <c r="B236" s="6"/>
      <c r="C236" s="20"/>
    </row>
    <row r="237" spans="1:7" x14ac:dyDescent="0.25">
      <c r="A237" s="3"/>
      <c r="B237" s="1" t="s">
        <v>117</v>
      </c>
      <c r="C237" s="4"/>
      <c r="D237" t="b">
        <v>0</v>
      </c>
      <c r="E237" t="b">
        <v>0</v>
      </c>
      <c r="F237">
        <f>IF(D237,3,0)</f>
        <v>0</v>
      </c>
      <c r="G237">
        <f>IF(E237,1,0)</f>
        <v>0</v>
      </c>
    </row>
    <row r="238" spans="1:7" x14ac:dyDescent="0.25">
      <c r="A238" s="3"/>
      <c r="B238" s="6"/>
      <c r="C238" s="20"/>
    </row>
    <row r="239" spans="1:7" x14ac:dyDescent="0.25">
      <c r="A239" s="3"/>
      <c r="B239" s="1" t="s">
        <v>118</v>
      </c>
      <c r="C239" s="4"/>
      <c r="D239" t="b">
        <v>0</v>
      </c>
      <c r="E239" t="b">
        <v>0</v>
      </c>
      <c r="F239">
        <f>IF(D239,2,0)</f>
        <v>0</v>
      </c>
      <c r="G239">
        <f>IF(E239,1,0)</f>
        <v>0</v>
      </c>
    </row>
    <row r="240" spans="1:7" x14ac:dyDescent="0.25">
      <c r="A240" s="3"/>
      <c r="B240" s="6"/>
      <c r="C240" s="20"/>
    </row>
    <row r="241" spans="1:7" x14ac:dyDescent="0.25">
      <c r="A241" s="3"/>
      <c r="B241" s="2" t="s">
        <v>119</v>
      </c>
      <c r="C241" s="5"/>
      <c r="D241" t="b">
        <v>0</v>
      </c>
      <c r="E241" t="b">
        <v>0</v>
      </c>
      <c r="F241">
        <f>IF(D241,2,0)</f>
        <v>0</v>
      </c>
      <c r="G241">
        <f>IF(E241,1,0)</f>
        <v>0</v>
      </c>
    </row>
    <row r="242" spans="1:7" x14ac:dyDescent="0.25">
      <c r="A242" s="3"/>
    </row>
    <row r="243" spans="1:7" ht="15.6" x14ac:dyDescent="0.3">
      <c r="A243" s="3"/>
      <c r="B243" s="24" t="s">
        <v>120</v>
      </c>
      <c r="C243" s="27">
        <f>SUM(F244,F246,F248,F250,F252,F254,F256,F258)</f>
        <v>0</v>
      </c>
    </row>
    <row r="244" spans="1:7" x14ac:dyDescent="0.25">
      <c r="A244" s="3"/>
      <c r="B244" s="1" t="s">
        <v>121</v>
      </c>
      <c r="C244" s="4"/>
      <c r="D244" t="b">
        <v>0</v>
      </c>
      <c r="E244" t="b">
        <v>0</v>
      </c>
      <c r="F244">
        <f>IF(D244,1,0)</f>
        <v>0</v>
      </c>
      <c r="G244">
        <f>IF(E244,1,0)</f>
        <v>0</v>
      </c>
    </row>
    <row r="245" spans="1:7" x14ac:dyDescent="0.25">
      <c r="A245" s="3"/>
      <c r="B245" s="6"/>
      <c r="C245" s="20"/>
    </row>
    <row r="246" spans="1:7" x14ac:dyDescent="0.25">
      <c r="A246" s="3"/>
      <c r="B246" s="1" t="s">
        <v>122</v>
      </c>
      <c r="C246" s="4"/>
      <c r="D246" t="b">
        <v>0</v>
      </c>
      <c r="E246" t="b">
        <v>0</v>
      </c>
      <c r="F246">
        <f>IF(D246,2,0)</f>
        <v>0</v>
      </c>
      <c r="G246">
        <f>IF(E246,1,0)</f>
        <v>0</v>
      </c>
    </row>
    <row r="247" spans="1:7" x14ac:dyDescent="0.25">
      <c r="A247" s="3"/>
      <c r="B247" s="6"/>
      <c r="C247" s="20"/>
    </row>
    <row r="248" spans="1:7" x14ac:dyDescent="0.25">
      <c r="A248" s="3"/>
      <c r="B248" s="1" t="s">
        <v>123</v>
      </c>
      <c r="C248" s="4"/>
      <c r="D248" t="b">
        <v>0</v>
      </c>
      <c r="E248" t="b">
        <v>0</v>
      </c>
      <c r="F248">
        <f>IF(D248,1,0)</f>
        <v>0</v>
      </c>
      <c r="G248">
        <f>IF(E248,1,0)</f>
        <v>0</v>
      </c>
    </row>
    <row r="249" spans="1:7" x14ac:dyDescent="0.25">
      <c r="A249" s="3"/>
      <c r="B249" s="6"/>
      <c r="C249" s="20"/>
    </row>
    <row r="250" spans="1:7" x14ac:dyDescent="0.25">
      <c r="A250" s="3"/>
      <c r="B250" s="1" t="s">
        <v>124</v>
      </c>
      <c r="C250" s="4"/>
      <c r="D250" t="b">
        <v>0</v>
      </c>
      <c r="E250" t="b">
        <v>0</v>
      </c>
      <c r="F250">
        <f>IF(D250,1,0)</f>
        <v>0</v>
      </c>
      <c r="G250">
        <f>IF(E250,1,0)</f>
        <v>0</v>
      </c>
    </row>
    <row r="251" spans="1:7" x14ac:dyDescent="0.25">
      <c r="A251" s="3"/>
      <c r="B251" s="6"/>
      <c r="C251" s="20"/>
    </row>
    <row r="252" spans="1:7" ht="26.4" x14ac:dyDescent="0.25">
      <c r="A252" s="3"/>
      <c r="B252" s="1" t="s">
        <v>125</v>
      </c>
      <c r="C252" s="4"/>
      <c r="D252" t="b">
        <v>0</v>
      </c>
      <c r="E252" t="b">
        <v>0</v>
      </c>
      <c r="F252">
        <f>IF(D252,2,0)</f>
        <v>0</v>
      </c>
      <c r="G252">
        <f>IF(E252,1,0)</f>
        <v>0</v>
      </c>
    </row>
    <row r="253" spans="1:7" x14ac:dyDescent="0.25">
      <c r="A253" s="3"/>
      <c r="B253" s="6"/>
      <c r="C253" s="20"/>
    </row>
    <row r="254" spans="1:7" ht="39.6" x14ac:dyDescent="0.25">
      <c r="A254" s="3"/>
      <c r="B254" s="1" t="s">
        <v>153</v>
      </c>
      <c r="C254" s="4"/>
      <c r="D254" t="b">
        <v>0</v>
      </c>
      <c r="E254" t="b">
        <v>0</v>
      </c>
      <c r="F254">
        <f>IF(D254,1,0)</f>
        <v>0</v>
      </c>
      <c r="G254">
        <f>IF(E254,1,0)</f>
        <v>0</v>
      </c>
    </row>
    <row r="255" spans="1:7" x14ac:dyDescent="0.25">
      <c r="A255" s="3"/>
      <c r="B255" s="6"/>
      <c r="C255" s="20"/>
    </row>
    <row r="256" spans="1:7" ht="26.4" x14ac:dyDescent="0.25">
      <c r="A256" s="3"/>
      <c r="B256" s="1" t="s">
        <v>126</v>
      </c>
      <c r="C256" s="4"/>
      <c r="D256" t="b">
        <v>0</v>
      </c>
      <c r="E256" t="b">
        <v>0</v>
      </c>
      <c r="F256">
        <f>IF(D256,2,0)</f>
        <v>0</v>
      </c>
      <c r="G256">
        <f>IF(E256,1,0)</f>
        <v>0</v>
      </c>
    </row>
    <row r="257" spans="1:7" x14ac:dyDescent="0.25">
      <c r="A257" s="3"/>
      <c r="B257" s="6"/>
      <c r="C257" s="20"/>
    </row>
    <row r="258" spans="1:7" x14ac:dyDescent="0.25">
      <c r="A258" s="3"/>
      <c r="B258" s="2" t="s">
        <v>127</v>
      </c>
      <c r="C258" s="5"/>
      <c r="D258" t="b">
        <v>0</v>
      </c>
      <c r="E258" t="b">
        <v>0</v>
      </c>
      <c r="F258">
        <f>IF(D258,1,0)</f>
        <v>0</v>
      </c>
      <c r="G258">
        <f>IF(E258,1,0)</f>
        <v>0</v>
      </c>
    </row>
    <row r="259" spans="1:7" x14ac:dyDescent="0.25">
      <c r="A259" s="3"/>
      <c r="B259" s="3"/>
      <c r="C259" s="3"/>
    </row>
    <row r="260" spans="1:7" x14ac:dyDescent="0.25">
      <c r="A260" s="3"/>
      <c r="B260" s="3"/>
      <c r="C260" s="3"/>
    </row>
    <row r="261" spans="1:7" ht="18" customHeight="1" x14ac:dyDescent="0.25">
      <c r="A261" s="3"/>
      <c r="B261" s="67" t="s">
        <v>128</v>
      </c>
      <c r="C261" s="77">
        <f>SUM(C264,C275)/31*100</f>
        <v>0</v>
      </c>
    </row>
    <row r="262" spans="1:7" x14ac:dyDescent="0.25">
      <c r="A262" s="3"/>
      <c r="B262" s="68"/>
      <c r="C262" s="78"/>
    </row>
    <row r="263" spans="1:7" x14ac:dyDescent="0.25">
      <c r="A263" s="3"/>
      <c r="B263" s="38" t="s">
        <v>162</v>
      </c>
      <c r="C263" s="34">
        <f>SUM(C264,C275)/31*100</f>
        <v>0</v>
      </c>
    </row>
    <row r="264" spans="1:7" ht="15.6" x14ac:dyDescent="0.3">
      <c r="A264" s="3"/>
      <c r="B264" s="24" t="s">
        <v>129</v>
      </c>
      <c r="C264" s="27">
        <f>SUM(F265,F267,F269,F271,F273)</f>
        <v>0</v>
      </c>
    </row>
    <row r="265" spans="1:7" x14ac:dyDescent="0.25">
      <c r="A265" s="3"/>
      <c r="B265" s="1" t="s">
        <v>130</v>
      </c>
      <c r="C265" s="4"/>
      <c r="D265" t="b">
        <v>0</v>
      </c>
      <c r="E265" t="b">
        <v>0</v>
      </c>
      <c r="F265">
        <f>IF(D265,3,0)</f>
        <v>0</v>
      </c>
      <c r="G265">
        <f>IF(E265,1,0)</f>
        <v>0</v>
      </c>
    </row>
    <row r="266" spans="1:7" x14ac:dyDescent="0.25">
      <c r="A266" s="3"/>
      <c r="B266" s="6"/>
      <c r="C266" s="20"/>
    </row>
    <row r="267" spans="1:7" x14ac:dyDescent="0.25">
      <c r="A267" s="3"/>
      <c r="B267" s="1" t="s">
        <v>131</v>
      </c>
      <c r="C267" s="4"/>
      <c r="D267" t="b">
        <v>0</v>
      </c>
      <c r="E267" t="b">
        <v>0</v>
      </c>
      <c r="F267">
        <f>IF(D267,2,0)</f>
        <v>0</v>
      </c>
      <c r="G267">
        <f>IF(E267,1,0)</f>
        <v>0</v>
      </c>
    </row>
    <row r="268" spans="1:7" x14ac:dyDescent="0.25">
      <c r="A268" s="3"/>
      <c r="B268" s="6"/>
      <c r="C268" s="20"/>
    </row>
    <row r="269" spans="1:7" x14ac:dyDescent="0.25">
      <c r="A269" s="3"/>
      <c r="B269" s="1" t="s">
        <v>132</v>
      </c>
      <c r="C269" s="4"/>
      <c r="D269" t="b">
        <v>0</v>
      </c>
      <c r="E269" t="b">
        <v>0</v>
      </c>
      <c r="F269">
        <f>IF(D269,3,0)</f>
        <v>0</v>
      </c>
      <c r="G269">
        <f>IF(E269,1,0)</f>
        <v>0</v>
      </c>
    </row>
    <row r="270" spans="1:7" x14ac:dyDescent="0.25">
      <c r="A270" s="3"/>
      <c r="B270" s="6"/>
      <c r="C270" s="20"/>
    </row>
    <row r="271" spans="1:7" x14ac:dyDescent="0.25">
      <c r="A271" s="3"/>
      <c r="B271" s="1" t="s">
        <v>133</v>
      </c>
      <c r="C271" s="4"/>
      <c r="D271" t="b">
        <v>0</v>
      </c>
      <c r="E271" t="b">
        <v>0</v>
      </c>
      <c r="F271">
        <f>IF(D271,3,0)</f>
        <v>0</v>
      </c>
      <c r="G271">
        <f>IF(E271,1,0)</f>
        <v>0</v>
      </c>
    </row>
    <row r="272" spans="1:7" x14ac:dyDescent="0.25">
      <c r="A272" s="3"/>
      <c r="B272" s="6"/>
      <c r="C272" s="20"/>
    </row>
    <row r="273" spans="1:7" x14ac:dyDescent="0.25">
      <c r="A273" s="3"/>
      <c r="B273" s="2" t="s">
        <v>134</v>
      </c>
      <c r="C273" s="5"/>
      <c r="D273" t="b">
        <v>0</v>
      </c>
      <c r="E273" t="b">
        <v>0</v>
      </c>
      <c r="F273">
        <f>IF(D273,2,0)</f>
        <v>0</v>
      </c>
      <c r="G273">
        <f>IF(E273,1,0)</f>
        <v>0</v>
      </c>
    </row>
    <row r="274" spans="1:7" x14ac:dyDescent="0.25">
      <c r="A274" s="3"/>
    </row>
    <row r="275" spans="1:7" ht="15.6" x14ac:dyDescent="0.3">
      <c r="A275" s="3"/>
      <c r="B275" s="24" t="s">
        <v>142</v>
      </c>
      <c r="C275" s="27">
        <f>SUM(F276,F278,F280,F282,F284,F286,F288)</f>
        <v>0</v>
      </c>
    </row>
    <row r="276" spans="1:7" x14ac:dyDescent="0.25">
      <c r="A276" s="3"/>
      <c r="B276" s="1" t="s">
        <v>135</v>
      </c>
      <c r="C276" s="4"/>
      <c r="D276" t="b">
        <v>0</v>
      </c>
      <c r="E276" t="b">
        <v>0</v>
      </c>
      <c r="F276">
        <f>IF(D276,3,0)</f>
        <v>0</v>
      </c>
      <c r="G276">
        <f>IF(E276,1,0)</f>
        <v>0</v>
      </c>
    </row>
    <row r="277" spans="1:7" x14ac:dyDescent="0.25">
      <c r="A277" s="3"/>
      <c r="B277" s="6"/>
      <c r="C277" s="20"/>
    </row>
    <row r="278" spans="1:7" x14ac:dyDescent="0.25">
      <c r="A278" s="3"/>
      <c r="B278" s="1" t="s">
        <v>136</v>
      </c>
      <c r="C278" s="4"/>
      <c r="D278" t="b">
        <v>0</v>
      </c>
      <c r="E278" t="b">
        <v>0</v>
      </c>
      <c r="F278">
        <f>IF(D278,3,0)</f>
        <v>0</v>
      </c>
      <c r="G278">
        <f>IF(E278,1,0)</f>
        <v>0</v>
      </c>
    </row>
    <row r="279" spans="1:7" x14ac:dyDescent="0.25">
      <c r="A279" s="3"/>
      <c r="B279" s="6"/>
      <c r="C279" s="20"/>
    </row>
    <row r="280" spans="1:7" x14ac:dyDescent="0.25">
      <c r="A280" s="3"/>
      <c r="B280" s="1" t="s">
        <v>137</v>
      </c>
      <c r="C280" s="4"/>
      <c r="D280" t="b">
        <v>0</v>
      </c>
      <c r="E280" t="b">
        <v>0</v>
      </c>
      <c r="F280">
        <f>IF(D280,3,0)</f>
        <v>0</v>
      </c>
      <c r="G280">
        <f>IF(E280,1,0)</f>
        <v>0</v>
      </c>
    </row>
    <row r="281" spans="1:7" x14ac:dyDescent="0.25">
      <c r="A281" s="3"/>
      <c r="B281" s="6"/>
      <c r="C281" s="20"/>
    </row>
    <row r="282" spans="1:7" x14ac:dyDescent="0.25">
      <c r="A282" s="3"/>
      <c r="B282" s="1" t="s">
        <v>138</v>
      </c>
      <c r="C282" s="4"/>
      <c r="D282" t="b">
        <v>0</v>
      </c>
      <c r="E282" t="b">
        <v>0</v>
      </c>
      <c r="F282">
        <f>IF(D282,2,0)</f>
        <v>0</v>
      </c>
      <c r="G282">
        <f>IF(E282,1,0)</f>
        <v>0</v>
      </c>
    </row>
    <row r="283" spans="1:7" x14ac:dyDescent="0.25">
      <c r="A283" s="3"/>
      <c r="B283" s="6"/>
      <c r="C283" s="20"/>
    </row>
    <row r="284" spans="1:7" x14ac:dyDescent="0.25">
      <c r="A284" s="3"/>
      <c r="B284" s="1" t="s">
        <v>139</v>
      </c>
      <c r="C284" s="4"/>
      <c r="D284" t="b">
        <v>0</v>
      </c>
      <c r="E284" t="b">
        <v>0</v>
      </c>
      <c r="F284">
        <f>IF(D284,3,0)</f>
        <v>0</v>
      </c>
      <c r="G284">
        <f>IF(E284,1,0)</f>
        <v>0</v>
      </c>
    </row>
    <row r="285" spans="1:7" x14ac:dyDescent="0.25">
      <c r="A285" s="3"/>
      <c r="B285" s="6"/>
      <c r="C285" s="20"/>
    </row>
    <row r="286" spans="1:7" x14ac:dyDescent="0.25">
      <c r="A286" s="3"/>
      <c r="B286" s="1" t="s">
        <v>140</v>
      </c>
      <c r="C286" s="4"/>
      <c r="D286" t="b">
        <v>0</v>
      </c>
      <c r="E286" t="b">
        <v>0</v>
      </c>
      <c r="F286">
        <f>IF(D286,2,0)</f>
        <v>0</v>
      </c>
      <c r="G286">
        <f>IF(E286,1,0)</f>
        <v>0</v>
      </c>
    </row>
    <row r="287" spans="1:7" x14ac:dyDescent="0.25">
      <c r="A287" s="3"/>
      <c r="B287" s="6"/>
      <c r="C287" s="20"/>
    </row>
    <row r="288" spans="1:7" ht="26.4" x14ac:dyDescent="0.25">
      <c r="A288" s="3"/>
      <c r="B288" s="2" t="s">
        <v>141</v>
      </c>
      <c r="C288" s="5"/>
      <c r="D288" t="b">
        <v>0</v>
      </c>
      <c r="E288" t="b">
        <v>0</v>
      </c>
      <c r="F288">
        <f>IF(D288,2,0)</f>
        <v>0</v>
      </c>
      <c r="G288">
        <f>IF(E288,1,0)</f>
        <v>0</v>
      </c>
    </row>
    <row r="289" spans="1:7" x14ac:dyDescent="0.25">
      <c r="A289" s="3"/>
      <c r="B289" s="3"/>
      <c r="C289" s="3"/>
    </row>
    <row r="290" spans="1:7" x14ac:dyDescent="0.25">
      <c r="A290" s="3"/>
      <c r="B290" s="3"/>
      <c r="C290" s="3"/>
    </row>
    <row r="291" spans="1:7" ht="18" customHeight="1" x14ac:dyDescent="0.25">
      <c r="A291" s="3"/>
      <c r="B291" s="67" t="s">
        <v>143</v>
      </c>
      <c r="C291" s="79">
        <f>SUM(F295,F297,F299,F301,F303,F305,F307,F309)/13*100</f>
        <v>0</v>
      </c>
    </row>
    <row r="292" spans="1:7" x14ac:dyDescent="0.25">
      <c r="A292" s="3"/>
      <c r="B292" s="68"/>
      <c r="C292" s="80"/>
    </row>
    <row r="293" spans="1:7" x14ac:dyDescent="0.25">
      <c r="A293" s="3"/>
      <c r="B293" s="38" t="s">
        <v>163</v>
      </c>
    </row>
    <row r="294" spans="1:7" ht="15.6" x14ac:dyDescent="0.3">
      <c r="A294" s="3"/>
      <c r="B294" s="24" t="s">
        <v>144</v>
      </c>
      <c r="C294" s="27">
        <f>SUM(F295,F297,F299,F301,F303,F305,F307,F309)</f>
        <v>0</v>
      </c>
    </row>
    <row r="295" spans="1:7" ht="26.4" x14ac:dyDescent="0.25">
      <c r="A295" s="3"/>
      <c r="B295" s="1" t="s">
        <v>145</v>
      </c>
      <c r="C295" s="4"/>
      <c r="D295" t="b">
        <v>0</v>
      </c>
      <c r="E295" t="b">
        <v>0</v>
      </c>
      <c r="F295">
        <f>IF(D295,2,0)</f>
        <v>0</v>
      </c>
      <c r="G295">
        <f>IF(E295,1,0)</f>
        <v>0</v>
      </c>
    </row>
    <row r="296" spans="1:7" x14ac:dyDescent="0.25">
      <c r="A296" s="3"/>
      <c r="B296" s="6"/>
      <c r="C296" s="20"/>
    </row>
    <row r="297" spans="1:7" x14ac:dyDescent="0.25">
      <c r="A297" s="3"/>
      <c r="B297" s="1" t="s">
        <v>146</v>
      </c>
      <c r="C297" s="4"/>
      <c r="D297" t="b">
        <v>0</v>
      </c>
      <c r="E297" t="b">
        <v>0</v>
      </c>
      <c r="F297">
        <f>IF(D297,2,0)</f>
        <v>0</v>
      </c>
      <c r="G297">
        <f>IF(E297,1,0)</f>
        <v>0</v>
      </c>
    </row>
    <row r="298" spans="1:7" x14ac:dyDescent="0.25">
      <c r="A298" s="3"/>
      <c r="B298" s="6"/>
      <c r="C298" s="20"/>
    </row>
    <row r="299" spans="1:7" x14ac:dyDescent="0.25">
      <c r="A299" s="3"/>
      <c r="B299" s="1" t="s">
        <v>147</v>
      </c>
      <c r="C299" s="4"/>
      <c r="D299" t="b">
        <v>0</v>
      </c>
      <c r="E299" t="b">
        <v>0</v>
      </c>
      <c r="F299">
        <f>IF(D299,1,0)</f>
        <v>0</v>
      </c>
      <c r="G299">
        <f>IF(E299,1,0)</f>
        <v>0</v>
      </c>
    </row>
    <row r="300" spans="1:7" x14ac:dyDescent="0.25">
      <c r="A300" s="3"/>
      <c r="B300" s="6"/>
      <c r="C300" s="20"/>
    </row>
    <row r="301" spans="1:7" x14ac:dyDescent="0.25">
      <c r="A301" s="3"/>
      <c r="B301" s="1" t="s">
        <v>148</v>
      </c>
      <c r="C301" s="4"/>
      <c r="D301" t="b">
        <v>0</v>
      </c>
      <c r="E301" t="b">
        <v>0</v>
      </c>
      <c r="F301">
        <f>IF(D301,2,0)</f>
        <v>0</v>
      </c>
      <c r="G301">
        <f>IF(E301,1,0)</f>
        <v>0</v>
      </c>
    </row>
    <row r="302" spans="1:7" x14ac:dyDescent="0.25">
      <c r="A302" s="3"/>
      <c r="B302" s="6"/>
      <c r="C302" s="20"/>
    </row>
    <row r="303" spans="1:7" ht="26.4" x14ac:dyDescent="0.25">
      <c r="A303" s="3"/>
      <c r="B303" s="1" t="s">
        <v>149</v>
      </c>
      <c r="C303" s="4"/>
      <c r="D303" t="b">
        <v>0</v>
      </c>
      <c r="E303" t="b">
        <v>0</v>
      </c>
      <c r="F303">
        <f>IF(D303,2,0)</f>
        <v>0</v>
      </c>
      <c r="G303">
        <f>IF(E303,1,0)</f>
        <v>0</v>
      </c>
    </row>
    <row r="304" spans="1:7" x14ac:dyDescent="0.25">
      <c r="A304" s="3"/>
      <c r="B304" s="6"/>
      <c r="C304" s="20"/>
    </row>
    <row r="305" spans="1:7" x14ac:dyDescent="0.25">
      <c r="A305" s="3"/>
      <c r="B305" s="1" t="s">
        <v>150</v>
      </c>
      <c r="C305" s="4"/>
      <c r="D305" t="b">
        <v>0</v>
      </c>
      <c r="E305" t="b">
        <v>0</v>
      </c>
      <c r="F305">
        <f>IF(D305,2,0)</f>
        <v>0</v>
      </c>
      <c r="G305">
        <f>IF(E305,1,0)</f>
        <v>0</v>
      </c>
    </row>
    <row r="306" spans="1:7" x14ac:dyDescent="0.25">
      <c r="A306" s="3"/>
      <c r="B306" s="6"/>
      <c r="C306" s="20"/>
    </row>
    <row r="307" spans="1:7" x14ac:dyDescent="0.25">
      <c r="A307" s="3"/>
      <c r="B307" s="1" t="s">
        <v>151</v>
      </c>
      <c r="C307" s="4"/>
      <c r="D307" t="b">
        <v>0</v>
      </c>
      <c r="E307" t="b">
        <v>0</v>
      </c>
      <c r="F307">
        <f>IF(D307,1,0)</f>
        <v>0</v>
      </c>
      <c r="G307">
        <f>IF(E307,1,0)</f>
        <v>0</v>
      </c>
    </row>
    <row r="308" spans="1:7" x14ac:dyDescent="0.25">
      <c r="A308" s="3"/>
      <c r="B308" s="6"/>
      <c r="C308" s="20"/>
    </row>
    <row r="309" spans="1:7" x14ac:dyDescent="0.25">
      <c r="A309" s="3"/>
      <c r="B309" s="2" t="s">
        <v>152</v>
      </c>
      <c r="C309" s="5"/>
      <c r="D309" t="b">
        <v>0</v>
      </c>
      <c r="E309" t="b">
        <v>0</v>
      </c>
      <c r="F309">
        <f>IF(D309,1,0)</f>
        <v>0</v>
      </c>
      <c r="G309">
        <f>IF(E309,1,0)</f>
        <v>0</v>
      </c>
    </row>
    <row r="310" spans="1:7" x14ac:dyDescent="0.25">
      <c r="A310" s="3"/>
      <c r="B310" s="3"/>
      <c r="C310" s="3"/>
    </row>
    <row r="311" spans="1:7" x14ac:dyDescent="0.25">
      <c r="A311" s="3"/>
      <c r="B311" s="3"/>
      <c r="C311" s="3"/>
    </row>
    <row r="312" spans="1:7" x14ac:dyDescent="0.25">
      <c r="A312" s="3"/>
      <c r="B312" s="3"/>
      <c r="C312" s="3"/>
    </row>
    <row r="313" spans="1:7" x14ac:dyDescent="0.25">
      <c r="A313" s="3"/>
      <c r="B313" s="3"/>
      <c r="C313" s="3"/>
    </row>
    <row r="314" spans="1:7" x14ac:dyDescent="0.25">
      <c r="A314" s="3"/>
      <c r="B314" s="3"/>
      <c r="C314" s="3"/>
    </row>
    <row r="315" spans="1:7" x14ac:dyDescent="0.25">
      <c r="A315" s="3"/>
      <c r="B315" s="3"/>
      <c r="C315" s="3"/>
    </row>
    <row r="316" spans="1:7" x14ac:dyDescent="0.25">
      <c r="A316" s="3"/>
      <c r="B316" s="3"/>
      <c r="C316" s="3"/>
    </row>
    <row r="317" spans="1:7" x14ac:dyDescent="0.25">
      <c r="A317" s="3"/>
      <c r="B317" s="3"/>
      <c r="C317" s="3"/>
    </row>
    <row r="318" spans="1:7" x14ac:dyDescent="0.25">
      <c r="A318" s="3"/>
      <c r="B318" s="3"/>
      <c r="C318" s="3"/>
    </row>
    <row r="319" spans="1:7" x14ac:dyDescent="0.25">
      <c r="A319" s="3"/>
      <c r="B319" s="3"/>
      <c r="C319" s="3"/>
    </row>
    <row r="320" spans="1:7" x14ac:dyDescent="0.25">
      <c r="A320" s="3"/>
      <c r="B320" s="3"/>
      <c r="C320" s="3"/>
    </row>
    <row r="321" spans="1:3" x14ac:dyDescent="0.25">
      <c r="A321" s="3"/>
      <c r="B321" s="3"/>
      <c r="C321" s="3"/>
    </row>
    <row r="322" spans="1:3" x14ac:dyDescent="0.25">
      <c r="A322" s="3"/>
      <c r="B322" s="3"/>
      <c r="C322" s="3"/>
    </row>
    <row r="323" spans="1:3" x14ac:dyDescent="0.25">
      <c r="A323" s="3"/>
      <c r="B323" s="3"/>
      <c r="C323" s="3"/>
    </row>
    <row r="324" spans="1:3" x14ac:dyDescent="0.25">
      <c r="A324" s="3"/>
      <c r="B324" s="3"/>
      <c r="C324" s="3"/>
    </row>
    <row r="325" spans="1:3" x14ac:dyDescent="0.25">
      <c r="A325" s="3"/>
      <c r="B325" s="3"/>
      <c r="C325" s="3"/>
    </row>
  </sheetData>
  <customSheetViews>
    <customSheetView guid="{85263178-E0B2-4B7B-9F6F-D76E18D11EB6}" showPageBreaks="1" showRuler="0" topLeftCell="A16">
      <selection activeCell="D76" sqref="D76"/>
    </customSheetView>
  </customSheetViews>
  <mergeCells count="17">
    <mergeCell ref="B261:B262"/>
    <mergeCell ref="C261:C262"/>
    <mergeCell ref="B291:B292"/>
    <mergeCell ref="C291:C292"/>
    <mergeCell ref="B195:B196"/>
    <mergeCell ref="C195:C196"/>
    <mergeCell ref="B212:B213"/>
    <mergeCell ref="C212:C213"/>
    <mergeCell ref="B225:B226"/>
    <mergeCell ref="C225:C226"/>
    <mergeCell ref="B2:C3"/>
    <mergeCell ref="B82:B83"/>
    <mergeCell ref="C82:C83"/>
    <mergeCell ref="C66:C67"/>
    <mergeCell ref="B66:B67"/>
    <mergeCell ref="B160:B161"/>
    <mergeCell ref="C160:C161"/>
  </mergeCells>
  <conditionalFormatting sqref="C8 C66:C67 C82:C83 C160:C161 C195:C196 C212:C213 C225:C226 C261:C262 C291:C292">
    <cfRule type="cellIs" dxfId="11" priority="1" stopIfTrue="1" operator="between">
      <formula>0</formula>
      <formula>59</formula>
    </cfRule>
    <cfRule type="cellIs" dxfId="10" priority="2" stopIfTrue="1" operator="between">
      <formula>60</formula>
      <formula>79</formula>
    </cfRule>
    <cfRule type="cellIs" dxfId="9" priority="3" stopIfTrue="1" operator="between">
      <formula>80</formula>
      <formula>100</formula>
    </cfRule>
  </conditionalFormatting>
  <conditionalFormatting sqref="C129">
    <cfRule type="cellIs" dxfId="8" priority="4" stopIfTrue="1" operator="between">
      <formula>0</formula>
      <formula>59</formula>
    </cfRule>
    <cfRule type="cellIs" dxfId="7" priority="5" stopIfTrue="1" operator="between">
      <formula>60</formula>
      <formula>79</formula>
    </cfRule>
    <cfRule type="cellIs" dxfId="6" priority="6" stopIfTrue="1" operator="between">
      <formula>80</formula>
      <formula>100</formula>
    </cfRule>
  </conditionalFormatting>
  <pageMargins left="0.75" right="0.75" top="1" bottom="1" header="0.5" footer="0.5"/>
  <pageSetup scale="94" orientation="landscape" horizontalDpi="300" verticalDpi="300" r:id="rId1"/>
  <headerFooter alignWithMargins="0"/>
  <rowBreaks count="2" manualBreakCount="2">
    <brk id="38" max="16383" man="1"/>
    <brk id="39" max="16383" man="1"/>
  </rowBreaks>
  <drawing r:id="rId2"/>
  <legacyDrawing r:id="rId3"/>
  <oleObjects>
    <mc:AlternateContent xmlns:mc="http://schemas.openxmlformats.org/markup-compatibility/2006">
      <mc:Choice Requires="x14">
        <oleObject progId="MSPhotoEd.3" shapeId="1363" r:id="rId4">
          <objectPr defaultSize="0" autoPict="0" r:id="rId5">
            <anchor moveWithCells="1">
              <from>
                <xdr:col>1</xdr:col>
                <xdr:colOff>236220</xdr:colOff>
                <xdr:row>1</xdr:row>
                <xdr:rowOff>76200</xdr:rowOff>
              </from>
              <to>
                <xdr:col>1</xdr:col>
                <xdr:colOff>2316480</xdr:colOff>
                <xdr:row>2</xdr:row>
                <xdr:rowOff>662940</xdr:rowOff>
              </to>
            </anchor>
          </objectPr>
        </oleObject>
      </mc:Choice>
      <mc:Fallback>
        <oleObject progId="MSPhotoEd.3" shapeId="1363" r:id="rId4"/>
      </mc:Fallback>
    </mc:AlternateContent>
  </oleObjects>
  <mc:AlternateContent xmlns:mc="http://schemas.openxmlformats.org/markup-compatibility/2006">
    <mc:Choice Requires="x14">
      <controls>
        <mc:AlternateContent xmlns:mc="http://schemas.openxmlformats.org/markup-compatibility/2006">
          <mc:Choice Requires="x14">
            <control shapeId="1053" r:id="rId6" name="Check Box 29">
              <controlPr defaultSize="0" autoFill="0" autoLine="0" autoPict="0">
                <anchor moveWithCells="1">
                  <from>
                    <xdr:col>2</xdr:col>
                    <xdr:colOff>7620</xdr:colOff>
                    <xdr:row>9</xdr:row>
                    <xdr:rowOff>190500</xdr:rowOff>
                  </from>
                  <to>
                    <xdr:col>2</xdr:col>
                    <xdr:colOff>403860</xdr:colOff>
                    <xdr:row>11</xdr:row>
                    <xdr:rowOff>45720</xdr:rowOff>
                  </to>
                </anchor>
              </controlPr>
            </control>
          </mc:Choice>
        </mc:AlternateContent>
        <mc:AlternateContent xmlns:mc="http://schemas.openxmlformats.org/markup-compatibility/2006">
          <mc:Choice Requires="x14">
            <control shapeId="1054" r:id="rId7" name="Check Box 30">
              <controlPr defaultSize="0" autoFill="0" autoLine="0" autoPict="0">
                <anchor moveWithCells="1">
                  <from>
                    <xdr:col>2</xdr:col>
                    <xdr:colOff>457200</xdr:colOff>
                    <xdr:row>9</xdr:row>
                    <xdr:rowOff>190500</xdr:rowOff>
                  </from>
                  <to>
                    <xdr:col>2</xdr:col>
                    <xdr:colOff>822960</xdr:colOff>
                    <xdr:row>11</xdr:row>
                    <xdr:rowOff>45720</xdr:rowOff>
                  </to>
                </anchor>
              </controlPr>
            </control>
          </mc:Choice>
        </mc:AlternateContent>
        <mc:AlternateContent xmlns:mc="http://schemas.openxmlformats.org/markup-compatibility/2006">
          <mc:Choice Requires="x14">
            <control shapeId="1055" r:id="rId8" name="Check Box 31">
              <controlPr defaultSize="0" autoFill="0" autoLine="0" autoPict="0">
                <anchor moveWithCells="1">
                  <from>
                    <xdr:col>2</xdr:col>
                    <xdr:colOff>7620</xdr:colOff>
                    <xdr:row>11</xdr:row>
                    <xdr:rowOff>144780</xdr:rowOff>
                  </from>
                  <to>
                    <xdr:col>2</xdr:col>
                    <xdr:colOff>403860</xdr:colOff>
                    <xdr:row>13</xdr:row>
                    <xdr:rowOff>38100</xdr:rowOff>
                  </to>
                </anchor>
              </controlPr>
            </control>
          </mc:Choice>
        </mc:AlternateContent>
        <mc:AlternateContent xmlns:mc="http://schemas.openxmlformats.org/markup-compatibility/2006">
          <mc:Choice Requires="x14">
            <control shapeId="1056" r:id="rId9" name="Check Box 32">
              <controlPr defaultSize="0" autoFill="0" autoLine="0" autoPict="0">
                <anchor moveWithCells="1">
                  <from>
                    <xdr:col>2</xdr:col>
                    <xdr:colOff>457200</xdr:colOff>
                    <xdr:row>11</xdr:row>
                    <xdr:rowOff>144780</xdr:rowOff>
                  </from>
                  <to>
                    <xdr:col>2</xdr:col>
                    <xdr:colOff>822960</xdr:colOff>
                    <xdr:row>13</xdr:row>
                    <xdr:rowOff>38100</xdr:rowOff>
                  </to>
                </anchor>
              </controlPr>
            </control>
          </mc:Choice>
        </mc:AlternateContent>
        <mc:AlternateContent xmlns:mc="http://schemas.openxmlformats.org/markup-compatibility/2006">
          <mc:Choice Requires="x14">
            <control shapeId="1057" r:id="rId10" name="Check Box 33">
              <controlPr defaultSize="0" autoFill="0" autoLine="0" autoPict="0">
                <anchor moveWithCells="1">
                  <from>
                    <xdr:col>2</xdr:col>
                    <xdr:colOff>7620</xdr:colOff>
                    <xdr:row>13</xdr:row>
                    <xdr:rowOff>144780</xdr:rowOff>
                  </from>
                  <to>
                    <xdr:col>2</xdr:col>
                    <xdr:colOff>403860</xdr:colOff>
                    <xdr:row>15</xdr:row>
                    <xdr:rowOff>38100</xdr:rowOff>
                  </to>
                </anchor>
              </controlPr>
            </control>
          </mc:Choice>
        </mc:AlternateContent>
        <mc:AlternateContent xmlns:mc="http://schemas.openxmlformats.org/markup-compatibility/2006">
          <mc:Choice Requires="x14">
            <control shapeId="1058" r:id="rId11" name="Check Box 34">
              <controlPr locked="0" defaultSize="0" autoFill="0" autoLine="0" autoPict="0">
                <anchor moveWithCells="1">
                  <from>
                    <xdr:col>2</xdr:col>
                    <xdr:colOff>457200</xdr:colOff>
                    <xdr:row>13</xdr:row>
                    <xdr:rowOff>144780</xdr:rowOff>
                  </from>
                  <to>
                    <xdr:col>2</xdr:col>
                    <xdr:colOff>822960</xdr:colOff>
                    <xdr:row>15</xdr:row>
                    <xdr:rowOff>38100</xdr:rowOff>
                  </to>
                </anchor>
              </controlPr>
            </control>
          </mc:Choice>
        </mc:AlternateContent>
        <mc:AlternateContent xmlns:mc="http://schemas.openxmlformats.org/markup-compatibility/2006">
          <mc:Choice Requires="x14">
            <control shapeId="1059" r:id="rId12" name="Check Box 35">
              <controlPr defaultSize="0" autoFill="0" autoLine="0" autoPict="0">
                <anchor moveWithCells="1">
                  <from>
                    <xdr:col>2</xdr:col>
                    <xdr:colOff>7620</xdr:colOff>
                    <xdr:row>15</xdr:row>
                    <xdr:rowOff>144780</xdr:rowOff>
                  </from>
                  <to>
                    <xdr:col>2</xdr:col>
                    <xdr:colOff>403860</xdr:colOff>
                    <xdr:row>17</xdr:row>
                    <xdr:rowOff>38100</xdr:rowOff>
                  </to>
                </anchor>
              </controlPr>
            </control>
          </mc:Choice>
        </mc:AlternateContent>
        <mc:AlternateContent xmlns:mc="http://schemas.openxmlformats.org/markup-compatibility/2006">
          <mc:Choice Requires="x14">
            <control shapeId="1060" r:id="rId13" name="Check Box 36">
              <controlPr defaultSize="0" autoFill="0" autoLine="0" autoPict="0">
                <anchor moveWithCells="1">
                  <from>
                    <xdr:col>2</xdr:col>
                    <xdr:colOff>457200</xdr:colOff>
                    <xdr:row>15</xdr:row>
                    <xdr:rowOff>144780</xdr:rowOff>
                  </from>
                  <to>
                    <xdr:col>2</xdr:col>
                    <xdr:colOff>822960</xdr:colOff>
                    <xdr:row>17</xdr:row>
                    <xdr:rowOff>38100</xdr:rowOff>
                  </to>
                </anchor>
              </controlPr>
            </control>
          </mc:Choice>
        </mc:AlternateContent>
        <mc:AlternateContent xmlns:mc="http://schemas.openxmlformats.org/markup-compatibility/2006">
          <mc:Choice Requires="x14">
            <control shapeId="1063" r:id="rId14" name="Check Box 39">
              <controlPr defaultSize="0" autoFill="0" autoLine="0" autoPict="0">
                <anchor moveWithCells="1">
                  <from>
                    <xdr:col>2</xdr:col>
                    <xdr:colOff>7620</xdr:colOff>
                    <xdr:row>18</xdr:row>
                    <xdr:rowOff>144780</xdr:rowOff>
                  </from>
                  <to>
                    <xdr:col>2</xdr:col>
                    <xdr:colOff>403860</xdr:colOff>
                    <xdr:row>20</xdr:row>
                    <xdr:rowOff>0</xdr:rowOff>
                  </to>
                </anchor>
              </controlPr>
            </control>
          </mc:Choice>
        </mc:AlternateContent>
        <mc:AlternateContent xmlns:mc="http://schemas.openxmlformats.org/markup-compatibility/2006">
          <mc:Choice Requires="x14">
            <control shapeId="1064" r:id="rId15" name="Check Box 40">
              <controlPr defaultSize="0" autoFill="0" autoLine="0" autoPict="0">
                <anchor moveWithCells="1">
                  <from>
                    <xdr:col>2</xdr:col>
                    <xdr:colOff>457200</xdr:colOff>
                    <xdr:row>18</xdr:row>
                    <xdr:rowOff>144780</xdr:rowOff>
                  </from>
                  <to>
                    <xdr:col>2</xdr:col>
                    <xdr:colOff>822960</xdr:colOff>
                    <xdr:row>20</xdr:row>
                    <xdr:rowOff>0</xdr:rowOff>
                  </to>
                </anchor>
              </controlPr>
            </control>
          </mc:Choice>
        </mc:AlternateContent>
        <mc:AlternateContent xmlns:mc="http://schemas.openxmlformats.org/markup-compatibility/2006">
          <mc:Choice Requires="x14">
            <control shapeId="1065" r:id="rId16" name="Check Box 41">
              <controlPr defaultSize="0" autoFill="0" autoLine="0" autoPict="0">
                <anchor moveWithCells="1">
                  <from>
                    <xdr:col>2</xdr:col>
                    <xdr:colOff>7620</xdr:colOff>
                    <xdr:row>20</xdr:row>
                    <xdr:rowOff>144780</xdr:rowOff>
                  </from>
                  <to>
                    <xdr:col>2</xdr:col>
                    <xdr:colOff>403860</xdr:colOff>
                    <xdr:row>22</xdr:row>
                    <xdr:rowOff>38100</xdr:rowOff>
                  </to>
                </anchor>
              </controlPr>
            </control>
          </mc:Choice>
        </mc:AlternateContent>
        <mc:AlternateContent xmlns:mc="http://schemas.openxmlformats.org/markup-compatibility/2006">
          <mc:Choice Requires="x14">
            <control shapeId="1066" r:id="rId17" name="Check Box 42">
              <controlPr defaultSize="0" autoFill="0" autoLine="0" autoPict="0">
                <anchor moveWithCells="1">
                  <from>
                    <xdr:col>2</xdr:col>
                    <xdr:colOff>457200</xdr:colOff>
                    <xdr:row>20</xdr:row>
                    <xdr:rowOff>144780</xdr:rowOff>
                  </from>
                  <to>
                    <xdr:col>2</xdr:col>
                    <xdr:colOff>822960</xdr:colOff>
                    <xdr:row>22</xdr:row>
                    <xdr:rowOff>38100</xdr:rowOff>
                  </to>
                </anchor>
              </controlPr>
            </control>
          </mc:Choice>
        </mc:AlternateContent>
        <mc:AlternateContent xmlns:mc="http://schemas.openxmlformats.org/markup-compatibility/2006">
          <mc:Choice Requires="x14">
            <control shapeId="1067" r:id="rId18" name="Check Box 43">
              <controlPr defaultSize="0" autoFill="0" autoLine="0" autoPict="0">
                <anchor moveWithCells="1">
                  <from>
                    <xdr:col>2</xdr:col>
                    <xdr:colOff>7620</xdr:colOff>
                    <xdr:row>22</xdr:row>
                    <xdr:rowOff>144780</xdr:rowOff>
                  </from>
                  <to>
                    <xdr:col>2</xdr:col>
                    <xdr:colOff>403860</xdr:colOff>
                    <xdr:row>24</xdr:row>
                    <xdr:rowOff>38100</xdr:rowOff>
                  </to>
                </anchor>
              </controlPr>
            </control>
          </mc:Choice>
        </mc:AlternateContent>
        <mc:AlternateContent xmlns:mc="http://schemas.openxmlformats.org/markup-compatibility/2006">
          <mc:Choice Requires="x14">
            <control shapeId="1068" r:id="rId19" name="Check Box 44">
              <controlPr defaultSize="0" autoFill="0" autoLine="0" autoPict="0">
                <anchor moveWithCells="1">
                  <from>
                    <xdr:col>2</xdr:col>
                    <xdr:colOff>457200</xdr:colOff>
                    <xdr:row>22</xdr:row>
                    <xdr:rowOff>144780</xdr:rowOff>
                  </from>
                  <to>
                    <xdr:col>2</xdr:col>
                    <xdr:colOff>822960</xdr:colOff>
                    <xdr:row>24</xdr:row>
                    <xdr:rowOff>38100</xdr:rowOff>
                  </to>
                </anchor>
              </controlPr>
            </control>
          </mc:Choice>
        </mc:AlternateContent>
        <mc:AlternateContent xmlns:mc="http://schemas.openxmlformats.org/markup-compatibility/2006">
          <mc:Choice Requires="x14">
            <control shapeId="1069" r:id="rId20" name="Check Box 45">
              <controlPr defaultSize="0" autoFill="0" autoLine="0" autoPict="0">
                <anchor moveWithCells="1">
                  <from>
                    <xdr:col>2</xdr:col>
                    <xdr:colOff>7620</xdr:colOff>
                    <xdr:row>24</xdr:row>
                    <xdr:rowOff>144780</xdr:rowOff>
                  </from>
                  <to>
                    <xdr:col>2</xdr:col>
                    <xdr:colOff>403860</xdr:colOff>
                    <xdr:row>26</xdr:row>
                    <xdr:rowOff>38100</xdr:rowOff>
                  </to>
                </anchor>
              </controlPr>
            </control>
          </mc:Choice>
        </mc:AlternateContent>
        <mc:AlternateContent xmlns:mc="http://schemas.openxmlformats.org/markup-compatibility/2006">
          <mc:Choice Requires="x14">
            <control shapeId="1070" r:id="rId21" name="Check Box 46">
              <controlPr defaultSize="0" autoFill="0" autoLine="0" autoPict="0">
                <anchor moveWithCells="1">
                  <from>
                    <xdr:col>2</xdr:col>
                    <xdr:colOff>457200</xdr:colOff>
                    <xdr:row>24</xdr:row>
                    <xdr:rowOff>144780</xdr:rowOff>
                  </from>
                  <to>
                    <xdr:col>2</xdr:col>
                    <xdr:colOff>822960</xdr:colOff>
                    <xdr:row>26</xdr:row>
                    <xdr:rowOff>38100</xdr:rowOff>
                  </to>
                </anchor>
              </controlPr>
            </control>
          </mc:Choice>
        </mc:AlternateContent>
        <mc:AlternateContent xmlns:mc="http://schemas.openxmlformats.org/markup-compatibility/2006">
          <mc:Choice Requires="x14">
            <control shapeId="1071" r:id="rId22" name="Check Box 47">
              <controlPr defaultSize="0" autoFill="0" autoLine="0" autoPict="0">
                <anchor moveWithCells="1">
                  <from>
                    <xdr:col>2</xdr:col>
                    <xdr:colOff>7620</xdr:colOff>
                    <xdr:row>26</xdr:row>
                    <xdr:rowOff>144780</xdr:rowOff>
                  </from>
                  <to>
                    <xdr:col>2</xdr:col>
                    <xdr:colOff>403860</xdr:colOff>
                    <xdr:row>28</xdr:row>
                    <xdr:rowOff>38100</xdr:rowOff>
                  </to>
                </anchor>
              </controlPr>
            </control>
          </mc:Choice>
        </mc:AlternateContent>
        <mc:AlternateContent xmlns:mc="http://schemas.openxmlformats.org/markup-compatibility/2006">
          <mc:Choice Requires="x14">
            <control shapeId="1072" r:id="rId23" name="Check Box 48">
              <controlPr defaultSize="0" autoFill="0" autoLine="0" autoPict="0">
                <anchor moveWithCells="1">
                  <from>
                    <xdr:col>2</xdr:col>
                    <xdr:colOff>457200</xdr:colOff>
                    <xdr:row>26</xdr:row>
                    <xdr:rowOff>144780</xdr:rowOff>
                  </from>
                  <to>
                    <xdr:col>2</xdr:col>
                    <xdr:colOff>822960</xdr:colOff>
                    <xdr:row>28</xdr:row>
                    <xdr:rowOff>38100</xdr:rowOff>
                  </to>
                </anchor>
              </controlPr>
            </control>
          </mc:Choice>
        </mc:AlternateContent>
        <mc:AlternateContent xmlns:mc="http://schemas.openxmlformats.org/markup-compatibility/2006">
          <mc:Choice Requires="x14">
            <control shapeId="1073" r:id="rId24" name="Check Box 49">
              <controlPr defaultSize="0" autoFill="0" autoLine="0" autoPict="0">
                <anchor moveWithCells="1">
                  <from>
                    <xdr:col>2</xdr:col>
                    <xdr:colOff>7620</xdr:colOff>
                    <xdr:row>28</xdr:row>
                    <xdr:rowOff>144780</xdr:rowOff>
                  </from>
                  <to>
                    <xdr:col>2</xdr:col>
                    <xdr:colOff>403860</xdr:colOff>
                    <xdr:row>30</xdr:row>
                    <xdr:rowOff>38100</xdr:rowOff>
                  </to>
                </anchor>
              </controlPr>
            </control>
          </mc:Choice>
        </mc:AlternateContent>
        <mc:AlternateContent xmlns:mc="http://schemas.openxmlformats.org/markup-compatibility/2006">
          <mc:Choice Requires="x14">
            <control shapeId="1074" r:id="rId25" name="Check Box 50">
              <controlPr defaultSize="0" autoFill="0" autoLine="0" autoPict="0">
                <anchor moveWithCells="1">
                  <from>
                    <xdr:col>2</xdr:col>
                    <xdr:colOff>457200</xdr:colOff>
                    <xdr:row>28</xdr:row>
                    <xdr:rowOff>144780</xdr:rowOff>
                  </from>
                  <to>
                    <xdr:col>2</xdr:col>
                    <xdr:colOff>822960</xdr:colOff>
                    <xdr:row>30</xdr:row>
                    <xdr:rowOff>38100</xdr:rowOff>
                  </to>
                </anchor>
              </controlPr>
            </control>
          </mc:Choice>
        </mc:AlternateContent>
        <mc:AlternateContent xmlns:mc="http://schemas.openxmlformats.org/markup-compatibility/2006">
          <mc:Choice Requires="x14">
            <control shapeId="1075" r:id="rId26" name="Check Box 51">
              <controlPr defaultSize="0" autoFill="0" autoLine="0" autoPict="0">
                <anchor moveWithCells="1">
                  <from>
                    <xdr:col>2</xdr:col>
                    <xdr:colOff>7620</xdr:colOff>
                    <xdr:row>30</xdr:row>
                    <xdr:rowOff>144780</xdr:rowOff>
                  </from>
                  <to>
                    <xdr:col>2</xdr:col>
                    <xdr:colOff>403860</xdr:colOff>
                    <xdr:row>32</xdr:row>
                    <xdr:rowOff>38100</xdr:rowOff>
                  </to>
                </anchor>
              </controlPr>
            </control>
          </mc:Choice>
        </mc:AlternateContent>
        <mc:AlternateContent xmlns:mc="http://schemas.openxmlformats.org/markup-compatibility/2006">
          <mc:Choice Requires="x14">
            <control shapeId="1076" r:id="rId27" name="Check Box 52">
              <controlPr defaultSize="0" autoFill="0" autoLine="0" autoPict="0">
                <anchor moveWithCells="1">
                  <from>
                    <xdr:col>2</xdr:col>
                    <xdr:colOff>457200</xdr:colOff>
                    <xdr:row>30</xdr:row>
                    <xdr:rowOff>144780</xdr:rowOff>
                  </from>
                  <to>
                    <xdr:col>2</xdr:col>
                    <xdr:colOff>822960</xdr:colOff>
                    <xdr:row>32</xdr:row>
                    <xdr:rowOff>38100</xdr:rowOff>
                  </to>
                </anchor>
              </controlPr>
            </control>
          </mc:Choice>
        </mc:AlternateContent>
        <mc:AlternateContent xmlns:mc="http://schemas.openxmlformats.org/markup-compatibility/2006">
          <mc:Choice Requires="x14">
            <control shapeId="1077" r:id="rId28" name="Check Box 53">
              <controlPr defaultSize="0" autoFill="0" autoLine="0" autoPict="0">
                <anchor moveWithCells="1">
                  <from>
                    <xdr:col>2</xdr:col>
                    <xdr:colOff>7620</xdr:colOff>
                    <xdr:row>32</xdr:row>
                    <xdr:rowOff>144780</xdr:rowOff>
                  </from>
                  <to>
                    <xdr:col>2</xdr:col>
                    <xdr:colOff>403860</xdr:colOff>
                    <xdr:row>34</xdr:row>
                    <xdr:rowOff>38100</xdr:rowOff>
                  </to>
                </anchor>
              </controlPr>
            </control>
          </mc:Choice>
        </mc:AlternateContent>
        <mc:AlternateContent xmlns:mc="http://schemas.openxmlformats.org/markup-compatibility/2006">
          <mc:Choice Requires="x14">
            <control shapeId="1078" r:id="rId29" name="Check Box 54">
              <controlPr defaultSize="0" autoFill="0" autoLine="0" autoPict="0">
                <anchor moveWithCells="1">
                  <from>
                    <xdr:col>2</xdr:col>
                    <xdr:colOff>457200</xdr:colOff>
                    <xdr:row>32</xdr:row>
                    <xdr:rowOff>144780</xdr:rowOff>
                  </from>
                  <to>
                    <xdr:col>2</xdr:col>
                    <xdr:colOff>822960</xdr:colOff>
                    <xdr:row>34</xdr:row>
                    <xdr:rowOff>38100</xdr:rowOff>
                  </to>
                </anchor>
              </controlPr>
            </control>
          </mc:Choice>
        </mc:AlternateContent>
        <mc:AlternateContent xmlns:mc="http://schemas.openxmlformats.org/markup-compatibility/2006">
          <mc:Choice Requires="x14">
            <control shapeId="1079" r:id="rId30" name="Check Box 55">
              <controlPr defaultSize="0" autoFill="0" autoLine="0" autoPict="0">
                <anchor moveWithCells="1">
                  <from>
                    <xdr:col>2</xdr:col>
                    <xdr:colOff>7620</xdr:colOff>
                    <xdr:row>34</xdr:row>
                    <xdr:rowOff>144780</xdr:rowOff>
                  </from>
                  <to>
                    <xdr:col>2</xdr:col>
                    <xdr:colOff>403860</xdr:colOff>
                    <xdr:row>36</xdr:row>
                    <xdr:rowOff>38100</xdr:rowOff>
                  </to>
                </anchor>
              </controlPr>
            </control>
          </mc:Choice>
        </mc:AlternateContent>
        <mc:AlternateContent xmlns:mc="http://schemas.openxmlformats.org/markup-compatibility/2006">
          <mc:Choice Requires="x14">
            <control shapeId="1080" r:id="rId31" name="Check Box 56">
              <controlPr defaultSize="0" autoFill="0" autoLine="0" autoPict="0">
                <anchor moveWithCells="1">
                  <from>
                    <xdr:col>2</xdr:col>
                    <xdr:colOff>457200</xdr:colOff>
                    <xdr:row>34</xdr:row>
                    <xdr:rowOff>144780</xdr:rowOff>
                  </from>
                  <to>
                    <xdr:col>2</xdr:col>
                    <xdr:colOff>822960</xdr:colOff>
                    <xdr:row>36</xdr:row>
                    <xdr:rowOff>38100</xdr:rowOff>
                  </to>
                </anchor>
              </controlPr>
            </control>
          </mc:Choice>
        </mc:AlternateContent>
        <mc:AlternateContent xmlns:mc="http://schemas.openxmlformats.org/markup-compatibility/2006">
          <mc:Choice Requires="x14">
            <control shapeId="1081" r:id="rId32" name="Check Box 57">
              <controlPr defaultSize="0" autoFill="0" autoLine="0" autoPict="0">
                <anchor moveWithCells="1">
                  <from>
                    <xdr:col>2</xdr:col>
                    <xdr:colOff>7620</xdr:colOff>
                    <xdr:row>36</xdr:row>
                    <xdr:rowOff>144780</xdr:rowOff>
                  </from>
                  <to>
                    <xdr:col>2</xdr:col>
                    <xdr:colOff>403860</xdr:colOff>
                    <xdr:row>38</xdr:row>
                    <xdr:rowOff>38100</xdr:rowOff>
                  </to>
                </anchor>
              </controlPr>
            </control>
          </mc:Choice>
        </mc:AlternateContent>
        <mc:AlternateContent xmlns:mc="http://schemas.openxmlformats.org/markup-compatibility/2006">
          <mc:Choice Requires="x14">
            <control shapeId="1082" r:id="rId33" name="Check Box 58">
              <controlPr defaultSize="0" autoFill="0" autoLine="0" autoPict="0">
                <anchor moveWithCells="1">
                  <from>
                    <xdr:col>2</xdr:col>
                    <xdr:colOff>457200</xdr:colOff>
                    <xdr:row>36</xdr:row>
                    <xdr:rowOff>144780</xdr:rowOff>
                  </from>
                  <to>
                    <xdr:col>2</xdr:col>
                    <xdr:colOff>822960</xdr:colOff>
                    <xdr:row>38</xdr:row>
                    <xdr:rowOff>38100</xdr:rowOff>
                  </to>
                </anchor>
              </controlPr>
            </control>
          </mc:Choice>
        </mc:AlternateContent>
        <mc:AlternateContent xmlns:mc="http://schemas.openxmlformats.org/markup-compatibility/2006">
          <mc:Choice Requires="x14">
            <control shapeId="1083" r:id="rId34" name="Check Box 59">
              <controlPr defaultSize="0" autoFill="0" autoLine="0" autoPict="0">
                <anchor moveWithCells="1">
                  <from>
                    <xdr:col>2</xdr:col>
                    <xdr:colOff>7620</xdr:colOff>
                    <xdr:row>39</xdr:row>
                    <xdr:rowOff>144780</xdr:rowOff>
                  </from>
                  <to>
                    <xdr:col>2</xdr:col>
                    <xdr:colOff>403860</xdr:colOff>
                    <xdr:row>41</xdr:row>
                    <xdr:rowOff>0</xdr:rowOff>
                  </to>
                </anchor>
              </controlPr>
            </control>
          </mc:Choice>
        </mc:AlternateContent>
        <mc:AlternateContent xmlns:mc="http://schemas.openxmlformats.org/markup-compatibility/2006">
          <mc:Choice Requires="x14">
            <control shapeId="1084" r:id="rId35" name="Check Box 60">
              <controlPr defaultSize="0" autoFill="0" autoLine="0" autoPict="0">
                <anchor moveWithCells="1">
                  <from>
                    <xdr:col>2</xdr:col>
                    <xdr:colOff>457200</xdr:colOff>
                    <xdr:row>39</xdr:row>
                    <xdr:rowOff>144780</xdr:rowOff>
                  </from>
                  <to>
                    <xdr:col>2</xdr:col>
                    <xdr:colOff>822960</xdr:colOff>
                    <xdr:row>41</xdr:row>
                    <xdr:rowOff>0</xdr:rowOff>
                  </to>
                </anchor>
              </controlPr>
            </control>
          </mc:Choice>
        </mc:AlternateContent>
        <mc:AlternateContent xmlns:mc="http://schemas.openxmlformats.org/markup-compatibility/2006">
          <mc:Choice Requires="x14">
            <control shapeId="1085" r:id="rId36" name="Check Box 61">
              <controlPr defaultSize="0" autoFill="0" autoLine="0" autoPict="0">
                <anchor moveWithCells="1">
                  <from>
                    <xdr:col>2</xdr:col>
                    <xdr:colOff>7620</xdr:colOff>
                    <xdr:row>41</xdr:row>
                    <xdr:rowOff>144780</xdr:rowOff>
                  </from>
                  <to>
                    <xdr:col>2</xdr:col>
                    <xdr:colOff>403860</xdr:colOff>
                    <xdr:row>43</xdr:row>
                    <xdr:rowOff>38100</xdr:rowOff>
                  </to>
                </anchor>
              </controlPr>
            </control>
          </mc:Choice>
        </mc:AlternateContent>
        <mc:AlternateContent xmlns:mc="http://schemas.openxmlformats.org/markup-compatibility/2006">
          <mc:Choice Requires="x14">
            <control shapeId="1086" r:id="rId37" name="Check Box 62">
              <controlPr defaultSize="0" autoFill="0" autoLine="0" autoPict="0">
                <anchor moveWithCells="1">
                  <from>
                    <xdr:col>2</xdr:col>
                    <xdr:colOff>457200</xdr:colOff>
                    <xdr:row>41</xdr:row>
                    <xdr:rowOff>144780</xdr:rowOff>
                  </from>
                  <to>
                    <xdr:col>2</xdr:col>
                    <xdr:colOff>822960</xdr:colOff>
                    <xdr:row>43</xdr:row>
                    <xdr:rowOff>38100</xdr:rowOff>
                  </to>
                </anchor>
              </controlPr>
            </control>
          </mc:Choice>
        </mc:AlternateContent>
        <mc:AlternateContent xmlns:mc="http://schemas.openxmlformats.org/markup-compatibility/2006">
          <mc:Choice Requires="x14">
            <control shapeId="1087" r:id="rId38" name="Check Box 63">
              <controlPr defaultSize="0" autoFill="0" autoLine="0" autoPict="0">
                <anchor moveWithCells="1">
                  <from>
                    <xdr:col>2</xdr:col>
                    <xdr:colOff>7620</xdr:colOff>
                    <xdr:row>43</xdr:row>
                    <xdr:rowOff>144780</xdr:rowOff>
                  </from>
                  <to>
                    <xdr:col>2</xdr:col>
                    <xdr:colOff>403860</xdr:colOff>
                    <xdr:row>45</xdr:row>
                    <xdr:rowOff>38100</xdr:rowOff>
                  </to>
                </anchor>
              </controlPr>
            </control>
          </mc:Choice>
        </mc:AlternateContent>
        <mc:AlternateContent xmlns:mc="http://schemas.openxmlformats.org/markup-compatibility/2006">
          <mc:Choice Requires="x14">
            <control shapeId="1088" r:id="rId39" name="Check Box 64">
              <controlPr defaultSize="0" autoFill="0" autoLine="0" autoPict="0">
                <anchor moveWithCells="1">
                  <from>
                    <xdr:col>2</xdr:col>
                    <xdr:colOff>457200</xdr:colOff>
                    <xdr:row>43</xdr:row>
                    <xdr:rowOff>144780</xdr:rowOff>
                  </from>
                  <to>
                    <xdr:col>2</xdr:col>
                    <xdr:colOff>822960</xdr:colOff>
                    <xdr:row>45</xdr:row>
                    <xdr:rowOff>38100</xdr:rowOff>
                  </to>
                </anchor>
              </controlPr>
            </control>
          </mc:Choice>
        </mc:AlternateContent>
        <mc:AlternateContent xmlns:mc="http://schemas.openxmlformats.org/markup-compatibility/2006">
          <mc:Choice Requires="x14">
            <control shapeId="1089" r:id="rId40" name="Check Box 65">
              <controlPr defaultSize="0" autoFill="0" autoLine="0" autoPict="0">
                <anchor moveWithCells="1">
                  <from>
                    <xdr:col>2</xdr:col>
                    <xdr:colOff>7620</xdr:colOff>
                    <xdr:row>45</xdr:row>
                    <xdr:rowOff>144780</xdr:rowOff>
                  </from>
                  <to>
                    <xdr:col>2</xdr:col>
                    <xdr:colOff>403860</xdr:colOff>
                    <xdr:row>47</xdr:row>
                    <xdr:rowOff>38100</xdr:rowOff>
                  </to>
                </anchor>
              </controlPr>
            </control>
          </mc:Choice>
        </mc:AlternateContent>
        <mc:AlternateContent xmlns:mc="http://schemas.openxmlformats.org/markup-compatibility/2006">
          <mc:Choice Requires="x14">
            <control shapeId="1090" r:id="rId41" name="Check Box 66">
              <controlPr defaultSize="0" autoFill="0" autoLine="0" autoPict="0">
                <anchor moveWithCells="1">
                  <from>
                    <xdr:col>2</xdr:col>
                    <xdr:colOff>457200</xdr:colOff>
                    <xdr:row>45</xdr:row>
                    <xdr:rowOff>144780</xdr:rowOff>
                  </from>
                  <to>
                    <xdr:col>2</xdr:col>
                    <xdr:colOff>822960</xdr:colOff>
                    <xdr:row>47</xdr:row>
                    <xdr:rowOff>38100</xdr:rowOff>
                  </to>
                </anchor>
              </controlPr>
            </control>
          </mc:Choice>
        </mc:AlternateContent>
        <mc:AlternateContent xmlns:mc="http://schemas.openxmlformats.org/markup-compatibility/2006">
          <mc:Choice Requires="x14">
            <control shapeId="1091" r:id="rId42" name="Check Box 67">
              <controlPr defaultSize="0" autoFill="0" autoLine="0" autoPict="0">
                <anchor moveWithCells="1">
                  <from>
                    <xdr:col>2</xdr:col>
                    <xdr:colOff>7620</xdr:colOff>
                    <xdr:row>47</xdr:row>
                    <xdr:rowOff>144780</xdr:rowOff>
                  </from>
                  <to>
                    <xdr:col>2</xdr:col>
                    <xdr:colOff>403860</xdr:colOff>
                    <xdr:row>49</xdr:row>
                    <xdr:rowOff>38100</xdr:rowOff>
                  </to>
                </anchor>
              </controlPr>
            </control>
          </mc:Choice>
        </mc:AlternateContent>
        <mc:AlternateContent xmlns:mc="http://schemas.openxmlformats.org/markup-compatibility/2006">
          <mc:Choice Requires="x14">
            <control shapeId="1092" r:id="rId43" name="Check Box 68">
              <controlPr defaultSize="0" autoFill="0" autoLine="0" autoPict="0">
                <anchor moveWithCells="1">
                  <from>
                    <xdr:col>2</xdr:col>
                    <xdr:colOff>457200</xdr:colOff>
                    <xdr:row>47</xdr:row>
                    <xdr:rowOff>144780</xdr:rowOff>
                  </from>
                  <to>
                    <xdr:col>2</xdr:col>
                    <xdr:colOff>822960</xdr:colOff>
                    <xdr:row>49</xdr:row>
                    <xdr:rowOff>38100</xdr:rowOff>
                  </to>
                </anchor>
              </controlPr>
            </control>
          </mc:Choice>
        </mc:AlternateContent>
        <mc:AlternateContent xmlns:mc="http://schemas.openxmlformats.org/markup-compatibility/2006">
          <mc:Choice Requires="x14">
            <control shapeId="1093" r:id="rId44" name="Check Box 69">
              <controlPr defaultSize="0" autoFill="0" autoLine="0" autoPict="0">
                <anchor moveWithCells="1">
                  <from>
                    <xdr:col>2</xdr:col>
                    <xdr:colOff>7620</xdr:colOff>
                    <xdr:row>50</xdr:row>
                    <xdr:rowOff>144780</xdr:rowOff>
                  </from>
                  <to>
                    <xdr:col>2</xdr:col>
                    <xdr:colOff>403860</xdr:colOff>
                    <xdr:row>51</xdr:row>
                    <xdr:rowOff>38100</xdr:rowOff>
                  </to>
                </anchor>
              </controlPr>
            </control>
          </mc:Choice>
        </mc:AlternateContent>
        <mc:AlternateContent xmlns:mc="http://schemas.openxmlformats.org/markup-compatibility/2006">
          <mc:Choice Requires="x14">
            <control shapeId="1094" r:id="rId45" name="Check Box 70">
              <controlPr defaultSize="0" autoFill="0" autoLine="0" autoPict="0">
                <anchor moveWithCells="1">
                  <from>
                    <xdr:col>2</xdr:col>
                    <xdr:colOff>457200</xdr:colOff>
                    <xdr:row>50</xdr:row>
                    <xdr:rowOff>144780</xdr:rowOff>
                  </from>
                  <to>
                    <xdr:col>2</xdr:col>
                    <xdr:colOff>822960</xdr:colOff>
                    <xdr:row>51</xdr:row>
                    <xdr:rowOff>38100</xdr:rowOff>
                  </to>
                </anchor>
              </controlPr>
            </control>
          </mc:Choice>
        </mc:AlternateContent>
        <mc:AlternateContent xmlns:mc="http://schemas.openxmlformats.org/markup-compatibility/2006">
          <mc:Choice Requires="x14">
            <control shapeId="1127" r:id="rId46" name="Check Box 103">
              <controlPr defaultSize="0" autoFill="0" autoLine="0" autoPict="0">
                <anchor moveWithCells="1">
                  <from>
                    <xdr:col>2</xdr:col>
                    <xdr:colOff>7620</xdr:colOff>
                    <xdr:row>52</xdr:row>
                    <xdr:rowOff>144780</xdr:rowOff>
                  </from>
                  <to>
                    <xdr:col>2</xdr:col>
                    <xdr:colOff>403860</xdr:colOff>
                    <xdr:row>53</xdr:row>
                    <xdr:rowOff>167640</xdr:rowOff>
                  </to>
                </anchor>
              </controlPr>
            </control>
          </mc:Choice>
        </mc:AlternateContent>
        <mc:AlternateContent xmlns:mc="http://schemas.openxmlformats.org/markup-compatibility/2006">
          <mc:Choice Requires="x14">
            <control shapeId="1128" r:id="rId47" name="Check Box 104">
              <controlPr defaultSize="0" autoFill="0" autoLine="0" autoPict="0">
                <anchor moveWithCells="1">
                  <from>
                    <xdr:col>2</xdr:col>
                    <xdr:colOff>457200</xdr:colOff>
                    <xdr:row>52</xdr:row>
                    <xdr:rowOff>144780</xdr:rowOff>
                  </from>
                  <to>
                    <xdr:col>2</xdr:col>
                    <xdr:colOff>822960</xdr:colOff>
                    <xdr:row>53</xdr:row>
                    <xdr:rowOff>167640</xdr:rowOff>
                  </to>
                </anchor>
              </controlPr>
            </control>
          </mc:Choice>
        </mc:AlternateContent>
        <mc:AlternateContent xmlns:mc="http://schemas.openxmlformats.org/markup-compatibility/2006">
          <mc:Choice Requires="x14">
            <control shapeId="1129" r:id="rId48" name="Check Box 105">
              <controlPr defaultSize="0" autoFill="0" autoLine="0" autoPict="0">
                <anchor moveWithCells="1">
                  <from>
                    <xdr:col>2</xdr:col>
                    <xdr:colOff>7620</xdr:colOff>
                    <xdr:row>54</xdr:row>
                    <xdr:rowOff>144780</xdr:rowOff>
                  </from>
                  <to>
                    <xdr:col>2</xdr:col>
                    <xdr:colOff>403860</xdr:colOff>
                    <xdr:row>56</xdr:row>
                    <xdr:rowOff>38100</xdr:rowOff>
                  </to>
                </anchor>
              </controlPr>
            </control>
          </mc:Choice>
        </mc:AlternateContent>
        <mc:AlternateContent xmlns:mc="http://schemas.openxmlformats.org/markup-compatibility/2006">
          <mc:Choice Requires="x14">
            <control shapeId="1130" r:id="rId49" name="Check Box 106">
              <controlPr defaultSize="0" autoFill="0" autoLine="0" autoPict="0">
                <anchor moveWithCells="1">
                  <from>
                    <xdr:col>2</xdr:col>
                    <xdr:colOff>457200</xdr:colOff>
                    <xdr:row>54</xdr:row>
                    <xdr:rowOff>144780</xdr:rowOff>
                  </from>
                  <to>
                    <xdr:col>2</xdr:col>
                    <xdr:colOff>822960</xdr:colOff>
                    <xdr:row>56</xdr:row>
                    <xdr:rowOff>38100</xdr:rowOff>
                  </to>
                </anchor>
              </controlPr>
            </control>
          </mc:Choice>
        </mc:AlternateContent>
        <mc:AlternateContent xmlns:mc="http://schemas.openxmlformats.org/markup-compatibility/2006">
          <mc:Choice Requires="x14">
            <control shapeId="1131" r:id="rId50" name="Check Box 107">
              <controlPr defaultSize="0" autoFill="0" autoLine="0" autoPict="0">
                <anchor moveWithCells="1">
                  <from>
                    <xdr:col>2</xdr:col>
                    <xdr:colOff>7620</xdr:colOff>
                    <xdr:row>56</xdr:row>
                    <xdr:rowOff>144780</xdr:rowOff>
                  </from>
                  <to>
                    <xdr:col>2</xdr:col>
                    <xdr:colOff>403860</xdr:colOff>
                    <xdr:row>58</xdr:row>
                    <xdr:rowOff>38100</xdr:rowOff>
                  </to>
                </anchor>
              </controlPr>
            </control>
          </mc:Choice>
        </mc:AlternateContent>
        <mc:AlternateContent xmlns:mc="http://schemas.openxmlformats.org/markup-compatibility/2006">
          <mc:Choice Requires="x14">
            <control shapeId="1132" r:id="rId51" name="Check Box 108">
              <controlPr defaultSize="0" autoFill="0" autoLine="0" autoPict="0">
                <anchor moveWithCells="1">
                  <from>
                    <xdr:col>2</xdr:col>
                    <xdr:colOff>457200</xdr:colOff>
                    <xdr:row>56</xdr:row>
                    <xdr:rowOff>144780</xdr:rowOff>
                  </from>
                  <to>
                    <xdr:col>2</xdr:col>
                    <xdr:colOff>822960</xdr:colOff>
                    <xdr:row>58</xdr:row>
                    <xdr:rowOff>38100</xdr:rowOff>
                  </to>
                </anchor>
              </controlPr>
            </control>
          </mc:Choice>
        </mc:AlternateContent>
        <mc:AlternateContent xmlns:mc="http://schemas.openxmlformats.org/markup-compatibility/2006">
          <mc:Choice Requires="x14">
            <control shapeId="1133" r:id="rId52" name="Check Box 109">
              <controlPr defaultSize="0" autoFill="0" autoLine="0" autoPict="0">
                <anchor moveWithCells="1">
                  <from>
                    <xdr:col>2</xdr:col>
                    <xdr:colOff>7620</xdr:colOff>
                    <xdr:row>58</xdr:row>
                    <xdr:rowOff>144780</xdr:rowOff>
                  </from>
                  <to>
                    <xdr:col>2</xdr:col>
                    <xdr:colOff>403860</xdr:colOff>
                    <xdr:row>60</xdr:row>
                    <xdr:rowOff>38100</xdr:rowOff>
                  </to>
                </anchor>
              </controlPr>
            </control>
          </mc:Choice>
        </mc:AlternateContent>
        <mc:AlternateContent xmlns:mc="http://schemas.openxmlformats.org/markup-compatibility/2006">
          <mc:Choice Requires="x14">
            <control shapeId="1134" r:id="rId53" name="Check Box 110">
              <controlPr defaultSize="0" autoFill="0" autoLine="0" autoPict="0">
                <anchor moveWithCells="1">
                  <from>
                    <xdr:col>2</xdr:col>
                    <xdr:colOff>457200</xdr:colOff>
                    <xdr:row>58</xdr:row>
                    <xdr:rowOff>144780</xdr:rowOff>
                  </from>
                  <to>
                    <xdr:col>2</xdr:col>
                    <xdr:colOff>822960</xdr:colOff>
                    <xdr:row>60</xdr:row>
                    <xdr:rowOff>38100</xdr:rowOff>
                  </to>
                </anchor>
              </controlPr>
            </control>
          </mc:Choice>
        </mc:AlternateContent>
        <mc:AlternateContent xmlns:mc="http://schemas.openxmlformats.org/markup-compatibility/2006">
          <mc:Choice Requires="x14">
            <control shapeId="1135" r:id="rId54" name="Check Box 111">
              <controlPr defaultSize="0" autoFill="0" autoLine="0" autoPict="0">
                <anchor moveWithCells="1">
                  <from>
                    <xdr:col>2</xdr:col>
                    <xdr:colOff>7620</xdr:colOff>
                    <xdr:row>60</xdr:row>
                    <xdr:rowOff>144780</xdr:rowOff>
                  </from>
                  <to>
                    <xdr:col>2</xdr:col>
                    <xdr:colOff>403860</xdr:colOff>
                    <xdr:row>62</xdr:row>
                    <xdr:rowOff>38100</xdr:rowOff>
                  </to>
                </anchor>
              </controlPr>
            </control>
          </mc:Choice>
        </mc:AlternateContent>
        <mc:AlternateContent xmlns:mc="http://schemas.openxmlformats.org/markup-compatibility/2006">
          <mc:Choice Requires="x14">
            <control shapeId="1136" r:id="rId55" name="Check Box 112">
              <controlPr defaultSize="0" autoFill="0" autoLine="0" autoPict="0">
                <anchor moveWithCells="1">
                  <from>
                    <xdr:col>2</xdr:col>
                    <xdr:colOff>457200</xdr:colOff>
                    <xdr:row>60</xdr:row>
                    <xdr:rowOff>144780</xdr:rowOff>
                  </from>
                  <to>
                    <xdr:col>2</xdr:col>
                    <xdr:colOff>822960</xdr:colOff>
                    <xdr:row>62</xdr:row>
                    <xdr:rowOff>38100</xdr:rowOff>
                  </to>
                </anchor>
              </controlPr>
            </control>
          </mc:Choice>
        </mc:AlternateContent>
        <mc:AlternateContent xmlns:mc="http://schemas.openxmlformats.org/markup-compatibility/2006">
          <mc:Choice Requires="x14">
            <control shapeId="1137" r:id="rId56" name="Check Box 113">
              <controlPr defaultSize="0" autoFill="0" autoLine="0" autoPict="0">
                <anchor moveWithCells="1">
                  <from>
                    <xdr:col>2</xdr:col>
                    <xdr:colOff>7620</xdr:colOff>
                    <xdr:row>68</xdr:row>
                    <xdr:rowOff>167640</xdr:rowOff>
                  </from>
                  <to>
                    <xdr:col>2</xdr:col>
                    <xdr:colOff>403860</xdr:colOff>
                    <xdr:row>70</xdr:row>
                    <xdr:rowOff>30480</xdr:rowOff>
                  </to>
                </anchor>
              </controlPr>
            </control>
          </mc:Choice>
        </mc:AlternateContent>
        <mc:AlternateContent xmlns:mc="http://schemas.openxmlformats.org/markup-compatibility/2006">
          <mc:Choice Requires="x14">
            <control shapeId="1138" r:id="rId57" name="Check Box 114">
              <controlPr defaultSize="0" autoFill="0" autoLine="0" autoPict="0">
                <anchor moveWithCells="1">
                  <from>
                    <xdr:col>2</xdr:col>
                    <xdr:colOff>457200</xdr:colOff>
                    <xdr:row>68</xdr:row>
                    <xdr:rowOff>167640</xdr:rowOff>
                  </from>
                  <to>
                    <xdr:col>2</xdr:col>
                    <xdr:colOff>822960</xdr:colOff>
                    <xdr:row>70</xdr:row>
                    <xdr:rowOff>30480</xdr:rowOff>
                  </to>
                </anchor>
              </controlPr>
            </control>
          </mc:Choice>
        </mc:AlternateContent>
        <mc:AlternateContent xmlns:mc="http://schemas.openxmlformats.org/markup-compatibility/2006">
          <mc:Choice Requires="x14">
            <control shapeId="1139" r:id="rId58" name="Check Box 115">
              <controlPr defaultSize="0" autoFill="0" autoLine="0" autoPict="0">
                <anchor moveWithCells="1">
                  <from>
                    <xdr:col>2</xdr:col>
                    <xdr:colOff>7620</xdr:colOff>
                    <xdr:row>70</xdr:row>
                    <xdr:rowOff>144780</xdr:rowOff>
                  </from>
                  <to>
                    <xdr:col>2</xdr:col>
                    <xdr:colOff>403860</xdr:colOff>
                    <xdr:row>72</xdr:row>
                    <xdr:rowOff>38100</xdr:rowOff>
                  </to>
                </anchor>
              </controlPr>
            </control>
          </mc:Choice>
        </mc:AlternateContent>
        <mc:AlternateContent xmlns:mc="http://schemas.openxmlformats.org/markup-compatibility/2006">
          <mc:Choice Requires="x14">
            <control shapeId="1140" r:id="rId59" name="Check Box 116">
              <controlPr defaultSize="0" autoFill="0" autoLine="0" autoPict="0">
                <anchor moveWithCells="1">
                  <from>
                    <xdr:col>2</xdr:col>
                    <xdr:colOff>457200</xdr:colOff>
                    <xdr:row>70</xdr:row>
                    <xdr:rowOff>144780</xdr:rowOff>
                  </from>
                  <to>
                    <xdr:col>2</xdr:col>
                    <xdr:colOff>822960</xdr:colOff>
                    <xdr:row>72</xdr:row>
                    <xdr:rowOff>38100</xdr:rowOff>
                  </to>
                </anchor>
              </controlPr>
            </control>
          </mc:Choice>
        </mc:AlternateContent>
        <mc:AlternateContent xmlns:mc="http://schemas.openxmlformats.org/markup-compatibility/2006">
          <mc:Choice Requires="x14">
            <control shapeId="1141" r:id="rId60" name="Check Box 117">
              <controlPr defaultSize="0" autoFill="0" autoLine="0" autoPict="0">
                <anchor moveWithCells="1">
                  <from>
                    <xdr:col>2</xdr:col>
                    <xdr:colOff>7620</xdr:colOff>
                    <xdr:row>72</xdr:row>
                    <xdr:rowOff>144780</xdr:rowOff>
                  </from>
                  <to>
                    <xdr:col>2</xdr:col>
                    <xdr:colOff>403860</xdr:colOff>
                    <xdr:row>74</xdr:row>
                    <xdr:rowOff>0</xdr:rowOff>
                  </to>
                </anchor>
              </controlPr>
            </control>
          </mc:Choice>
        </mc:AlternateContent>
        <mc:AlternateContent xmlns:mc="http://schemas.openxmlformats.org/markup-compatibility/2006">
          <mc:Choice Requires="x14">
            <control shapeId="1142" r:id="rId61" name="Check Box 118">
              <controlPr defaultSize="0" autoFill="0" autoLine="0" autoPict="0">
                <anchor moveWithCells="1">
                  <from>
                    <xdr:col>2</xdr:col>
                    <xdr:colOff>457200</xdr:colOff>
                    <xdr:row>72</xdr:row>
                    <xdr:rowOff>144780</xdr:rowOff>
                  </from>
                  <to>
                    <xdr:col>2</xdr:col>
                    <xdr:colOff>822960</xdr:colOff>
                    <xdr:row>74</xdr:row>
                    <xdr:rowOff>0</xdr:rowOff>
                  </to>
                </anchor>
              </controlPr>
            </control>
          </mc:Choice>
        </mc:AlternateContent>
        <mc:AlternateContent xmlns:mc="http://schemas.openxmlformats.org/markup-compatibility/2006">
          <mc:Choice Requires="x14">
            <control shapeId="1143" r:id="rId62" name="Check Box 119">
              <controlPr defaultSize="0" autoFill="0" autoLine="0" autoPict="0">
                <anchor moveWithCells="1">
                  <from>
                    <xdr:col>2</xdr:col>
                    <xdr:colOff>7620</xdr:colOff>
                    <xdr:row>74</xdr:row>
                    <xdr:rowOff>144780</xdr:rowOff>
                  </from>
                  <to>
                    <xdr:col>2</xdr:col>
                    <xdr:colOff>403860</xdr:colOff>
                    <xdr:row>76</xdr:row>
                    <xdr:rowOff>0</xdr:rowOff>
                  </to>
                </anchor>
              </controlPr>
            </control>
          </mc:Choice>
        </mc:AlternateContent>
        <mc:AlternateContent xmlns:mc="http://schemas.openxmlformats.org/markup-compatibility/2006">
          <mc:Choice Requires="x14">
            <control shapeId="1144" r:id="rId63" name="Check Box 120">
              <controlPr defaultSize="0" autoFill="0" autoLine="0" autoPict="0">
                <anchor moveWithCells="1">
                  <from>
                    <xdr:col>2</xdr:col>
                    <xdr:colOff>457200</xdr:colOff>
                    <xdr:row>74</xdr:row>
                    <xdr:rowOff>144780</xdr:rowOff>
                  </from>
                  <to>
                    <xdr:col>2</xdr:col>
                    <xdr:colOff>822960</xdr:colOff>
                    <xdr:row>76</xdr:row>
                    <xdr:rowOff>0</xdr:rowOff>
                  </to>
                </anchor>
              </controlPr>
            </control>
          </mc:Choice>
        </mc:AlternateContent>
        <mc:AlternateContent xmlns:mc="http://schemas.openxmlformats.org/markup-compatibility/2006">
          <mc:Choice Requires="x14">
            <control shapeId="1145" r:id="rId64" name="Check Box 121">
              <controlPr defaultSize="0" autoFill="0" autoLine="0" autoPict="0">
                <anchor moveWithCells="1">
                  <from>
                    <xdr:col>2</xdr:col>
                    <xdr:colOff>7620</xdr:colOff>
                    <xdr:row>76</xdr:row>
                    <xdr:rowOff>144780</xdr:rowOff>
                  </from>
                  <to>
                    <xdr:col>2</xdr:col>
                    <xdr:colOff>403860</xdr:colOff>
                    <xdr:row>78</xdr:row>
                    <xdr:rowOff>38100</xdr:rowOff>
                  </to>
                </anchor>
              </controlPr>
            </control>
          </mc:Choice>
        </mc:AlternateContent>
        <mc:AlternateContent xmlns:mc="http://schemas.openxmlformats.org/markup-compatibility/2006">
          <mc:Choice Requires="x14">
            <control shapeId="1146" r:id="rId65" name="Check Box 122">
              <controlPr defaultSize="0" autoFill="0" autoLine="0" autoPict="0">
                <anchor moveWithCells="1">
                  <from>
                    <xdr:col>2</xdr:col>
                    <xdr:colOff>457200</xdr:colOff>
                    <xdr:row>76</xdr:row>
                    <xdr:rowOff>144780</xdr:rowOff>
                  </from>
                  <to>
                    <xdr:col>2</xdr:col>
                    <xdr:colOff>822960</xdr:colOff>
                    <xdr:row>78</xdr:row>
                    <xdr:rowOff>38100</xdr:rowOff>
                  </to>
                </anchor>
              </controlPr>
            </control>
          </mc:Choice>
        </mc:AlternateContent>
        <mc:AlternateContent xmlns:mc="http://schemas.openxmlformats.org/markup-compatibility/2006">
          <mc:Choice Requires="x14">
            <control shapeId="1147" r:id="rId66" name="Check Box 123">
              <controlPr defaultSize="0" autoFill="0" autoLine="0" autoPict="0">
                <anchor moveWithCells="1">
                  <from>
                    <xdr:col>2</xdr:col>
                    <xdr:colOff>7620</xdr:colOff>
                    <xdr:row>84</xdr:row>
                    <xdr:rowOff>144780</xdr:rowOff>
                  </from>
                  <to>
                    <xdr:col>2</xdr:col>
                    <xdr:colOff>403860</xdr:colOff>
                    <xdr:row>86</xdr:row>
                    <xdr:rowOff>0</xdr:rowOff>
                  </to>
                </anchor>
              </controlPr>
            </control>
          </mc:Choice>
        </mc:AlternateContent>
        <mc:AlternateContent xmlns:mc="http://schemas.openxmlformats.org/markup-compatibility/2006">
          <mc:Choice Requires="x14">
            <control shapeId="1148" r:id="rId67" name="Check Box 124">
              <controlPr defaultSize="0" autoFill="0" autoLine="0" autoPict="0">
                <anchor moveWithCells="1">
                  <from>
                    <xdr:col>2</xdr:col>
                    <xdr:colOff>457200</xdr:colOff>
                    <xdr:row>84</xdr:row>
                    <xdr:rowOff>144780</xdr:rowOff>
                  </from>
                  <to>
                    <xdr:col>2</xdr:col>
                    <xdr:colOff>822960</xdr:colOff>
                    <xdr:row>86</xdr:row>
                    <xdr:rowOff>0</xdr:rowOff>
                  </to>
                </anchor>
              </controlPr>
            </control>
          </mc:Choice>
        </mc:AlternateContent>
        <mc:AlternateContent xmlns:mc="http://schemas.openxmlformats.org/markup-compatibility/2006">
          <mc:Choice Requires="x14">
            <control shapeId="1149" r:id="rId68" name="Check Box 125">
              <controlPr defaultSize="0" autoFill="0" autoLine="0" autoPict="0">
                <anchor moveWithCells="1">
                  <from>
                    <xdr:col>2</xdr:col>
                    <xdr:colOff>7620</xdr:colOff>
                    <xdr:row>86</xdr:row>
                    <xdr:rowOff>144780</xdr:rowOff>
                  </from>
                  <to>
                    <xdr:col>2</xdr:col>
                    <xdr:colOff>403860</xdr:colOff>
                    <xdr:row>88</xdr:row>
                    <xdr:rowOff>38100</xdr:rowOff>
                  </to>
                </anchor>
              </controlPr>
            </control>
          </mc:Choice>
        </mc:AlternateContent>
        <mc:AlternateContent xmlns:mc="http://schemas.openxmlformats.org/markup-compatibility/2006">
          <mc:Choice Requires="x14">
            <control shapeId="1150" r:id="rId69" name="Check Box 126">
              <controlPr defaultSize="0" autoFill="0" autoLine="0" autoPict="0">
                <anchor moveWithCells="1">
                  <from>
                    <xdr:col>2</xdr:col>
                    <xdr:colOff>457200</xdr:colOff>
                    <xdr:row>86</xdr:row>
                    <xdr:rowOff>144780</xdr:rowOff>
                  </from>
                  <to>
                    <xdr:col>2</xdr:col>
                    <xdr:colOff>822960</xdr:colOff>
                    <xdr:row>88</xdr:row>
                    <xdr:rowOff>38100</xdr:rowOff>
                  </to>
                </anchor>
              </controlPr>
            </control>
          </mc:Choice>
        </mc:AlternateContent>
        <mc:AlternateContent xmlns:mc="http://schemas.openxmlformats.org/markup-compatibility/2006">
          <mc:Choice Requires="x14">
            <control shapeId="1151" r:id="rId70" name="Check Box 127">
              <controlPr defaultSize="0" autoFill="0" autoLine="0" autoPict="0">
                <anchor moveWithCells="1">
                  <from>
                    <xdr:col>2</xdr:col>
                    <xdr:colOff>7620</xdr:colOff>
                    <xdr:row>88</xdr:row>
                    <xdr:rowOff>144780</xdr:rowOff>
                  </from>
                  <to>
                    <xdr:col>2</xdr:col>
                    <xdr:colOff>403860</xdr:colOff>
                    <xdr:row>90</xdr:row>
                    <xdr:rowOff>38100</xdr:rowOff>
                  </to>
                </anchor>
              </controlPr>
            </control>
          </mc:Choice>
        </mc:AlternateContent>
        <mc:AlternateContent xmlns:mc="http://schemas.openxmlformats.org/markup-compatibility/2006">
          <mc:Choice Requires="x14">
            <control shapeId="1152" r:id="rId71" name="Check Box 128">
              <controlPr defaultSize="0" autoFill="0" autoLine="0" autoPict="0">
                <anchor moveWithCells="1">
                  <from>
                    <xdr:col>2</xdr:col>
                    <xdr:colOff>457200</xdr:colOff>
                    <xdr:row>88</xdr:row>
                    <xdr:rowOff>144780</xdr:rowOff>
                  </from>
                  <to>
                    <xdr:col>2</xdr:col>
                    <xdr:colOff>822960</xdr:colOff>
                    <xdr:row>90</xdr:row>
                    <xdr:rowOff>38100</xdr:rowOff>
                  </to>
                </anchor>
              </controlPr>
            </control>
          </mc:Choice>
        </mc:AlternateContent>
        <mc:AlternateContent xmlns:mc="http://schemas.openxmlformats.org/markup-compatibility/2006">
          <mc:Choice Requires="x14">
            <control shapeId="1153" r:id="rId72" name="Check Box 129">
              <controlPr defaultSize="0" autoFill="0" autoLine="0" autoPict="0">
                <anchor moveWithCells="1">
                  <from>
                    <xdr:col>2</xdr:col>
                    <xdr:colOff>7620</xdr:colOff>
                    <xdr:row>90</xdr:row>
                    <xdr:rowOff>144780</xdr:rowOff>
                  </from>
                  <to>
                    <xdr:col>2</xdr:col>
                    <xdr:colOff>403860</xdr:colOff>
                    <xdr:row>92</xdr:row>
                    <xdr:rowOff>38100</xdr:rowOff>
                  </to>
                </anchor>
              </controlPr>
            </control>
          </mc:Choice>
        </mc:AlternateContent>
        <mc:AlternateContent xmlns:mc="http://schemas.openxmlformats.org/markup-compatibility/2006">
          <mc:Choice Requires="x14">
            <control shapeId="1154" r:id="rId73" name="Check Box 130">
              <controlPr defaultSize="0" autoFill="0" autoLine="0" autoPict="0">
                <anchor moveWithCells="1">
                  <from>
                    <xdr:col>2</xdr:col>
                    <xdr:colOff>457200</xdr:colOff>
                    <xdr:row>90</xdr:row>
                    <xdr:rowOff>144780</xdr:rowOff>
                  </from>
                  <to>
                    <xdr:col>2</xdr:col>
                    <xdr:colOff>822960</xdr:colOff>
                    <xdr:row>92</xdr:row>
                    <xdr:rowOff>38100</xdr:rowOff>
                  </to>
                </anchor>
              </controlPr>
            </control>
          </mc:Choice>
        </mc:AlternateContent>
        <mc:AlternateContent xmlns:mc="http://schemas.openxmlformats.org/markup-compatibility/2006">
          <mc:Choice Requires="x14">
            <control shapeId="1155" r:id="rId74" name="Check Box 131">
              <controlPr defaultSize="0" autoFill="0" autoLine="0" autoPict="0">
                <anchor moveWithCells="1">
                  <from>
                    <xdr:col>2</xdr:col>
                    <xdr:colOff>7620</xdr:colOff>
                    <xdr:row>92</xdr:row>
                    <xdr:rowOff>144780</xdr:rowOff>
                  </from>
                  <to>
                    <xdr:col>2</xdr:col>
                    <xdr:colOff>403860</xdr:colOff>
                    <xdr:row>94</xdr:row>
                    <xdr:rowOff>0</xdr:rowOff>
                  </to>
                </anchor>
              </controlPr>
            </control>
          </mc:Choice>
        </mc:AlternateContent>
        <mc:AlternateContent xmlns:mc="http://schemas.openxmlformats.org/markup-compatibility/2006">
          <mc:Choice Requires="x14">
            <control shapeId="1156" r:id="rId75" name="Check Box 132">
              <controlPr defaultSize="0" autoFill="0" autoLine="0" autoPict="0">
                <anchor moveWithCells="1">
                  <from>
                    <xdr:col>2</xdr:col>
                    <xdr:colOff>457200</xdr:colOff>
                    <xdr:row>92</xdr:row>
                    <xdr:rowOff>144780</xdr:rowOff>
                  </from>
                  <to>
                    <xdr:col>2</xdr:col>
                    <xdr:colOff>822960</xdr:colOff>
                    <xdr:row>94</xdr:row>
                    <xdr:rowOff>0</xdr:rowOff>
                  </to>
                </anchor>
              </controlPr>
            </control>
          </mc:Choice>
        </mc:AlternateContent>
        <mc:AlternateContent xmlns:mc="http://schemas.openxmlformats.org/markup-compatibility/2006">
          <mc:Choice Requires="x14">
            <control shapeId="1157" r:id="rId76" name="Check Box 133">
              <controlPr defaultSize="0" autoFill="0" autoLine="0" autoPict="0">
                <anchor moveWithCells="1">
                  <from>
                    <xdr:col>2</xdr:col>
                    <xdr:colOff>7620</xdr:colOff>
                    <xdr:row>84</xdr:row>
                    <xdr:rowOff>144780</xdr:rowOff>
                  </from>
                  <to>
                    <xdr:col>2</xdr:col>
                    <xdr:colOff>403860</xdr:colOff>
                    <xdr:row>86</xdr:row>
                    <xdr:rowOff>0</xdr:rowOff>
                  </to>
                </anchor>
              </controlPr>
            </control>
          </mc:Choice>
        </mc:AlternateContent>
        <mc:AlternateContent xmlns:mc="http://schemas.openxmlformats.org/markup-compatibility/2006">
          <mc:Choice Requires="x14">
            <control shapeId="1158" r:id="rId77" name="Check Box 134">
              <controlPr defaultSize="0" autoFill="0" autoLine="0" autoPict="0">
                <anchor moveWithCells="1">
                  <from>
                    <xdr:col>2</xdr:col>
                    <xdr:colOff>457200</xdr:colOff>
                    <xdr:row>84</xdr:row>
                    <xdr:rowOff>144780</xdr:rowOff>
                  </from>
                  <to>
                    <xdr:col>2</xdr:col>
                    <xdr:colOff>822960</xdr:colOff>
                    <xdr:row>86</xdr:row>
                    <xdr:rowOff>0</xdr:rowOff>
                  </to>
                </anchor>
              </controlPr>
            </control>
          </mc:Choice>
        </mc:AlternateContent>
        <mc:AlternateContent xmlns:mc="http://schemas.openxmlformats.org/markup-compatibility/2006">
          <mc:Choice Requires="x14">
            <control shapeId="1162" r:id="rId78" name="Check Box 138">
              <controlPr defaultSize="0" autoFill="0" autoLine="0" autoPict="0">
                <anchor moveWithCells="1">
                  <from>
                    <xdr:col>2</xdr:col>
                    <xdr:colOff>7620</xdr:colOff>
                    <xdr:row>95</xdr:row>
                    <xdr:rowOff>167640</xdr:rowOff>
                  </from>
                  <to>
                    <xdr:col>2</xdr:col>
                    <xdr:colOff>403860</xdr:colOff>
                    <xdr:row>97</xdr:row>
                    <xdr:rowOff>30480</xdr:rowOff>
                  </to>
                </anchor>
              </controlPr>
            </control>
          </mc:Choice>
        </mc:AlternateContent>
        <mc:AlternateContent xmlns:mc="http://schemas.openxmlformats.org/markup-compatibility/2006">
          <mc:Choice Requires="x14">
            <control shapeId="1163" r:id="rId79" name="Check Box 139">
              <controlPr defaultSize="0" autoFill="0" autoLine="0" autoPict="0">
                <anchor moveWithCells="1">
                  <from>
                    <xdr:col>2</xdr:col>
                    <xdr:colOff>457200</xdr:colOff>
                    <xdr:row>95</xdr:row>
                    <xdr:rowOff>167640</xdr:rowOff>
                  </from>
                  <to>
                    <xdr:col>2</xdr:col>
                    <xdr:colOff>822960</xdr:colOff>
                    <xdr:row>97</xdr:row>
                    <xdr:rowOff>30480</xdr:rowOff>
                  </to>
                </anchor>
              </controlPr>
            </control>
          </mc:Choice>
        </mc:AlternateContent>
        <mc:AlternateContent xmlns:mc="http://schemas.openxmlformats.org/markup-compatibility/2006">
          <mc:Choice Requires="x14">
            <control shapeId="1164" r:id="rId80" name="Check Box 140">
              <controlPr defaultSize="0" autoFill="0" autoLine="0" autoPict="0">
                <anchor moveWithCells="1">
                  <from>
                    <xdr:col>2</xdr:col>
                    <xdr:colOff>7620</xdr:colOff>
                    <xdr:row>97</xdr:row>
                    <xdr:rowOff>144780</xdr:rowOff>
                  </from>
                  <to>
                    <xdr:col>2</xdr:col>
                    <xdr:colOff>403860</xdr:colOff>
                    <xdr:row>99</xdr:row>
                    <xdr:rowOff>38100</xdr:rowOff>
                  </to>
                </anchor>
              </controlPr>
            </control>
          </mc:Choice>
        </mc:AlternateContent>
        <mc:AlternateContent xmlns:mc="http://schemas.openxmlformats.org/markup-compatibility/2006">
          <mc:Choice Requires="x14">
            <control shapeId="1165" r:id="rId81" name="Check Box 141">
              <controlPr defaultSize="0" autoFill="0" autoLine="0" autoPict="0">
                <anchor moveWithCells="1">
                  <from>
                    <xdr:col>2</xdr:col>
                    <xdr:colOff>457200</xdr:colOff>
                    <xdr:row>97</xdr:row>
                    <xdr:rowOff>144780</xdr:rowOff>
                  </from>
                  <to>
                    <xdr:col>2</xdr:col>
                    <xdr:colOff>822960</xdr:colOff>
                    <xdr:row>99</xdr:row>
                    <xdr:rowOff>38100</xdr:rowOff>
                  </to>
                </anchor>
              </controlPr>
            </control>
          </mc:Choice>
        </mc:AlternateContent>
        <mc:AlternateContent xmlns:mc="http://schemas.openxmlformats.org/markup-compatibility/2006">
          <mc:Choice Requires="x14">
            <control shapeId="1166" r:id="rId82" name="Check Box 142">
              <controlPr defaultSize="0" autoFill="0" autoLine="0" autoPict="0">
                <anchor moveWithCells="1">
                  <from>
                    <xdr:col>2</xdr:col>
                    <xdr:colOff>7620</xdr:colOff>
                    <xdr:row>99</xdr:row>
                    <xdr:rowOff>144780</xdr:rowOff>
                  </from>
                  <to>
                    <xdr:col>2</xdr:col>
                    <xdr:colOff>403860</xdr:colOff>
                    <xdr:row>101</xdr:row>
                    <xdr:rowOff>7620</xdr:rowOff>
                  </to>
                </anchor>
              </controlPr>
            </control>
          </mc:Choice>
        </mc:AlternateContent>
        <mc:AlternateContent xmlns:mc="http://schemas.openxmlformats.org/markup-compatibility/2006">
          <mc:Choice Requires="x14">
            <control shapeId="1167" r:id="rId83" name="Check Box 143">
              <controlPr defaultSize="0" autoFill="0" autoLine="0" autoPict="0">
                <anchor moveWithCells="1">
                  <from>
                    <xdr:col>2</xdr:col>
                    <xdr:colOff>457200</xdr:colOff>
                    <xdr:row>99</xdr:row>
                    <xdr:rowOff>144780</xdr:rowOff>
                  </from>
                  <to>
                    <xdr:col>2</xdr:col>
                    <xdr:colOff>822960</xdr:colOff>
                    <xdr:row>101</xdr:row>
                    <xdr:rowOff>7620</xdr:rowOff>
                  </to>
                </anchor>
              </controlPr>
            </control>
          </mc:Choice>
        </mc:AlternateContent>
        <mc:AlternateContent xmlns:mc="http://schemas.openxmlformats.org/markup-compatibility/2006">
          <mc:Choice Requires="x14">
            <control shapeId="1170" r:id="rId84" name="Check Box 146">
              <controlPr defaultSize="0" autoFill="0" autoLine="0" autoPict="0">
                <anchor moveWithCells="1">
                  <from>
                    <xdr:col>2</xdr:col>
                    <xdr:colOff>7620</xdr:colOff>
                    <xdr:row>102</xdr:row>
                    <xdr:rowOff>182880</xdr:rowOff>
                  </from>
                  <to>
                    <xdr:col>2</xdr:col>
                    <xdr:colOff>403860</xdr:colOff>
                    <xdr:row>104</xdr:row>
                    <xdr:rowOff>0</xdr:rowOff>
                  </to>
                </anchor>
              </controlPr>
            </control>
          </mc:Choice>
        </mc:AlternateContent>
        <mc:AlternateContent xmlns:mc="http://schemas.openxmlformats.org/markup-compatibility/2006">
          <mc:Choice Requires="x14">
            <control shapeId="1171" r:id="rId85" name="Check Box 147">
              <controlPr defaultSize="0" autoFill="0" autoLine="0" autoPict="0">
                <anchor moveWithCells="1">
                  <from>
                    <xdr:col>2</xdr:col>
                    <xdr:colOff>457200</xdr:colOff>
                    <xdr:row>102</xdr:row>
                    <xdr:rowOff>182880</xdr:rowOff>
                  </from>
                  <to>
                    <xdr:col>2</xdr:col>
                    <xdr:colOff>822960</xdr:colOff>
                    <xdr:row>104</xdr:row>
                    <xdr:rowOff>0</xdr:rowOff>
                  </to>
                </anchor>
              </controlPr>
            </control>
          </mc:Choice>
        </mc:AlternateContent>
        <mc:AlternateContent xmlns:mc="http://schemas.openxmlformats.org/markup-compatibility/2006">
          <mc:Choice Requires="x14">
            <control shapeId="1172" r:id="rId86" name="Check Box 148">
              <controlPr defaultSize="0" autoFill="0" autoLine="0" autoPict="0">
                <anchor moveWithCells="1">
                  <from>
                    <xdr:col>2</xdr:col>
                    <xdr:colOff>7620</xdr:colOff>
                    <xdr:row>104</xdr:row>
                    <xdr:rowOff>144780</xdr:rowOff>
                  </from>
                  <to>
                    <xdr:col>2</xdr:col>
                    <xdr:colOff>403860</xdr:colOff>
                    <xdr:row>106</xdr:row>
                    <xdr:rowOff>38100</xdr:rowOff>
                  </to>
                </anchor>
              </controlPr>
            </control>
          </mc:Choice>
        </mc:AlternateContent>
        <mc:AlternateContent xmlns:mc="http://schemas.openxmlformats.org/markup-compatibility/2006">
          <mc:Choice Requires="x14">
            <control shapeId="1173" r:id="rId87" name="Check Box 149">
              <controlPr defaultSize="0" autoFill="0" autoLine="0" autoPict="0">
                <anchor moveWithCells="1">
                  <from>
                    <xdr:col>2</xdr:col>
                    <xdr:colOff>457200</xdr:colOff>
                    <xdr:row>104</xdr:row>
                    <xdr:rowOff>144780</xdr:rowOff>
                  </from>
                  <to>
                    <xdr:col>2</xdr:col>
                    <xdr:colOff>822960</xdr:colOff>
                    <xdr:row>106</xdr:row>
                    <xdr:rowOff>38100</xdr:rowOff>
                  </to>
                </anchor>
              </controlPr>
            </control>
          </mc:Choice>
        </mc:AlternateContent>
        <mc:AlternateContent xmlns:mc="http://schemas.openxmlformats.org/markup-compatibility/2006">
          <mc:Choice Requires="x14">
            <control shapeId="1174" r:id="rId88" name="Check Box 150">
              <controlPr defaultSize="0" autoFill="0" autoLine="0" autoPict="0">
                <anchor moveWithCells="1">
                  <from>
                    <xdr:col>2</xdr:col>
                    <xdr:colOff>7620</xdr:colOff>
                    <xdr:row>106</xdr:row>
                    <xdr:rowOff>144780</xdr:rowOff>
                  </from>
                  <to>
                    <xdr:col>2</xdr:col>
                    <xdr:colOff>403860</xdr:colOff>
                    <xdr:row>108</xdr:row>
                    <xdr:rowOff>0</xdr:rowOff>
                  </to>
                </anchor>
              </controlPr>
            </control>
          </mc:Choice>
        </mc:AlternateContent>
        <mc:AlternateContent xmlns:mc="http://schemas.openxmlformats.org/markup-compatibility/2006">
          <mc:Choice Requires="x14">
            <control shapeId="1175" r:id="rId89" name="Check Box 151">
              <controlPr defaultSize="0" autoFill="0" autoLine="0" autoPict="0">
                <anchor moveWithCells="1">
                  <from>
                    <xdr:col>2</xdr:col>
                    <xdr:colOff>457200</xdr:colOff>
                    <xdr:row>106</xdr:row>
                    <xdr:rowOff>144780</xdr:rowOff>
                  </from>
                  <to>
                    <xdr:col>2</xdr:col>
                    <xdr:colOff>822960</xdr:colOff>
                    <xdr:row>108</xdr:row>
                    <xdr:rowOff>0</xdr:rowOff>
                  </to>
                </anchor>
              </controlPr>
            </control>
          </mc:Choice>
        </mc:AlternateContent>
        <mc:AlternateContent xmlns:mc="http://schemas.openxmlformats.org/markup-compatibility/2006">
          <mc:Choice Requires="x14">
            <control shapeId="1176" r:id="rId90" name="Check Box 152">
              <controlPr defaultSize="0" autoFill="0" autoLine="0" autoPict="0">
                <anchor moveWithCells="1">
                  <from>
                    <xdr:col>2</xdr:col>
                    <xdr:colOff>7620</xdr:colOff>
                    <xdr:row>108</xdr:row>
                    <xdr:rowOff>144780</xdr:rowOff>
                  </from>
                  <to>
                    <xdr:col>2</xdr:col>
                    <xdr:colOff>403860</xdr:colOff>
                    <xdr:row>110</xdr:row>
                    <xdr:rowOff>0</xdr:rowOff>
                  </to>
                </anchor>
              </controlPr>
            </control>
          </mc:Choice>
        </mc:AlternateContent>
        <mc:AlternateContent xmlns:mc="http://schemas.openxmlformats.org/markup-compatibility/2006">
          <mc:Choice Requires="x14">
            <control shapeId="1177" r:id="rId91" name="Check Box 153">
              <controlPr defaultSize="0" autoFill="0" autoLine="0" autoPict="0">
                <anchor moveWithCells="1">
                  <from>
                    <xdr:col>2</xdr:col>
                    <xdr:colOff>457200</xdr:colOff>
                    <xdr:row>108</xdr:row>
                    <xdr:rowOff>144780</xdr:rowOff>
                  </from>
                  <to>
                    <xdr:col>2</xdr:col>
                    <xdr:colOff>822960</xdr:colOff>
                    <xdr:row>110</xdr:row>
                    <xdr:rowOff>0</xdr:rowOff>
                  </to>
                </anchor>
              </controlPr>
            </control>
          </mc:Choice>
        </mc:AlternateContent>
        <mc:AlternateContent xmlns:mc="http://schemas.openxmlformats.org/markup-compatibility/2006">
          <mc:Choice Requires="x14">
            <control shapeId="1178" r:id="rId92" name="Check Box 154">
              <controlPr defaultSize="0" autoFill="0" autoLine="0" autoPict="0">
                <anchor moveWithCells="1">
                  <from>
                    <xdr:col>2</xdr:col>
                    <xdr:colOff>7620</xdr:colOff>
                    <xdr:row>111</xdr:row>
                    <xdr:rowOff>160020</xdr:rowOff>
                  </from>
                  <to>
                    <xdr:col>2</xdr:col>
                    <xdr:colOff>403860</xdr:colOff>
                    <xdr:row>113</xdr:row>
                    <xdr:rowOff>22860</xdr:rowOff>
                  </to>
                </anchor>
              </controlPr>
            </control>
          </mc:Choice>
        </mc:AlternateContent>
        <mc:AlternateContent xmlns:mc="http://schemas.openxmlformats.org/markup-compatibility/2006">
          <mc:Choice Requires="x14">
            <control shapeId="1179" r:id="rId93" name="Check Box 155">
              <controlPr defaultSize="0" autoFill="0" autoLine="0" autoPict="0">
                <anchor moveWithCells="1">
                  <from>
                    <xdr:col>2</xdr:col>
                    <xdr:colOff>457200</xdr:colOff>
                    <xdr:row>111</xdr:row>
                    <xdr:rowOff>160020</xdr:rowOff>
                  </from>
                  <to>
                    <xdr:col>2</xdr:col>
                    <xdr:colOff>822960</xdr:colOff>
                    <xdr:row>113</xdr:row>
                    <xdr:rowOff>22860</xdr:rowOff>
                  </to>
                </anchor>
              </controlPr>
            </control>
          </mc:Choice>
        </mc:AlternateContent>
        <mc:AlternateContent xmlns:mc="http://schemas.openxmlformats.org/markup-compatibility/2006">
          <mc:Choice Requires="x14">
            <control shapeId="1180" r:id="rId94" name="Check Box 156">
              <controlPr defaultSize="0" autoFill="0" autoLine="0" autoPict="0">
                <anchor moveWithCells="1">
                  <from>
                    <xdr:col>2</xdr:col>
                    <xdr:colOff>7620</xdr:colOff>
                    <xdr:row>113</xdr:row>
                    <xdr:rowOff>144780</xdr:rowOff>
                  </from>
                  <to>
                    <xdr:col>2</xdr:col>
                    <xdr:colOff>403860</xdr:colOff>
                    <xdr:row>115</xdr:row>
                    <xdr:rowOff>38100</xdr:rowOff>
                  </to>
                </anchor>
              </controlPr>
            </control>
          </mc:Choice>
        </mc:AlternateContent>
        <mc:AlternateContent xmlns:mc="http://schemas.openxmlformats.org/markup-compatibility/2006">
          <mc:Choice Requires="x14">
            <control shapeId="1181" r:id="rId95" name="Check Box 157">
              <controlPr defaultSize="0" autoFill="0" autoLine="0" autoPict="0">
                <anchor moveWithCells="1">
                  <from>
                    <xdr:col>2</xdr:col>
                    <xdr:colOff>457200</xdr:colOff>
                    <xdr:row>113</xdr:row>
                    <xdr:rowOff>144780</xdr:rowOff>
                  </from>
                  <to>
                    <xdr:col>2</xdr:col>
                    <xdr:colOff>822960</xdr:colOff>
                    <xdr:row>115</xdr:row>
                    <xdr:rowOff>38100</xdr:rowOff>
                  </to>
                </anchor>
              </controlPr>
            </control>
          </mc:Choice>
        </mc:AlternateContent>
        <mc:AlternateContent xmlns:mc="http://schemas.openxmlformats.org/markup-compatibility/2006">
          <mc:Choice Requires="x14">
            <control shapeId="1182" r:id="rId96" name="Check Box 158">
              <controlPr defaultSize="0" autoFill="0" autoLine="0" autoPict="0">
                <anchor moveWithCells="1">
                  <from>
                    <xdr:col>2</xdr:col>
                    <xdr:colOff>7620</xdr:colOff>
                    <xdr:row>115</xdr:row>
                    <xdr:rowOff>144780</xdr:rowOff>
                  </from>
                  <to>
                    <xdr:col>2</xdr:col>
                    <xdr:colOff>403860</xdr:colOff>
                    <xdr:row>117</xdr:row>
                    <xdr:rowOff>22860</xdr:rowOff>
                  </to>
                </anchor>
              </controlPr>
            </control>
          </mc:Choice>
        </mc:AlternateContent>
        <mc:AlternateContent xmlns:mc="http://schemas.openxmlformats.org/markup-compatibility/2006">
          <mc:Choice Requires="x14">
            <control shapeId="1183" r:id="rId97" name="Check Box 159">
              <controlPr defaultSize="0" autoFill="0" autoLine="0" autoPict="0">
                <anchor moveWithCells="1">
                  <from>
                    <xdr:col>2</xdr:col>
                    <xdr:colOff>457200</xdr:colOff>
                    <xdr:row>115</xdr:row>
                    <xdr:rowOff>144780</xdr:rowOff>
                  </from>
                  <to>
                    <xdr:col>2</xdr:col>
                    <xdr:colOff>822960</xdr:colOff>
                    <xdr:row>117</xdr:row>
                    <xdr:rowOff>22860</xdr:rowOff>
                  </to>
                </anchor>
              </controlPr>
            </control>
          </mc:Choice>
        </mc:AlternateContent>
        <mc:AlternateContent xmlns:mc="http://schemas.openxmlformats.org/markup-compatibility/2006">
          <mc:Choice Requires="x14">
            <control shapeId="1184" r:id="rId98" name="Check Box 160">
              <controlPr defaultSize="0" autoFill="0" autoLine="0" autoPict="0">
                <anchor moveWithCells="1">
                  <from>
                    <xdr:col>2</xdr:col>
                    <xdr:colOff>7620</xdr:colOff>
                    <xdr:row>118</xdr:row>
                    <xdr:rowOff>144780</xdr:rowOff>
                  </from>
                  <to>
                    <xdr:col>2</xdr:col>
                    <xdr:colOff>403860</xdr:colOff>
                    <xdr:row>120</xdr:row>
                    <xdr:rowOff>0</xdr:rowOff>
                  </to>
                </anchor>
              </controlPr>
            </control>
          </mc:Choice>
        </mc:AlternateContent>
        <mc:AlternateContent xmlns:mc="http://schemas.openxmlformats.org/markup-compatibility/2006">
          <mc:Choice Requires="x14">
            <control shapeId="1185" r:id="rId99" name="Check Box 161">
              <controlPr defaultSize="0" autoFill="0" autoLine="0" autoPict="0">
                <anchor moveWithCells="1">
                  <from>
                    <xdr:col>2</xdr:col>
                    <xdr:colOff>457200</xdr:colOff>
                    <xdr:row>118</xdr:row>
                    <xdr:rowOff>144780</xdr:rowOff>
                  </from>
                  <to>
                    <xdr:col>2</xdr:col>
                    <xdr:colOff>822960</xdr:colOff>
                    <xdr:row>120</xdr:row>
                    <xdr:rowOff>0</xdr:rowOff>
                  </to>
                </anchor>
              </controlPr>
            </control>
          </mc:Choice>
        </mc:AlternateContent>
        <mc:AlternateContent xmlns:mc="http://schemas.openxmlformats.org/markup-compatibility/2006">
          <mc:Choice Requires="x14">
            <control shapeId="1186" r:id="rId100" name="Check Box 162">
              <controlPr defaultSize="0" autoFill="0" autoLine="0" autoPict="0">
                <anchor moveWithCells="1">
                  <from>
                    <xdr:col>2</xdr:col>
                    <xdr:colOff>7620</xdr:colOff>
                    <xdr:row>120</xdr:row>
                    <xdr:rowOff>144780</xdr:rowOff>
                  </from>
                  <to>
                    <xdr:col>2</xdr:col>
                    <xdr:colOff>403860</xdr:colOff>
                    <xdr:row>122</xdr:row>
                    <xdr:rowOff>38100</xdr:rowOff>
                  </to>
                </anchor>
              </controlPr>
            </control>
          </mc:Choice>
        </mc:AlternateContent>
        <mc:AlternateContent xmlns:mc="http://schemas.openxmlformats.org/markup-compatibility/2006">
          <mc:Choice Requires="x14">
            <control shapeId="1187" r:id="rId101" name="Check Box 163">
              <controlPr defaultSize="0" autoFill="0" autoLine="0" autoPict="0">
                <anchor moveWithCells="1">
                  <from>
                    <xdr:col>2</xdr:col>
                    <xdr:colOff>457200</xdr:colOff>
                    <xdr:row>120</xdr:row>
                    <xdr:rowOff>144780</xdr:rowOff>
                  </from>
                  <to>
                    <xdr:col>2</xdr:col>
                    <xdr:colOff>822960</xdr:colOff>
                    <xdr:row>122</xdr:row>
                    <xdr:rowOff>38100</xdr:rowOff>
                  </to>
                </anchor>
              </controlPr>
            </control>
          </mc:Choice>
        </mc:AlternateContent>
        <mc:AlternateContent xmlns:mc="http://schemas.openxmlformats.org/markup-compatibility/2006">
          <mc:Choice Requires="x14">
            <control shapeId="1188" r:id="rId102" name="Check Box 164">
              <controlPr defaultSize="0" autoFill="0" autoLine="0" autoPict="0">
                <anchor moveWithCells="1">
                  <from>
                    <xdr:col>2</xdr:col>
                    <xdr:colOff>7620</xdr:colOff>
                    <xdr:row>122</xdr:row>
                    <xdr:rowOff>144780</xdr:rowOff>
                  </from>
                  <to>
                    <xdr:col>2</xdr:col>
                    <xdr:colOff>403860</xdr:colOff>
                    <xdr:row>124</xdr:row>
                    <xdr:rowOff>38100</xdr:rowOff>
                  </to>
                </anchor>
              </controlPr>
            </control>
          </mc:Choice>
        </mc:AlternateContent>
        <mc:AlternateContent xmlns:mc="http://schemas.openxmlformats.org/markup-compatibility/2006">
          <mc:Choice Requires="x14">
            <control shapeId="1189" r:id="rId103" name="Check Box 165">
              <controlPr defaultSize="0" autoFill="0" autoLine="0" autoPict="0">
                <anchor moveWithCells="1">
                  <from>
                    <xdr:col>2</xdr:col>
                    <xdr:colOff>457200</xdr:colOff>
                    <xdr:row>122</xdr:row>
                    <xdr:rowOff>144780</xdr:rowOff>
                  </from>
                  <to>
                    <xdr:col>2</xdr:col>
                    <xdr:colOff>822960</xdr:colOff>
                    <xdr:row>124</xdr:row>
                    <xdr:rowOff>38100</xdr:rowOff>
                  </to>
                </anchor>
              </controlPr>
            </control>
          </mc:Choice>
        </mc:AlternateContent>
        <mc:AlternateContent xmlns:mc="http://schemas.openxmlformats.org/markup-compatibility/2006">
          <mc:Choice Requires="x14">
            <control shapeId="1190" r:id="rId104" name="Check Box 166">
              <controlPr defaultSize="0" autoFill="0" autoLine="0" autoPict="0">
                <anchor moveWithCells="1">
                  <from>
                    <xdr:col>2</xdr:col>
                    <xdr:colOff>7620</xdr:colOff>
                    <xdr:row>124</xdr:row>
                    <xdr:rowOff>144780</xdr:rowOff>
                  </from>
                  <to>
                    <xdr:col>2</xdr:col>
                    <xdr:colOff>403860</xdr:colOff>
                    <xdr:row>126</xdr:row>
                    <xdr:rowOff>38100</xdr:rowOff>
                  </to>
                </anchor>
              </controlPr>
            </control>
          </mc:Choice>
        </mc:AlternateContent>
        <mc:AlternateContent xmlns:mc="http://schemas.openxmlformats.org/markup-compatibility/2006">
          <mc:Choice Requires="x14">
            <control shapeId="1191" r:id="rId105" name="Check Box 167">
              <controlPr defaultSize="0" autoFill="0" autoLine="0" autoPict="0">
                <anchor moveWithCells="1">
                  <from>
                    <xdr:col>2</xdr:col>
                    <xdr:colOff>457200</xdr:colOff>
                    <xdr:row>124</xdr:row>
                    <xdr:rowOff>144780</xdr:rowOff>
                  </from>
                  <to>
                    <xdr:col>2</xdr:col>
                    <xdr:colOff>822960</xdr:colOff>
                    <xdr:row>126</xdr:row>
                    <xdr:rowOff>38100</xdr:rowOff>
                  </to>
                </anchor>
              </controlPr>
            </control>
          </mc:Choice>
        </mc:AlternateContent>
        <mc:AlternateContent xmlns:mc="http://schemas.openxmlformats.org/markup-compatibility/2006">
          <mc:Choice Requires="x14">
            <control shapeId="1192" r:id="rId106" name="Check Box 168">
              <controlPr defaultSize="0" autoFill="0" autoLine="0" autoPict="0">
                <anchor moveWithCells="1">
                  <from>
                    <xdr:col>2</xdr:col>
                    <xdr:colOff>7620</xdr:colOff>
                    <xdr:row>132</xdr:row>
                    <xdr:rowOff>144780</xdr:rowOff>
                  </from>
                  <to>
                    <xdr:col>2</xdr:col>
                    <xdr:colOff>403860</xdr:colOff>
                    <xdr:row>134</xdr:row>
                    <xdr:rowOff>0</xdr:rowOff>
                  </to>
                </anchor>
              </controlPr>
            </control>
          </mc:Choice>
        </mc:AlternateContent>
        <mc:AlternateContent xmlns:mc="http://schemas.openxmlformats.org/markup-compatibility/2006">
          <mc:Choice Requires="x14">
            <control shapeId="1193" r:id="rId107" name="Check Box 169">
              <controlPr defaultSize="0" autoFill="0" autoLine="0" autoPict="0">
                <anchor moveWithCells="1">
                  <from>
                    <xdr:col>2</xdr:col>
                    <xdr:colOff>457200</xdr:colOff>
                    <xdr:row>132</xdr:row>
                    <xdr:rowOff>144780</xdr:rowOff>
                  </from>
                  <to>
                    <xdr:col>2</xdr:col>
                    <xdr:colOff>822960</xdr:colOff>
                    <xdr:row>134</xdr:row>
                    <xdr:rowOff>0</xdr:rowOff>
                  </to>
                </anchor>
              </controlPr>
            </control>
          </mc:Choice>
        </mc:AlternateContent>
        <mc:AlternateContent xmlns:mc="http://schemas.openxmlformats.org/markup-compatibility/2006">
          <mc:Choice Requires="x14">
            <control shapeId="1194" r:id="rId108" name="Check Box 170">
              <controlPr defaultSize="0" autoFill="0" autoLine="0" autoPict="0">
                <anchor moveWithCells="1">
                  <from>
                    <xdr:col>2</xdr:col>
                    <xdr:colOff>7620</xdr:colOff>
                    <xdr:row>136</xdr:row>
                    <xdr:rowOff>144780</xdr:rowOff>
                  </from>
                  <to>
                    <xdr:col>2</xdr:col>
                    <xdr:colOff>403860</xdr:colOff>
                    <xdr:row>138</xdr:row>
                    <xdr:rowOff>0</xdr:rowOff>
                  </to>
                </anchor>
              </controlPr>
            </control>
          </mc:Choice>
        </mc:AlternateContent>
        <mc:AlternateContent xmlns:mc="http://schemas.openxmlformats.org/markup-compatibility/2006">
          <mc:Choice Requires="x14">
            <control shapeId="1195" r:id="rId109" name="Check Box 171">
              <controlPr defaultSize="0" autoFill="0" autoLine="0" autoPict="0">
                <anchor moveWithCells="1">
                  <from>
                    <xdr:col>2</xdr:col>
                    <xdr:colOff>457200</xdr:colOff>
                    <xdr:row>136</xdr:row>
                    <xdr:rowOff>144780</xdr:rowOff>
                  </from>
                  <to>
                    <xdr:col>2</xdr:col>
                    <xdr:colOff>822960</xdr:colOff>
                    <xdr:row>138</xdr:row>
                    <xdr:rowOff>0</xdr:rowOff>
                  </to>
                </anchor>
              </controlPr>
            </control>
          </mc:Choice>
        </mc:AlternateContent>
        <mc:AlternateContent xmlns:mc="http://schemas.openxmlformats.org/markup-compatibility/2006">
          <mc:Choice Requires="x14">
            <control shapeId="1196" r:id="rId110" name="Check Box 172">
              <controlPr defaultSize="0" autoFill="0" autoLine="0" autoPict="0">
                <anchor moveWithCells="1">
                  <from>
                    <xdr:col>2</xdr:col>
                    <xdr:colOff>7620</xdr:colOff>
                    <xdr:row>130</xdr:row>
                    <xdr:rowOff>167640</xdr:rowOff>
                  </from>
                  <to>
                    <xdr:col>2</xdr:col>
                    <xdr:colOff>403860</xdr:colOff>
                    <xdr:row>132</xdr:row>
                    <xdr:rowOff>22860</xdr:rowOff>
                  </to>
                </anchor>
              </controlPr>
            </control>
          </mc:Choice>
        </mc:AlternateContent>
        <mc:AlternateContent xmlns:mc="http://schemas.openxmlformats.org/markup-compatibility/2006">
          <mc:Choice Requires="x14">
            <control shapeId="1197" r:id="rId111" name="Check Box 173">
              <controlPr defaultSize="0" autoFill="0" autoLine="0" autoPict="0">
                <anchor moveWithCells="1">
                  <from>
                    <xdr:col>2</xdr:col>
                    <xdr:colOff>457200</xdr:colOff>
                    <xdr:row>130</xdr:row>
                    <xdr:rowOff>167640</xdr:rowOff>
                  </from>
                  <to>
                    <xdr:col>2</xdr:col>
                    <xdr:colOff>822960</xdr:colOff>
                    <xdr:row>132</xdr:row>
                    <xdr:rowOff>22860</xdr:rowOff>
                  </to>
                </anchor>
              </controlPr>
            </control>
          </mc:Choice>
        </mc:AlternateContent>
        <mc:AlternateContent xmlns:mc="http://schemas.openxmlformats.org/markup-compatibility/2006">
          <mc:Choice Requires="x14">
            <control shapeId="1198" r:id="rId112" name="Check Box 174">
              <controlPr defaultSize="0" autoFill="0" autoLine="0" autoPict="0">
                <anchor moveWithCells="1">
                  <from>
                    <xdr:col>2</xdr:col>
                    <xdr:colOff>7620</xdr:colOff>
                    <xdr:row>134</xdr:row>
                    <xdr:rowOff>144780</xdr:rowOff>
                  </from>
                  <to>
                    <xdr:col>2</xdr:col>
                    <xdr:colOff>403860</xdr:colOff>
                    <xdr:row>136</xdr:row>
                    <xdr:rowOff>38100</xdr:rowOff>
                  </to>
                </anchor>
              </controlPr>
            </control>
          </mc:Choice>
        </mc:AlternateContent>
        <mc:AlternateContent xmlns:mc="http://schemas.openxmlformats.org/markup-compatibility/2006">
          <mc:Choice Requires="x14">
            <control shapeId="1199" r:id="rId113" name="Check Box 175">
              <controlPr defaultSize="0" autoFill="0" autoLine="0" autoPict="0">
                <anchor moveWithCells="1">
                  <from>
                    <xdr:col>2</xdr:col>
                    <xdr:colOff>457200</xdr:colOff>
                    <xdr:row>134</xdr:row>
                    <xdr:rowOff>144780</xdr:rowOff>
                  </from>
                  <to>
                    <xdr:col>2</xdr:col>
                    <xdr:colOff>822960</xdr:colOff>
                    <xdr:row>136</xdr:row>
                    <xdr:rowOff>38100</xdr:rowOff>
                  </to>
                </anchor>
              </controlPr>
            </control>
          </mc:Choice>
        </mc:AlternateContent>
        <mc:AlternateContent xmlns:mc="http://schemas.openxmlformats.org/markup-compatibility/2006">
          <mc:Choice Requires="x14">
            <control shapeId="1200" r:id="rId114" name="Check Box 176">
              <controlPr defaultSize="0" autoFill="0" autoLine="0" autoPict="0">
                <anchor moveWithCells="1">
                  <from>
                    <xdr:col>2</xdr:col>
                    <xdr:colOff>7620</xdr:colOff>
                    <xdr:row>138</xdr:row>
                    <xdr:rowOff>144780</xdr:rowOff>
                  </from>
                  <to>
                    <xdr:col>2</xdr:col>
                    <xdr:colOff>403860</xdr:colOff>
                    <xdr:row>140</xdr:row>
                    <xdr:rowOff>38100</xdr:rowOff>
                  </to>
                </anchor>
              </controlPr>
            </control>
          </mc:Choice>
        </mc:AlternateContent>
        <mc:AlternateContent xmlns:mc="http://schemas.openxmlformats.org/markup-compatibility/2006">
          <mc:Choice Requires="x14">
            <control shapeId="1201" r:id="rId115" name="Check Box 177">
              <controlPr defaultSize="0" autoFill="0" autoLine="0" autoPict="0">
                <anchor moveWithCells="1">
                  <from>
                    <xdr:col>2</xdr:col>
                    <xdr:colOff>457200</xdr:colOff>
                    <xdr:row>138</xdr:row>
                    <xdr:rowOff>144780</xdr:rowOff>
                  </from>
                  <to>
                    <xdr:col>2</xdr:col>
                    <xdr:colOff>822960</xdr:colOff>
                    <xdr:row>140</xdr:row>
                    <xdr:rowOff>38100</xdr:rowOff>
                  </to>
                </anchor>
              </controlPr>
            </control>
          </mc:Choice>
        </mc:AlternateContent>
        <mc:AlternateContent xmlns:mc="http://schemas.openxmlformats.org/markup-compatibility/2006">
          <mc:Choice Requires="x14">
            <control shapeId="1202" r:id="rId116" name="Check Box 178">
              <controlPr defaultSize="0" autoFill="0" autoLine="0" autoPict="0">
                <anchor moveWithCells="1">
                  <from>
                    <xdr:col>2</xdr:col>
                    <xdr:colOff>7620</xdr:colOff>
                    <xdr:row>140</xdr:row>
                    <xdr:rowOff>144780</xdr:rowOff>
                  </from>
                  <to>
                    <xdr:col>2</xdr:col>
                    <xdr:colOff>403860</xdr:colOff>
                    <xdr:row>142</xdr:row>
                    <xdr:rowOff>38100</xdr:rowOff>
                  </to>
                </anchor>
              </controlPr>
            </control>
          </mc:Choice>
        </mc:AlternateContent>
        <mc:AlternateContent xmlns:mc="http://schemas.openxmlformats.org/markup-compatibility/2006">
          <mc:Choice Requires="x14">
            <control shapeId="1203" r:id="rId117" name="Check Box 179">
              <controlPr defaultSize="0" autoFill="0" autoLine="0" autoPict="0">
                <anchor moveWithCells="1">
                  <from>
                    <xdr:col>2</xdr:col>
                    <xdr:colOff>457200</xdr:colOff>
                    <xdr:row>140</xdr:row>
                    <xdr:rowOff>144780</xdr:rowOff>
                  </from>
                  <to>
                    <xdr:col>2</xdr:col>
                    <xdr:colOff>822960</xdr:colOff>
                    <xdr:row>142</xdr:row>
                    <xdr:rowOff>38100</xdr:rowOff>
                  </to>
                </anchor>
              </controlPr>
            </control>
          </mc:Choice>
        </mc:AlternateContent>
        <mc:AlternateContent xmlns:mc="http://schemas.openxmlformats.org/markup-compatibility/2006">
          <mc:Choice Requires="x14">
            <control shapeId="1204" r:id="rId118" name="Check Box 180">
              <controlPr defaultSize="0" autoFill="0" autoLine="0" autoPict="0">
                <anchor moveWithCells="1">
                  <from>
                    <xdr:col>2</xdr:col>
                    <xdr:colOff>7620</xdr:colOff>
                    <xdr:row>142</xdr:row>
                    <xdr:rowOff>144780</xdr:rowOff>
                  </from>
                  <to>
                    <xdr:col>2</xdr:col>
                    <xdr:colOff>403860</xdr:colOff>
                    <xdr:row>144</xdr:row>
                    <xdr:rowOff>38100</xdr:rowOff>
                  </to>
                </anchor>
              </controlPr>
            </control>
          </mc:Choice>
        </mc:AlternateContent>
        <mc:AlternateContent xmlns:mc="http://schemas.openxmlformats.org/markup-compatibility/2006">
          <mc:Choice Requires="x14">
            <control shapeId="1205" r:id="rId119" name="Check Box 181">
              <controlPr defaultSize="0" autoFill="0" autoLine="0" autoPict="0">
                <anchor moveWithCells="1">
                  <from>
                    <xdr:col>2</xdr:col>
                    <xdr:colOff>457200</xdr:colOff>
                    <xdr:row>142</xdr:row>
                    <xdr:rowOff>144780</xdr:rowOff>
                  </from>
                  <to>
                    <xdr:col>2</xdr:col>
                    <xdr:colOff>822960</xdr:colOff>
                    <xdr:row>144</xdr:row>
                    <xdr:rowOff>38100</xdr:rowOff>
                  </to>
                </anchor>
              </controlPr>
            </control>
          </mc:Choice>
        </mc:AlternateContent>
        <mc:AlternateContent xmlns:mc="http://schemas.openxmlformats.org/markup-compatibility/2006">
          <mc:Choice Requires="x14">
            <control shapeId="1206" r:id="rId120" name="Check Box 182">
              <controlPr defaultSize="0" autoFill="0" autoLine="0" autoPict="0">
                <anchor moveWithCells="1">
                  <from>
                    <xdr:col>2</xdr:col>
                    <xdr:colOff>7620</xdr:colOff>
                    <xdr:row>144</xdr:row>
                    <xdr:rowOff>144780</xdr:rowOff>
                  </from>
                  <to>
                    <xdr:col>2</xdr:col>
                    <xdr:colOff>403860</xdr:colOff>
                    <xdr:row>146</xdr:row>
                    <xdr:rowOff>22860</xdr:rowOff>
                  </to>
                </anchor>
              </controlPr>
            </control>
          </mc:Choice>
        </mc:AlternateContent>
        <mc:AlternateContent xmlns:mc="http://schemas.openxmlformats.org/markup-compatibility/2006">
          <mc:Choice Requires="x14">
            <control shapeId="1207" r:id="rId121" name="Check Box 183">
              <controlPr defaultSize="0" autoFill="0" autoLine="0" autoPict="0">
                <anchor moveWithCells="1">
                  <from>
                    <xdr:col>2</xdr:col>
                    <xdr:colOff>457200</xdr:colOff>
                    <xdr:row>144</xdr:row>
                    <xdr:rowOff>144780</xdr:rowOff>
                  </from>
                  <to>
                    <xdr:col>2</xdr:col>
                    <xdr:colOff>822960</xdr:colOff>
                    <xdr:row>146</xdr:row>
                    <xdr:rowOff>22860</xdr:rowOff>
                  </to>
                </anchor>
              </controlPr>
            </control>
          </mc:Choice>
        </mc:AlternateContent>
        <mc:AlternateContent xmlns:mc="http://schemas.openxmlformats.org/markup-compatibility/2006">
          <mc:Choice Requires="x14">
            <control shapeId="1208" r:id="rId122" name="Check Box 184">
              <controlPr defaultSize="0" autoFill="0" autoLine="0" autoPict="0">
                <anchor moveWithCells="1">
                  <from>
                    <xdr:col>2</xdr:col>
                    <xdr:colOff>7620</xdr:colOff>
                    <xdr:row>147</xdr:row>
                    <xdr:rowOff>144780</xdr:rowOff>
                  </from>
                  <to>
                    <xdr:col>2</xdr:col>
                    <xdr:colOff>403860</xdr:colOff>
                    <xdr:row>149</xdr:row>
                    <xdr:rowOff>0</xdr:rowOff>
                  </to>
                </anchor>
              </controlPr>
            </control>
          </mc:Choice>
        </mc:AlternateContent>
        <mc:AlternateContent xmlns:mc="http://schemas.openxmlformats.org/markup-compatibility/2006">
          <mc:Choice Requires="x14">
            <control shapeId="1209" r:id="rId123" name="Check Box 185">
              <controlPr defaultSize="0" autoFill="0" autoLine="0" autoPict="0">
                <anchor moveWithCells="1">
                  <from>
                    <xdr:col>2</xdr:col>
                    <xdr:colOff>457200</xdr:colOff>
                    <xdr:row>147</xdr:row>
                    <xdr:rowOff>144780</xdr:rowOff>
                  </from>
                  <to>
                    <xdr:col>2</xdr:col>
                    <xdr:colOff>822960</xdr:colOff>
                    <xdr:row>149</xdr:row>
                    <xdr:rowOff>0</xdr:rowOff>
                  </to>
                </anchor>
              </controlPr>
            </control>
          </mc:Choice>
        </mc:AlternateContent>
        <mc:AlternateContent xmlns:mc="http://schemas.openxmlformats.org/markup-compatibility/2006">
          <mc:Choice Requires="x14">
            <control shapeId="1210" r:id="rId124" name="Check Box 186">
              <controlPr defaultSize="0" autoFill="0" autoLine="0" autoPict="0">
                <anchor moveWithCells="1">
                  <from>
                    <xdr:col>2</xdr:col>
                    <xdr:colOff>7620</xdr:colOff>
                    <xdr:row>149</xdr:row>
                    <xdr:rowOff>144780</xdr:rowOff>
                  </from>
                  <to>
                    <xdr:col>2</xdr:col>
                    <xdr:colOff>403860</xdr:colOff>
                    <xdr:row>151</xdr:row>
                    <xdr:rowOff>0</xdr:rowOff>
                  </to>
                </anchor>
              </controlPr>
            </control>
          </mc:Choice>
        </mc:AlternateContent>
        <mc:AlternateContent xmlns:mc="http://schemas.openxmlformats.org/markup-compatibility/2006">
          <mc:Choice Requires="x14">
            <control shapeId="1211" r:id="rId125" name="Check Box 187">
              <controlPr defaultSize="0" autoFill="0" autoLine="0" autoPict="0">
                <anchor moveWithCells="1">
                  <from>
                    <xdr:col>2</xdr:col>
                    <xdr:colOff>457200</xdr:colOff>
                    <xdr:row>149</xdr:row>
                    <xdr:rowOff>144780</xdr:rowOff>
                  </from>
                  <to>
                    <xdr:col>2</xdr:col>
                    <xdr:colOff>822960</xdr:colOff>
                    <xdr:row>151</xdr:row>
                    <xdr:rowOff>0</xdr:rowOff>
                  </to>
                </anchor>
              </controlPr>
            </control>
          </mc:Choice>
        </mc:AlternateContent>
        <mc:AlternateContent xmlns:mc="http://schemas.openxmlformats.org/markup-compatibility/2006">
          <mc:Choice Requires="x14">
            <control shapeId="1212" r:id="rId126" name="Check Box 188">
              <controlPr defaultSize="0" autoFill="0" autoLine="0" autoPict="0">
                <anchor moveWithCells="1">
                  <from>
                    <xdr:col>2</xdr:col>
                    <xdr:colOff>7620</xdr:colOff>
                    <xdr:row>151</xdr:row>
                    <xdr:rowOff>144780</xdr:rowOff>
                  </from>
                  <to>
                    <xdr:col>2</xdr:col>
                    <xdr:colOff>403860</xdr:colOff>
                    <xdr:row>153</xdr:row>
                    <xdr:rowOff>0</xdr:rowOff>
                  </to>
                </anchor>
              </controlPr>
            </control>
          </mc:Choice>
        </mc:AlternateContent>
        <mc:AlternateContent xmlns:mc="http://schemas.openxmlformats.org/markup-compatibility/2006">
          <mc:Choice Requires="x14">
            <control shapeId="1213" r:id="rId127" name="Check Box 189">
              <controlPr defaultSize="0" autoFill="0" autoLine="0" autoPict="0">
                <anchor moveWithCells="1">
                  <from>
                    <xdr:col>2</xdr:col>
                    <xdr:colOff>457200</xdr:colOff>
                    <xdr:row>151</xdr:row>
                    <xdr:rowOff>144780</xdr:rowOff>
                  </from>
                  <to>
                    <xdr:col>2</xdr:col>
                    <xdr:colOff>822960</xdr:colOff>
                    <xdr:row>153</xdr:row>
                    <xdr:rowOff>0</xdr:rowOff>
                  </to>
                </anchor>
              </controlPr>
            </control>
          </mc:Choice>
        </mc:AlternateContent>
        <mc:AlternateContent xmlns:mc="http://schemas.openxmlformats.org/markup-compatibility/2006">
          <mc:Choice Requires="x14">
            <control shapeId="1214" r:id="rId128" name="Check Box 190">
              <controlPr defaultSize="0" autoFill="0" autoLine="0" autoPict="0">
                <anchor moveWithCells="1">
                  <from>
                    <xdr:col>2</xdr:col>
                    <xdr:colOff>7620</xdr:colOff>
                    <xdr:row>153</xdr:row>
                    <xdr:rowOff>144780</xdr:rowOff>
                  </from>
                  <to>
                    <xdr:col>2</xdr:col>
                    <xdr:colOff>403860</xdr:colOff>
                    <xdr:row>155</xdr:row>
                    <xdr:rowOff>0</xdr:rowOff>
                  </to>
                </anchor>
              </controlPr>
            </control>
          </mc:Choice>
        </mc:AlternateContent>
        <mc:AlternateContent xmlns:mc="http://schemas.openxmlformats.org/markup-compatibility/2006">
          <mc:Choice Requires="x14">
            <control shapeId="1215" r:id="rId129" name="Check Box 191">
              <controlPr defaultSize="0" autoFill="0" autoLine="0" autoPict="0">
                <anchor moveWithCells="1">
                  <from>
                    <xdr:col>2</xdr:col>
                    <xdr:colOff>457200</xdr:colOff>
                    <xdr:row>153</xdr:row>
                    <xdr:rowOff>144780</xdr:rowOff>
                  </from>
                  <to>
                    <xdr:col>2</xdr:col>
                    <xdr:colOff>822960</xdr:colOff>
                    <xdr:row>155</xdr:row>
                    <xdr:rowOff>0</xdr:rowOff>
                  </to>
                </anchor>
              </controlPr>
            </control>
          </mc:Choice>
        </mc:AlternateContent>
        <mc:AlternateContent xmlns:mc="http://schemas.openxmlformats.org/markup-compatibility/2006">
          <mc:Choice Requires="x14">
            <control shapeId="1216" r:id="rId130" name="Check Box 192">
              <controlPr defaultSize="0" autoFill="0" autoLine="0" autoPict="0">
                <anchor moveWithCells="1">
                  <from>
                    <xdr:col>2</xdr:col>
                    <xdr:colOff>7620</xdr:colOff>
                    <xdr:row>155</xdr:row>
                    <xdr:rowOff>144780</xdr:rowOff>
                  </from>
                  <to>
                    <xdr:col>2</xdr:col>
                    <xdr:colOff>403860</xdr:colOff>
                    <xdr:row>157</xdr:row>
                    <xdr:rowOff>0</xdr:rowOff>
                  </to>
                </anchor>
              </controlPr>
            </control>
          </mc:Choice>
        </mc:AlternateContent>
        <mc:AlternateContent xmlns:mc="http://schemas.openxmlformats.org/markup-compatibility/2006">
          <mc:Choice Requires="x14">
            <control shapeId="1217" r:id="rId131" name="Check Box 193">
              <controlPr defaultSize="0" autoFill="0" autoLine="0" autoPict="0">
                <anchor moveWithCells="1">
                  <from>
                    <xdr:col>2</xdr:col>
                    <xdr:colOff>457200</xdr:colOff>
                    <xdr:row>155</xdr:row>
                    <xdr:rowOff>144780</xdr:rowOff>
                  </from>
                  <to>
                    <xdr:col>2</xdr:col>
                    <xdr:colOff>822960</xdr:colOff>
                    <xdr:row>157</xdr:row>
                    <xdr:rowOff>0</xdr:rowOff>
                  </to>
                </anchor>
              </controlPr>
            </control>
          </mc:Choice>
        </mc:AlternateContent>
        <mc:AlternateContent xmlns:mc="http://schemas.openxmlformats.org/markup-compatibility/2006">
          <mc:Choice Requires="x14">
            <control shapeId="1218" r:id="rId132" name="Check Box 194">
              <controlPr defaultSize="0" autoFill="0" autoLine="0" autoPict="0">
                <anchor moveWithCells="1">
                  <from>
                    <xdr:col>2</xdr:col>
                    <xdr:colOff>7620</xdr:colOff>
                    <xdr:row>164</xdr:row>
                    <xdr:rowOff>144780</xdr:rowOff>
                  </from>
                  <to>
                    <xdr:col>2</xdr:col>
                    <xdr:colOff>403860</xdr:colOff>
                    <xdr:row>166</xdr:row>
                    <xdr:rowOff>0</xdr:rowOff>
                  </to>
                </anchor>
              </controlPr>
            </control>
          </mc:Choice>
        </mc:AlternateContent>
        <mc:AlternateContent xmlns:mc="http://schemas.openxmlformats.org/markup-compatibility/2006">
          <mc:Choice Requires="x14">
            <control shapeId="1219" r:id="rId133" name="Check Box 195">
              <controlPr defaultSize="0" autoFill="0" autoLine="0" autoPict="0">
                <anchor moveWithCells="1">
                  <from>
                    <xdr:col>2</xdr:col>
                    <xdr:colOff>457200</xdr:colOff>
                    <xdr:row>164</xdr:row>
                    <xdr:rowOff>144780</xdr:rowOff>
                  </from>
                  <to>
                    <xdr:col>2</xdr:col>
                    <xdr:colOff>822960</xdr:colOff>
                    <xdr:row>166</xdr:row>
                    <xdr:rowOff>0</xdr:rowOff>
                  </to>
                </anchor>
              </controlPr>
            </control>
          </mc:Choice>
        </mc:AlternateContent>
        <mc:AlternateContent xmlns:mc="http://schemas.openxmlformats.org/markup-compatibility/2006">
          <mc:Choice Requires="x14">
            <control shapeId="1220" r:id="rId134" name="Check Box 196">
              <controlPr defaultSize="0" autoFill="0" autoLine="0" autoPict="0">
                <anchor moveWithCells="1">
                  <from>
                    <xdr:col>2</xdr:col>
                    <xdr:colOff>7620</xdr:colOff>
                    <xdr:row>166</xdr:row>
                    <xdr:rowOff>144780</xdr:rowOff>
                  </from>
                  <to>
                    <xdr:col>2</xdr:col>
                    <xdr:colOff>403860</xdr:colOff>
                    <xdr:row>168</xdr:row>
                    <xdr:rowOff>0</xdr:rowOff>
                  </to>
                </anchor>
              </controlPr>
            </control>
          </mc:Choice>
        </mc:AlternateContent>
        <mc:AlternateContent xmlns:mc="http://schemas.openxmlformats.org/markup-compatibility/2006">
          <mc:Choice Requires="x14">
            <control shapeId="1221" r:id="rId135" name="Check Box 197">
              <controlPr defaultSize="0" autoFill="0" autoLine="0" autoPict="0">
                <anchor moveWithCells="1">
                  <from>
                    <xdr:col>2</xdr:col>
                    <xdr:colOff>457200</xdr:colOff>
                    <xdr:row>166</xdr:row>
                    <xdr:rowOff>144780</xdr:rowOff>
                  </from>
                  <to>
                    <xdr:col>2</xdr:col>
                    <xdr:colOff>822960</xdr:colOff>
                    <xdr:row>168</xdr:row>
                    <xdr:rowOff>0</xdr:rowOff>
                  </to>
                </anchor>
              </controlPr>
            </control>
          </mc:Choice>
        </mc:AlternateContent>
        <mc:AlternateContent xmlns:mc="http://schemas.openxmlformats.org/markup-compatibility/2006">
          <mc:Choice Requires="x14">
            <control shapeId="1222" r:id="rId136" name="Check Box 198">
              <controlPr defaultSize="0" autoFill="0" autoLine="0" autoPict="0">
                <anchor moveWithCells="1">
                  <from>
                    <xdr:col>2</xdr:col>
                    <xdr:colOff>7620</xdr:colOff>
                    <xdr:row>162</xdr:row>
                    <xdr:rowOff>160020</xdr:rowOff>
                  </from>
                  <to>
                    <xdr:col>2</xdr:col>
                    <xdr:colOff>403860</xdr:colOff>
                    <xdr:row>164</xdr:row>
                    <xdr:rowOff>22860</xdr:rowOff>
                  </to>
                </anchor>
              </controlPr>
            </control>
          </mc:Choice>
        </mc:AlternateContent>
        <mc:AlternateContent xmlns:mc="http://schemas.openxmlformats.org/markup-compatibility/2006">
          <mc:Choice Requires="x14">
            <control shapeId="1223" r:id="rId137" name="Check Box 199">
              <controlPr defaultSize="0" autoFill="0" autoLine="0" autoPict="0">
                <anchor moveWithCells="1">
                  <from>
                    <xdr:col>2</xdr:col>
                    <xdr:colOff>457200</xdr:colOff>
                    <xdr:row>162</xdr:row>
                    <xdr:rowOff>160020</xdr:rowOff>
                  </from>
                  <to>
                    <xdr:col>2</xdr:col>
                    <xdr:colOff>822960</xdr:colOff>
                    <xdr:row>164</xdr:row>
                    <xdr:rowOff>22860</xdr:rowOff>
                  </to>
                </anchor>
              </controlPr>
            </control>
          </mc:Choice>
        </mc:AlternateContent>
        <mc:AlternateContent xmlns:mc="http://schemas.openxmlformats.org/markup-compatibility/2006">
          <mc:Choice Requires="x14">
            <control shapeId="1224" r:id="rId138" name="Check Box 200">
              <controlPr defaultSize="0" autoFill="0" autoLine="0" autoPict="0">
                <anchor moveWithCells="1">
                  <from>
                    <xdr:col>2</xdr:col>
                    <xdr:colOff>7620</xdr:colOff>
                    <xdr:row>168</xdr:row>
                    <xdr:rowOff>144780</xdr:rowOff>
                  </from>
                  <to>
                    <xdr:col>2</xdr:col>
                    <xdr:colOff>403860</xdr:colOff>
                    <xdr:row>170</xdr:row>
                    <xdr:rowOff>38100</xdr:rowOff>
                  </to>
                </anchor>
              </controlPr>
            </control>
          </mc:Choice>
        </mc:AlternateContent>
        <mc:AlternateContent xmlns:mc="http://schemas.openxmlformats.org/markup-compatibility/2006">
          <mc:Choice Requires="x14">
            <control shapeId="1225" r:id="rId139" name="Check Box 201">
              <controlPr defaultSize="0" autoFill="0" autoLine="0" autoPict="0">
                <anchor moveWithCells="1">
                  <from>
                    <xdr:col>2</xdr:col>
                    <xdr:colOff>457200</xdr:colOff>
                    <xdr:row>168</xdr:row>
                    <xdr:rowOff>144780</xdr:rowOff>
                  </from>
                  <to>
                    <xdr:col>2</xdr:col>
                    <xdr:colOff>822960</xdr:colOff>
                    <xdr:row>170</xdr:row>
                    <xdr:rowOff>38100</xdr:rowOff>
                  </to>
                </anchor>
              </controlPr>
            </control>
          </mc:Choice>
        </mc:AlternateContent>
        <mc:AlternateContent xmlns:mc="http://schemas.openxmlformats.org/markup-compatibility/2006">
          <mc:Choice Requires="x14">
            <control shapeId="1226" r:id="rId140" name="Check Box 202">
              <controlPr defaultSize="0" autoFill="0" autoLine="0" autoPict="0">
                <anchor moveWithCells="1">
                  <from>
                    <xdr:col>2</xdr:col>
                    <xdr:colOff>7620</xdr:colOff>
                    <xdr:row>170</xdr:row>
                    <xdr:rowOff>129540</xdr:rowOff>
                  </from>
                  <to>
                    <xdr:col>2</xdr:col>
                    <xdr:colOff>403860</xdr:colOff>
                    <xdr:row>172</xdr:row>
                    <xdr:rowOff>22860</xdr:rowOff>
                  </to>
                </anchor>
              </controlPr>
            </control>
          </mc:Choice>
        </mc:AlternateContent>
        <mc:AlternateContent xmlns:mc="http://schemas.openxmlformats.org/markup-compatibility/2006">
          <mc:Choice Requires="x14">
            <control shapeId="1227" r:id="rId141" name="Check Box 203">
              <controlPr defaultSize="0" autoFill="0" autoLine="0" autoPict="0">
                <anchor moveWithCells="1">
                  <from>
                    <xdr:col>2</xdr:col>
                    <xdr:colOff>457200</xdr:colOff>
                    <xdr:row>170</xdr:row>
                    <xdr:rowOff>129540</xdr:rowOff>
                  </from>
                  <to>
                    <xdr:col>2</xdr:col>
                    <xdr:colOff>822960</xdr:colOff>
                    <xdr:row>172</xdr:row>
                    <xdr:rowOff>22860</xdr:rowOff>
                  </to>
                </anchor>
              </controlPr>
            </control>
          </mc:Choice>
        </mc:AlternateContent>
        <mc:AlternateContent xmlns:mc="http://schemas.openxmlformats.org/markup-compatibility/2006">
          <mc:Choice Requires="x14">
            <control shapeId="1228" r:id="rId142" name="Check Box 204">
              <controlPr defaultSize="0" autoFill="0" autoLine="0" autoPict="0">
                <anchor moveWithCells="1">
                  <from>
                    <xdr:col>2</xdr:col>
                    <xdr:colOff>7620</xdr:colOff>
                    <xdr:row>177</xdr:row>
                    <xdr:rowOff>144780</xdr:rowOff>
                  </from>
                  <to>
                    <xdr:col>2</xdr:col>
                    <xdr:colOff>403860</xdr:colOff>
                    <xdr:row>179</xdr:row>
                    <xdr:rowOff>0</xdr:rowOff>
                  </to>
                </anchor>
              </controlPr>
            </control>
          </mc:Choice>
        </mc:AlternateContent>
        <mc:AlternateContent xmlns:mc="http://schemas.openxmlformats.org/markup-compatibility/2006">
          <mc:Choice Requires="x14">
            <control shapeId="1229" r:id="rId143" name="Check Box 205">
              <controlPr defaultSize="0" autoFill="0" autoLine="0" autoPict="0">
                <anchor moveWithCells="1">
                  <from>
                    <xdr:col>2</xdr:col>
                    <xdr:colOff>457200</xdr:colOff>
                    <xdr:row>177</xdr:row>
                    <xdr:rowOff>144780</xdr:rowOff>
                  </from>
                  <to>
                    <xdr:col>2</xdr:col>
                    <xdr:colOff>822960</xdr:colOff>
                    <xdr:row>179</xdr:row>
                    <xdr:rowOff>0</xdr:rowOff>
                  </to>
                </anchor>
              </controlPr>
            </control>
          </mc:Choice>
        </mc:AlternateContent>
        <mc:AlternateContent xmlns:mc="http://schemas.openxmlformats.org/markup-compatibility/2006">
          <mc:Choice Requires="x14">
            <control shapeId="1230" r:id="rId144" name="Check Box 206">
              <controlPr defaultSize="0" autoFill="0" autoLine="0" autoPict="0">
                <anchor moveWithCells="1">
                  <from>
                    <xdr:col>2</xdr:col>
                    <xdr:colOff>7620</xdr:colOff>
                    <xdr:row>179</xdr:row>
                    <xdr:rowOff>144780</xdr:rowOff>
                  </from>
                  <to>
                    <xdr:col>2</xdr:col>
                    <xdr:colOff>403860</xdr:colOff>
                    <xdr:row>181</xdr:row>
                    <xdr:rowOff>0</xdr:rowOff>
                  </to>
                </anchor>
              </controlPr>
            </control>
          </mc:Choice>
        </mc:AlternateContent>
        <mc:AlternateContent xmlns:mc="http://schemas.openxmlformats.org/markup-compatibility/2006">
          <mc:Choice Requires="x14">
            <control shapeId="1231" r:id="rId145" name="Check Box 207">
              <controlPr defaultSize="0" autoFill="0" autoLine="0" autoPict="0">
                <anchor moveWithCells="1">
                  <from>
                    <xdr:col>2</xdr:col>
                    <xdr:colOff>457200</xdr:colOff>
                    <xdr:row>179</xdr:row>
                    <xdr:rowOff>144780</xdr:rowOff>
                  </from>
                  <to>
                    <xdr:col>2</xdr:col>
                    <xdr:colOff>822960</xdr:colOff>
                    <xdr:row>181</xdr:row>
                    <xdr:rowOff>0</xdr:rowOff>
                  </to>
                </anchor>
              </controlPr>
            </control>
          </mc:Choice>
        </mc:AlternateContent>
        <mc:AlternateContent xmlns:mc="http://schemas.openxmlformats.org/markup-compatibility/2006">
          <mc:Choice Requires="x14">
            <control shapeId="1232" r:id="rId146" name="Check Box 208">
              <controlPr defaultSize="0" autoFill="0" autoLine="0" autoPict="0">
                <anchor moveWithCells="1">
                  <from>
                    <xdr:col>2</xdr:col>
                    <xdr:colOff>7620</xdr:colOff>
                    <xdr:row>181</xdr:row>
                    <xdr:rowOff>144780</xdr:rowOff>
                  </from>
                  <to>
                    <xdr:col>2</xdr:col>
                    <xdr:colOff>403860</xdr:colOff>
                    <xdr:row>183</xdr:row>
                    <xdr:rowOff>0</xdr:rowOff>
                  </to>
                </anchor>
              </controlPr>
            </control>
          </mc:Choice>
        </mc:AlternateContent>
        <mc:AlternateContent xmlns:mc="http://schemas.openxmlformats.org/markup-compatibility/2006">
          <mc:Choice Requires="x14">
            <control shapeId="1233" r:id="rId147" name="Check Box 209">
              <controlPr defaultSize="0" autoFill="0" autoLine="0" autoPict="0">
                <anchor moveWithCells="1">
                  <from>
                    <xdr:col>2</xdr:col>
                    <xdr:colOff>457200</xdr:colOff>
                    <xdr:row>181</xdr:row>
                    <xdr:rowOff>144780</xdr:rowOff>
                  </from>
                  <to>
                    <xdr:col>2</xdr:col>
                    <xdr:colOff>822960</xdr:colOff>
                    <xdr:row>183</xdr:row>
                    <xdr:rowOff>0</xdr:rowOff>
                  </to>
                </anchor>
              </controlPr>
            </control>
          </mc:Choice>
        </mc:AlternateContent>
        <mc:AlternateContent xmlns:mc="http://schemas.openxmlformats.org/markup-compatibility/2006">
          <mc:Choice Requires="x14">
            <control shapeId="1234" r:id="rId148" name="Check Box 210">
              <controlPr defaultSize="0" autoFill="0" autoLine="0" autoPict="0">
                <anchor moveWithCells="1">
                  <from>
                    <xdr:col>2</xdr:col>
                    <xdr:colOff>7620</xdr:colOff>
                    <xdr:row>173</xdr:row>
                    <xdr:rowOff>160020</xdr:rowOff>
                  </from>
                  <to>
                    <xdr:col>2</xdr:col>
                    <xdr:colOff>403860</xdr:colOff>
                    <xdr:row>175</xdr:row>
                    <xdr:rowOff>22860</xdr:rowOff>
                  </to>
                </anchor>
              </controlPr>
            </control>
          </mc:Choice>
        </mc:AlternateContent>
        <mc:AlternateContent xmlns:mc="http://schemas.openxmlformats.org/markup-compatibility/2006">
          <mc:Choice Requires="x14">
            <control shapeId="1235" r:id="rId149" name="Check Box 211">
              <controlPr defaultSize="0" autoFill="0" autoLine="0" autoPict="0">
                <anchor moveWithCells="1">
                  <from>
                    <xdr:col>2</xdr:col>
                    <xdr:colOff>457200</xdr:colOff>
                    <xdr:row>173</xdr:row>
                    <xdr:rowOff>160020</xdr:rowOff>
                  </from>
                  <to>
                    <xdr:col>2</xdr:col>
                    <xdr:colOff>822960</xdr:colOff>
                    <xdr:row>175</xdr:row>
                    <xdr:rowOff>22860</xdr:rowOff>
                  </to>
                </anchor>
              </controlPr>
            </control>
          </mc:Choice>
        </mc:AlternateContent>
        <mc:AlternateContent xmlns:mc="http://schemas.openxmlformats.org/markup-compatibility/2006">
          <mc:Choice Requires="x14">
            <control shapeId="1236" r:id="rId150" name="Check Box 212">
              <controlPr defaultSize="0" autoFill="0" autoLine="0" autoPict="0">
                <anchor moveWithCells="1">
                  <from>
                    <xdr:col>2</xdr:col>
                    <xdr:colOff>7620</xdr:colOff>
                    <xdr:row>175</xdr:row>
                    <xdr:rowOff>144780</xdr:rowOff>
                  </from>
                  <to>
                    <xdr:col>2</xdr:col>
                    <xdr:colOff>403860</xdr:colOff>
                    <xdr:row>177</xdr:row>
                    <xdr:rowOff>22860</xdr:rowOff>
                  </to>
                </anchor>
              </controlPr>
            </control>
          </mc:Choice>
        </mc:AlternateContent>
        <mc:AlternateContent xmlns:mc="http://schemas.openxmlformats.org/markup-compatibility/2006">
          <mc:Choice Requires="x14">
            <control shapeId="1237" r:id="rId151" name="Check Box 213">
              <controlPr defaultSize="0" autoFill="0" autoLine="0" autoPict="0">
                <anchor moveWithCells="1">
                  <from>
                    <xdr:col>2</xdr:col>
                    <xdr:colOff>457200</xdr:colOff>
                    <xdr:row>175</xdr:row>
                    <xdr:rowOff>144780</xdr:rowOff>
                  </from>
                  <to>
                    <xdr:col>2</xdr:col>
                    <xdr:colOff>822960</xdr:colOff>
                    <xdr:row>177</xdr:row>
                    <xdr:rowOff>22860</xdr:rowOff>
                  </to>
                </anchor>
              </controlPr>
            </control>
          </mc:Choice>
        </mc:AlternateContent>
        <mc:AlternateContent xmlns:mc="http://schemas.openxmlformats.org/markup-compatibility/2006">
          <mc:Choice Requires="x14">
            <control shapeId="1238" r:id="rId152" name="Check Box 214">
              <controlPr defaultSize="0" autoFill="0" autoLine="0" autoPict="0">
                <anchor moveWithCells="1">
                  <from>
                    <xdr:col>2</xdr:col>
                    <xdr:colOff>7620</xdr:colOff>
                    <xdr:row>186</xdr:row>
                    <xdr:rowOff>144780</xdr:rowOff>
                  </from>
                  <to>
                    <xdr:col>2</xdr:col>
                    <xdr:colOff>403860</xdr:colOff>
                    <xdr:row>188</xdr:row>
                    <xdr:rowOff>0</xdr:rowOff>
                  </to>
                </anchor>
              </controlPr>
            </control>
          </mc:Choice>
        </mc:AlternateContent>
        <mc:AlternateContent xmlns:mc="http://schemas.openxmlformats.org/markup-compatibility/2006">
          <mc:Choice Requires="x14">
            <control shapeId="1239" r:id="rId153" name="Check Box 215">
              <controlPr defaultSize="0" autoFill="0" autoLine="0" autoPict="0">
                <anchor moveWithCells="1">
                  <from>
                    <xdr:col>2</xdr:col>
                    <xdr:colOff>457200</xdr:colOff>
                    <xdr:row>186</xdr:row>
                    <xdr:rowOff>144780</xdr:rowOff>
                  </from>
                  <to>
                    <xdr:col>2</xdr:col>
                    <xdr:colOff>822960</xdr:colOff>
                    <xdr:row>188</xdr:row>
                    <xdr:rowOff>0</xdr:rowOff>
                  </to>
                </anchor>
              </controlPr>
            </control>
          </mc:Choice>
        </mc:AlternateContent>
        <mc:AlternateContent xmlns:mc="http://schemas.openxmlformats.org/markup-compatibility/2006">
          <mc:Choice Requires="x14">
            <control shapeId="1240" r:id="rId154" name="Check Box 216">
              <controlPr defaultSize="0" autoFill="0" autoLine="0" autoPict="0">
                <anchor moveWithCells="1">
                  <from>
                    <xdr:col>2</xdr:col>
                    <xdr:colOff>7620</xdr:colOff>
                    <xdr:row>184</xdr:row>
                    <xdr:rowOff>160020</xdr:rowOff>
                  </from>
                  <to>
                    <xdr:col>2</xdr:col>
                    <xdr:colOff>403860</xdr:colOff>
                    <xdr:row>186</xdr:row>
                    <xdr:rowOff>22860</xdr:rowOff>
                  </to>
                </anchor>
              </controlPr>
            </control>
          </mc:Choice>
        </mc:AlternateContent>
        <mc:AlternateContent xmlns:mc="http://schemas.openxmlformats.org/markup-compatibility/2006">
          <mc:Choice Requires="x14">
            <control shapeId="1241" r:id="rId155" name="Check Box 217">
              <controlPr defaultSize="0" autoFill="0" autoLine="0" autoPict="0">
                <anchor moveWithCells="1">
                  <from>
                    <xdr:col>2</xdr:col>
                    <xdr:colOff>457200</xdr:colOff>
                    <xdr:row>184</xdr:row>
                    <xdr:rowOff>160020</xdr:rowOff>
                  </from>
                  <to>
                    <xdr:col>2</xdr:col>
                    <xdr:colOff>822960</xdr:colOff>
                    <xdr:row>186</xdr:row>
                    <xdr:rowOff>22860</xdr:rowOff>
                  </to>
                </anchor>
              </controlPr>
            </control>
          </mc:Choice>
        </mc:AlternateContent>
        <mc:AlternateContent xmlns:mc="http://schemas.openxmlformats.org/markup-compatibility/2006">
          <mc:Choice Requires="x14">
            <control shapeId="1242" r:id="rId156" name="Check Box 218">
              <controlPr defaultSize="0" autoFill="0" autoLine="0" autoPict="0">
                <anchor moveWithCells="1">
                  <from>
                    <xdr:col>2</xdr:col>
                    <xdr:colOff>7620</xdr:colOff>
                    <xdr:row>188</xdr:row>
                    <xdr:rowOff>144780</xdr:rowOff>
                  </from>
                  <to>
                    <xdr:col>2</xdr:col>
                    <xdr:colOff>403860</xdr:colOff>
                    <xdr:row>190</xdr:row>
                    <xdr:rowOff>38100</xdr:rowOff>
                  </to>
                </anchor>
              </controlPr>
            </control>
          </mc:Choice>
        </mc:AlternateContent>
        <mc:AlternateContent xmlns:mc="http://schemas.openxmlformats.org/markup-compatibility/2006">
          <mc:Choice Requires="x14">
            <control shapeId="1243" r:id="rId157" name="Check Box 219">
              <controlPr defaultSize="0" autoFill="0" autoLine="0" autoPict="0">
                <anchor moveWithCells="1">
                  <from>
                    <xdr:col>2</xdr:col>
                    <xdr:colOff>457200</xdr:colOff>
                    <xdr:row>188</xdr:row>
                    <xdr:rowOff>144780</xdr:rowOff>
                  </from>
                  <to>
                    <xdr:col>2</xdr:col>
                    <xdr:colOff>822960</xdr:colOff>
                    <xdr:row>190</xdr:row>
                    <xdr:rowOff>38100</xdr:rowOff>
                  </to>
                </anchor>
              </controlPr>
            </control>
          </mc:Choice>
        </mc:AlternateContent>
        <mc:AlternateContent xmlns:mc="http://schemas.openxmlformats.org/markup-compatibility/2006">
          <mc:Choice Requires="x14">
            <control shapeId="1244" r:id="rId158" name="Check Box 220">
              <controlPr defaultSize="0" autoFill="0" autoLine="0" autoPict="0">
                <anchor moveWithCells="1">
                  <from>
                    <xdr:col>2</xdr:col>
                    <xdr:colOff>7620</xdr:colOff>
                    <xdr:row>190</xdr:row>
                    <xdr:rowOff>129540</xdr:rowOff>
                  </from>
                  <to>
                    <xdr:col>2</xdr:col>
                    <xdr:colOff>403860</xdr:colOff>
                    <xdr:row>192</xdr:row>
                    <xdr:rowOff>22860</xdr:rowOff>
                  </to>
                </anchor>
              </controlPr>
            </control>
          </mc:Choice>
        </mc:AlternateContent>
        <mc:AlternateContent xmlns:mc="http://schemas.openxmlformats.org/markup-compatibility/2006">
          <mc:Choice Requires="x14">
            <control shapeId="1245" r:id="rId159" name="Check Box 221">
              <controlPr defaultSize="0" autoFill="0" autoLine="0" autoPict="0">
                <anchor moveWithCells="1">
                  <from>
                    <xdr:col>2</xdr:col>
                    <xdr:colOff>457200</xdr:colOff>
                    <xdr:row>190</xdr:row>
                    <xdr:rowOff>129540</xdr:rowOff>
                  </from>
                  <to>
                    <xdr:col>2</xdr:col>
                    <xdr:colOff>822960</xdr:colOff>
                    <xdr:row>192</xdr:row>
                    <xdr:rowOff>22860</xdr:rowOff>
                  </to>
                </anchor>
              </controlPr>
            </control>
          </mc:Choice>
        </mc:AlternateContent>
        <mc:AlternateContent xmlns:mc="http://schemas.openxmlformats.org/markup-compatibility/2006">
          <mc:Choice Requires="x14">
            <control shapeId="1246" r:id="rId160" name="Check Box 222">
              <controlPr defaultSize="0" autoFill="0" autoLine="0" autoPict="0">
                <anchor moveWithCells="1">
                  <from>
                    <xdr:col>2</xdr:col>
                    <xdr:colOff>7620</xdr:colOff>
                    <xdr:row>203</xdr:row>
                    <xdr:rowOff>144780</xdr:rowOff>
                  </from>
                  <to>
                    <xdr:col>2</xdr:col>
                    <xdr:colOff>403860</xdr:colOff>
                    <xdr:row>205</xdr:row>
                    <xdr:rowOff>0</xdr:rowOff>
                  </to>
                </anchor>
              </controlPr>
            </control>
          </mc:Choice>
        </mc:AlternateContent>
        <mc:AlternateContent xmlns:mc="http://schemas.openxmlformats.org/markup-compatibility/2006">
          <mc:Choice Requires="x14">
            <control shapeId="1247" r:id="rId161" name="Check Box 223">
              <controlPr defaultSize="0" autoFill="0" autoLine="0" autoPict="0">
                <anchor moveWithCells="1">
                  <from>
                    <xdr:col>2</xdr:col>
                    <xdr:colOff>457200</xdr:colOff>
                    <xdr:row>203</xdr:row>
                    <xdr:rowOff>144780</xdr:rowOff>
                  </from>
                  <to>
                    <xdr:col>2</xdr:col>
                    <xdr:colOff>822960</xdr:colOff>
                    <xdr:row>205</xdr:row>
                    <xdr:rowOff>0</xdr:rowOff>
                  </to>
                </anchor>
              </controlPr>
            </control>
          </mc:Choice>
        </mc:AlternateContent>
        <mc:AlternateContent xmlns:mc="http://schemas.openxmlformats.org/markup-compatibility/2006">
          <mc:Choice Requires="x14">
            <control shapeId="1250" r:id="rId162" name="Check Box 226">
              <controlPr defaultSize="0" autoFill="0" autoLine="0" autoPict="0">
                <anchor moveWithCells="1">
                  <from>
                    <xdr:col>2</xdr:col>
                    <xdr:colOff>7620</xdr:colOff>
                    <xdr:row>205</xdr:row>
                    <xdr:rowOff>144780</xdr:rowOff>
                  </from>
                  <to>
                    <xdr:col>2</xdr:col>
                    <xdr:colOff>403860</xdr:colOff>
                    <xdr:row>207</xdr:row>
                    <xdr:rowOff>0</xdr:rowOff>
                  </to>
                </anchor>
              </controlPr>
            </control>
          </mc:Choice>
        </mc:AlternateContent>
        <mc:AlternateContent xmlns:mc="http://schemas.openxmlformats.org/markup-compatibility/2006">
          <mc:Choice Requires="x14">
            <control shapeId="1251" r:id="rId163" name="Check Box 227">
              <controlPr defaultSize="0" autoFill="0" autoLine="0" autoPict="0">
                <anchor moveWithCells="1">
                  <from>
                    <xdr:col>2</xdr:col>
                    <xdr:colOff>457200</xdr:colOff>
                    <xdr:row>205</xdr:row>
                    <xdr:rowOff>144780</xdr:rowOff>
                  </from>
                  <to>
                    <xdr:col>2</xdr:col>
                    <xdr:colOff>822960</xdr:colOff>
                    <xdr:row>207</xdr:row>
                    <xdr:rowOff>0</xdr:rowOff>
                  </to>
                </anchor>
              </controlPr>
            </control>
          </mc:Choice>
        </mc:AlternateContent>
        <mc:AlternateContent xmlns:mc="http://schemas.openxmlformats.org/markup-compatibility/2006">
          <mc:Choice Requires="x14">
            <control shapeId="1252" r:id="rId164" name="Check Box 228">
              <controlPr defaultSize="0" autoFill="0" autoLine="0" autoPict="0">
                <anchor moveWithCells="1">
                  <from>
                    <xdr:col>2</xdr:col>
                    <xdr:colOff>7620</xdr:colOff>
                    <xdr:row>197</xdr:row>
                    <xdr:rowOff>205740</xdr:rowOff>
                  </from>
                  <to>
                    <xdr:col>2</xdr:col>
                    <xdr:colOff>403860</xdr:colOff>
                    <xdr:row>199</xdr:row>
                    <xdr:rowOff>30480</xdr:rowOff>
                  </to>
                </anchor>
              </controlPr>
            </control>
          </mc:Choice>
        </mc:AlternateContent>
        <mc:AlternateContent xmlns:mc="http://schemas.openxmlformats.org/markup-compatibility/2006">
          <mc:Choice Requires="x14">
            <control shapeId="1253" r:id="rId165" name="Check Box 229">
              <controlPr defaultSize="0" autoFill="0" autoLine="0" autoPict="0">
                <anchor moveWithCells="1">
                  <from>
                    <xdr:col>2</xdr:col>
                    <xdr:colOff>457200</xdr:colOff>
                    <xdr:row>197</xdr:row>
                    <xdr:rowOff>205740</xdr:rowOff>
                  </from>
                  <to>
                    <xdr:col>2</xdr:col>
                    <xdr:colOff>822960</xdr:colOff>
                    <xdr:row>199</xdr:row>
                    <xdr:rowOff>30480</xdr:rowOff>
                  </to>
                </anchor>
              </controlPr>
            </control>
          </mc:Choice>
        </mc:AlternateContent>
        <mc:AlternateContent xmlns:mc="http://schemas.openxmlformats.org/markup-compatibility/2006">
          <mc:Choice Requires="x14">
            <control shapeId="1254" r:id="rId166" name="Check Box 230">
              <controlPr defaultSize="0" autoFill="0" autoLine="0" autoPict="0">
                <anchor moveWithCells="1">
                  <from>
                    <xdr:col>2</xdr:col>
                    <xdr:colOff>7620</xdr:colOff>
                    <xdr:row>199</xdr:row>
                    <xdr:rowOff>144780</xdr:rowOff>
                  </from>
                  <to>
                    <xdr:col>2</xdr:col>
                    <xdr:colOff>403860</xdr:colOff>
                    <xdr:row>201</xdr:row>
                    <xdr:rowOff>38100</xdr:rowOff>
                  </to>
                </anchor>
              </controlPr>
            </control>
          </mc:Choice>
        </mc:AlternateContent>
        <mc:AlternateContent xmlns:mc="http://schemas.openxmlformats.org/markup-compatibility/2006">
          <mc:Choice Requires="x14">
            <control shapeId="1255" r:id="rId167" name="Check Box 231">
              <controlPr defaultSize="0" autoFill="0" autoLine="0" autoPict="0">
                <anchor moveWithCells="1">
                  <from>
                    <xdr:col>2</xdr:col>
                    <xdr:colOff>457200</xdr:colOff>
                    <xdr:row>199</xdr:row>
                    <xdr:rowOff>144780</xdr:rowOff>
                  </from>
                  <to>
                    <xdr:col>2</xdr:col>
                    <xdr:colOff>822960</xdr:colOff>
                    <xdr:row>201</xdr:row>
                    <xdr:rowOff>38100</xdr:rowOff>
                  </to>
                </anchor>
              </controlPr>
            </control>
          </mc:Choice>
        </mc:AlternateContent>
        <mc:AlternateContent xmlns:mc="http://schemas.openxmlformats.org/markup-compatibility/2006">
          <mc:Choice Requires="x14">
            <control shapeId="1256" r:id="rId168" name="Check Box 232">
              <controlPr defaultSize="0" autoFill="0" autoLine="0" autoPict="0">
                <anchor moveWithCells="1">
                  <from>
                    <xdr:col>2</xdr:col>
                    <xdr:colOff>7620</xdr:colOff>
                    <xdr:row>201</xdr:row>
                    <xdr:rowOff>144780</xdr:rowOff>
                  </from>
                  <to>
                    <xdr:col>2</xdr:col>
                    <xdr:colOff>403860</xdr:colOff>
                    <xdr:row>203</xdr:row>
                    <xdr:rowOff>38100</xdr:rowOff>
                  </to>
                </anchor>
              </controlPr>
            </control>
          </mc:Choice>
        </mc:AlternateContent>
        <mc:AlternateContent xmlns:mc="http://schemas.openxmlformats.org/markup-compatibility/2006">
          <mc:Choice Requires="x14">
            <control shapeId="1257" r:id="rId169" name="Check Box 233">
              <controlPr defaultSize="0" autoFill="0" autoLine="0" autoPict="0">
                <anchor moveWithCells="1">
                  <from>
                    <xdr:col>2</xdr:col>
                    <xdr:colOff>457200</xdr:colOff>
                    <xdr:row>201</xdr:row>
                    <xdr:rowOff>144780</xdr:rowOff>
                  </from>
                  <to>
                    <xdr:col>2</xdr:col>
                    <xdr:colOff>822960</xdr:colOff>
                    <xdr:row>203</xdr:row>
                    <xdr:rowOff>38100</xdr:rowOff>
                  </to>
                </anchor>
              </controlPr>
            </control>
          </mc:Choice>
        </mc:AlternateContent>
        <mc:AlternateContent xmlns:mc="http://schemas.openxmlformats.org/markup-compatibility/2006">
          <mc:Choice Requires="x14">
            <control shapeId="1258" r:id="rId170" name="Check Box 234">
              <controlPr defaultSize="0" autoFill="0" autoLine="0" autoPict="0">
                <anchor moveWithCells="1">
                  <from>
                    <xdr:col>2</xdr:col>
                    <xdr:colOff>7620</xdr:colOff>
                    <xdr:row>207</xdr:row>
                    <xdr:rowOff>129540</xdr:rowOff>
                  </from>
                  <to>
                    <xdr:col>2</xdr:col>
                    <xdr:colOff>403860</xdr:colOff>
                    <xdr:row>209</xdr:row>
                    <xdr:rowOff>22860</xdr:rowOff>
                  </to>
                </anchor>
              </controlPr>
            </control>
          </mc:Choice>
        </mc:AlternateContent>
        <mc:AlternateContent xmlns:mc="http://schemas.openxmlformats.org/markup-compatibility/2006">
          <mc:Choice Requires="x14">
            <control shapeId="1259" r:id="rId171" name="Check Box 235">
              <controlPr defaultSize="0" autoFill="0" autoLine="0" autoPict="0">
                <anchor moveWithCells="1">
                  <from>
                    <xdr:col>2</xdr:col>
                    <xdr:colOff>457200</xdr:colOff>
                    <xdr:row>207</xdr:row>
                    <xdr:rowOff>129540</xdr:rowOff>
                  </from>
                  <to>
                    <xdr:col>2</xdr:col>
                    <xdr:colOff>822960</xdr:colOff>
                    <xdr:row>209</xdr:row>
                    <xdr:rowOff>22860</xdr:rowOff>
                  </to>
                </anchor>
              </controlPr>
            </control>
          </mc:Choice>
        </mc:AlternateContent>
        <mc:AlternateContent xmlns:mc="http://schemas.openxmlformats.org/markup-compatibility/2006">
          <mc:Choice Requires="x14">
            <control shapeId="1260" r:id="rId172" name="Check Box 236">
              <controlPr defaultSize="0" autoFill="0" autoLine="0" autoPict="0">
                <anchor moveWithCells="1">
                  <from>
                    <xdr:col>2</xdr:col>
                    <xdr:colOff>7620</xdr:colOff>
                    <xdr:row>214</xdr:row>
                    <xdr:rowOff>152400</xdr:rowOff>
                  </from>
                  <to>
                    <xdr:col>2</xdr:col>
                    <xdr:colOff>403860</xdr:colOff>
                    <xdr:row>216</xdr:row>
                    <xdr:rowOff>7620</xdr:rowOff>
                  </to>
                </anchor>
              </controlPr>
            </control>
          </mc:Choice>
        </mc:AlternateContent>
        <mc:AlternateContent xmlns:mc="http://schemas.openxmlformats.org/markup-compatibility/2006">
          <mc:Choice Requires="x14">
            <control shapeId="1261" r:id="rId173" name="Check Box 237">
              <controlPr defaultSize="0" autoFill="0" autoLine="0" autoPict="0">
                <anchor moveWithCells="1">
                  <from>
                    <xdr:col>2</xdr:col>
                    <xdr:colOff>457200</xdr:colOff>
                    <xdr:row>214</xdr:row>
                    <xdr:rowOff>152400</xdr:rowOff>
                  </from>
                  <to>
                    <xdr:col>2</xdr:col>
                    <xdr:colOff>822960</xdr:colOff>
                    <xdr:row>216</xdr:row>
                    <xdr:rowOff>7620</xdr:rowOff>
                  </to>
                </anchor>
              </controlPr>
            </control>
          </mc:Choice>
        </mc:AlternateContent>
        <mc:AlternateContent xmlns:mc="http://schemas.openxmlformats.org/markup-compatibility/2006">
          <mc:Choice Requires="x14">
            <control shapeId="1262" r:id="rId174" name="Check Box 238">
              <controlPr defaultSize="0" autoFill="0" autoLine="0" autoPict="0">
                <anchor moveWithCells="1">
                  <from>
                    <xdr:col>2</xdr:col>
                    <xdr:colOff>7620</xdr:colOff>
                    <xdr:row>216</xdr:row>
                    <xdr:rowOff>129540</xdr:rowOff>
                  </from>
                  <to>
                    <xdr:col>2</xdr:col>
                    <xdr:colOff>403860</xdr:colOff>
                    <xdr:row>218</xdr:row>
                    <xdr:rowOff>22860</xdr:rowOff>
                  </to>
                </anchor>
              </controlPr>
            </control>
          </mc:Choice>
        </mc:AlternateContent>
        <mc:AlternateContent xmlns:mc="http://schemas.openxmlformats.org/markup-compatibility/2006">
          <mc:Choice Requires="x14">
            <control shapeId="1263" r:id="rId175" name="Check Box 239">
              <controlPr defaultSize="0" autoFill="0" autoLine="0" autoPict="0">
                <anchor moveWithCells="1">
                  <from>
                    <xdr:col>2</xdr:col>
                    <xdr:colOff>457200</xdr:colOff>
                    <xdr:row>216</xdr:row>
                    <xdr:rowOff>129540</xdr:rowOff>
                  </from>
                  <to>
                    <xdr:col>2</xdr:col>
                    <xdr:colOff>822960</xdr:colOff>
                    <xdr:row>218</xdr:row>
                    <xdr:rowOff>22860</xdr:rowOff>
                  </to>
                </anchor>
              </controlPr>
            </control>
          </mc:Choice>
        </mc:AlternateContent>
        <mc:AlternateContent xmlns:mc="http://schemas.openxmlformats.org/markup-compatibility/2006">
          <mc:Choice Requires="x14">
            <control shapeId="1264" r:id="rId176" name="Check Box 240">
              <controlPr defaultSize="0" autoFill="0" autoLine="0" autoPict="0">
                <anchor moveWithCells="1">
                  <from>
                    <xdr:col>2</xdr:col>
                    <xdr:colOff>7620</xdr:colOff>
                    <xdr:row>218</xdr:row>
                    <xdr:rowOff>129540</xdr:rowOff>
                  </from>
                  <to>
                    <xdr:col>2</xdr:col>
                    <xdr:colOff>403860</xdr:colOff>
                    <xdr:row>220</xdr:row>
                    <xdr:rowOff>22860</xdr:rowOff>
                  </to>
                </anchor>
              </controlPr>
            </control>
          </mc:Choice>
        </mc:AlternateContent>
        <mc:AlternateContent xmlns:mc="http://schemas.openxmlformats.org/markup-compatibility/2006">
          <mc:Choice Requires="x14">
            <control shapeId="1265" r:id="rId177" name="Check Box 241">
              <controlPr defaultSize="0" autoFill="0" autoLine="0" autoPict="0">
                <anchor moveWithCells="1">
                  <from>
                    <xdr:col>2</xdr:col>
                    <xdr:colOff>457200</xdr:colOff>
                    <xdr:row>218</xdr:row>
                    <xdr:rowOff>129540</xdr:rowOff>
                  </from>
                  <to>
                    <xdr:col>2</xdr:col>
                    <xdr:colOff>822960</xdr:colOff>
                    <xdr:row>220</xdr:row>
                    <xdr:rowOff>22860</xdr:rowOff>
                  </to>
                </anchor>
              </controlPr>
            </control>
          </mc:Choice>
        </mc:AlternateContent>
        <mc:AlternateContent xmlns:mc="http://schemas.openxmlformats.org/markup-compatibility/2006">
          <mc:Choice Requires="x14">
            <control shapeId="1266" r:id="rId178" name="Check Box 242">
              <controlPr defaultSize="0" autoFill="0" autoLine="0" autoPict="0">
                <anchor moveWithCells="1">
                  <from>
                    <xdr:col>2</xdr:col>
                    <xdr:colOff>7620</xdr:colOff>
                    <xdr:row>220</xdr:row>
                    <xdr:rowOff>129540</xdr:rowOff>
                  </from>
                  <to>
                    <xdr:col>2</xdr:col>
                    <xdr:colOff>403860</xdr:colOff>
                    <xdr:row>222</xdr:row>
                    <xdr:rowOff>22860</xdr:rowOff>
                  </to>
                </anchor>
              </controlPr>
            </control>
          </mc:Choice>
        </mc:AlternateContent>
        <mc:AlternateContent xmlns:mc="http://schemas.openxmlformats.org/markup-compatibility/2006">
          <mc:Choice Requires="x14">
            <control shapeId="1267" r:id="rId179" name="Check Box 243">
              <controlPr defaultSize="0" autoFill="0" autoLine="0" autoPict="0">
                <anchor moveWithCells="1">
                  <from>
                    <xdr:col>2</xdr:col>
                    <xdr:colOff>457200</xdr:colOff>
                    <xdr:row>220</xdr:row>
                    <xdr:rowOff>129540</xdr:rowOff>
                  </from>
                  <to>
                    <xdr:col>2</xdr:col>
                    <xdr:colOff>822960</xdr:colOff>
                    <xdr:row>222</xdr:row>
                    <xdr:rowOff>22860</xdr:rowOff>
                  </to>
                </anchor>
              </controlPr>
            </control>
          </mc:Choice>
        </mc:AlternateContent>
        <mc:AlternateContent xmlns:mc="http://schemas.openxmlformats.org/markup-compatibility/2006">
          <mc:Choice Requires="x14">
            <control shapeId="1268" r:id="rId180" name="Check Box 244">
              <controlPr defaultSize="0" autoFill="0" autoLine="0" autoPict="0">
                <anchor moveWithCells="1">
                  <from>
                    <xdr:col>2</xdr:col>
                    <xdr:colOff>7620</xdr:colOff>
                    <xdr:row>229</xdr:row>
                    <xdr:rowOff>144780</xdr:rowOff>
                  </from>
                  <to>
                    <xdr:col>2</xdr:col>
                    <xdr:colOff>403860</xdr:colOff>
                    <xdr:row>231</xdr:row>
                    <xdr:rowOff>0</xdr:rowOff>
                  </to>
                </anchor>
              </controlPr>
            </control>
          </mc:Choice>
        </mc:AlternateContent>
        <mc:AlternateContent xmlns:mc="http://schemas.openxmlformats.org/markup-compatibility/2006">
          <mc:Choice Requires="x14">
            <control shapeId="1269" r:id="rId181" name="Check Box 245">
              <controlPr defaultSize="0" autoFill="0" autoLine="0" autoPict="0">
                <anchor moveWithCells="1">
                  <from>
                    <xdr:col>2</xdr:col>
                    <xdr:colOff>457200</xdr:colOff>
                    <xdr:row>229</xdr:row>
                    <xdr:rowOff>144780</xdr:rowOff>
                  </from>
                  <to>
                    <xdr:col>2</xdr:col>
                    <xdr:colOff>822960</xdr:colOff>
                    <xdr:row>231</xdr:row>
                    <xdr:rowOff>0</xdr:rowOff>
                  </to>
                </anchor>
              </controlPr>
            </control>
          </mc:Choice>
        </mc:AlternateContent>
        <mc:AlternateContent xmlns:mc="http://schemas.openxmlformats.org/markup-compatibility/2006">
          <mc:Choice Requires="x14">
            <control shapeId="1270" r:id="rId182" name="Check Box 246">
              <controlPr defaultSize="0" autoFill="0" autoLine="0" autoPict="0">
                <anchor moveWithCells="1">
                  <from>
                    <xdr:col>2</xdr:col>
                    <xdr:colOff>7620</xdr:colOff>
                    <xdr:row>233</xdr:row>
                    <xdr:rowOff>144780</xdr:rowOff>
                  </from>
                  <to>
                    <xdr:col>2</xdr:col>
                    <xdr:colOff>403860</xdr:colOff>
                    <xdr:row>235</xdr:row>
                    <xdr:rowOff>0</xdr:rowOff>
                  </to>
                </anchor>
              </controlPr>
            </control>
          </mc:Choice>
        </mc:AlternateContent>
        <mc:AlternateContent xmlns:mc="http://schemas.openxmlformats.org/markup-compatibility/2006">
          <mc:Choice Requires="x14">
            <control shapeId="1271" r:id="rId183" name="Check Box 247">
              <controlPr defaultSize="0" autoFill="0" autoLine="0" autoPict="0">
                <anchor moveWithCells="1">
                  <from>
                    <xdr:col>2</xdr:col>
                    <xdr:colOff>457200</xdr:colOff>
                    <xdr:row>233</xdr:row>
                    <xdr:rowOff>144780</xdr:rowOff>
                  </from>
                  <to>
                    <xdr:col>2</xdr:col>
                    <xdr:colOff>822960</xdr:colOff>
                    <xdr:row>235</xdr:row>
                    <xdr:rowOff>0</xdr:rowOff>
                  </to>
                </anchor>
              </controlPr>
            </control>
          </mc:Choice>
        </mc:AlternateContent>
        <mc:AlternateContent xmlns:mc="http://schemas.openxmlformats.org/markup-compatibility/2006">
          <mc:Choice Requires="x14">
            <control shapeId="1272" r:id="rId184" name="Check Box 248">
              <controlPr defaultSize="0" autoFill="0" autoLine="0" autoPict="0">
                <anchor moveWithCells="1">
                  <from>
                    <xdr:col>2</xdr:col>
                    <xdr:colOff>7620</xdr:colOff>
                    <xdr:row>227</xdr:row>
                    <xdr:rowOff>152400</xdr:rowOff>
                  </from>
                  <to>
                    <xdr:col>2</xdr:col>
                    <xdr:colOff>403860</xdr:colOff>
                    <xdr:row>229</xdr:row>
                    <xdr:rowOff>7620</xdr:rowOff>
                  </to>
                </anchor>
              </controlPr>
            </control>
          </mc:Choice>
        </mc:AlternateContent>
        <mc:AlternateContent xmlns:mc="http://schemas.openxmlformats.org/markup-compatibility/2006">
          <mc:Choice Requires="x14">
            <control shapeId="1273" r:id="rId185" name="Check Box 249">
              <controlPr defaultSize="0" autoFill="0" autoLine="0" autoPict="0">
                <anchor moveWithCells="1">
                  <from>
                    <xdr:col>2</xdr:col>
                    <xdr:colOff>457200</xdr:colOff>
                    <xdr:row>227</xdr:row>
                    <xdr:rowOff>152400</xdr:rowOff>
                  </from>
                  <to>
                    <xdr:col>2</xdr:col>
                    <xdr:colOff>822960</xdr:colOff>
                    <xdr:row>229</xdr:row>
                    <xdr:rowOff>7620</xdr:rowOff>
                  </to>
                </anchor>
              </controlPr>
            </control>
          </mc:Choice>
        </mc:AlternateContent>
        <mc:AlternateContent xmlns:mc="http://schemas.openxmlformats.org/markup-compatibility/2006">
          <mc:Choice Requires="x14">
            <control shapeId="1274" r:id="rId186" name="Check Box 250">
              <controlPr defaultSize="0" autoFill="0" autoLine="0" autoPict="0">
                <anchor moveWithCells="1">
                  <from>
                    <xdr:col>2</xdr:col>
                    <xdr:colOff>7620</xdr:colOff>
                    <xdr:row>231</xdr:row>
                    <xdr:rowOff>129540</xdr:rowOff>
                  </from>
                  <to>
                    <xdr:col>2</xdr:col>
                    <xdr:colOff>403860</xdr:colOff>
                    <xdr:row>233</xdr:row>
                    <xdr:rowOff>22860</xdr:rowOff>
                  </to>
                </anchor>
              </controlPr>
            </control>
          </mc:Choice>
        </mc:AlternateContent>
        <mc:AlternateContent xmlns:mc="http://schemas.openxmlformats.org/markup-compatibility/2006">
          <mc:Choice Requires="x14">
            <control shapeId="1275" r:id="rId187" name="Check Box 251">
              <controlPr defaultSize="0" autoFill="0" autoLine="0" autoPict="0">
                <anchor moveWithCells="1">
                  <from>
                    <xdr:col>2</xdr:col>
                    <xdr:colOff>457200</xdr:colOff>
                    <xdr:row>231</xdr:row>
                    <xdr:rowOff>129540</xdr:rowOff>
                  </from>
                  <to>
                    <xdr:col>2</xdr:col>
                    <xdr:colOff>822960</xdr:colOff>
                    <xdr:row>233</xdr:row>
                    <xdr:rowOff>22860</xdr:rowOff>
                  </to>
                </anchor>
              </controlPr>
            </control>
          </mc:Choice>
        </mc:AlternateContent>
        <mc:AlternateContent xmlns:mc="http://schemas.openxmlformats.org/markup-compatibility/2006">
          <mc:Choice Requires="x14">
            <control shapeId="1276" r:id="rId188" name="Check Box 252">
              <controlPr defaultSize="0" autoFill="0" autoLine="0" autoPict="0">
                <anchor moveWithCells="1">
                  <from>
                    <xdr:col>2</xdr:col>
                    <xdr:colOff>7620</xdr:colOff>
                    <xdr:row>235</xdr:row>
                    <xdr:rowOff>129540</xdr:rowOff>
                  </from>
                  <to>
                    <xdr:col>2</xdr:col>
                    <xdr:colOff>403860</xdr:colOff>
                    <xdr:row>237</xdr:row>
                    <xdr:rowOff>22860</xdr:rowOff>
                  </to>
                </anchor>
              </controlPr>
            </control>
          </mc:Choice>
        </mc:AlternateContent>
        <mc:AlternateContent xmlns:mc="http://schemas.openxmlformats.org/markup-compatibility/2006">
          <mc:Choice Requires="x14">
            <control shapeId="1277" r:id="rId189" name="Check Box 253">
              <controlPr defaultSize="0" autoFill="0" autoLine="0" autoPict="0">
                <anchor moveWithCells="1">
                  <from>
                    <xdr:col>2</xdr:col>
                    <xdr:colOff>457200</xdr:colOff>
                    <xdr:row>235</xdr:row>
                    <xdr:rowOff>129540</xdr:rowOff>
                  </from>
                  <to>
                    <xdr:col>2</xdr:col>
                    <xdr:colOff>822960</xdr:colOff>
                    <xdr:row>237</xdr:row>
                    <xdr:rowOff>22860</xdr:rowOff>
                  </to>
                </anchor>
              </controlPr>
            </control>
          </mc:Choice>
        </mc:AlternateContent>
        <mc:AlternateContent xmlns:mc="http://schemas.openxmlformats.org/markup-compatibility/2006">
          <mc:Choice Requires="x14">
            <control shapeId="1278" r:id="rId190" name="Check Box 254">
              <controlPr defaultSize="0" autoFill="0" autoLine="0" autoPict="0">
                <anchor moveWithCells="1">
                  <from>
                    <xdr:col>2</xdr:col>
                    <xdr:colOff>7620</xdr:colOff>
                    <xdr:row>237</xdr:row>
                    <xdr:rowOff>129540</xdr:rowOff>
                  </from>
                  <to>
                    <xdr:col>2</xdr:col>
                    <xdr:colOff>403860</xdr:colOff>
                    <xdr:row>239</xdr:row>
                    <xdr:rowOff>22860</xdr:rowOff>
                  </to>
                </anchor>
              </controlPr>
            </control>
          </mc:Choice>
        </mc:AlternateContent>
        <mc:AlternateContent xmlns:mc="http://schemas.openxmlformats.org/markup-compatibility/2006">
          <mc:Choice Requires="x14">
            <control shapeId="1279" r:id="rId191" name="Check Box 255">
              <controlPr defaultSize="0" autoFill="0" autoLine="0" autoPict="0">
                <anchor moveWithCells="1">
                  <from>
                    <xdr:col>2</xdr:col>
                    <xdr:colOff>457200</xdr:colOff>
                    <xdr:row>237</xdr:row>
                    <xdr:rowOff>129540</xdr:rowOff>
                  </from>
                  <to>
                    <xdr:col>2</xdr:col>
                    <xdr:colOff>822960</xdr:colOff>
                    <xdr:row>239</xdr:row>
                    <xdr:rowOff>22860</xdr:rowOff>
                  </to>
                </anchor>
              </controlPr>
            </control>
          </mc:Choice>
        </mc:AlternateContent>
        <mc:AlternateContent xmlns:mc="http://schemas.openxmlformats.org/markup-compatibility/2006">
          <mc:Choice Requires="x14">
            <control shapeId="1280" r:id="rId192" name="Check Box 256">
              <controlPr defaultSize="0" autoFill="0" autoLine="0" autoPict="0">
                <anchor moveWithCells="1">
                  <from>
                    <xdr:col>2</xdr:col>
                    <xdr:colOff>7620</xdr:colOff>
                    <xdr:row>239</xdr:row>
                    <xdr:rowOff>129540</xdr:rowOff>
                  </from>
                  <to>
                    <xdr:col>2</xdr:col>
                    <xdr:colOff>403860</xdr:colOff>
                    <xdr:row>241</xdr:row>
                    <xdr:rowOff>22860</xdr:rowOff>
                  </to>
                </anchor>
              </controlPr>
            </control>
          </mc:Choice>
        </mc:AlternateContent>
        <mc:AlternateContent xmlns:mc="http://schemas.openxmlformats.org/markup-compatibility/2006">
          <mc:Choice Requires="x14">
            <control shapeId="1281" r:id="rId193" name="Check Box 257">
              <controlPr defaultSize="0" autoFill="0" autoLine="0" autoPict="0">
                <anchor moveWithCells="1">
                  <from>
                    <xdr:col>2</xdr:col>
                    <xdr:colOff>457200</xdr:colOff>
                    <xdr:row>239</xdr:row>
                    <xdr:rowOff>129540</xdr:rowOff>
                  </from>
                  <to>
                    <xdr:col>2</xdr:col>
                    <xdr:colOff>822960</xdr:colOff>
                    <xdr:row>241</xdr:row>
                    <xdr:rowOff>22860</xdr:rowOff>
                  </to>
                </anchor>
              </controlPr>
            </control>
          </mc:Choice>
        </mc:AlternateContent>
        <mc:AlternateContent xmlns:mc="http://schemas.openxmlformats.org/markup-compatibility/2006">
          <mc:Choice Requires="x14">
            <control shapeId="1282" r:id="rId194" name="Check Box 258">
              <controlPr defaultSize="0" autoFill="0" autoLine="0" autoPict="0">
                <anchor moveWithCells="1">
                  <from>
                    <xdr:col>2</xdr:col>
                    <xdr:colOff>7620</xdr:colOff>
                    <xdr:row>250</xdr:row>
                    <xdr:rowOff>144780</xdr:rowOff>
                  </from>
                  <to>
                    <xdr:col>2</xdr:col>
                    <xdr:colOff>403860</xdr:colOff>
                    <xdr:row>252</xdr:row>
                    <xdr:rowOff>0</xdr:rowOff>
                  </to>
                </anchor>
              </controlPr>
            </control>
          </mc:Choice>
        </mc:AlternateContent>
        <mc:AlternateContent xmlns:mc="http://schemas.openxmlformats.org/markup-compatibility/2006">
          <mc:Choice Requires="x14">
            <control shapeId="1283" r:id="rId195" name="Check Box 259">
              <controlPr defaultSize="0" autoFill="0" autoLine="0" autoPict="0">
                <anchor moveWithCells="1">
                  <from>
                    <xdr:col>2</xdr:col>
                    <xdr:colOff>457200</xdr:colOff>
                    <xdr:row>250</xdr:row>
                    <xdr:rowOff>144780</xdr:rowOff>
                  </from>
                  <to>
                    <xdr:col>2</xdr:col>
                    <xdr:colOff>822960</xdr:colOff>
                    <xdr:row>252</xdr:row>
                    <xdr:rowOff>0</xdr:rowOff>
                  </to>
                </anchor>
              </controlPr>
            </control>
          </mc:Choice>
        </mc:AlternateContent>
        <mc:AlternateContent xmlns:mc="http://schemas.openxmlformats.org/markup-compatibility/2006">
          <mc:Choice Requires="x14">
            <control shapeId="1286" r:id="rId196" name="Check Box 262">
              <controlPr defaultSize="0" autoFill="0" autoLine="0" autoPict="0">
                <anchor moveWithCells="1">
                  <from>
                    <xdr:col>2</xdr:col>
                    <xdr:colOff>7620</xdr:colOff>
                    <xdr:row>254</xdr:row>
                    <xdr:rowOff>144780</xdr:rowOff>
                  </from>
                  <to>
                    <xdr:col>2</xdr:col>
                    <xdr:colOff>403860</xdr:colOff>
                    <xdr:row>256</xdr:row>
                    <xdr:rowOff>0</xdr:rowOff>
                  </to>
                </anchor>
              </controlPr>
            </control>
          </mc:Choice>
        </mc:AlternateContent>
        <mc:AlternateContent xmlns:mc="http://schemas.openxmlformats.org/markup-compatibility/2006">
          <mc:Choice Requires="x14">
            <control shapeId="1287" r:id="rId197" name="Check Box 263">
              <controlPr defaultSize="0" autoFill="0" autoLine="0" autoPict="0">
                <anchor moveWithCells="1">
                  <from>
                    <xdr:col>2</xdr:col>
                    <xdr:colOff>457200</xdr:colOff>
                    <xdr:row>254</xdr:row>
                    <xdr:rowOff>144780</xdr:rowOff>
                  </from>
                  <to>
                    <xdr:col>2</xdr:col>
                    <xdr:colOff>822960</xdr:colOff>
                    <xdr:row>256</xdr:row>
                    <xdr:rowOff>0</xdr:rowOff>
                  </to>
                </anchor>
              </controlPr>
            </control>
          </mc:Choice>
        </mc:AlternateContent>
        <mc:AlternateContent xmlns:mc="http://schemas.openxmlformats.org/markup-compatibility/2006">
          <mc:Choice Requires="x14">
            <control shapeId="1288" r:id="rId198" name="Check Box 264">
              <controlPr defaultSize="0" autoFill="0" autoLine="0" autoPict="0">
                <anchor moveWithCells="1">
                  <from>
                    <xdr:col>2</xdr:col>
                    <xdr:colOff>7620</xdr:colOff>
                    <xdr:row>242</xdr:row>
                    <xdr:rowOff>152400</xdr:rowOff>
                  </from>
                  <to>
                    <xdr:col>2</xdr:col>
                    <xdr:colOff>403860</xdr:colOff>
                    <xdr:row>244</xdr:row>
                    <xdr:rowOff>7620</xdr:rowOff>
                  </to>
                </anchor>
              </controlPr>
            </control>
          </mc:Choice>
        </mc:AlternateContent>
        <mc:AlternateContent xmlns:mc="http://schemas.openxmlformats.org/markup-compatibility/2006">
          <mc:Choice Requires="x14">
            <control shapeId="1289" r:id="rId199" name="Check Box 265">
              <controlPr defaultSize="0" autoFill="0" autoLine="0" autoPict="0">
                <anchor moveWithCells="1">
                  <from>
                    <xdr:col>2</xdr:col>
                    <xdr:colOff>457200</xdr:colOff>
                    <xdr:row>242</xdr:row>
                    <xdr:rowOff>152400</xdr:rowOff>
                  </from>
                  <to>
                    <xdr:col>2</xdr:col>
                    <xdr:colOff>822960</xdr:colOff>
                    <xdr:row>244</xdr:row>
                    <xdr:rowOff>7620</xdr:rowOff>
                  </to>
                </anchor>
              </controlPr>
            </control>
          </mc:Choice>
        </mc:AlternateContent>
        <mc:AlternateContent xmlns:mc="http://schemas.openxmlformats.org/markup-compatibility/2006">
          <mc:Choice Requires="x14">
            <control shapeId="1290" r:id="rId200" name="Check Box 266">
              <controlPr defaultSize="0" autoFill="0" autoLine="0" autoPict="0">
                <anchor moveWithCells="1">
                  <from>
                    <xdr:col>2</xdr:col>
                    <xdr:colOff>7620</xdr:colOff>
                    <xdr:row>244</xdr:row>
                    <xdr:rowOff>129540</xdr:rowOff>
                  </from>
                  <to>
                    <xdr:col>2</xdr:col>
                    <xdr:colOff>403860</xdr:colOff>
                    <xdr:row>246</xdr:row>
                    <xdr:rowOff>22860</xdr:rowOff>
                  </to>
                </anchor>
              </controlPr>
            </control>
          </mc:Choice>
        </mc:AlternateContent>
        <mc:AlternateContent xmlns:mc="http://schemas.openxmlformats.org/markup-compatibility/2006">
          <mc:Choice Requires="x14">
            <control shapeId="1291" r:id="rId201" name="Check Box 267">
              <controlPr defaultSize="0" autoFill="0" autoLine="0" autoPict="0">
                <anchor moveWithCells="1">
                  <from>
                    <xdr:col>2</xdr:col>
                    <xdr:colOff>457200</xdr:colOff>
                    <xdr:row>244</xdr:row>
                    <xdr:rowOff>129540</xdr:rowOff>
                  </from>
                  <to>
                    <xdr:col>2</xdr:col>
                    <xdr:colOff>822960</xdr:colOff>
                    <xdr:row>246</xdr:row>
                    <xdr:rowOff>22860</xdr:rowOff>
                  </to>
                </anchor>
              </controlPr>
            </control>
          </mc:Choice>
        </mc:AlternateContent>
        <mc:AlternateContent xmlns:mc="http://schemas.openxmlformats.org/markup-compatibility/2006">
          <mc:Choice Requires="x14">
            <control shapeId="1292" r:id="rId202" name="Check Box 268">
              <controlPr defaultSize="0" autoFill="0" autoLine="0" autoPict="0">
                <anchor moveWithCells="1">
                  <from>
                    <xdr:col>2</xdr:col>
                    <xdr:colOff>7620</xdr:colOff>
                    <xdr:row>246</xdr:row>
                    <xdr:rowOff>129540</xdr:rowOff>
                  </from>
                  <to>
                    <xdr:col>2</xdr:col>
                    <xdr:colOff>403860</xdr:colOff>
                    <xdr:row>248</xdr:row>
                    <xdr:rowOff>22860</xdr:rowOff>
                  </to>
                </anchor>
              </controlPr>
            </control>
          </mc:Choice>
        </mc:AlternateContent>
        <mc:AlternateContent xmlns:mc="http://schemas.openxmlformats.org/markup-compatibility/2006">
          <mc:Choice Requires="x14">
            <control shapeId="1293" r:id="rId203" name="Check Box 269">
              <controlPr defaultSize="0" autoFill="0" autoLine="0" autoPict="0">
                <anchor moveWithCells="1">
                  <from>
                    <xdr:col>2</xdr:col>
                    <xdr:colOff>457200</xdr:colOff>
                    <xdr:row>246</xdr:row>
                    <xdr:rowOff>129540</xdr:rowOff>
                  </from>
                  <to>
                    <xdr:col>2</xdr:col>
                    <xdr:colOff>822960</xdr:colOff>
                    <xdr:row>248</xdr:row>
                    <xdr:rowOff>22860</xdr:rowOff>
                  </to>
                </anchor>
              </controlPr>
            </control>
          </mc:Choice>
        </mc:AlternateContent>
        <mc:AlternateContent xmlns:mc="http://schemas.openxmlformats.org/markup-compatibility/2006">
          <mc:Choice Requires="x14">
            <control shapeId="1294" r:id="rId204" name="Check Box 270">
              <controlPr defaultSize="0" autoFill="0" autoLine="0" autoPict="0">
                <anchor moveWithCells="1">
                  <from>
                    <xdr:col>2</xdr:col>
                    <xdr:colOff>7620</xdr:colOff>
                    <xdr:row>248</xdr:row>
                    <xdr:rowOff>129540</xdr:rowOff>
                  </from>
                  <to>
                    <xdr:col>2</xdr:col>
                    <xdr:colOff>403860</xdr:colOff>
                    <xdr:row>250</xdr:row>
                    <xdr:rowOff>22860</xdr:rowOff>
                  </to>
                </anchor>
              </controlPr>
            </control>
          </mc:Choice>
        </mc:AlternateContent>
        <mc:AlternateContent xmlns:mc="http://schemas.openxmlformats.org/markup-compatibility/2006">
          <mc:Choice Requires="x14">
            <control shapeId="1295" r:id="rId205" name="Check Box 271">
              <controlPr defaultSize="0" autoFill="0" autoLine="0" autoPict="0">
                <anchor moveWithCells="1">
                  <from>
                    <xdr:col>2</xdr:col>
                    <xdr:colOff>457200</xdr:colOff>
                    <xdr:row>248</xdr:row>
                    <xdr:rowOff>129540</xdr:rowOff>
                  </from>
                  <to>
                    <xdr:col>2</xdr:col>
                    <xdr:colOff>822960</xdr:colOff>
                    <xdr:row>250</xdr:row>
                    <xdr:rowOff>22860</xdr:rowOff>
                  </to>
                </anchor>
              </controlPr>
            </control>
          </mc:Choice>
        </mc:AlternateContent>
        <mc:AlternateContent xmlns:mc="http://schemas.openxmlformats.org/markup-compatibility/2006">
          <mc:Choice Requires="x14">
            <control shapeId="1296" r:id="rId206" name="Check Box 272">
              <controlPr defaultSize="0" autoFill="0" autoLine="0" autoPict="0">
                <anchor moveWithCells="1">
                  <from>
                    <xdr:col>2</xdr:col>
                    <xdr:colOff>7620</xdr:colOff>
                    <xdr:row>253</xdr:row>
                    <xdr:rowOff>129540</xdr:rowOff>
                  </from>
                  <to>
                    <xdr:col>2</xdr:col>
                    <xdr:colOff>403860</xdr:colOff>
                    <xdr:row>254</xdr:row>
                    <xdr:rowOff>0</xdr:rowOff>
                  </to>
                </anchor>
              </controlPr>
            </control>
          </mc:Choice>
        </mc:AlternateContent>
        <mc:AlternateContent xmlns:mc="http://schemas.openxmlformats.org/markup-compatibility/2006">
          <mc:Choice Requires="x14">
            <control shapeId="1297" r:id="rId207" name="Check Box 273">
              <controlPr defaultSize="0" autoFill="0" autoLine="0" autoPict="0">
                <anchor moveWithCells="1">
                  <from>
                    <xdr:col>2</xdr:col>
                    <xdr:colOff>457200</xdr:colOff>
                    <xdr:row>253</xdr:row>
                    <xdr:rowOff>129540</xdr:rowOff>
                  </from>
                  <to>
                    <xdr:col>2</xdr:col>
                    <xdr:colOff>822960</xdr:colOff>
                    <xdr:row>254</xdr:row>
                    <xdr:rowOff>0</xdr:rowOff>
                  </to>
                </anchor>
              </controlPr>
            </control>
          </mc:Choice>
        </mc:AlternateContent>
        <mc:AlternateContent xmlns:mc="http://schemas.openxmlformats.org/markup-compatibility/2006">
          <mc:Choice Requires="x14">
            <control shapeId="1298" r:id="rId208" name="Check Box 274">
              <controlPr defaultSize="0" autoFill="0" autoLine="0" autoPict="0">
                <anchor moveWithCells="1">
                  <from>
                    <xdr:col>2</xdr:col>
                    <xdr:colOff>7620</xdr:colOff>
                    <xdr:row>256</xdr:row>
                    <xdr:rowOff>129540</xdr:rowOff>
                  </from>
                  <to>
                    <xdr:col>2</xdr:col>
                    <xdr:colOff>403860</xdr:colOff>
                    <xdr:row>258</xdr:row>
                    <xdr:rowOff>22860</xdr:rowOff>
                  </to>
                </anchor>
              </controlPr>
            </control>
          </mc:Choice>
        </mc:AlternateContent>
        <mc:AlternateContent xmlns:mc="http://schemas.openxmlformats.org/markup-compatibility/2006">
          <mc:Choice Requires="x14">
            <control shapeId="1299" r:id="rId209" name="Check Box 275">
              <controlPr defaultSize="0" autoFill="0" autoLine="0" autoPict="0">
                <anchor moveWithCells="1">
                  <from>
                    <xdr:col>2</xdr:col>
                    <xdr:colOff>457200</xdr:colOff>
                    <xdr:row>256</xdr:row>
                    <xdr:rowOff>129540</xdr:rowOff>
                  </from>
                  <to>
                    <xdr:col>2</xdr:col>
                    <xdr:colOff>822960</xdr:colOff>
                    <xdr:row>258</xdr:row>
                    <xdr:rowOff>22860</xdr:rowOff>
                  </to>
                </anchor>
              </controlPr>
            </control>
          </mc:Choice>
        </mc:AlternateContent>
        <mc:AlternateContent xmlns:mc="http://schemas.openxmlformats.org/markup-compatibility/2006">
          <mc:Choice Requires="x14">
            <control shapeId="1300" r:id="rId210" name="Check Box 276">
              <controlPr defaultSize="0" autoFill="0" autoLine="0" autoPict="0">
                <anchor moveWithCells="1">
                  <from>
                    <xdr:col>2</xdr:col>
                    <xdr:colOff>7620</xdr:colOff>
                    <xdr:row>263</xdr:row>
                    <xdr:rowOff>152400</xdr:rowOff>
                  </from>
                  <to>
                    <xdr:col>2</xdr:col>
                    <xdr:colOff>403860</xdr:colOff>
                    <xdr:row>265</xdr:row>
                    <xdr:rowOff>7620</xdr:rowOff>
                  </to>
                </anchor>
              </controlPr>
            </control>
          </mc:Choice>
        </mc:AlternateContent>
        <mc:AlternateContent xmlns:mc="http://schemas.openxmlformats.org/markup-compatibility/2006">
          <mc:Choice Requires="x14">
            <control shapeId="1301" r:id="rId211" name="Check Box 277">
              <controlPr defaultSize="0" autoFill="0" autoLine="0" autoPict="0">
                <anchor moveWithCells="1">
                  <from>
                    <xdr:col>2</xdr:col>
                    <xdr:colOff>457200</xdr:colOff>
                    <xdr:row>263</xdr:row>
                    <xdr:rowOff>152400</xdr:rowOff>
                  </from>
                  <to>
                    <xdr:col>2</xdr:col>
                    <xdr:colOff>822960</xdr:colOff>
                    <xdr:row>265</xdr:row>
                    <xdr:rowOff>7620</xdr:rowOff>
                  </to>
                </anchor>
              </controlPr>
            </control>
          </mc:Choice>
        </mc:AlternateContent>
        <mc:AlternateContent xmlns:mc="http://schemas.openxmlformats.org/markup-compatibility/2006">
          <mc:Choice Requires="x14">
            <control shapeId="1302" r:id="rId212" name="Check Box 278">
              <controlPr defaultSize="0" autoFill="0" autoLine="0" autoPict="0">
                <anchor moveWithCells="1">
                  <from>
                    <xdr:col>2</xdr:col>
                    <xdr:colOff>7620</xdr:colOff>
                    <xdr:row>265</xdr:row>
                    <xdr:rowOff>129540</xdr:rowOff>
                  </from>
                  <to>
                    <xdr:col>2</xdr:col>
                    <xdr:colOff>403860</xdr:colOff>
                    <xdr:row>267</xdr:row>
                    <xdr:rowOff>22860</xdr:rowOff>
                  </to>
                </anchor>
              </controlPr>
            </control>
          </mc:Choice>
        </mc:AlternateContent>
        <mc:AlternateContent xmlns:mc="http://schemas.openxmlformats.org/markup-compatibility/2006">
          <mc:Choice Requires="x14">
            <control shapeId="1303" r:id="rId213" name="Check Box 279">
              <controlPr defaultSize="0" autoFill="0" autoLine="0" autoPict="0">
                <anchor moveWithCells="1">
                  <from>
                    <xdr:col>2</xdr:col>
                    <xdr:colOff>457200</xdr:colOff>
                    <xdr:row>265</xdr:row>
                    <xdr:rowOff>129540</xdr:rowOff>
                  </from>
                  <to>
                    <xdr:col>2</xdr:col>
                    <xdr:colOff>822960</xdr:colOff>
                    <xdr:row>267</xdr:row>
                    <xdr:rowOff>22860</xdr:rowOff>
                  </to>
                </anchor>
              </controlPr>
            </control>
          </mc:Choice>
        </mc:AlternateContent>
        <mc:AlternateContent xmlns:mc="http://schemas.openxmlformats.org/markup-compatibility/2006">
          <mc:Choice Requires="x14">
            <control shapeId="1304" r:id="rId214" name="Check Box 280">
              <controlPr defaultSize="0" autoFill="0" autoLine="0" autoPict="0">
                <anchor moveWithCells="1">
                  <from>
                    <xdr:col>2</xdr:col>
                    <xdr:colOff>7620</xdr:colOff>
                    <xdr:row>267</xdr:row>
                    <xdr:rowOff>129540</xdr:rowOff>
                  </from>
                  <to>
                    <xdr:col>2</xdr:col>
                    <xdr:colOff>403860</xdr:colOff>
                    <xdr:row>269</xdr:row>
                    <xdr:rowOff>22860</xdr:rowOff>
                  </to>
                </anchor>
              </controlPr>
            </control>
          </mc:Choice>
        </mc:AlternateContent>
        <mc:AlternateContent xmlns:mc="http://schemas.openxmlformats.org/markup-compatibility/2006">
          <mc:Choice Requires="x14">
            <control shapeId="1305" r:id="rId215" name="Check Box 281">
              <controlPr defaultSize="0" autoFill="0" autoLine="0" autoPict="0">
                <anchor moveWithCells="1">
                  <from>
                    <xdr:col>2</xdr:col>
                    <xdr:colOff>457200</xdr:colOff>
                    <xdr:row>267</xdr:row>
                    <xdr:rowOff>129540</xdr:rowOff>
                  </from>
                  <to>
                    <xdr:col>2</xdr:col>
                    <xdr:colOff>822960</xdr:colOff>
                    <xdr:row>269</xdr:row>
                    <xdr:rowOff>22860</xdr:rowOff>
                  </to>
                </anchor>
              </controlPr>
            </control>
          </mc:Choice>
        </mc:AlternateContent>
        <mc:AlternateContent xmlns:mc="http://schemas.openxmlformats.org/markup-compatibility/2006">
          <mc:Choice Requires="x14">
            <control shapeId="1306" r:id="rId216" name="Check Box 282">
              <controlPr defaultSize="0" autoFill="0" autoLine="0" autoPict="0">
                <anchor moveWithCells="1">
                  <from>
                    <xdr:col>2</xdr:col>
                    <xdr:colOff>7620</xdr:colOff>
                    <xdr:row>269</xdr:row>
                    <xdr:rowOff>129540</xdr:rowOff>
                  </from>
                  <to>
                    <xdr:col>2</xdr:col>
                    <xdr:colOff>403860</xdr:colOff>
                    <xdr:row>271</xdr:row>
                    <xdr:rowOff>22860</xdr:rowOff>
                  </to>
                </anchor>
              </controlPr>
            </control>
          </mc:Choice>
        </mc:AlternateContent>
        <mc:AlternateContent xmlns:mc="http://schemas.openxmlformats.org/markup-compatibility/2006">
          <mc:Choice Requires="x14">
            <control shapeId="1307" r:id="rId217" name="Check Box 283">
              <controlPr defaultSize="0" autoFill="0" autoLine="0" autoPict="0">
                <anchor moveWithCells="1">
                  <from>
                    <xdr:col>2</xdr:col>
                    <xdr:colOff>457200</xdr:colOff>
                    <xdr:row>269</xdr:row>
                    <xdr:rowOff>129540</xdr:rowOff>
                  </from>
                  <to>
                    <xdr:col>2</xdr:col>
                    <xdr:colOff>822960</xdr:colOff>
                    <xdr:row>271</xdr:row>
                    <xdr:rowOff>22860</xdr:rowOff>
                  </to>
                </anchor>
              </controlPr>
            </control>
          </mc:Choice>
        </mc:AlternateContent>
        <mc:AlternateContent xmlns:mc="http://schemas.openxmlformats.org/markup-compatibility/2006">
          <mc:Choice Requires="x14">
            <control shapeId="1308" r:id="rId218" name="Check Box 284">
              <controlPr defaultSize="0" autoFill="0" autoLine="0" autoPict="0">
                <anchor moveWithCells="1">
                  <from>
                    <xdr:col>2</xdr:col>
                    <xdr:colOff>7620</xdr:colOff>
                    <xdr:row>271</xdr:row>
                    <xdr:rowOff>129540</xdr:rowOff>
                  </from>
                  <to>
                    <xdr:col>2</xdr:col>
                    <xdr:colOff>403860</xdr:colOff>
                    <xdr:row>273</xdr:row>
                    <xdr:rowOff>22860</xdr:rowOff>
                  </to>
                </anchor>
              </controlPr>
            </control>
          </mc:Choice>
        </mc:AlternateContent>
        <mc:AlternateContent xmlns:mc="http://schemas.openxmlformats.org/markup-compatibility/2006">
          <mc:Choice Requires="x14">
            <control shapeId="1309" r:id="rId219" name="Check Box 285">
              <controlPr defaultSize="0" autoFill="0" autoLine="0" autoPict="0">
                <anchor moveWithCells="1">
                  <from>
                    <xdr:col>2</xdr:col>
                    <xdr:colOff>457200</xdr:colOff>
                    <xdr:row>271</xdr:row>
                    <xdr:rowOff>129540</xdr:rowOff>
                  </from>
                  <to>
                    <xdr:col>2</xdr:col>
                    <xdr:colOff>822960</xdr:colOff>
                    <xdr:row>273</xdr:row>
                    <xdr:rowOff>22860</xdr:rowOff>
                  </to>
                </anchor>
              </controlPr>
            </control>
          </mc:Choice>
        </mc:AlternateContent>
        <mc:AlternateContent xmlns:mc="http://schemas.openxmlformats.org/markup-compatibility/2006">
          <mc:Choice Requires="x14">
            <control shapeId="1310" r:id="rId220" name="Check Box 286">
              <controlPr defaultSize="0" autoFill="0" autoLine="0" autoPict="0">
                <anchor moveWithCells="1">
                  <from>
                    <xdr:col>2</xdr:col>
                    <xdr:colOff>7620</xdr:colOff>
                    <xdr:row>274</xdr:row>
                    <xdr:rowOff>152400</xdr:rowOff>
                  </from>
                  <to>
                    <xdr:col>2</xdr:col>
                    <xdr:colOff>403860</xdr:colOff>
                    <xdr:row>276</xdr:row>
                    <xdr:rowOff>7620</xdr:rowOff>
                  </to>
                </anchor>
              </controlPr>
            </control>
          </mc:Choice>
        </mc:AlternateContent>
        <mc:AlternateContent xmlns:mc="http://schemas.openxmlformats.org/markup-compatibility/2006">
          <mc:Choice Requires="x14">
            <control shapeId="1311" r:id="rId221" name="Check Box 287">
              <controlPr defaultSize="0" autoFill="0" autoLine="0" autoPict="0">
                <anchor moveWithCells="1">
                  <from>
                    <xdr:col>2</xdr:col>
                    <xdr:colOff>457200</xdr:colOff>
                    <xdr:row>274</xdr:row>
                    <xdr:rowOff>152400</xdr:rowOff>
                  </from>
                  <to>
                    <xdr:col>2</xdr:col>
                    <xdr:colOff>822960</xdr:colOff>
                    <xdr:row>276</xdr:row>
                    <xdr:rowOff>7620</xdr:rowOff>
                  </to>
                </anchor>
              </controlPr>
            </control>
          </mc:Choice>
        </mc:AlternateContent>
        <mc:AlternateContent xmlns:mc="http://schemas.openxmlformats.org/markup-compatibility/2006">
          <mc:Choice Requires="x14">
            <control shapeId="1312" r:id="rId222" name="Check Box 288">
              <controlPr defaultSize="0" autoFill="0" autoLine="0" autoPict="0">
                <anchor moveWithCells="1">
                  <from>
                    <xdr:col>2</xdr:col>
                    <xdr:colOff>7620</xdr:colOff>
                    <xdr:row>276</xdr:row>
                    <xdr:rowOff>129540</xdr:rowOff>
                  </from>
                  <to>
                    <xdr:col>2</xdr:col>
                    <xdr:colOff>403860</xdr:colOff>
                    <xdr:row>278</xdr:row>
                    <xdr:rowOff>22860</xdr:rowOff>
                  </to>
                </anchor>
              </controlPr>
            </control>
          </mc:Choice>
        </mc:AlternateContent>
        <mc:AlternateContent xmlns:mc="http://schemas.openxmlformats.org/markup-compatibility/2006">
          <mc:Choice Requires="x14">
            <control shapeId="1313" r:id="rId223" name="Check Box 289">
              <controlPr defaultSize="0" autoFill="0" autoLine="0" autoPict="0">
                <anchor moveWithCells="1">
                  <from>
                    <xdr:col>2</xdr:col>
                    <xdr:colOff>457200</xdr:colOff>
                    <xdr:row>276</xdr:row>
                    <xdr:rowOff>129540</xdr:rowOff>
                  </from>
                  <to>
                    <xdr:col>2</xdr:col>
                    <xdr:colOff>822960</xdr:colOff>
                    <xdr:row>278</xdr:row>
                    <xdr:rowOff>22860</xdr:rowOff>
                  </to>
                </anchor>
              </controlPr>
            </control>
          </mc:Choice>
        </mc:AlternateContent>
        <mc:AlternateContent xmlns:mc="http://schemas.openxmlformats.org/markup-compatibility/2006">
          <mc:Choice Requires="x14">
            <control shapeId="1314" r:id="rId224" name="Check Box 290">
              <controlPr defaultSize="0" autoFill="0" autoLine="0" autoPict="0">
                <anchor moveWithCells="1">
                  <from>
                    <xdr:col>2</xdr:col>
                    <xdr:colOff>7620</xdr:colOff>
                    <xdr:row>278</xdr:row>
                    <xdr:rowOff>129540</xdr:rowOff>
                  </from>
                  <to>
                    <xdr:col>2</xdr:col>
                    <xdr:colOff>403860</xdr:colOff>
                    <xdr:row>280</xdr:row>
                    <xdr:rowOff>22860</xdr:rowOff>
                  </to>
                </anchor>
              </controlPr>
            </control>
          </mc:Choice>
        </mc:AlternateContent>
        <mc:AlternateContent xmlns:mc="http://schemas.openxmlformats.org/markup-compatibility/2006">
          <mc:Choice Requires="x14">
            <control shapeId="1315" r:id="rId225" name="Check Box 291">
              <controlPr defaultSize="0" autoFill="0" autoLine="0" autoPict="0">
                <anchor moveWithCells="1">
                  <from>
                    <xdr:col>2</xdr:col>
                    <xdr:colOff>457200</xdr:colOff>
                    <xdr:row>278</xdr:row>
                    <xdr:rowOff>129540</xdr:rowOff>
                  </from>
                  <to>
                    <xdr:col>2</xdr:col>
                    <xdr:colOff>822960</xdr:colOff>
                    <xdr:row>280</xdr:row>
                    <xdr:rowOff>22860</xdr:rowOff>
                  </to>
                </anchor>
              </controlPr>
            </control>
          </mc:Choice>
        </mc:AlternateContent>
        <mc:AlternateContent xmlns:mc="http://schemas.openxmlformats.org/markup-compatibility/2006">
          <mc:Choice Requires="x14">
            <control shapeId="1316" r:id="rId226" name="Check Box 292">
              <controlPr defaultSize="0" autoFill="0" autoLine="0" autoPict="0">
                <anchor moveWithCells="1">
                  <from>
                    <xdr:col>2</xdr:col>
                    <xdr:colOff>7620</xdr:colOff>
                    <xdr:row>280</xdr:row>
                    <xdr:rowOff>129540</xdr:rowOff>
                  </from>
                  <to>
                    <xdr:col>2</xdr:col>
                    <xdr:colOff>403860</xdr:colOff>
                    <xdr:row>282</xdr:row>
                    <xdr:rowOff>22860</xdr:rowOff>
                  </to>
                </anchor>
              </controlPr>
            </control>
          </mc:Choice>
        </mc:AlternateContent>
        <mc:AlternateContent xmlns:mc="http://schemas.openxmlformats.org/markup-compatibility/2006">
          <mc:Choice Requires="x14">
            <control shapeId="1317" r:id="rId227" name="Check Box 293">
              <controlPr defaultSize="0" autoFill="0" autoLine="0" autoPict="0">
                <anchor moveWithCells="1">
                  <from>
                    <xdr:col>2</xdr:col>
                    <xdr:colOff>457200</xdr:colOff>
                    <xdr:row>280</xdr:row>
                    <xdr:rowOff>129540</xdr:rowOff>
                  </from>
                  <to>
                    <xdr:col>2</xdr:col>
                    <xdr:colOff>822960</xdr:colOff>
                    <xdr:row>282</xdr:row>
                    <xdr:rowOff>22860</xdr:rowOff>
                  </to>
                </anchor>
              </controlPr>
            </control>
          </mc:Choice>
        </mc:AlternateContent>
        <mc:AlternateContent xmlns:mc="http://schemas.openxmlformats.org/markup-compatibility/2006">
          <mc:Choice Requires="x14">
            <control shapeId="1318" r:id="rId228" name="Check Box 294">
              <controlPr defaultSize="0" autoFill="0" autoLine="0" autoPict="0">
                <anchor moveWithCells="1">
                  <from>
                    <xdr:col>2</xdr:col>
                    <xdr:colOff>7620</xdr:colOff>
                    <xdr:row>282</xdr:row>
                    <xdr:rowOff>129540</xdr:rowOff>
                  </from>
                  <to>
                    <xdr:col>2</xdr:col>
                    <xdr:colOff>403860</xdr:colOff>
                    <xdr:row>284</xdr:row>
                    <xdr:rowOff>22860</xdr:rowOff>
                  </to>
                </anchor>
              </controlPr>
            </control>
          </mc:Choice>
        </mc:AlternateContent>
        <mc:AlternateContent xmlns:mc="http://schemas.openxmlformats.org/markup-compatibility/2006">
          <mc:Choice Requires="x14">
            <control shapeId="1319" r:id="rId229" name="Check Box 295">
              <controlPr defaultSize="0" autoFill="0" autoLine="0" autoPict="0">
                <anchor moveWithCells="1">
                  <from>
                    <xdr:col>2</xdr:col>
                    <xdr:colOff>457200</xdr:colOff>
                    <xdr:row>282</xdr:row>
                    <xdr:rowOff>129540</xdr:rowOff>
                  </from>
                  <to>
                    <xdr:col>2</xdr:col>
                    <xdr:colOff>822960</xdr:colOff>
                    <xdr:row>284</xdr:row>
                    <xdr:rowOff>22860</xdr:rowOff>
                  </to>
                </anchor>
              </controlPr>
            </control>
          </mc:Choice>
        </mc:AlternateContent>
        <mc:AlternateContent xmlns:mc="http://schemas.openxmlformats.org/markup-compatibility/2006">
          <mc:Choice Requires="x14">
            <control shapeId="1320" r:id="rId230" name="Check Box 296">
              <controlPr defaultSize="0" autoFill="0" autoLine="0" autoPict="0">
                <anchor moveWithCells="1">
                  <from>
                    <xdr:col>2</xdr:col>
                    <xdr:colOff>7620</xdr:colOff>
                    <xdr:row>284</xdr:row>
                    <xdr:rowOff>129540</xdr:rowOff>
                  </from>
                  <to>
                    <xdr:col>2</xdr:col>
                    <xdr:colOff>403860</xdr:colOff>
                    <xdr:row>286</xdr:row>
                    <xdr:rowOff>22860</xdr:rowOff>
                  </to>
                </anchor>
              </controlPr>
            </control>
          </mc:Choice>
        </mc:AlternateContent>
        <mc:AlternateContent xmlns:mc="http://schemas.openxmlformats.org/markup-compatibility/2006">
          <mc:Choice Requires="x14">
            <control shapeId="1321" r:id="rId231" name="Check Box 297">
              <controlPr defaultSize="0" autoFill="0" autoLine="0" autoPict="0">
                <anchor moveWithCells="1">
                  <from>
                    <xdr:col>2</xdr:col>
                    <xdr:colOff>457200</xdr:colOff>
                    <xdr:row>284</xdr:row>
                    <xdr:rowOff>129540</xdr:rowOff>
                  </from>
                  <to>
                    <xdr:col>2</xdr:col>
                    <xdr:colOff>822960</xdr:colOff>
                    <xdr:row>286</xdr:row>
                    <xdr:rowOff>22860</xdr:rowOff>
                  </to>
                </anchor>
              </controlPr>
            </control>
          </mc:Choice>
        </mc:AlternateContent>
        <mc:AlternateContent xmlns:mc="http://schemas.openxmlformats.org/markup-compatibility/2006">
          <mc:Choice Requires="x14">
            <control shapeId="1328" r:id="rId232" name="Check Box 304">
              <controlPr defaultSize="0" autoFill="0" autoLine="0" autoPict="0">
                <anchor moveWithCells="1">
                  <from>
                    <xdr:col>2</xdr:col>
                    <xdr:colOff>7620</xdr:colOff>
                    <xdr:row>287</xdr:row>
                    <xdr:rowOff>38100</xdr:rowOff>
                  </from>
                  <to>
                    <xdr:col>2</xdr:col>
                    <xdr:colOff>403860</xdr:colOff>
                    <xdr:row>288</xdr:row>
                    <xdr:rowOff>0</xdr:rowOff>
                  </to>
                </anchor>
              </controlPr>
            </control>
          </mc:Choice>
        </mc:AlternateContent>
        <mc:AlternateContent xmlns:mc="http://schemas.openxmlformats.org/markup-compatibility/2006">
          <mc:Choice Requires="x14">
            <control shapeId="1329" r:id="rId233" name="Check Box 305">
              <controlPr defaultSize="0" autoFill="0" autoLine="0" autoPict="0">
                <anchor moveWithCells="1">
                  <from>
                    <xdr:col>2</xdr:col>
                    <xdr:colOff>457200</xdr:colOff>
                    <xdr:row>287</xdr:row>
                    <xdr:rowOff>38100</xdr:rowOff>
                  </from>
                  <to>
                    <xdr:col>2</xdr:col>
                    <xdr:colOff>822960</xdr:colOff>
                    <xdr:row>288</xdr:row>
                    <xdr:rowOff>0</xdr:rowOff>
                  </to>
                </anchor>
              </controlPr>
            </control>
          </mc:Choice>
        </mc:AlternateContent>
        <mc:AlternateContent xmlns:mc="http://schemas.openxmlformats.org/markup-compatibility/2006">
          <mc:Choice Requires="x14">
            <control shapeId="1334" r:id="rId234" name="Check Box 310">
              <controlPr defaultSize="0" autoFill="0" autoLine="0" autoPict="0">
                <anchor moveWithCells="1">
                  <from>
                    <xdr:col>2</xdr:col>
                    <xdr:colOff>7620</xdr:colOff>
                    <xdr:row>293</xdr:row>
                    <xdr:rowOff>182880</xdr:rowOff>
                  </from>
                  <to>
                    <xdr:col>2</xdr:col>
                    <xdr:colOff>403860</xdr:colOff>
                    <xdr:row>295</xdr:row>
                    <xdr:rowOff>0</xdr:rowOff>
                  </to>
                </anchor>
              </controlPr>
            </control>
          </mc:Choice>
        </mc:AlternateContent>
        <mc:AlternateContent xmlns:mc="http://schemas.openxmlformats.org/markup-compatibility/2006">
          <mc:Choice Requires="x14">
            <control shapeId="1335" r:id="rId235" name="Check Box 311">
              <controlPr defaultSize="0" autoFill="0" autoLine="0" autoPict="0">
                <anchor moveWithCells="1">
                  <from>
                    <xdr:col>2</xdr:col>
                    <xdr:colOff>457200</xdr:colOff>
                    <xdr:row>293</xdr:row>
                    <xdr:rowOff>182880</xdr:rowOff>
                  </from>
                  <to>
                    <xdr:col>2</xdr:col>
                    <xdr:colOff>822960</xdr:colOff>
                    <xdr:row>295</xdr:row>
                    <xdr:rowOff>0</xdr:rowOff>
                  </to>
                </anchor>
              </controlPr>
            </control>
          </mc:Choice>
        </mc:AlternateContent>
        <mc:AlternateContent xmlns:mc="http://schemas.openxmlformats.org/markup-compatibility/2006">
          <mc:Choice Requires="x14">
            <control shapeId="1336" r:id="rId236" name="Check Box 312">
              <controlPr defaultSize="0" autoFill="0" autoLine="0" autoPict="0">
                <anchor moveWithCells="1">
                  <from>
                    <xdr:col>2</xdr:col>
                    <xdr:colOff>7620</xdr:colOff>
                    <xdr:row>301</xdr:row>
                    <xdr:rowOff>144780</xdr:rowOff>
                  </from>
                  <to>
                    <xdr:col>2</xdr:col>
                    <xdr:colOff>403860</xdr:colOff>
                    <xdr:row>303</xdr:row>
                    <xdr:rowOff>0</xdr:rowOff>
                  </to>
                </anchor>
              </controlPr>
            </control>
          </mc:Choice>
        </mc:AlternateContent>
        <mc:AlternateContent xmlns:mc="http://schemas.openxmlformats.org/markup-compatibility/2006">
          <mc:Choice Requires="x14">
            <control shapeId="1337" r:id="rId237" name="Check Box 313">
              <controlPr defaultSize="0" autoFill="0" autoLine="0" autoPict="0">
                <anchor moveWithCells="1">
                  <from>
                    <xdr:col>2</xdr:col>
                    <xdr:colOff>457200</xdr:colOff>
                    <xdr:row>301</xdr:row>
                    <xdr:rowOff>144780</xdr:rowOff>
                  </from>
                  <to>
                    <xdr:col>2</xdr:col>
                    <xdr:colOff>822960</xdr:colOff>
                    <xdr:row>303</xdr:row>
                    <xdr:rowOff>0</xdr:rowOff>
                  </to>
                </anchor>
              </controlPr>
            </control>
          </mc:Choice>
        </mc:AlternateContent>
        <mc:AlternateContent xmlns:mc="http://schemas.openxmlformats.org/markup-compatibility/2006">
          <mc:Choice Requires="x14">
            <control shapeId="1338" r:id="rId238" name="Check Box 314">
              <controlPr defaultSize="0" autoFill="0" autoLine="0" autoPict="0">
                <anchor moveWithCells="1">
                  <from>
                    <xdr:col>2</xdr:col>
                    <xdr:colOff>7620</xdr:colOff>
                    <xdr:row>295</xdr:row>
                    <xdr:rowOff>129540</xdr:rowOff>
                  </from>
                  <to>
                    <xdr:col>2</xdr:col>
                    <xdr:colOff>403860</xdr:colOff>
                    <xdr:row>297</xdr:row>
                    <xdr:rowOff>22860</xdr:rowOff>
                  </to>
                </anchor>
              </controlPr>
            </control>
          </mc:Choice>
        </mc:AlternateContent>
        <mc:AlternateContent xmlns:mc="http://schemas.openxmlformats.org/markup-compatibility/2006">
          <mc:Choice Requires="x14">
            <control shapeId="1339" r:id="rId239" name="Check Box 315">
              <controlPr defaultSize="0" autoFill="0" autoLine="0" autoPict="0">
                <anchor moveWithCells="1">
                  <from>
                    <xdr:col>2</xdr:col>
                    <xdr:colOff>457200</xdr:colOff>
                    <xdr:row>295</xdr:row>
                    <xdr:rowOff>129540</xdr:rowOff>
                  </from>
                  <to>
                    <xdr:col>2</xdr:col>
                    <xdr:colOff>822960</xdr:colOff>
                    <xdr:row>297</xdr:row>
                    <xdr:rowOff>22860</xdr:rowOff>
                  </to>
                </anchor>
              </controlPr>
            </control>
          </mc:Choice>
        </mc:AlternateContent>
        <mc:AlternateContent xmlns:mc="http://schemas.openxmlformats.org/markup-compatibility/2006">
          <mc:Choice Requires="x14">
            <control shapeId="1340" r:id="rId240" name="Check Box 316">
              <controlPr defaultSize="0" autoFill="0" autoLine="0" autoPict="0">
                <anchor moveWithCells="1">
                  <from>
                    <xdr:col>2</xdr:col>
                    <xdr:colOff>7620</xdr:colOff>
                    <xdr:row>297</xdr:row>
                    <xdr:rowOff>129540</xdr:rowOff>
                  </from>
                  <to>
                    <xdr:col>2</xdr:col>
                    <xdr:colOff>403860</xdr:colOff>
                    <xdr:row>299</xdr:row>
                    <xdr:rowOff>22860</xdr:rowOff>
                  </to>
                </anchor>
              </controlPr>
            </control>
          </mc:Choice>
        </mc:AlternateContent>
        <mc:AlternateContent xmlns:mc="http://schemas.openxmlformats.org/markup-compatibility/2006">
          <mc:Choice Requires="x14">
            <control shapeId="1341" r:id="rId241" name="Check Box 317">
              <controlPr defaultSize="0" autoFill="0" autoLine="0" autoPict="0">
                <anchor moveWithCells="1">
                  <from>
                    <xdr:col>2</xdr:col>
                    <xdr:colOff>457200</xdr:colOff>
                    <xdr:row>297</xdr:row>
                    <xdr:rowOff>129540</xdr:rowOff>
                  </from>
                  <to>
                    <xdr:col>2</xdr:col>
                    <xdr:colOff>822960</xdr:colOff>
                    <xdr:row>299</xdr:row>
                    <xdr:rowOff>22860</xdr:rowOff>
                  </to>
                </anchor>
              </controlPr>
            </control>
          </mc:Choice>
        </mc:AlternateContent>
        <mc:AlternateContent xmlns:mc="http://schemas.openxmlformats.org/markup-compatibility/2006">
          <mc:Choice Requires="x14">
            <control shapeId="1342" r:id="rId242" name="Check Box 318">
              <controlPr defaultSize="0" autoFill="0" autoLine="0" autoPict="0">
                <anchor moveWithCells="1">
                  <from>
                    <xdr:col>2</xdr:col>
                    <xdr:colOff>7620</xdr:colOff>
                    <xdr:row>299</xdr:row>
                    <xdr:rowOff>129540</xdr:rowOff>
                  </from>
                  <to>
                    <xdr:col>2</xdr:col>
                    <xdr:colOff>403860</xdr:colOff>
                    <xdr:row>301</xdr:row>
                    <xdr:rowOff>22860</xdr:rowOff>
                  </to>
                </anchor>
              </controlPr>
            </control>
          </mc:Choice>
        </mc:AlternateContent>
        <mc:AlternateContent xmlns:mc="http://schemas.openxmlformats.org/markup-compatibility/2006">
          <mc:Choice Requires="x14">
            <control shapeId="1343" r:id="rId243" name="Check Box 319">
              <controlPr defaultSize="0" autoFill="0" autoLine="0" autoPict="0">
                <anchor moveWithCells="1">
                  <from>
                    <xdr:col>2</xdr:col>
                    <xdr:colOff>457200</xdr:colOff>
                    <xdr:row>299</xdr:row>
                    <xdr:rowOff>129540</xdr:rowOff>
                  </from>
                  <to>
                    <xdr:col>2</xdr:col>
                    <xdr:colOff>822960</xdr:colOff>
                    <xdr:row>301</xdr:row>
                    <xdr:rowOff>22860</xdr:rowOff>
                  </to>
                </anchor>
              </controlPr>
            </control>
          </mc:Choice>
        </mc:AlternateContent>
        <mc:AlternateContent xmlns:mc="http://schemas.openxmlformats.org/markup-compatibility/2006">
          <mc:Choice Requires="x14">
            <control shapeId="1344" r:id="rId244" name="Check Box 320">
              <controlPr defaultSize="0" autoFill="0" autoLine="0" autoPict="0">
                <anchor moveWithCells="1">
                  <from>
                    <xdr:col>2</xdr:col>
                    <xdr:colOff>7620</xdr:colOff>
                    <xdr:row>303</xdr:row>
                    <xdr:rowOff>129540</xdr:rowOff>
                  </from>
                  <to>
                    <xdr:col>2</xdr:col>
                    <xdr:colOff>403860</xdr:colOff>
                    <xdr:row>305</xdr:row>
                    <xdr:rowOff>22860</xdr:rowOff>
                  </to>
                </anchor>
              </controlPr>
            </control>
          </mc:Choice>
        </mc:AlternateContent>
        <mc:AlternateContent xmlns:mc="http://schemas.openxmlformats.org/markup-compatibility/2006">
          <mc:Choice Requires="x14">
            <control shapeId="1345" r:id="rId245" name="Check Box 321">
              <controlPr defaultSize="0" autoFill="0" autoLine="0" autoPict="0">
                <anchor moveWithCells="1">
                  <from>
                    <xdr:col>2</xdr:col>
                    <xdr:colOff>457200</xdr:colOff>
                    <xdr:row>303</xdr:row>
                    <xdr:rowOff>129540</xdr:rowOff>
                  </from>
                  <to>
                    <xdr:col>2</xdr:col>
                    <xdr:colOff>822960</xdr:colOff>
                    <xdr:row>305</xdr:row>
                    <xdr:rowOff>22860</xdr:rowOff>
                  </to>
                </anchor>
              </controlPr>
            </control>
          </mc:Choice>
        </mc:AlternateContent>
        <mc:AlternateContent xmlns:mc="http://schemas.openxmlformats.org/markup-compatibility/2006">
          <mc:Choice Requires="x14">
            <control shapeId="1346" r:id="rId246" name="Check Box 322">
              <controlPr defaultSize="0" autoFill="0" autoLine="0" autoPict="0">
                <anchor moveWithCells="1">
                  <from>
                    <xdr:col>2</xdr:col>
                    <xdr:colOff>7620</xdr:colOff>
                    <xdr:row>305</xdr:row>
                    <xdr:rowOff>129540</xdr:rowOff>
                  </from>
                  <to>
                    <xdr:col>2</xdr:col>
                    <xdr:colOff>403860</xdr:colOff>
                    <xdr:row>307</xdr:row>
                    <xdr:rowOff>22860</xdr:rowOff>
                  </to>
                </anchor>
              </controlPr>
            </control>
          </mc:Choice>
        </mc:AlternateContent>
        <mc:AlternateContent xmlns:mc="http://schemas.openxmlformats.org/markup-compatibility/2006">
          <mc:Choice Requires="x14">
            <control shapeId="1347" r:id="rId247" name="Check Box 323">
              <controlPr defaultSize="0" autoFill="0" autoLine="0" autoPict="0">
                <anchor moveWithCells="1">
                  <from>
                    <xdr:col>2</xdr:col>
                    <xdr:colOff>457200</xdr:colOff>
                    <xdr:row>305</xdr:row>
                    <xdr:rowOff>129540</xdr:rowOff>
                  </from>
                  <to>
                    <xdr:col>2</xdr:col>
                    <xdr:colOff>822960</xdr:colOff>
                    <xdr:row>307</xdr:row>
                    <xdr:rowOff>22860</xdr:rowOff>
                  </to>
                </anchor>
              </controlPr>
            </control>
          </mc:Choice>
        </mc:AlternateContent>
        <mc:AlternateContent xmlns:mc="http://schemas.openxmlformats.org/markup-compatibility/2006">
          <mc:Choice Requires="x14">
            <control shapeId="1348" r:id="rId248" name="Check Box 324">
              <controlPr defaultSize="0" autoFill="0" autoLine="0" autoPict="0">
                <anchor moveWithCells="1">
                  <from>
                    <xdr:col>2</xdr:col>
                    <xdr:colOff>7620</xdr:colOff>
                    <xdr:row>307</xdr:row>
                    <xdr:rowOff>129540</xdr:rowOff>
                  </from>
                  <to>
                    <xdr:col>2</xdr:col>
                    <xdr:colOff>403860</xdr:colOff>
                    <xdr:row>309</xdr:row>
                    <xdr:rowOff>22860</xdr:rowOff>
                  </to>
                </anchor>
              </controlPr>
            </control>
          </mc:Choice>
        </mc:AlternateContent>
        <mc:AlternateContent xmlns:mc="http://schemas.openxmlformats.org/markup-compatibility/2006">
          <mc:Choice Requires="x14">
            <control shapeId="1349" r:id="rId249" name="Check Box 325">
              <controlPr defaultSize="0" autoFill="0" autoLine="0" autoPict="0">
                <anchor moveWithCells="1">
                  <from>
                    <xdr:col>2</xdr:col>
                    <xdr:colOff>457200</xdr:colOff>
                    <xdr:row>307</xdr:row>
                    <xdr:rowOff>129540</xdr:rowOff>
                  </from>
                  <to>
                    <xdr:col>2</xdr:col>
                    <xdr:colOff>822960</xdr:colOff>
                    <xdr:row>309</xdr:row>
                    <xdr:rowOff>22860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P141"/>
  <sheetViews>
    <sheetView showGridLines="0" showRowColHeaders="0" zoomScale="50" workbookViewId="0">
      <selection activeCell="G30" sqref="G30"/>
    </sheetView>
  </sheetViews>
  <sheetFormatPr defaultRowHeight="13.2" x14ac:dyDescent="0.25"/>
  <cols>
    <col min="2" max="2" width="3.6640625" customWidth="1"/>
    <col min="3" max="3" width="7.5546875" customWidth="1"/>
    <col min="4" max="4" width="54.6640625" customWidth="1"/>
  </cols>
  <sheetData>
    <row r="1" spans="1:16" x14ac:dyDescent="0.25">
      <c r="A1" s="45"/>
      <c r="B1" s="45"/>
      <c r="C1" s="45"/>
      <c r="D1" s="45"/>
      <c r="E1" s="45"/>
      <c r="F1" s="45"/>
      <c r="G1" s="45"/>
      <c r="H1" s="45"/>
      <c r="I1" s="45"/>
      <c r="J1" s="45"/>
      <c r="K1" s="45"/>
      <c r="L1" s="45"/>
      <c r="M1" s="45"/>
      <c r="N1" s="45"/>
      <c r="O1" s="45"/>
      <c r="P1" s="45"/>
    </row>
    <row r="2" spans="1:16" ht="13.8" thickBot="1" x14ac:dyDescent="0.3">
      <c r="A2" s="45"/>
      <c r="B2" s="45"/>
      <c r="C2" s="45"/>
      <c r="D2" s="45"/>
      <c r="E2" s="45"/>
      <c r="F2" s="45"/>
      <c r="G2" s="45"/>
      <c r="H2" s="45"/>
      <c r="I2" s="45"/>
      <c r="J2" s="45"/>
      <c r="K2" s="45"/>
      <c r="L2" s="45"/>
      <c r="M2" s="45"/>
      <c r="N2" s="45"/>
      <c r="O2" s="45"/>
      <c r="P2" s="45"/>
    </row>
    <row r="3" spans="1:16" ht="18" thickBot="1" x14ac:dyDescent="0.35">
      <c r="A3" s="45"/>
      <c r="B3" s="45"/>
      <c r="C3" s="81" t="s">
        <v>182</v>
      </c>
      <c r="D3" s="82"/>
      <c r="E3" s="48">
        <f>'Data Input'!$C6</f>
        <v>0</v>
      </c>
      <c r="F3" s="46"/>
      <c r="G3" s="46"/>
      <c r="H3" s="46"/>
      <c r="I3" s="46"/>
      <c r="J3" s="45"/>
      <c r="K3" s="45"/>
      <c r="L3" s="45"/>
      <c r="M3" s="45"/>
      <c r="N3" s="45"/>
      <c r="O3" s="45"/>
      <c r="P3" s="45"/>
    </row>
    <row r="4" spans="1:16" x14ac:dyDescent="0.25">
      <c r="A4" s="45"/>
      <c r="B4" s="45"/>
      <c r="C4" s="45"/>
      <c r="D4" s="45"/>
      <c r="E4" s="45"/>
      <c r="F4" s="45"/>
      <c r="G4" s="45"/>
      <c r="H4" s="45"/>
      <c r="I4" s="45"/>
      <c r="J4" s="45"/>
      <c r="K4" s="45"/>
      <c r="L4" s="45"/>
      <c r="M4" s="45"/>
      <c r="N4" s="45"/>
      <c r="O4" s="45"/>
      <c r="P4" s="45"/>
    </row>
    <row r="5" spans="1:16" x14ac:dyDescent="0.25">
      <c r="A5" s="45"/>
      <c r="B5" s="45"/>
      <c r="C5" s="45"/>
      <c r="D5" s="45"/>
      <c r="E5" s="45"/>
      <c r="F5" s="45"/>
      <c r="G5" s="45"/>
      <c r="H5" s="45"/>
      <c r="I5" s="45"/>
      <c r="J5" s="45"/>
      <c r="K5" s="45"/>
      <c r="L5" s="45"/>
      <c r="M5" s="45"/>
      <c r="N5" s="45"/>
      <c r="O5" s="45"/>
      <c r="P5" s="45"/>
    </row>
    <row r="6" spans="1:16" x14ac:dyDescent="0.25">
      <c r="A6" s="45"/>
      <c r="B6" s="45"/>
      <c r="C6" s="45"/>
      <c r="D6" s="45"/>
      <c r="E6" s="45"/>
      <c r="F6" s="45"/>
      <c r="G6" s="45"/>
      <c r="H6" s="45"/>
      <c r="I6" s="45"/>
      <c r="J6" s="45"/>
      <c r="K6" s="45"/>
      <c r="L6" s="45"/>
      <c r="M6" s="45"/>
      <c r="N6" s="45"/>
      <c r="O6" s="45"/>
      <c r="P6" s="45"/>
    </row>
    <row r="7" spans="1:16" x14ac:dyDescent="0.25">
      <c r="A7" s="45"/>
      <c r="B7" s="45"/>
      <c r="C7" s="45"/>
      <c r="D7" s="45"/>
      <c r="E7" s="45"/>
      <c r="F7" s="45"/>
      <c r="G7" s="45"/>
      <c r="H7" s="45"/>
      <c r="I7" s="45"/>
      <c r="J7" s="45"/>
      <c r="K7" s="45"/>
      <c r="L7" s="45"/>
      <c r="M7" s="45"/>
      <c r="N7" s="45"/>
      <c r="O7" s="45"/>
      <c r="P7" s="45"/>
    </row>
    <row r="8" spans="1:16" x14ac:dyDescent="0.25">
      <c r="A8" s="45"/>
      <c r="B8" s="45"/>
      <c r="C8" s="45"/>
      <c r="D8" s="45"/>
      <c r="E8" s="45"/>
      <c r="F8" s="45"/>
      <c r="G8" s="45"/>
      <c r="H8" s="45"/>
      <c r="I8" s="45"/>
      <c r="J8" s="45"/>
      <c r="K8" s="45"/>
      <c r="L8" s="45"/>
      <c r="M8" s="45"/>
      <c r="N8" s="45"/>
      <c r="O8" s="45"/>
      <c r="P8" s="45"/>
    </row>
    <row r="9" spans="1:16" x14ac:dyDescent="0.25">
      <c r="A9" s="45"/>
      <c r="B9" s="45"/>
      <c r="C9" s="45"/>
      <c r="D9" s="45"/>
      <c r="E9" s="45"/>
      <c r="F9" s="45"/>
      <c r="G9" s="45"/>
      <c r="H9" s="45"/>
      <c r="I9" s="45"/>
      <c r="J9" s="45"/>
      <c r="K9" s="45"/>
      <c r="L9" s="45"/>
      <c r="M9" s="45"/>
      <c r="N9" s="45"/>
      <c r="O9" s="45"/>
      <c r="P9" s="45"/>
    </row>
    <row r="10" spans="1:16" x14ac:dyDescent="0.25">
      <c r="A10" s="45"/>
      <c r="B10" s="45"/>
      <c r="C10" s="45"/>
      <c r="D10" s="45"/>
      <c r="E10" s="45"/>
      <c r="F10" s="45"/>
      <c r="G10" s="45"/>
      <c r="H10" s="45"/>
      <c r="I10" s="45"/>
      <c r="J10" s="45"/>
      <c r="K10" s="45"/>
      <c r="L10" s="45"/>
      <c r="M10" s="45"/>
      <c r="N10" s="45"/>
      <c r="O10" s="45"/>
      <c r="P10" s="45"/>
    </row>
    <row r="11" spans="1:16" x14ac:dyDescent="0.25">
      <c r="A11" s="45"/>
      <c r="B11" s="45"/>
      <c r="C11" s="45"/>
      <c r="D11" s="45"/>
      <c r="E11" s="45"/>
      <c r="F11" s="45"/>
      <c r="G11" s="45"/>
      <c r="H11" s="45"/>
      <c r="I11" s="45"/>
      <c r="J11" s="45"/>
      <c r="K11" s="45"/>
      <c r="L11" s="45"/>
      <c r="M11" s="45"/>
      <c r="N11" s="45"/>
      <c r="O11" s="45"/>
      <c r="P11" s="45"/>
    </row>
    <row r="12" spans="1:16" x14ac:dyDescent="0.25">
      <c r="A12" s="45"/>
      <c r="B12" s="45"/>
      <c r="C12" s="45"/>
      <c r="D12" s="45"/>
      <c r="E12" s="45"/>
      <c r="F12" s="45"/>
      <c r="G12" s="45"/>
      <c r="H12" s="45"/>
      <c r="I12" s="45"/>
      <c r="J12" s="45"/>
      <c r="K12" s="45"/>
      <c r="L12" s="45"/>
      <c r="M12" s="45"/>
      <c r="N12" s="45"/>
      <c r="O12" s="45"/>
      <c r="P12" s="45"/>
    </row>
    <row r="13" spans="1:16" x14ac:dyDescent="0.25">
      <c r="A13" s="45"/>
      <c r="B13" s="45"/>
      <c r="C13" s="45"/>
      <c r="D13" s="45"/>
      <c r="E13" s="45"/>
      <c r="F13" s="45"/>
      <c r="G13" s="45"/>
      <c r="H13" s="45"/>
      <c r="I13" s="45"/>
      <c r="J13" s="45"/>
      <c r="K13" s="45"/>
      <c r="L13" s="45"/>
      <c r="M13" s="45"/>
      <c r="N13" s="45"/>
      <c r="O13" s="45"/>
      <c r="P13" s="45"/>
    </row>
    <row r="14" spans="1:16" x14ac:dyDescent="0.25">
      <c r="A14" s="45"/>
      <c r="B14" s="45"/>
      <c r="C14" s="45"/>
      <c r="D14" s="45"/>
      <c r="E14" s="45"/>
      <c r="F14" s="45"/>
      <c r="G14" s="45"/>
      <c r="H14" s="45"/>
      <c r="I14" s="45"/>
      <c r="J14" s="45"/>
      <c r="K14" s="45"/>
      <c r="L14" s="45"/>
      <c r="M14" s="45"/>
      <c r="N14" s="45"/>
      <c r="O14" s="45"/>
      <c r="P14" s="45"/>
    </row>
    <row r="15" spans="1:16" x14ac:dyDescent="0.25">
      <c r="A15" s="45"/>
      <c r="B15" s="45"/>
      <c r="C15" s="45"/>
      <c r="D15" s="45"/>
      <c r="E15" s="45"/>
      <c r="F15" s="45"/>
      <c r="G15" s="45"/>
      <c r="H15" s="45"/>
      <c r="I15" s="45"/>
      <c r="J15" s="45"/>
      <c r="K15" s="45"/>
      <c r="L15" s="45"/>
      <c r="M15" s="45"/>
      <c r="N15" s="45"/>
      <c r="O15" s="45"/>
      <c r="P15" s="45"/>
    </row>
    <row r="16" spans="1:16" x14ac:dyDescent="0.25">
      <c r="A16" s="45"/>
      <c r="B16" s="45"/>
      <c r="C16" s="45"/>
      <c r="D16" s="45"/>
      <c r="E16" s="45"/>
      <c r="F16" s="45"/>
      <c r="G16" s="45"/>
      <c r="H16" s="45"/>
      <c r="I16" s="45"/>
      <c r="J16" s="45"/>
      <c r="K16" s="45"/>
      <c r="L16" s="45"/>
      <c r="M16" s="45"/>
      <c r="N16" s="45"/>
      <c r="O16" s="45"/>
      <c r="P16" s="45"/>
    </row>
    <row r="17" spans="1:16" x14ac:dyDescent="0.25">
      <c r="A17" s="45"/>
      <c r="B17" s="45"/>
      <c r="C17" s="45"/>
      <c r="D17" s="45"/>
      <c r="E17" s="45"/>
      <c r="F17" s="45"/>
      <c r="G17" s="45"/>
      <c r="H17" s="45"/>
      <c r="I17" s="45"/>
      <c r="J17" s="45"/>
      <c r="K17" s="45"/>
      <c r="L17" s="45"/>
      <c r="M17" s="45"/>
      <c r="N17" s="45"/>
      <c r="O17" s="45"/>
      <c r="P17" s="45"/>
    </row>
    <row r="18" spans="1:16" x14ac:dyDescent="0.25">
      <c r="A18" s="45"/>
      <c r="B18" s="45"/>
      <c r="C18" s="45"/>
      <c r="D18" s="45"/>
      <c r="E18" s="45"/>
      <c r="F18" s="45"/>
      <c r="G18" s="45"/>
      <c r="H18" s="45"/>
      <c r="I18" s="45"/>
      <c r="J18" s="45"/>
      <c r="K18" s="45"/>
      <c r="L18" s="45"/>
      <c r="M18" s="45"/>
      <c r="N18" s="45"/>
      <c r="O18" s="45"/>
      <c r="P18" s="45"/>
    </row>
    <row r="19" spans="1:16" x14ac:dyDescent="0.25">
      <c r="A19" s="45"/>
      <c r="B19" s="45"/>
      <c r="C19" s="45"/>
      <c r="D19" s="45"/>
      <c r="E19" s="45"/>
      <c r="F19" s="45"/>
      <c r="G19" s="45"/>
      <c r="H19" s="45"/>
      <c r="I19" s="45"/>
      <c r="J19" s="45"/>
      <c r="K19" s="45"/>
      <c r="L19" s="45"/>
      <c r="M19" s="45"/>
      <c r="N19" s="45"/>
      <c r="O19" s="45"/>
      <c r="P19" s="45"/>
    </row>
    <row r="20" spans="1:16" x14ac:dyDescent="0.25">
      <c r="A20" s="45"/>
      <c r="B20" s="45"/>
      <c r="C20" s="45"/>
      <c r="D20" s="45"/>
      <c r="E20" s="45"/>
      <c r="F20" s="45"/>
      <c r="G20" s="45"/>
      <c r="H20" s="45"/>
      <c r="I20" s="45"/>
      <c r="J20" s="45"/>
      <c r="K20" s="45"/>
      <c r="L20" s="45"/>
      <c r="M20" s="45"/>
      <c r="N20" s="45"/>
      <c r="O20" s="45"/>
      <c r="P20" s="45"/>
    </row>
    <row r="21" spans="1:16" x14ac:dyDescent="0.25">
      <c r="A21" s="45"/>
      <c r="B21" s="45"/>
      <c r="C21" s="45"/>
      <c r="D21" s="45"/>
      <c r="E21" s="45"/>
      <c r="F21" s="45"/>
      <c r="G21" s="45"/>
      <c r="H21" s="45"/>
      <c r="I21" s="45"/>
      <c r="J21" s="45"/>
      <c r="K21" s="45"/>
      <c r="L21" s="45"/>
      <c r="M21" s="45"/>
      <c r="N21" s="45"/>
      <c r="O21" s="45"/>
      <c r="P21" s="45"/>
    </row>
    <row r="22" spans="1:16" x14ac:dyDescent="0.25">
      <c r="A22" s="45"/>
      <c r="B22" s="45"/>
      <c r="C22" s="45"/>
      <c r="D22" s="45"/>
      <c r="E22" s="45"/>
      <c r="F22" s="45"/>
      <c r="G22" s="45"/>
      <c r="H22" s="45"/>
      <c r="I22" s="45"/>
      <c r="J22" s="45"/>
      <c r="K22" s="45"/>
      <c r="L22" s="45"/>
      <c r="M22" s="45"/>
      <c r="N22" s="45"/>
      <c r="O22" s="45"/>
      <c r="P22" s="45"/>
    </row>
    <row r="23" spans="1:16" x14ac:dyDescent="0.25">
      <c r="A23" s="45"/>
      <c r="B23" s="45"/>
      <c r="C23" s="45"/>
      <c r="D23" s="45"/>
      <c r="E23" s="45"/>
      <c r="F23" s="45"/>
      <c r="G23" s="45"/>
      <c r="H23" s="45"/>
      <c r="I23" s="45"/>
      <c r="J23" s="45"/>
      <c r="K23" s="45"/>
      <c r="L23" s="45"/>
      <c r="M23" s="45"/>
      <c r="N23" s="45"/>
      <c r="O23" s="45"/>
      <c r="P23" s="45"/>
    </row>
    <row r="24" spans="1:16" x14ac:dyDescent="0.25">
      <c r="A24" s="45"/>
      <c r="B24" s="45"/>
      <c r="C24" s="45"/>
      <c r="D24" s="45"/>
      <c r="E24" s="45"/>
      <c r="F24" s="45"/>
      <c r="G24" s="45"/>
      <c r="H24" s="45"/>
      <c r="I24" s="45"/>
      <c r="J24" s="45"/>
      <c r="K24" s="45"/>
      <c r="L24" s="45"/>
      <c r="M24" s="45"/>
      <c r="N24" s="45"/>
      <c r="O24" s="45"/>
      <c r="P24" s="45"/>
    </row>
    <row r="25" spans="1:16" x14ac:dyDescent="0.25">
      <c r="A25" s="45"/>
      <c r="B25" s="45"/>
      <c r="C25" s="45"/>
      <c r="D25" s="45"/>
      <c r="E25" s="45"/>
      <c r="F25" s="45"/>
      <c r="G25" s="45"/>
      <c r="H25" s="45"/>
      <c r="I25" s="45"/>
      <c r="J25" s="45"/>
      <c r="K25" s="45"/>
      <c r="L25" s="45"/>
      <c r="M25" s="45"/>
      <c r="N25" s="45"/>
      <c r="O25" s="45"/>
      <c r="P25" s="45"/>
    </row>
    <row r="26" spans="1:16" x14ac:dyDescent="0.25">
      <c r="A26" s="45"/>
      <c r="B26" s="45"/>
      <c r="C26" s="45"/>
      <c r="D26" s="45"/>
      <c r="E26" s="45"/>
      <c r="F26" s="45"/>
      <c r="G26" s="45"/>
      <c r="H26" s="45"/>
      <c r="I26" s="45"/>
      <c r="J26" s="45"/>
      <c r="K26" s="45"/>
      <c r="L26" s="45"/>
      <c r="M26" s="45"/>
      <c r="N26" s="45"/>
      <c r="O26" s="45"/>
      <c r="P26" s="45"/>
    </row>
    <row r="27" spans="1:16" x14ac:dyDescent="0.25">
      <c r="A27" s="45"/>
      <c r="B27" s="45"/>
      <c r="C27" s="45"/>
      <c r="D27" s="45"/>
      <c r="E27" s="45"/>
      <c r="F27" s="45"/>
      <c r="G27" s="45"/>
      <c r="H27" s="45"/>
      <c r="I27" s="45"/>
      <c r="J27" s="45"/>
      <c r="K27" s="45"/>
      <c r="L27" s="45"/>
      <c r="M27" s="45"/>
      <c r="N27" s="45"/>
      <c r="O27" s="45"/>
      <c r="P27" s="45"/>
    </row>
    <row r="28" spans="1:16" x14ac:dyDescent="0.25">
      <c r="A28" s="45"/>
      <c r="B28" s="45"/>
      <c r="C28" s="45"/>
      <c r="D28" s="45"/>
      <c r="E28" s="45"/>
      <c r="F28" s="45"/>
      <c r="G28" s="45"/>
      <c r="H28" s="45"/>
      <c r="I28" s="45"/>
      <c r="J28" s="45"/>
      <c r="K28" s="45"/>
      <c r="L28" s="45"/>
      <c r="M28" s="45"/>
      <c r="N28" s="45"/>
      <c r="O28" s="45"/>
      <c r="P28" s="45"/>
    </row>
    <row r="29" spans="1:16" x14ac:dyDescent="0.25">
      <c r="A29" s="45"/>
      <c r="B29" s="45"/>
      <c r="C29" s="45"/>
      <c r="D29" s="45"/>
      <c r="E29" s="45"/>
      <c r="F29" s="45"/>
      <c r="G29" s="45"/>
      <c r="H29" s="45"/>
      <c r="I29" s="45"/>
      <c r="J29" s="45"/>
      <c r="K29" s="45"/>
      <c r="L29" s="45"/>
      <c r="M29" s="45"/>
      <c r="N29" s="45"/>
      <c r="O29" s="45"/>
      <c r="P29" s="45"/>
    </row>
    <row r="30" spans="1:16" ht="26.25" customHeight="1" x14ac:dyDescent="0.25">
      <c r="A30" s="45"/>
      <c r="B30" s="45"/>
      <c r="C30" s="49"/>
      <c r="D30" s="83" t="s">
        <v>183</v>
      </c>
      <c r="E30" s="50"/>
      <c r="F30" s="45"/>
      <c r="G30" s="45"/>
      <c r="H30" s="45"/>
      <c r="I30" s="45"/>
      <c r="J30" s="45"/>
      <c r="K30" s="45"/>
      <c r="L30" s="45"/>
      <c r="M30" s="45"/>
      <c r="N30" s="45"/>
      <c r="O30" s="45"/>
      <c r="P30" s="45"/>
    </row>
    <row r="31" spans="1:16" x14ac:dyDescent="0.25">
      <c r="A31" s="45"/>
      <c r="B31" s="45"/>
      <c r="C31" s="30"/>
      <c r="D31" s="84"/>
      <c r="E31" s="31"/>
      <c r="F31" s="45"/>
      <c r="G31" s="45"/>
      <c r="H31" s="45"/>
      <c r="I31" s="45"/>
      <c r="J31" s="45"/>
      <c r="K31" s="45"/>
      <c r="L31" s="45"/>
      <c r="M31" s="45"/>
      <c r="N31" s="45"/>
      <c r="O31" s="45"/>
      <c r="P31" s="45"/>
    </row>
    <row r="32" spans="1:16" ht="17.399999999999999" x14ac:dyDescent="0.25">
      <c r="A32" s="45"/>
      <c r="B32" s="46"/>
      <c r="C32" s="43" t="s">
        <v>154</v>
      </c>
      <c r="D32" s="43" t="s">
        <v>172</v>
      </c>
      <c r="E32" s="44">
        <f>'Data Input'!$C8</f>
        <v>0</v>
      </c>
      <c r="F32" s="47"/>
      <c r="G32" s="45"/>
      <c r="H32" s="45"/>
      <c r="I32" s="45"/>
      <c r="J32" s="45"/>
      <c r="K32" s="45"/>
      <c r="L32" s="45"/>
      <c r="M32" s="45"/>
      <c r="N32" s="45"/>
      <c r="O32" s="45"/>
      <c r="P32" s="45"/>
    </row>
    <row r="33" spans="1:16" x14ac:dyDescent="0.25">
      <c r="A33" s="45"/>
      <c r="B33" s="46"/>
      <c r="C33" s="43"/>
      <c r="D33" s="43"/>
      <c r="E33" s="43"/>
      <c r="F33" s="45"/>
      <c r="G33" s="45"/>
      <c r="H33" s="45"/>
      <c r="I33" s="45"/>
      <c r="J33" s="45"/>
      <c r="K33" s="45"/>
      <c r="L33" s="45"/>
      <c r="M33" s="45"/>
      <c r="N33" s="45"/>
      <c r="O33" s="45"/>
      <c r="P33" s="45"/>
    </row>
    <row r="34" spans="1:16" ht="17.399999999999999" x14ac:dyDescent="0.25">
      <c r="A34" s="45"/>
      <c r="B34" s="46"/>
      <c r="C34" s="43" t="s">
        <v>155</v>
      </c>
      <c r="D34" s="43" t="s">
        <v>173</v>
      </c>
      <c r="E34" s="44">
        <f>'Data Input'!$C66</f>
        <v>0</v>
      </c>
      <c r="F34" s="45"/>
      <c r="G34" s="45"/>
      <c r="H34" s="45"/>
      <c r="I34" s="45"/>
      <c r="J34" s="45"/>
      <c r="K34" s="45"/>
      <c r="L34" s="45"/>
      <c r="M34" s="45"/>
      <c r="N34" s="45"/>
      <c r="O34" s="45"/>
      <c r="P34" s="45"/>
    </row>
    <row r="35" spans="1:16" x14ac:dyDescent="0.25">
      <c r="A35" s="45"/>
      <c r="B35" s="46"/>
      <c r="C35" s="43"/>
      <c r="D35" s="43"/>
      <c r="E35" s="43"/>
      <c r="F35" s="45"/>
      <c r="G35" s="45"/>
      <c r="H35" s="45"/>
      <c r="I35" s="45"/>
      <c r="J35" s="45"/>
      <c r="K35" s="45"/>
      <c r="L35" s="45"/>
      <c r="M35" s="45"/>
      <c r="N35" s="45"/>
      <c r="O35" s="45"/>
      <c r="P35" s="45"/>
    </row>
    <row r="36" spans="1:16" ht="17.399999999999999" x14ac:dyDescent="0.25">
      <c r="A36" s="45"/>
      <c r="B36" s="46"/>
      <c r="C36" s="43" t="s">
        <v>156</v>
      </c>
      <c r="D36" s="43" t="s">
        <v>174</v>
      </c>
      <c r="E36" s="44">
        <f>'Data Input'!$C82</f>
        <v>0</v>
      </c>
      <c r="F36" s="45"/>
      <c r="G36" s="45"/>
      <c r="H36" s="45"/>
      <c r="I36" s="45"/>
      <c r="J36" s="45"/>
      <c r="K36" s="45"/>
      <c r="L36" s="45"/>
      <c r="M36" s="45"/>
      <c r="N36" s="45"/>
      <c r="O36" s="45"/>
      <c r="P36" s="45"/>
    </row>
    <row r="37" spans="1:16" x14ac:dyDescent="0.25">
      <c r="A37" s="45"/>
      <c r="B37" s="46"/>
      <c r="C37" s="43"/>
      <c r="D37" s="43"/>
      <c r="E37" s="43"/>
      <c r="F37" s="45"/>
      <c r="G37" s="45"/>
      <c r="H37" s="45"/>
      <c r="I37" s="45"/>
      <c r="J37" s="45"/>
      <c r="K37" s="45"/>
      <c r="L37" s="45"/>
      <c r="M37" s="45"/>
      <c r="N37" s="45"/>
      <c r="O37" s="45"/>
      <c r="P37" s="45"/>
    </row>
    <row r="38" spans="1:16" ht="17.399999999999999" x14ac:dyDescent="0.25">
      <c r="A38" s="45"/>
      <c r="B38" s="46"/>
      <c r="C38" s="43" t="s">
        <v>157</v>
      </c>
      <c r="D38" s="43" t="s">
        <v>175</v>
      </c>
      <c r="E38" s="44">
        <f>'Data Input'!$C129</f>
        <v>0</v>
      </c>
      <c r="F38" s="45"/>
      <c r="G38" s="45"/>
      <c r="H38" s="45"/>
      <c r="I38" s="45"/>
      <c r="J38" s="45"/>
      <c r="K38" s="45"/>
      <c r="L38" s="45"/>
      <c r="M38" s="45"/>
      <c r="N38" s="45"/>
      <c r="O38" s="45"/>
      <c r="P38" s="45"/>
    </row>
    <row r="39" spans="1:16" x14ac:dyDescent="0.25">
      <c r="A39" s="45"/>
      <c r="B39" s="46"/>
      <c r="C39" s="43"/>
      <c r="D39" s="43"/>
      <c r="E39" s="43"/>
      <c r="F39" s="45"/>
      <c r="G39" s="45"/>
      <c r="H39" s="45"/>
      <c r="I39" s="45"/>
      <c r="J39" s="45"/>
      <c r="K39" s="45"/>
      <c r="L39" s="45"/>
      <c r="M39" s="45"/>
      <c r="N39" s="45"/>
      <c r="O39" s="45"/>
      <c r="P39" s="45"/>
    </row>
    <row r="40" spans="1:16" ht="17.399999999999999" x14ac:dyDescent="0.25">
      <c r="A40" s="45"/>
      <c r="B40" s="46"/>
      <c r="C40" s="43" t="s">
        <v>158</v>
      </c>
      <c r="D40" s="43" t="s">
        <v>176</v>
      </c>
      <c r="E40" s="44">
        <f>'Data Input'!$C160</f>
        <v>0</v>
      </c>
      <c r="F40" s="45"/>
      <c r="G40" s="45"/>
      <c r="H40" s="45"/>
      <c r="I40" s="45"/>
      <c r="J40" s="45"/>
      <c r="K40" s="45"/>
      <c r="L40" s="45"/>
      <c r="M40" s="45"/>
      <c r="N40" s="45"/>
      <c r="O40" s="45"/>
      <c r="P40" s="45"/>
    </row>
    <row r="41" spans="1:16" x14ac:dyDescent="0.25">
      <c r="A41" s="45"/>
      <c r="B41" s="46"/>
      <c r="C41" s="43"/>
      <c r="D41" s="43"/>
      <c r="E41" s="43"/>
      <c r="F41" s="45"/>
      <c r="G41" s="45"/>
      <c r="H41" s="45"/>
      <c r="I41" s="45"/>
      <c r="J41" s="45"/>
      <c r="K41" s="45"/>
      <c r="L41" s="45"/>
      <c r="M41" s="45"/>
      <c r="N41" s="45"/>
      <c r="O41" s="45"/>
      <c r="P41" s="45"/>
    </row>
    <row r="42" spans="1:16" ht="17.399999999999999" x14ac:dyDescent="0.25">
      <c r="A42" s="45"/>
      <c r="B42" s="46"/>
      <c r="C42" s="43" t="s">
        <v>159</v>
      </c>
      <c r="D42" s="43" t="s">
        <v>177</v>
      </c>
      <c r="E42" s="44">
        <f>'Data Input'!$C195</f>
        <v>0</v>
      </c>
      <c r="F42" s="45"/>
      <c r="G42" s="45"/>
      <c r="H42" s="45"/>
      <c r="I42" s="45"/>
      <c r="J42" s="45"/>
      <c r="K42" s="45"/>
      <c r="L42" s="45"/>
      <c r="M42" s="45"/>
      <c r="N42" s="45"/>
      <c r="O42" s="45"/>
      <c r="P42" s="45"/>
    </row>
    <row r="43" spans="1:16" x14ac:dyDescent="0.25">
      <c r="A43" s="45"/>
      <c r="B43" s="46"/>
      <c r="C43" s="43"/>
      <c r="D43" s="43"/>
      <c r="E43" s="43"/>
      <c r="F43" s="45"/>
      <c r="G43" s="45"/>
      <c r="H43" s="45"/>
      <c r="I43" s="45"/>
      <c r="J43" s="45"/>
      <c r="K43" s="45"/>
      <c r="L43" s="45"/>
      <c r="M43" s="45"/>
      <c r="N43" s="45"/>
      <c r="O43" s="45"/>
      <c r="P43" s="45"/>
    </row>
    <row r="44" spans="1:16" ht="17.399999999999999" x14ac:dyDescent="0.25">
      <c r="A44" s="45"/>
      <c r="B44" s="46"/>
      <c r="C44" s="43" t="s">
        <v>160</v>
      </c>
      <c r="D44" s="43" t="s">
        <v>178</v>
      </c>
      <c r="E44" s="44">
        <f>'Data Input'!$C212</f>
        <v>0</v>
      </c>
      <c r="F44" s="45"/>
      <c r="G44" s="45"/>
      <c r="H44" s="45"/>
      <c r="I44" s="45"/>
      <c r="J44" s="45"/>
      <c r="K44" s="45"/>
      <c r="L44" s="45"/>
      <c r="M44" s="45"/>
      <c r="N44" s="45"/>
      <c r="O44" s="45"/>
      <c r="P44" s="45"/>
    </row>
    <row r="45" spans="1:16" x14ac:dyDescent="0.25">
      <c r="A45" s="45"/>
      <c r="B45" s="46"/>
      <c r="C45" s="43"/>
      <c r="D45" s="43"/>
      <c r="E45" s="43"/>
      <c r="F45" s="45"/>
      <c r="G45" s="45"/>
      <c r="H45" s="45"/>
      <c r="I45" s="45"/>
      <c r="J45" s="45"/>
      <c r="K45" s="45"/>
      <c r="L45" s="45"/>
      <c r="M45" s="45"/>
      <c r="N45" s="45"/>
      <c r="O45" s="45"/>
      <c r="P45" s="45"/>
    </row>
    <row r="46" spans="1:16" ht="17.399999999999999" x14ac:dyDescent="0.25">
      <c r="A46" s="45"/>
      <c r="B46" s="46"/>
      <c r="C46" s="43" t="s">
        <v>161</v>
      </c>
      <c r="D46" s="43" t="s">
        <v>179</v>
      </c>
      <c r="E46" s="44">
        <f>'Data Input'!$C225</f>
        <v>0</v>
      </c>
      <c r="F46" s="45"/>
      <c r="G46" s="45"/>
      <c r="H46" s="45"/>
      <c r="I46" s="45"/>
      <c r="J46" s="45"/>
      <c r="K46" s="45"/>
      <c r="L46" s="45"/>
      <c r="M46" s="45"/>
      <c r="N46" s="45"/>
      <c r="O46" s="45"/>
      <c r="P46" s="45"/>
    </row>
    <row r="47" spans="1:16" x14ac:dyDescent="0.25">
      <c r="A47" s="45"/>
      <c r="B47" s="46"/>
      <c r="C47" s="43"/>
      <c r="D47" s="43"/>
      <c r="E47" s="43"/>
      <c r="F47" s="45"/>
      <c r="G47" s="45"/>
      <c r="H47" s="45"/>
      <c r="I47" s="45"/>
      <c r="J47" s="45"/>
      <c r="K47" s="45"/>
      <c r="L47" s="45"/>
      <c r="M47" s="45"/>
      <c r="N47" s="45"/>
      <c r="O47" s="45"/>
      <c r="P47" s="45"/>
    </row>
    <row r="48" spans="1:16" ht="17.399999999999999" x14ac:dyDescent="0.25">
      <c r="A48" s="45"/>
      <c r="B48" s="46"/>
      <c r="C48" s="43" t="s">
        <v>162</v>
      </c>
      <c r="D48" s="43" t="s">
        <v>180</v>
      </c>
      <c r="E48" s="44">
        <f>'Data Input'!$C261</f>
        <v>0</v>
      </c>
      <c r="F48" s="45"/>
      <c r="G48" s="45"/>
      <c r="H48" s="45"/>
      <c r="I48" s="45"/>
      <c r="J48" s="45"/>
      <c r="K48" s="45"/>
      <c r="L48" s="45"/>
      <c r="M48" s="45"/>
      <c r="N48" s="45"/>
      <c r="O48" s="45"/>
      <c r="P48" s="45"/>
    </row>
    <row r="49" spans="1:16" x14ac:dyDescent="0.25">
      <c r="A49" s="45"/>
      <c r="B49" s="46"/>
      <c r="C49" s="43"/>
      <c r="D49" s="43"/>
      <c r="E49" s="43"/>
      <c r="F49" s="45"/>
      <c r="G49" s="45"/>
      <c r="H49" s="45"/>
      <c r="I49" s="45"/>
      <c r="J49" s="45"/>
      <c r="K49" s="45"/>
      <c r="L49" s="45"/>
      <c r="M49" s="45"/>
      <c r="N49" s="45"/>
      <c r="O49" s="45"/>
      <c r="P49" s="45"/>
    </row>
    <row r="50" spans="1:16" ht="17.399999999999999" x14ac:dyDescent="0.25">
      <c r="A50" s="45"/>
      <c r="B50" s="46"/>
      <c r="C50" s="43" t="s">
        <v>163</v>
      </c>
      <c r="D50" s="43" t="s">
        <v>181</v>
      </c>
      <c r="E50" s="44">
        <f>'Data Input'!$C291</f>
        <v>0</v>
      </c>
      <c r="F50" s="45"/>
      <c r="G50" s="45"/>
      <c r="H50" s="45"/>
      <c r="I50" s="45"/>
      <c r="J50" s="45"/>
      <c r="K50" s="45"/>
      <c r="L50" s="45"/>
      <c r="M50" s="45"/>
      <c r="N50" s="45"/>
      <c r="O50" s="45"/>
      <c r="P50" s="45"/>
    </row>
    <row r="51" spans="1:16" x14ac:dyDescent="0.25">
      <c r="A51" s="45"/>
      <c r="B51" s="45"/>
      <c r="C51" s="45"/>
      <c r="D51" s="45"/>
      <c r="E51" s="45"/>
      <c r="F51" s="45"/>
      <c r="G51" s="45"/>
      <c r="H51" s="45"/>
      <c r="I51" s="45"/>
      <c r="J51" s="45"/>
      <c r="K51" s="45"/>
      <c r="L51" s="45"/>
      <c r="M51" s="45"/>
      <c r="N51" s="45"/>
      <c r="O51" s="45"/>
      <c r="P51" s="45"/>
    </row>
    <row r="52" spans="1:16" x14ac:dyDescent="0.25">
      <c r="A52" s="45"/>
      <c r="B52" s="45"/>
      <c r="C52" s="45"/>
      <c r="D52" s="45"/>
      <c r="E52" s="45"/>
      <c r="F52" s="45"/>
      <c r="G52" s="45"/>
      <c r="H52" s="45"/>
      <c r="I52" s="45"/>
      <c r="J52" s="45"/>
      <c r="K52" s="45"/>
      <c r="L52" s="45"/>
      <c r="M52" s="45"/>
      <c r="N52" s="45"/>
      <c r="O52" s="45"/>
      <c r="P52" s="45"/>
    </row>
    <row r="53" spans="1:16" x14ac:dyDescent="0.25">
      <c r="A53" s="45"/>
      <c r="B53" s="45"/>
      <c r="C53" s="45"/>
      <c r="D53" s="45"/>
      <c r="E53" s="45"/>
      <c r="F53" s="45"/>
      <c r="G53" s="45"/>
      <c r="H53" s="45"/>
      <c r="I53" s="45"/>
      <c r="J53" s="45"/>
      <c r="K53" s="45"/>
      <c r="L53" s="45"/>
      <c r="M53" s="45"/>
      <c r="N53" s="45"/>
      <c r="O53" s="45"/>
      <c r="P53" s="45"/>
    </row>
    <row r="54" spans="1:16" x14ac:dyDescent="0.25">
      <c r="A54" s="45"/>
      <c r="B54" s="45"/>
      <c r="C54" s="45"/>
      <c r="D54" s="45"/>
      <c r="E54" s="45"/>
      <c r="F54" s="45"/>
      <c r="G54" s="45"/>
      <c r="H54" s="45"/>
      <c r="I54" s="45"/>
      <c r="J54" s="45"/>
      <c r="K54" s="45"/>
      <c r="L54" s="45"/>
      <c r="M54" s="45"/>
      <c r="N54" s="45"/>
      <c r="O54" s="45"/>
      <c r="P54" s="45"/>
    </row>
    <row r="55" spans="1:16" x14ac:dyDescent="0.25">
      <c r="A55" s="45"/>
      <c r="B55" s="45"/>
      <c r="C55" s="45"/>
      <c r="D55" s="45"/>
      <c r="E55" s="45"/>
      <c r="F55" s="45"/>
      <c r="G55" s="45"/>
      <c r="H55" s="45"/>
      <c r="I55" s="45"/>
      <c r="J55" s="45"/>
      <c r="K55" s="45"/>
      <c r="L55" s="45"/>
      <c r="M55" s="45"/>
      <c r="N55" s="45"/>
      <c r="O55" s="45"/>
      <c r="P55" s="45"/>
    </row>
    <row r="56" spans="1:16" x14ac:dyDescent="0.25">
      <c r="A56" s="45"/>
      <c r="B56" s="45"/>
      <c r="C56" s="45"/>
      <c r="D56" s="45"/>
      <c r="E56" s="45"/>
      <c r="F56" s="45"/>
      <c r="G56" s="45"/>
      <c r="H56" s="45"/>
      <c r="I56" s="45"/>
      <c r="J56" s="45"/>
      <c r="K56" s="45"/>
      <c r="L56" s="45"/>
      <c r="M56" s="45"/>
      <c r="N56" s="45"/>
      <c r="O56" s="45"/>
      <c r="P56" s="45"/>
    </row>
    <row r="57" spans="1:16" x14ac:dyDescent="0.25">
      <c r="A57" s="45"/>
      <c r="B57" s="45"/>
      <c r="C57" s="45"/>
      <c r="D57" s="45"/>
      <c r="E57" s="45"/>
      <c r="F57" s="45"/>
      <c r="G57" s="45"/>
      <c r="H57" s="45"/>
      <c r="I57" s="45"/>
      <c r="J57" s="45"/>
      <c r="K57" s="45"/>
      <c r="L57" s="45"/>
      <c r="M57" s="45"/>
      <c r="N57" s="45"/>
      <c r="O57" s="45"/>
      <c r="P57" s="45"/>
    </row>
    <row r="58" spans="1:16" x14ac:dyDescent="0.25">
      <c r="A58" s="45"/>
      <c r="B58" s="45"/>
      <c r="C58" s="45"/>
      <c r="D58" s="45"/>
      <c r="E58" s="45"/>
      <c r="F58" s="45"/>
      <c r="G58" s="45"/>
      <c r="H58" s="45"/>
      <c r="I58" s="45"/>
      <c r="J58" s="45"/>
      <c r="K58" s="45"/>
      <c r="L58" s="45"/>
      <c r="M58" s="45"/>
      <c r="N58" s="45"/>
      <c r="O58" s="45"/>
      <c r="P58" s="45"/>
    </row>
    <row r="59" spans="1:16" x14ac:dyDescent="0.25">
      <c r="A59" s="45"/>
      <c r="B59" s="45"/>
      <c r="C59" s="45"/>
      <c r="D59" s="45"/>
      <c r="E59" s="45"/>
      <c r="F59" s="45"/>
      <c r="G59" s="45"/>
      <c r="H59" s="45"/>
      <c r="I59" s="45"/>
      <c r="J59" s="45"/>
      <c r="K59" s="45"/>
      <c r="L59" s="45"/>
      <c r="M59" s="45"/>
      <c r="N59" s="45"/>
      <c r="O59" s="45"/>
      <c r="P59" s="45"/>
    </row>
    <row r="60" spans="1:16" x14ac:dyDescent="0.25">
      <c r="A60" s="45"/>
      <c r="B60" s="45"/>
      <c r="C60" s="45"/>
      <c r="D60" s="45"/>
      <c r="E60" s="45"/>
      <c r="F60" s="45"/>
      <c r="G60" s="45"/>
      <c r="H60" s="45"/>
      <c r="I60" s="45"/>
      <c r="J60" s="45"/>
      <c r="K60" s="45"/>
      <c r="L60" s="45"/>
      <c r="M60" s="45"/>
      <c r="N60" s="45"/>
      <c r="O60" s="45"/>
      <c r="P60" s="45"/>
    </row>
    <row r="61" spans="1:16" x14ac:dyDescent="0.25">
      <c r="A61" s="45"/>
      <c r="B61" s="45"/>
      <c r="C61" s="45"/>
      <c r="D61" s="45"/>
      <c r="E61" s="45"/>
      <c r="F61" s="45"/>
      <c r="G61" s="45"/>
      <c r="H61" s="45"/>
      <c r="I61" s="45"/>
      <c r="J61" s="45"/>
      <c r="K61" s="45"/>
      <c r="L61" s="45"/>
      <c r="M61" s="45"/>
      <c r="N61" s="45"/>
      <c r="O61" s="45"/>
      <c r="P61" s="45"/>
    </row>
    <row r="62" spans="1:16" x14ac:dyDescent="0.25">
      <c r="A62" s="45"/>
      <c r="B62" s="45"/>
      <c r="C62" s="45"/>
      <c r="D62" s="45"/>
      <c r="E62" s="45"/>
      <c r="F62" s="45"/>
      <c r="G62" s="45"/>
      <c r="H62" s="45"/>
      <c r="I62" s="45"/>
      <c r="J62" s="45"/>
      <c r="K62" s="45"/>
      <c r="L62" s="45"/>
      <c r="M62" s="45"/>
      <c r="N62" s="45"/>
      <c r="O62" s="45"/>
      <c r="P62" s="45"/>
    </row>
    <row r="63" spans="1:16" x14ac:dyDescent="0.25">
      <c r="A63" s="45"/>
      <c r="B63" s="45"/>
      <c r="C63" s="45"/>
      <c r="D63" s="45"/>
      <c r="E63" s="45"/>
      <c r="F63" s="45"/>
      <c r="G63" s="45"/>
      <c r="H63" s="45"/>
      <c r="I63" s="45"/>
      <c r="J63" s="45"/>
      <c r="K63" s="45"/>
      <c r="L63" s="45"/>
      <c r="M63" s="45"/>
      <c r="N63" s="45"/>
      <c r="O63" s="45"/>
      <c r="P63" s="45"/>
    </row>
    <row r="64" spans="1:16" x14ac:dyDescent="0.25">
      <c r="A64" s="45"/>
      <c r="B64" s="45"/>
      <c r="C64" s="45"/>
      <c r="D64" s="45"/>
      <c r="E64" s="45"/>
      <c r="F64" s="45"/>
      <c r="G64" s="45"/>
      <c r="H64" s="45"/>
      <c r="I64" s="45"/>
      <c r="J64" s="45"/>
      <c r="K64" s="45"/>
      <c r="L64" s="45"/>
      <c r="M64" s="45"/>
      <c r="N64" s="45"/>
      <c r="O64" s="45"/>
      <c r="P64" s="45"/>
    </row>
    <row r="65" spans="1:16" x14ac:dyDescent="0.25">
      <c r="A65" s="45"/>
      <c r="B65" s="45"/>
      <c r="C65" s="45"/>
      <c r="D65" s="45"/>
      <c r="E65" s="45"/>
      <c r="F65" s="45"/>
      <c r="G65" s="45"/>
      <c r="H65" s="45"/>
      <c r="I65" s="45"/>
      <c r="J65" s="45"/>
      <c r="K65" s="45"/>
      <c r="L65" s="45"/>
      <c r="M65" s="45"/>
      <c r="N65" s="45"/>
      <c r="O65" s="45"/>
      <c r="P65" s="45"/>
    </row>
    <row r="66" spans="1:16" x14ac:dyDescent="0.25">
      <c r="A66" s="45"/>
      <c r="B66" s="45"/>
      <c r="C66" s="45"/>
      <c r="D66" s="45"/>
      <c r="E66" s="45"/>
      <c r="F66" s="45"/>
      <c r="G66" s="45"/>
      <c r="H66" s="45"/>
      <c r="I66" s="45"/>
      <c r="J66" s="45"/>
      <c r="K66" s="45"/>
      <c r="L66" s="45"/>
      <c r="M66" s="45"/>
      <c r="N66" s="45"/>
      <c r="O66" s="45"/>
      <c r="P66" s="45"/>
    </row>
    <row r="67" spans="1:16" x14ac:dyDescent="0.25">
      <c r="A67" s="45"/>
      <c r="B67" s="45"/>
      <c r="C67" s="45"/>
      <c r="D67" s="45"/>
      <c r="E67" s="45"/>
      <c r="F67" s="45"/>
      <c r="G67" s="45"/>
      <c r="H67" s="45"/>
      <c r="I67" s="45"/>
      <c r="J67" s="45"/>
      <c r="K67" s="45"/>
      <c r="L67" s="45"/>
      <c r="M67" s="45"/>
      <c r="N67" s="45"/>
      <c r="O67" s="45"/>
      <c r="P67" s="45"/>
    </row>
    <row r="68" spans="1:16" x14ac:dyDescent="0.25">
      <c r="A68" s="45"/>
      <c r="B68" s="45"/>
      <c r="C68" s="45"/>
      <c r="D68" s="45"/>
      <c r="E68" s="45"/>
      <c r="F68" s="45"/>
      <c r="G68" s="45"/>
      <c r="H68" s="45"/>
      <c r="I68" s="45"/>
      <c r="J68" s="45"/>
      <c r="K68" s="45"/>
      <c r="L68" s="45"/>
      <c r="M68" s="45"/>
      <c r="N68" s="45"/>
      <c r="O68" s="45"/>
      <c r="P68" s="45"/>
    </row>
    <row r="69" spans="1:16" x14ac:dyDescent="0.25">
      <c r="A69" s="45"/>
      <c r="B69" s="45"/>
      <c r="C69" s="45"/>
      <c r="D69" s="45"/>
      <c r="E69" s="45"/>
      <c r="F69" s="45"/>
      <c r="G69" s="45"/>
      <c r="H69" s="45"/>
      <c r="I69" s="45"/>
      <c r="J69" s="45"/>
      <c r="K69" s="45"/>
      <c r="L69" s="45"/>
      <c r="M69" s="45"/>
      <c r="N69" s="45"/>
      <c r="O69" s="45"/>
      <c r="P69" s="45"/>
    </row>
    <row r="70" spans="1:16" x14ac:dyDescent="0.25">
      <c r="A70" s="45"/>
      <c r="B70" s="45"/>
      <c r="C70" s="45"/>
      <c r="D70" s="45"/>
      <c r="E70" s="45"/>
      <c r="F70" s="45"/>
      <c r="G70" s="45"/>
      <c r="H70" s="45"/>
      <c r="I70" s="45"/>
      <c r="J70" s="45"/>
      <c r="K70" s="45"/>
      <c r="L70" s="45"/>
      <c r="M70" s="45"/>
      <c r="N70" s="45"/>
      <c r="O70" s="45"/>
      <c r="P70" s="45"/>
    </row>
    <row r="71" spans="1:16" x14ac:dyDescent="0.25">
      <c r="A71" s="45"/>
      <c r="B71" s="45"/>
      <c r="C71" s="45"/>
      <c r="D71" s="45"/>
      <c r="E71" s="45"/>
      <c r="F71" s="45"/>
      <c r="G71" s="45"/>
      <c r="H71" s="45"/>
      <c r="I71" s="45"/>
      <c r="J71" s="45"/>
      <c r="K71" s="45"/>
      <c r="L71" s="45"/>
      <c r="M71" s="45"/>
      <c r="N71" s="45"/>
      <c r="O71" s="45"/>
      <c r="P71" s="45"/>
    </row>
    <row r="72" spans="1:16" x14ac:dyDescent="0.25">
      <c r="A72" s="45"/>
      <c r="B72" s="45"/>
      <c r="C72" s="45"/>
      <c r="D72" s="45"/>
      <c r="E72" s="45"/>
      <c r="F72" s="45"/>
      <c r="G72" s="45"/>
      <c r="H72" s="45"/>
      <c r="I72" s="45"/>
      <c r="J72" s="45"/>
      <c r="K72" s="45"/>
      <c r="L72" s="45"/>
      <c r="M72" s="45"/>
      <c r="N72" s="45"/>
      <c r="O72" s="45"/>
      <c r="P72" s="45"/>
    </row>
    <row r="73" spans="1:16" x14ac:dyDescent="0.25">
      <c r="A73" s="45"/>
      <c r="B73" s="45"/>
      <c r="C73" s="45"/>
      <c r="D73" s="45"/>
      <c r="E73" s="45"/>
      <c r="F73" s="45"/>
      <c r="G73" s="45"/>
      <c r="H73" s="45"/>
      <c r="I73" s="45"/>
      <c r="J73" s="45"/>
      <c r="K73" s="45"/>
      <c r="L73" s="45"/>
      <c r="M73" s="45"/>
      <c r="N73" s="45"/>
      <c r="O73" s="45"/>
      <c r="P73" s="45"/>
    </row>
    <row r="74" spans="1:16" x14ac:dyDescent="0.25">
      <c r="A74" s="45"/>
      <c r="B74" s="45"/>
      <c r="C74" s="45"/>
      <c r="D74" s="45"/>
      <c r="E74" s="45"/>
      <c r="F74" s="45"/>
      <c r="G74" s="45"/>
      <c r="H74" s="45"/>
      <c r="I74" s="45"/>
      <c r="J74" s="45"/>
      <c r="K74" s="45"/>
      <c r="L74" s="45"/>
      <c r="M74" s="45"/>
      <c r="N74" s="45"/>
      <c r="O74" s="45"/>
      <c r="P74" s="45"/>
    </row>
    <row r="75" spans="1:16" x14ac:dyDescent="0.25">
      <c r="A75" s="45"/>
      <c r="B75" s="45"/>
      <c r="C75" s="45"/>
      <c r="D75" s="45"/>
      <c r="E75" s="45"/>
      <c r="F75" s="45"/>
      <c r="G75" s="45"/>
      <c r="H75" s="45"/>
      <c r="I75" s="45"/>
      <c r="J75" s="45"/>
      <c r="K75" s="45"/>
      <c r="L75" s="45"/>
      <c r="M75" s="45"/>
      <c r="N75" s="45"/>
      <c r="O75" s="45"/>
      <c r="P75" s="45"/>
    </row>
    <row r="76" spans="1:16" x14ac:dyDescent="0.25">
      <c r="A76" s="45"/>
      <c r="B76" s="45"/>
      <c r="C76" s="45"/>
      <c r="D76" s="45"/>
      <c r="E76" s="45"/>
      <c r="F76" s="45"/>
      <c r="G76" s="45"/>
      <c r="H76" s="45"/>
      <c r="I76" s="45"/>
      <c r="J76" s="45"/>
      <c r="K76" s="45"/>
      <c r="L76" s="45"/>
      <c r="M76" s="45"/>
      <c r="N76" s="45"/>
      <c r="O76" s="45"/>
      <c r="P76" s="45"/>
    </row>
    <row r="77" spans="1:16" x14ac:dyDescent="0.25">
      <c r="A77" s="45"/>
      <c r="B77" s="45"/>
      <c r="C77" s="45"/>
      <c r="D77" s="45"/>
      <c r="E77" s="45"/>
      <c r="F77" s="45"/>
      <c r="G77" s="45"/>
      <c r="H77" s="45"/>
      <c r="I77" s="45"/>
      <c r="J77" s="45"/>
      <c r="K77" s="45"/>
      <c r="L77" s="45"/>
      <c r="M77" s="45"/>
      <c r="N77" s="45"/>
      <c r="O77" s="45"/>
      <c r="P77" s="45"/>
    </row>
    <row r="78" spans="1:16" x14ac:dyDescent="0.25">
      <c r="A78" s="45"/>
      <c r="B78" s="45"/>
      <c r="C78" s="45"/>
      <c r="D78" s="45"/>
      <c r="E78" s="45"/>
      <c r="F78" s="45"/>
      <c r="G78" s="45"/>
      <c r="H78" s="45"/>
      <c r="I78" s="45"/>
      <c r="J78" s="45"/>
      <c r="K78" s="45"/>
      <c r="L78" s="45"/>
      <c r="M78" s="45"/>
      <c r="N78" s="45"/>
      <c r="O78" s="45"/>
      <c r="P78" s="45"/>
    </row>
    <row r="79" spans="1:16" x14ac:dyDescent="0.25">
      <c r="A79" s="45"/>
      <c r="B79" s="45"/>
      <c r="C79" s="45"/>
      <c r="D79" s="45"/>
      <c r="E79" s="45"/>
      <c r="F79" s="45"/>
      <c r="G79" s="45"/>
      <c r="H79" s="45"/>
      <c r="I79" s="45"/>
      <c r="J79" s="45"/>
      <c r="K79" s="45"/>
      <c r="L79" s="45"/>
      <c r="M79" s="45"/>
      <c r="N79" s="45"/>
      <c r="O79" s="45"/>
      <c r="P79" s="45"/>
    </row>
    <row r="80" spans="1:16" x14ac:dyDescent="0.25">
      <c r="A80" s="45"/>
      <c r="B80" s="45"/>
      <c r="C80" s="45"/>
      <c r="D80" s="45"/>
      <c r="E80" s="45"/>
      <c r="F80" s="45"/>
      <c r="G80" s="45"/>
      <c r="H80" s="45"/>
      <c r="I80" s="45"/>
      <c r="J80" s="45"/>
      <c r="K80" s="45"/>
      <c r="L80" s="45"/>
      <c r="M80" s="45"/>
      <c r="N80" s="45"/>
      <c r="O80" s="45"/>
      <c r="P80" s="45"/>
    </row>
    <row r="81" spans="1:16" x14ac:dyDescent="0.25">
      <c r="A81" s="45"/>
      <c r="B81" s="45"/>
      <c r="C81" s="45"/>
      <c r="D81" s="45"/>
      <c r="E81" s="45"/>
      <c r="F81" s="45"/>
      <c r="G81" s="45"/>
      <c r="H81" s="45"/>
      <c r="I81" s="45"/>
      <c r="J81" s="45"/>
      <c r="K81" s="45"/>
      <c r="L81" s="45"/>
      <c r="M81" s="45"/>
      <c r="N81" s="45"/>
      <c r="O81" s="45"/>
      <c r="P81" s="45"/>
    </row>
    <row r="82" spans="1:16" x14ac:dyDescent="0.25">
      <c r="A82" s="45"/>
      <c r="B82" s="45"/>
      <c r="C82" s="45"/>
      <c r="D82" s="45"/>
      <c r="E82" s="45"/>
      <c r="F82" s="45"/>
      <c r="G82" s="45"/>
      <c r="H82" s="45"/>
      <c r="I82" s="45"/>
      <c r="J82" s="45"/>
      <c r="K82" s="45"/>
      <c r="L82" s="45"/>
      <c r="M82" s="45"/>
      <c r="N82" s="45"/>
      <c r="O82" s="45"/>
      <c r="P82" s="45"/>
    </row>
    <row r="83" spans="1:16" x14ac:dyDescent="0.25">
      <c r="A83" s="45"/>
      <c r="B83" s="45"/>
      <c r="C83" s="45"/>
      <c r="D83" s="45"/>
      <c r="E83" s="45"/>
      <c r="F83" s="45"/>
      <c r="G83" s="45"/>
      <c r="H83" s="45"/>
      <c r="I83" s="45"/>
      <c r="J83" s="45"/>
      <c r="K83" s="45"/>
      <c r="L83" s="45"/>
      <c r="M83" s="45"/>
      <c r="N83" s="45"/>
      <c r="O83" s="45"/>
      <c r="P83" s="45"/>
    </row>
    <row r="84" spans="1:16" x14ac:dyDescent="0.25">
      <c r="A84" s="45"/>
      <c r="B84" s="45"/>
      <c r="C84" s="45"/>
      <c r="D84" s="45"/>
      <c r="E84" s="45"/>
      <c r="F84" s="45"/>
      <c r="G84" s="45"/>
      <c r="H84" s="45"/>
      <c r="I84" s="45"/>
      <c r="J84" s="45"/>
      <c r="K84" s="45"/>
      <c r="L84" s="45"/>
      <c r="M84" s="45"/>
      <c r="N84" s="45"/>
      <c r="O84" s="45"/>
      <c r="P84" s="45"/>
    </row>
    <row r="85" spans="1:16" x14ac:dyDescent="0.25">
      <c r="A85" s="45"/>
      <c r="B85" s="45"/>
      <c r="C85" s="45"/>
      <c r="D85" s="45"/>
      <c r="E85" s="45"/>
      <c r="F85" s="45"/>
      <c r="G85" s="45"/>
      <c r="H85" s="45"/>
      <c r="I85" s="45"/>
      <c r="J85" s="45"/>
      <c r="K85" s="45"/>
      <c r="L85" s="45"/>
      <c r="M85" s="45"/>
      <c r="N85" s="45"/>
      <c r="O85" s="45"/>
      <c r="P85" s="45"/>
    </row>
    <row r="86" spans="1:16" x14ac:dyDescent="0.25">
      <c r="A86" s="45"/>
      <c r="B86" s="45"/>
      <c r="C86" s="45"/>
      <c r="D86" s="45"/>
      <c r="E86" s="45"/>
      <c r="F86" s="45"/>
      <c r="G86" s="45"/>
      <c r="H86" s="45"/>
      <c r="I86" s="45"/>
      <c r="J86" s="45"/>
      <c r="K86" s="45"/>
      <c r="L86" s="45"/>
      <c r="M86" s="45"/>
      <c r="N86" s="45"/>
      <c r="O86" s="45"/>
      <c r="P86" s="45"/>
    </row>
    <row r="87" spans="1:16" x14ac:dyDescent="0.25">
      <c r="A87" s="45"/>
      <c r="B87" s="45"/>
      <c r="C87" s="45"/>
      <c r="D87" s="45"/>
      <c r="E87" s="45"/>
      <c r="F87" s="45"/>
      <c r="G87" s="45"/>
      <c r="H87" s="45"/>
      <c r="I87" s="45"/>
      <c r="J87" s="45"/>
      <c r="K87" s="45"/>
      <c r="L87" s="45"/>
      <c r="M87" s="45"/>
      <c r="N87" s="45"/>
      <c r="O87" s="45"/>
      <c r="P87" s="45"/>
    </row>
    <row r="88" spans="1:16" x14ac:dyDescent="0.25">
      <c r="A88" s="45"/>
      <c r="B88" s="45"/>
      <c r="C88" s="45"/>
      <c r="D88" s="45"/>
      <c r="E88" s="45"/>
      <c r="F88" s="45"/>
      <c r="G88" s="45"/>
      <c r="H88" s="45"/>
      <c r="I88" s="45"/>
      <c r="J88" s="45"/>
      <c r="K88" s="45"/>
      <c r="L88" s="45"/>
      <c r="M88" s="45"/>
      <c r="N88" s="45"/>
      <c r="O88" s="45"/>
      <c r="P88" s="45"/>
    </row>
    <row r="89" spans="1:16" x14ac:dyDescent="0.25">
      <c r="A89" s="45"/>
      <c r="B89" s="45"/>
      <c r="C89" s="45"/>
      <c r="D89" s="45"/>
      <c r="E89" s="45"/>
      <c r="F89" s="45"/>
      <c r="G89" s="45"/>
      <c r="H89" s="45"/>
      <c r="I89" s="45"/>
      <c r="J89" s="45"/>
      <c r="K89" s="45"/>
      <c r="L89" s="45"/>
      <c r="M89" s="45"/>
      <c r="N89" s="45"/>
      <c r="O89" s="45"/>
      <c r="P89" s="45"/>
    </row>
    <row r="90" spans="1:16" x14ac:dyDescent="0.25">
      <c r="A90" s="45"/>
      <c r="B90" s="45"/>
      <c r="C90" s="45"/>
      <c r="D90" s="45"/>
      <c r="E90" s="45"/>
      <c r="F90" s="45"/>
      <c r="G90" s="45"/>
      <c r="H90" s="45"/>
      <c r="I90" s="45"/>
      <c r="J90" s="45"/>
      <c r="K90" s="45"/>
      <c r="L90" s="45"/>
      <c r="M90" s="45"/>
      <c r="N90" s="45"/>
      <c r="O90" s="45"/>
      <c r="P90" s="45"/>
    </row>
    <row r="91" spans="1:16" x14ac:dyDescent="0.25">
      <c r="A91" s="45"/>
      <c r="B91" s="45"/>
      <c r="C91" s="45"/>
      <c r="D91" s="45"/>
      <c r="E91" s="45"/>
      <c r="F91" s="45"/>
      <c r="G91" s="45"/>
      <c r="H91" s="45"/>
      <c r="I91" s="45"/>
      <c r="J91" s="45"/>
      <c r="K91" s="45"/>
      <c r="L91" s="45"/>
      <c r="M91" s="45"/>
      <c r="N91" s="45"/>
      <c r="O91" s="45"/>
      <c r="P91" s="45"/>
    </row>
    <row r="92" spans="1:16" x14ac:dyDescent="0.25">
      <c r="A92" s="45"/>
      <c r="B92" s="45"/>
      <c r="C92" s="45"/>
      <c r="D92" s="45"/>
      <c r="E92" s="45"/>
      <c r="F92" s="45"/>
      <c r="G92" s="45"/>
      <c r="H92" s="45"/>
      <c r="I92" s="45"/>
      <c r="J92" s="45"/>
      <c r="K92" s="45"/>
      <c r="L92" s="45"/>
      <c r="M92" s="45"/>
      <c r="N92" s="45"/>
      <c r="O92" s="45"/>
      <c r="P92" s="45"/>
    </row>
    <row r="93" spans="1:16" x14ac:dyDescent="0.25">
      <c r="A93" s="45"/>
      <c r="B93" s="45"/>
      <c r="C93" s="45"/>
      <c r="D93" s="45"/>
      <c r="E93" s="45"/>
      <c r="F93" s="45"/>
      <c r="G93" s="45"/>
      <c r="H93" s="45"/>
      <c r="I93" s="45"/>
      <c r="J93" s="45"/>
      <c r="K93" s="45"/>
      <c r="L93" s="45"/>
      <c r="M93" s="45"/>
      <c r="N93" s="45"/>
      <c r="O93" s="45"/>
      <c r="P93" s="45"/>
    </row>
    <row r="94" spans="1:16" x14ac:dyDescent="0.25">
      <c r="A94" s="45"/>
      <c r="B94" s="45"/>
      <c r="C94" s="45"/>
      <c r="D94" s="45"/>
      <c r="E94" s="45"/>
      <c r="F94" s="45"/>
      <c r="G94" s="45"/>
      <c r="H94" s="45"/>
      <c r="I94" s="45"/>
      <c r="J94" s="45"/>
      <c r="K94" s="45"/>
      <c r="L94" s="45"/>
      <c r="M94" s="45"/>
      <c r="N94" s="45"/>
      <c r="O94" s="45"/>
      <c r="P94" s="45"/>
    </row>
    <row r="95" spans="1:16" x14ac:dyDescent="0.25">
      <c r="A95" s="45"/>
      <c r="B95" s="45"/>
      <c r="C95" s="45"/>
      <c r="D95" s="45"/>
      <c r="E95" s="45"/>
      <c r="F95" s="45"/>
      <c r="G95" s="45"/>
      <c r="H95" s="45"/>
      <c r="I95" s="45"/>
      <c r="J95" s="45"/>
      <c r="K95" s="45"/>
      <c r="L95" s="45"/>
      <c r="M95" s="45"/>
      <c r="N95" s="45"/>
      <c r="O95" s="45"/>
      <c r="P95" s="45"/>
    </row>
    <row r="96" spans="1:16" x14ac:dyDescent="0.25">
      <c r="A96" s="45"/>
      <c r="B96" s="45"/>
      <c r="C96" s="45"/>
      <c r="D96" s="45"/>
      <c r="E96" s="45"/>
      <c r="F96" s="45"/>
      <c r="G96" s="45"/>
      <c r="H96" s="45"/>
      <c r="I96" s="45"/>
      <c r="J96" s="45"/>
      <c r="K96" s="45"/>
      <c r="L96" s="45"/>
      <c r="M96" s="45"/>
      <c r="N96" s="45"/>
      <c r="O96" s="45"/>
      <c r="P96" s="45"/>
    </row>
    <row r="97" spans="1:16" x14ac:dyDescent="0.25">
      <c r="A97" s="45"/>
      <c r="B97" s="45"/>
      <c r="C97" s="45"/>
      <c r="D97" s="45"/>
      <c r="E97" s="45"/>
      <c r="F97" s="45"/>
      <c r="G97" s="45"/>
      <c r="H97" s="45"/>
      <c r="I97" s="45"/>
      <c r="J97" s="45"/>
      <c r="K97" s="45"/>
      <c r="L97" s="45"/>
      <c r="M97" s="45"/>
      <c r="N97" s="45"/>
      <c r="O97" s="45"/>
      <c r="P97" s="45"/>
    </row>
    <row r="98" spans="1:16" x14ac:dyDescent="0.25">
      <c r="A98" s="45"/>
      <c r="B98" s="45"/>
      <c r="C98" s="45"/>
      <c r="D98" s="45"/>
      <c r="E98" s="45"/>
      <c r="F98" s="45"/>
      <c r="G98" s="45"/>
      <c r="H98" s="45"/>
      <c r="I98" s="45"/>
      <c r="J98" s="45"/>
      <c r="K98" s="45"/>
      <c r="L98" s="45"/>
      <c r="M98" s="45"/>
      <c r="N98" s="45"/>
      <c r="O98" s="45"/>
      <c r="P98" s="45"/>
    </row>
    <row r="99" spans="1:16" x14ac:dyDescent="0.25">
      <c r="A99" s="45"/>
      <c r="B99" s="45"/>
      <c r="C99" s="45"/>
      <c r="D99" s="45"/>
      <c r="E99" s="45"/>
      <c r="F99" s="45"/>
      <c r="G99" s="45"/>
      <c r="H99" s="45"/>
      <c r="I99" s="45"/>
      <c r="J99" s="45"/>
      <c r="K99" s="45"/>
      <c r="L99" s="45"/>
      <c r="M99" s="45"/>
      <c r="N99" s="45"/>
      <c r="O99" s="45"/>
      <c r="P99" s="45"/>
    </row>
    <row r="100" spans="1:16" x14ac:dyDescent="0.25">
      <c r="A100" s="45"/>
      <c r="B100" s="45"/>
      <c r="C100" s="45"/>
      <c r="D100" s="45"/>
      <c r="E100" s="45"/>
      <c r="F100" s="45"/>
      <c r="G100" s="45"/>
      <c r="H100" s="45"/>
      <c r="I100" s="45"/>
      <c r="J100" s="45"/>
      <c r="K100" s="45"/>
      <c r="L100" s="45"/>
      <c r="M100" s="45"/>
      <c r="N100" s="45"/>
      <c r="O100" s="45"/>
      <c r="P100" s="45"/>
    </row>
    <row r="101" spans="1:16" x14ac:dyDescent="0.25">
      <c r="A101" s="45"/>
      <c r="B101" s="45"/>
      <c r="C101" s="45"/>
      <c r="D101" s="45"/>
      <c r="E101" s="45"/>
      <c r="F101" s="45"/>
      <c r="G101" s="45"/>
      <c r="H101" s="45"/>
      <c r="I101" s="45"/>
      <c r="J101" s="45"/>
      <c r="K101" s="45"/>
      <c r="L101" s="45"/>
      <c r="M101" s="45"/>
      <c r="N101" s="45"/>
      <c r="O101" s="45"/>
      <c r="P101" s="45"/>
    </row>
    <row r="102" spans="1:16" x14ac:dyDescent="0.25">
      <c r="A102" s="45"/>
      <c r="B102" s="45"/>
      <c r="C102" s="45"/>
      <c r="D102" s="45"/>
      <c r="E102" s="45"/>
      <c r="F102" s="45"/>
      <c r="G102" s="45"/>
      <c r="H102" s="45"/>
      <c r="I102" s="45"/>
      <c r="J102" s="45"/>
      <c r="K102" s="45"/>
      <c r="L102" s="45"/>
      <c r="M102" s="45"/>
      <c r="N102" s="45"/>
      <c r="O102" s="45"/>
      <c r="P102" s="45"/>
    </row>
    <row r="103" spans="1:16" x14ac:dyDescent="0.25">
      <c r="A103" s="45"/>
      <c r="B103" s="45"/>
      <c r="C103" s="45"/>
      <c r="D103" s="45"/>
      <c r="E103" s="45"/>
      <c r="F103" s="45"/>
      <c r="G103" s="45"/>
      <c r="H103" s="45"/>
      <c r="I103" s="45"/>
      <c r="J103" s="45"/>
      <c r="K103" s="45"/>
      <c r="L103" s="45"/>
      <c r="M103" s="45"/>
      <c r="N103" s="45"/>
      <c r="O103" s="45"/>
      <c r="P103" s="45"/>
    </row>
    <row r="104" spans="1:16" x14ac:dyDescent="0.25">
      <c r="A104" s="45"/>
      <c r="B104" s="45"/>
      <c r="C104" s="45"/>
      <c r="D104" s="45"/>
      <c r="E104" s="45"/>
      <c r="F104" s="45"/>
      <c r="G104" s="45"/>
      <c r="H104" s="45"/>
      <c r="I104" s="45"/>
      <c r="J104" s="45"/>
      <c r="K104" s="45"/>
      <c r="L104" s="45"/>
      <c r="M104" s="45"/>
      <c r="N104" s="45"/>
      <c r="O104" s="45"/>
      <c r="P104" s="45"/>
    </row>
    <row r="105" spans="1:16" x14ac:dyDescent="0.25">
      <c r="A105" s="45"/>
      <c r="B105" s="45"/>
      <c r="C105" s="45"/>
      <c r="D105" s="45"/>
      <c r="E105" s="45"/>
      <c r="F105" s="45"/>
      <c r="G105" s="45"/>
      <c r="H105" s="45"/>
      <c r="I105" s="45"/>
      <c r="J105" s="45"/>
      <c r="K105" s="45"/>
      <c r="L105" s="45"/>
      <c r="M105" s="45"/>
      <c r="N105" s="45"/>
      <c r="O105" s="45"/>
      <c r="P105" s="45"/>
    </row>
    <row r="106" spans="1:16" x14ac:dyDescent="0.25">
      <c r="A106" s="45"/>
      <c r="B106" s="45"/>
      <c r="C106" s="45"/>
      <c r="D106" s="45"/>
      <c r="E106" s="45"/>
      <c r="F106" s="45"/>
      <c r="G106" s="45"/>
      <c r="H106" s="45"/>
      <c r="I106" s="45"/>
      <c r="J106" s="45"/>
      <c r="K106" s="45"/>
      <c r="L106" s="45"/>
      <c r="M106" s="45"/>
      <c r="N106" s="45"/>
      <c r="O106" s="45"/>
      <c r="P106" s="45"/>
    </row>
    <row r="107" spans="1:16" x14ac:dyDescent="0.25">
      <c r="A107" s="45"/>
      <c r="B107" s="45"/>
      <c r="C107" s="45"/>
      <c r="D107" s="45"/>
      <c r="E107" s="45"/>
      <c r="F107" s="45"/>
      <c r="G107" s="45"/>
      <c r="H107" s="45"/>
      <c r="I107" s="45"/>
      <c r="J107" s="45"/>
      <c r="K107" s="45"/>
      <c r="L107" s="45"/>
      <c r="M107" s="45"/>
      <c r="N107" s="45"/>
      <c r="O107" s="45"/>
      <c r="P107" s="45"/>
    </row>
    <row r="108" spans="1:16" x14ac:dyDescent="0.25">
      <c r="A108" s="45"/>
      <c r="B108" s="45"/>
      <c r="C108" s="45"/>
      <c r="D108" s="45"/>
      <c r="E108" s="45"/>
      <c r="F108" s="45"/>
      <c r="G108" s="45"/>
      <c r="H108" s="45"/>
      <c r="I108" s="45"/>
      <c r="J108" s="45"/>
      <c r="K108" s="45"/>
      <c r="L108" s="45"/>
      <c r="M108" s="45"/>
      <c r="N108" s="45"/>
      <c r="O108" s="45"/>
      <c r="P108" s="45"/>
    </row>
    <row r="109" spans="1:16" x14ac:dyDescent="0.25">
      <c r="A109" s="45"/>
      <c r="B109" s="45"/>
      <c r="C109" s="45"/>
      <c r="D109" s="45"/>
      <c r="E109" s="45"/>
      <c r="F109" s="45"/>
      <c r="G109" s="45"/>
      <c r="H109" s="45"/>
      <c r="I109" s="45"/>
      <c r="J109" s="45"/>
      <c r="K109" s="45"/>
      <c r="L109" s="45"/>
      <c r="M109" s="45"/>
      <c r="N109" s="45"/>
      <c r="O109" s="45"/>
      <c r="P109" s="45"/>
    </row>
    <row r="110" spans="1:16" x14ac:dyDescent="0.25">
      <c r="A110" s="45"/>
      <c r="B110" s="45"/>
      <c r="C110" s="45"/>
      <c r="D110" s="45"/>
      <c r="E110" s="45"/>
      <c r="F110" s="45"/>
      <c r="G110" s="45"/>
      <c r="H110" s="45"/>
      <c r="I110" s="45"/>
      <c r="J110" s="45"/>
      <c r="K110" s="45"/>
      <c r="L110" s="45"/>
      <c r="M110" s="45"/>
      <c r="N110" s="45"/>
      <c r="O110" s="45"/>
      <c r="P110" s="45"/>
    </row>
    <row r="111" spans="1:16" x14ac:dyDescent="0.25">
      <c r="A111" s="45"/>
      <c r="B111" s="45"/>
      <c r="C111" s="45"/>
      <c r="D111" s="45"/>
      <c r="E111" s="45"/>
      <c r="F111" s="45"/>
      <c r="G111" s="45"/>
      <c r="H111" s="45"/>
      <c r="I111" s="45"/>
      <c r="J111" s="45"/>
      <c r="K111" s="45"/>
      <c r="L111" s="45"/>
      <c r="M111" s="45"/>
      <c r="N111" s="45"/>
      <c r="O111" s="45"/>
      <c r="P111" s="45"/>
    </row>
    <row r="112" spans="1:16" x14ac:dyDescent="0.25">
      <c r="A112" s="45"/>
      <c r="B112" s="45"/>
      <c r="C112" s="45"/>
      <c r="D112" s="45"/>
      <c r="E112" s="45"/>
      <c r="F112" s="45"/>
      <c r="G112" s="45"/>
      <c r="H112" s="45"/>
      <c r="I112" s="45"/>
      <c r="J112" s="45"/>
      <c r="K112" s="45"/>
      <c r="L112" s="45"/>
      <c r="M112" s="45"/>
      <c r="N112" s="45"/>
      <c r="O112" s="45"/>
      <c r="P112" s="45"/>
    </row>
    <row r="113" spans="1:16" x14ac:dyDescent="0.25">
      <c r="A113" s="45"/>
      <c r="B113" s="45"/>
      <c r="C113" s="45"/>
      <c r="D113" s="45"/>
      <c r="E113" s="45"/>
      <c r="F113" s="45"/>
      <c r="G113" s="45"/>
      <c r="H113" s="45"/>
      <c r="I113" s="45"/>
      <c r="J113" s="45"/>
      <c r="K113" s="45"/>
      <c r="L113" s="45"/>
      <c r="M113" s="45"/>
      <c r="N113" s="45"/>
      <c r="O113" s="45"/>
      <c r="P113" s="45"/>
    </row>
    <row r="114" spans="1:16" x14ac:dyDescent="0.25">
      <c r="A114" s="45"/>
      <c r="B114" s="45"/>
      <c r="C114" s="45"/>
      <c r="D114" s="45"/>
      <c r="E114" s="45"/>
      <c r="F114" s="45"/>
      <c r="G114" s="45"/>
      <c r="H114" s="45"/>
      <c r="I114" s="45"/>
      <c r="J114" s="45"/>
      <c r="K114" s="45"/>
      <c r="L114" s="45"/>
      <c r="M114" s="45"/>
      <c r="N114" s="45"/>
      <c r="O114" s="45"/>
      <c r="P114" s="45"/>
    </row>
    <row r="115" spans="1:16" x14ac:dyDescent="0.25">
      <c r="A115" s="45"/>
      <c r="B115" s="45"/>
      <c r="C115" s="45"/>
      <c r="D115" s="45"/>
      <c r="E115" s="45"/>
      <c r="F115" s="45"/>
      <c r="G115" s="45"/>
      <c r="H115" s="45"/>
      <c r="I115" s="45"/>
      <c r="J115" s="45"/>
      <c r="K115" s="45"/>
      <c r="L115" s="45"/>
      <c r="M115" s="45"/>
      <c r="N115" s="45"/>
      <c r="O115" s="45"/>
      <c r="P115" s="45"/>
    </row>
    <row r="116" spans="1:16" x14ac:dyDescent="0.25">
      <c r="A116" s="45"/>
      <c r="B116" s="45"/>
      <c r="C116" s="45"/>
      <c r="D116" s="45"/>
      <c r="E116" s="45"/>
      <c r="F116" s="45"/>
      <c r="G116" s="45"/>
      <c r="H116" s="45"/>
      <c r="I116" s="45"/>
      <c r="J116" s="45"/>
      <c r="K116" s="45"/>
      <c r="L116" s="45"/>
      <c r="M116" s="45"/>
      <c r="N116" s="45"/>
      <c r="O116" s="45"/>
      <c r="P116" s="45"/>
    </row>
    <row r="117" spans="1:16" x14ac:dyDescent="0.25">
      <c r="A117" s="45"/>
      <c r="B117" s="45"/>
      <c r="C117" s="45"/>
      <c r="D117" s="45"/>
      <c r="E117" s="45"/>
      <c r="F117" s="45"/>
      <c r="G117" s="45"/>
      <c r="H117" s="45"/>
      <c r="I117" s="45"/>
      <c r="J117" s="45"/>
      <c r="K117" s="45"/>
      <c r="L117" s="45"/>
      <c r="M117" s="45"/>
      <c r="N117" s="45"/>
      <c r="O117" s="45"/>
      <c r="P117" s="45"/>
    </row>
    <row r="118" spans="1:16" x14ac:dyDescent="0.25">
      <c r="A118" s="45"/>
      <c r="B118" s="45"/>
      <c r="C118" s="45"/>
      <c r="D118" s="45"/>
      <c r="E118" s="45"/>
      <c r="F118" s="45"/>
      <c r="G118" s="45"/>
      <c r="H118" s="45"/>
      <c r="I118" s="45"/>
      <c r="J118" s="45"/>
      <c r="K118" s="45"/>
      <c r="L118" s="45"/>
      <c r="M118" s="45"/>
      <c r="N118" s="45"/>
      <c r="O118" s="45"/>
      <c r="P118" s="45"/>
    </row>
    <row r="119" spans="1:16" x14ac:dyDescent="0.25">
      <c r="A119" s="45"/>
      <c r="B119" s="45"/>
      <c r="C119" s="45"/>
      <c r="D119" s="45"/>
      <c r="E119" s="45"/>
      <c r="F119" s="45"/>
      <c r="G119" s="45"/>
      <c r="H119" s="45"/>
      <c r="I119" s="45"/>
      <c r="J119" s="45"/>
      <c r="K119" s="45"/>
      <c r="L119" s="45"/>
      <c r="M119" s="45"/>
      <c r="N119" s="45"/>
      <c r="O119" s="45"/>
      <c r="P119" s="45"/>
    </row>
    <row r="120" spans="1:16" x14ac:dyDescent="0.25">
      <c r="A120" s="45"/>
      <c r="B120" s="45"/>
      <c r="C120" s="45"/>
      <c r="D120" s="45"/>
      <c r="E120" s="45"/>
      <c r="F120" s="45"/>
      <c r="G120" s="45"/>
      <c r="H120" s="45"/>
      <c r="I120" s="45"/>
      <c r="J120" s="45"/>
      <c r="K120" s="45"/>
      <c r="L120" s="45"/>
      <c r="M120" s="45"/>
      <c r="N120" s="45"/>
      <c r="O120" s="45"/>
      <c r="P120" s="45"/>
    </row>
    <row r="121" spans="1:16" x14ac:dyDescent="0.25">
      <c r="A121" s="45"/>
      <c r="B121" s="45"/>
      <c r="C121" s="45"/>
      <c r="D121" s="45"/>
      <c r="E121" s="45"/>
      <c r="F121" s="45"/>
      <c r="G121" s="45"/>
      <c r="H121" s="45"/>
      <c r="I121" s="45"/>
      <c r="J121" s="45"/>
      <c r="K121" s="45"/>
      <c r="L121" s="45"/>
      <c r="M121" s="45"/>
      <c r="N121" s="45"/>
      <c r="O121" s="45"/>
      <c r="P121" s="45"/>
    </row>
    <row r="122" spans="1:16" x14ac:dyDescent="0.25">
      <c r="A122" s="45"/>
      <c r="B122" s="45"/>
      <c r="C122" s="45"/>
      <c r="D122" s="45"/>
      <c r="E122" s="45"/>
      <c r="F122" s="45"/>
      <c r="G122" s="45"/>
      <c r="H122" s="45"/>
      <c r="I122" s="45"/>
      <c r="J122" s="45"/>
      <c r="K122" s="45"/>
      <c r="L122" s="45"/>
      <c r="M122" s="45"/>
      <c r="N122" s="45"/>
      <c r="O122" s="45"/>
      <c r="P122" s="45"/>
    </row>
    <row r="123" spans="1:16" x14ac:dyDescent="0.25">
      <c r="A123" s="45"/>
      <c r="B123" s="45"/>
      <c r="C123" s="45"/>
      <c r="D123" s="45"/>
      <c r="E123" s="45"/>
      <c r="F123" s="45"/>
      <c r="G123" s="45"/>
      <c r="H123" s="45"/>
      <c r="I123" s="45"/>
      <c r="J123" s="45"/>
      <c r="K123" s="45"/>
      <c r="L123" s="45"/>
      <c r="M123" s="45"/>
      <c r="N123" s="45"/>
      <c r="O123" s="45"/>
      <c r="P123" s="45"/>
    </row>
    <row r="124" spans="1:16" x14ac:dyDescent="0.25">
      <c r="A124" s="45"/>
      <c r="B124" s="45"/>
      <c r="C124" s="45"/>
      <c r="D124" s="45"/>
      <c r="E124" s="45"/>
      <c r="F124" s="45"/>
      <c r="G124" s="45"/>
      <c r="H124" s="45"/>
      <c r="I124" s="45"/>
      <c r="J124" s="45"/>
      <c r="K124" s="45"/>
      <c r="L124" s="45"/>
      <c r="M124" s="45"/>
      <c r="N124" s="45"/>
      <c r="O124" s="45"/>
      <c r="P124" s="45"/>
    </row>
    <row r="125" spans="1:16" x14ac:dyDescent="0.25">
      <c r="A125" s="45"/>
      <c r="B125" s="45"/>
      <c r="C125" s="45"/>
      <c r="D125" s="45"/>
      <c r="E125" s="45"/>
      <c r="F125" s="45"/>
      <c r="G125" s="45"/>
      <c r="H125" s="45"/>
      <c r="I125" s="45"/>
      <c r="J125" s="45"/>
      <c r="K125" s="45"/>
      <c r="L125" s="45"/>
      <c r="M125" s="45"/>
      <c r="N125" s="45"/>
      <c r="O125" s="45"/>
      <c r="P125" s="45"/>
    </row>
    <row r="126" spans="1:16" x14ac:dyDescent="0.25">
      <c r="A126" s="45"/>
      <c r="B126" s="45"/>
      <c r="C126" s="45"/>
      <c r="D126" s="45"/>
      <c r="E126" s="45"/>
      <c r="F126" s="45"/>
      <c r="G126" s="45"/>
      <c r="H126" s="45"/>
      <c r="I126" s="45"/>
      <c r="J126" s="45"/>
      <c r="K126" s="45"/>
      <c r="L126" s="45"/>
      <c r="M126" s="45"/>
      <c r="N126" s="45"/>
      <c r="O126" s="45"/>
      <c r="P126" s="45"/>
    </row>
    <row r="127" spans="1:16" x14ac:dyDescent="0.25">
      <c r="A127" s="45"/>
      <c r="B127" s="45"/>
      <c r="C127" s="45"/>
      <c r="D127" s="45"/>
      <c r="E127" s="45"/>
      <c r="F127" s="45"/>
      <c r="G127" s="45"/>
      <c r="H127" s="45"/>
      <c r="I127" s="45"/>
      <c r="J127" s="45"/>
      <c r="K127" s="45"/>
      <c r="L127" s="45"/>
      <c r="M127" s="45"/>
      <c r="N127" s="45"/>
      <c r="O127" s="45"/>
      <c r="P127" s="45"/>
    </row>
    <row r="128" spans="1:16" x14ac:dyDescent="0.25">
      <c r="A128" s="45"/>
      <c r="B128" s="45"/>
      <c r="C128" s="45"/>
      <c r="D128" s="45"/>
      <c r="E128" s="45"/>
      <c r="F128" s="45"/>
      <c r="G128" s="45"/>
      <c r="H128" s="45"/>
      <c r="I128" s="45"/>
      <c r="J128" s="45"/>
      <c r="K128" s="45"/>
      <c r="L128" s="45"/>
      <c r="M128" s="45"/>
      <c r="N128" s="45"/>
      <c r="O128" s="45"/>
      <c r="P128" s="45"/>
    </row>
    <row r="129" spans="1:16" x14ac:dyDescent="0.25">
      <c r="A129" s="45"/>
      <c r="B129" s="45"/>
      <c r="C129" s="45"/>
      <c r="D129" s="45"/>
      <c r="E129" s="45"/>
      <c r="F129" s="45"/>
      <c r="G129" s="45"/>
      <c r="H129" s="45"/>
      <c r="I129" s="45"/>
      <c r="J129" s="45"/>
      <c r="K129" s="45"/>
      <c r="L129" s="45"/>
      <c r="M129" s="45"/>
      <c r="N129" s="45"/>
      <c r="O129" s="45"/>
      <c r="P129" s="45"/>
    </row>
    <row r="130" spans="1:16" x14ac:dyDescent="0.25">
      <c r="A130" s="45"/>
      <c r="B130" s="45"/>
      <c r="C130" s="45"/>
      <c r="D130" s="45"/>
      <c r="E130" s="45"/>
      <c r="F130" s="45"/>
      <c r="G130" s="45"/>
      <c r="H130" s="45"/>
      <c r="I130" s="45"/>
      <c r="J130" s="45"/>
      <c r="K130" s="45"/>
      <c r="L130" s="45"/>
      <c r="M130" s="45"/>
      <c r="N130" s="45"/>
      <c r="O130" s="45"/>
      <c r="P130" s="45"/>
    </row>
    <row r="131" spans="1:16" x14ac:dyDescent="0.25">
      <c r="A131" s="45"/>
      <c r="B131" s="45"/>
      <c r="C131" s="45"/>
      <c r="D131" s="45"/>
      <c r="E131" s="45"/>
      <c r="F131" s="45"/>
      <c r="G131" s="45"/>
      <c r="H131" s="45"/>
      <c r="I131" s="45"/>
      <c r="J131" s="45"/>
      <c r="K131" s="45"/>
      <c r="L131" s="45"/>
      <c r="M131" s="45"/>
      <c r="N131" s="45"/>
      <c r="O131" s="45"/>
      <c r="P131" s="45"/>
    </row>
    <row r="132" spans="1:16" x14ac:dyDescent="0.25">
      <c r="A132" s="45"/>
      <c r="B132" s="45"/>
      <c r="C132" s="45"/>
      <c r="D132" s="45"/>
      <c r="E132" s="45"/>
      <c r="F132" s="45"/>
      <c r="G132" s="45"/>
      <c r="H132" s="45"/>
      <c r="I132" s="45"/>
      <c r="J132" s="45"/>
      <c r="K132" s="45"/>
      <c r="L132" s="45"/>
      <c r="M132" s="45"/>
      <c r="N132" s="45"/>
      <c r="O132" s="45"/>
      <c r="P132" s="45"/>
    </row>
    <row r="133" spans="1:16" x14ac:dyDescent="0.25">
      <c r="A133" s="45"/>
      <c r="B133" s="45"/>
      <c r="C133" s="45"/>
      <c r="D133" s="45"/>
      <c r="E133" s="45"/>
      <c r="F133" s="45"/>
      <c r="G133" s="45"/>
      <c r="H133" s="45"/>
      <c r="I133" s="45"/>
      <c r="J133" s="45"/>
      <c r="K133" s="45"/>
      <c r="L133" s="45"/>
      <c r="M133" s="45"/>
      <c r="N133" s="45"/>
      <c r="O133" s="45"/>
      <c r="P133" s="45"/>
    </row>
    <row r="134" spans="1:16" x14ac:dyDescent="0.25">
      <c r="A134" s="45"/>
      <c r="B134" s="45"/>
      <c r="C134" s="45"/>
      <c r="D134" s="45"/>
      <c r="E134" s="45"/>
      <c r="F134" s="45"/>
      <c r="G134" s="45"/>
      <c r="H134" s="45"/>
      <c r="I134" s="45"/>
      <c r="J134" s="45"/>
      <c r="K134" s="45"/>
      <c r="L134" s="45"/>
      <c r="M134" s="45"/>
      <c r="N134" s="45"/>
      <c r="O134" s="45"/>
      <c r="P134" s="45"/>
    </row>
    <row r="135" spans="1:16" x14ac:dyDescent="0.25">
      <c r="A135" s="45"/>
      <c r="B135" s="45"/>
      <c r="C135" s="45"/>
      <c r="D135" s="45"/>
      <c r="E135" s="45"/>
      <c r="F135" s="45"/>
      <c r="G135" s="45"/>
      <c r="H135" s="45"/>
      <c r="I135" s="45"/>
      <c r="J135" s="45"/>
      <c r="K135" s="45"/>
      <c r="L135" s="45"/>
      <c r="M135" s="45"/>
      <c r="N135" s="45"/>
      <c r="O135" s="45"/>
      <c r="P135" s="45"/>
    </row>
    <row r="136" spans="1:16" x14ac:dyDescent="0.25">
      <c r="A136" s="45"/>
      <c r="B136" s="45"/>
      <c r="C136" s="45"/>
      <c r="D136" s="45"/>
      <c r="E136" s="45"/>
      <c r="F136" s="45"/>
      <c r="G136" s="45"/>
      <c r="H136" s="45"/>
      <c r="I136" s="45"/>
      <c r="J136" s="45"/>
      <c r="K136" s="45"/>
      <c r="L136" s="45"/>
      <c r="M136" s="45"/>
      <c r="N136" s="45"/>
      <c r="O136" s="45"/>
      <c r="P136" s="45"/>
    </row>
    <row r="137" spans="1:16" x14ac:dyDescent="0.25">
      <c r="A137" s="45"/>
      <c r="B137" s="45"/>
      <c r="C137" s="45"/>
      <c r="D137" s="45"/>
      <c r="E137" s="45"/>
      <c r="F137" s="45"/>
      <c r="G137" s="45"/>
      <c r="H137" s="45"/>
      <c r="I137" s="45"/>
      <c r="J137" s="45"/>
      <c r="K137" s="45"/>
      <c r="L137" s="45"/>
      <c r="M137" s="45"/>
      <c r="N137" s="45"/>
      <c r="O137" s="45"/>
      <c r="P137" s="45"/>
    </row>
    <row r="138" spans="1:16" x14ac:dyDescent="0.25">
      <c r="A138" s="45"/>
      <c r="B138" s="45"/>
      <c r="C138" s="45"/>
      <c r="D138" s="45"/>
      <c r="E138" s="45"/>
      <c r="F138" s="45"/>
      <c r="G138" s="45"/>
      <c r="H138" s="45"/>
      <c r="I138" s="45"/>
      <c r="J138" s="45"/>
      <c r="K138" s="45"/>
      <c r="L138" s="45"/>
      <c r="M138" s="45"/>
      <c r="N138" s="45"/>
      <c r="O138" s="45"/>
      <c r="P138" s="45"/>
    </row>
    <row r="139" spans="1:16" x14ac:dyDescent="0.25">
      <c r="A139" s="45"/>
      <c r="B139" s="45"/>
      <c r="C139" s="45"/>
      <c r="D139" s="45"/>
      <c r="E139" s="45"/>
      <c r="F139" s="45"/>
      <c r="G139" s="45"/>
      <c r="H139" s="45"/>
      <c r="I139" s="45"/>
      <c r="J139" s="45"/>
      <c r="K139" s="45"/>
      <c r="L139" s="45"/>
      <c r="M139" s="45"/>
      <c r="N139" s="45"/>
      <c r="O139" s="45"/>
      <c r="P139" s="45"/>
    </row>
    <row r="140" spans="1:16" x14ac:dyDescent="0.25">
      <c r="A140" s="45"/>
      <c r="B140" s="45"/>
      <c r="C140" s="45"/>
      <c r="D140" s="45"/>
      <c r="E140" s="45"/>
      <c r="F140" s="45"/>
      <c r="G140" s="45"/>
      <c r="H140" s="45"/>
      <c r="I140" s="45"/>
      <c r="J140" s="45"/>
      <c r="K140" s="45"/>
      <c r="L140" s="45"/>
      <c r="M140" s="45"/>
      <c r="N140" s="45"/>
      <c r="O140" s="45"/>
      <c r="P140" s="45"/>
    </row>
    <row r="141" spans="1:16" x14ac:dyDescent="0.25">
      <c r="A141" s="45"/>
      <c r="B141" s="45"/>
      <c r="C141" s="45"/>
      <c r="D141" s="45"/>
      <c r="E141" s="45"/>
      <c r="F141" s="45"/>
      <c r="G141" s="45"/>
      <c r="H141" s="45"/>
      <c r="I141" s="45"/>
      <c r="J141" s="45"/>
      <c r="K141" s="45"/>
      <c r="L141" s="45"/>
      <c r="M141" s="45"/>
      <c r="N141" s="45"/>
      <c r="O141" s="45"/>
      <c r="P141" s="45"/>
    </row>
  </sheetData>
  <customSheetViews>
    <customSheetView guid="{85263178-E0B2-4B7B-9F6F-D76E18D11EB6}" showRuler="0"/>
  </customSheetViews>
  <mergeCells count="2">
    <mergeCell ref="C3:D3"/>
    <mergeCell ref="D30:D31"/>
  </mergeCells>
  <conditionalFormatting sqref="E32 E34 E36 E38 E40 E42 E44 E46 E48 E50">
    <cfRule type="cellIs" dxfId="5" priority="1" stopIfTrue="1" operator="between">
      <formula>0</formula>
      <formula>59</formula>
    </cfRule>
    <cfRule type="cellIs" dxfId="4" priority="2" stopIfTrue="1" operator="between">
      <formula>60</formula>
      <formula>79</formula>
    </cfRule>
    <cfRule type="cellIs" dxfId="3" priority="3" stopIfTrue="1" operator="between">
      <formula>80</formula>
      <formula>100</formula>
    </cfRule>
  </conditionalFormatting>
  <conditionalFormatting sqref="E3">
    <cfRule type="cellIs" dxfId="2" priority="4" stopIfTrue="1" operator="between">
      <formula>0</formula>
      <formula>59</formula>
    </cfRule>
    <cfRule type="cellIs" dxfId="1" priority="5" stopIfTrue="1" operator="between">
      <formula>60</formula>
      <formula>79</formula>
    </cfRule>
    <cfRule type="cellIs" dxfId="0" priority="6" stopIfTrue="1" operator="between">
      <formula>80</formula>
      <formula>100</formula>
    </cfRule>
  </conditionalFormatting>
  <pageMargins left="0.75" right="0.75" top="1" bottom="1" header="0.5" footer="0.5"/>
  <pageSetup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Data Input</vt:lpstr>
      <vt:lpstr>Results</vt:lpstr>
      <vt:lpstr>'Data Input'!Print_Area</vt:lpstr>
    </vt:vector>
  </TitlesOfParts>
  <Company>Titan Systems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Guenther</dc:creator>
  <cp:lastModifiedBy>Aniket Gupta</cp:lastModifiedBy>
  <cp:lastPrinted>2002-06-24T13:18:13Z</cp:lastPrinted>
  <dcterms:created xsi:type="dcterms:W3CDTF">2002-03-22T21:15:53Z</dcterms:created>
  <dcterms:modified xsi:type="dcterms:W3CDTF">2024-02-03T22:30:40Z</dcterms:modified>
</cp:coreProperties>
</file>