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147F062-31D2-443C-8C70-10807A39D81D}" xr6:coauthVersionLast="47" xr6:coauthVersionMax="47" xr10:uidLastSave="{00000000-0000-0000-0000-000000000000}"/>
  <bookViews>
    <workbookView xWindow="768" yWindow="768" windowWidth="17280" windowHeight="8880"/>
  </bookViews>
  <sheets>
    <sheet name="ACTIVE" sheetId="1" r:id="rId1"/>
    <sheet name="SUCCESSES" sheetId="2" r:id="rId2"/>
  </sheets>
  <definedNames>
    <definedName name="_xlnm.Print_Area" localSheetId="0">ACTIVE!$A$1:$S$61</definedName>
    <definedName name="_xlnm.Print_Area" localSheetId="1">SUCCESSES!$A$1:$F$252</definedName>
    <definedName name="_xlnm.Print_Titles" localSheetId="0">ACTIVE!$1:$1</definedName>
    <definedName name="_xlnm.Print_Titles" localSheetId="1">SUCCESSES!$1:$1</definedName>
    <definedName name="Z_26260A32_B105_4E05_B9D4_02BE983706F4_.wvu.PrintArea" localSheetId="0" hidden="1">ACTIVE!$A$1:$S$27</definedName>
    <definedName name="Z_26260A32_B105_4E05_B9D4_02BE983706F4_.wvu.PrintArea" localSheetId="1" hidden="1">SUCCESSES!$A$1:$F$252</definedName>
    <definedName name="Z_26260A32_B105_4E05_B9D4_02BE983706F4_.wvu.PrintTitles" localSheetId="0" hidden="1">ACTIVE!$1:$1</definedName>
    <definedName name="Z_26260A32_B105_4E05_B9D4_02BE983706F4_.wvu.PrintTitles" localSheetId="1" hidden="1">SUCCESSES!$1:$1</definedName>
    <definedName name="Z_3E9228FE_CF4D_496F_843D_063F9D812E5D_.wvu.PrintArea" localSheetId="0" hidden="1">ACTIVE!$A$1:$S$27</definedName>
    <definedName name="Z_3E9228FE_CF4D_496F_843D_063F9D812E5D_.wvu.PrintArea" localSheetId="1" hidden="1">SUCCESSES!$A$1:$F$252</definedName>
    <definedName name="Z_3E9228FE_CF4D_496F_843D_063F9D812E5D_.wvu.PrintTitles" localSheetId="0" hidden="1">ACTIVE!$1:$1</definedName>
    <definedName name="Z_3E9228FE_CF4D_496F_843D_063F9D812E5D_.wvu.PrintTitles" localSheetId="1" hidden="1">SUCCESSES!$1:$1</definedName>
    <definedName name="Z_C1C6D32A_57B7_4C36_9A9E_B099C6115626_.wvu.PrintArea" localSheetId="0" hidden="1">ACTIVE!$A$1:$S$27</definedName>
    <definedName name="Z_C1C6D32A_57B7_4C36_9A9E_B099C6115626_.wvu.PrintArea" localSheetId="1" hidden="1">SUCCESSES!$A$1:$F$252</definedName>
    <definedName name="Z_C1C6D32A_57B7_4C36_9A9E_B099C6115626_.wvu.PrintTitles" localSheetId="0" hidden="1">ACTIVE!$1:$1</definedName>
    <definedName name="Z_C1C6D32A_57B7_4C36_9A9E_B099C6115626_.wvu.PrintTitles" localSheetId="1" hidden="1">SUCCESSES!$1:$1</definedName>
    <definedName name="Z_EC8D2E35_93A1_4738_B702_E5EC50C5A68B_.wvu.Cols" localSheetId="0" hidden="1">ACTIVE!$M:$Q,ACTIVE!$S:$S</definedName>
    <definedName name="Z_EC8D2E35_93A1_4738_B702_E5EC50C5A68B_.wvu.PrintArea" localSheetId="0" hidden="1">ACTIVE!$A$1:$S$27</definedName>
    <definedName name="Z_EC8D2E35_93A1_4738_B702_E5EC50C5A68B_.wvu.PrintArea" localSheetId="1" hidden="1">SUCCESSES!$A$1:$F$252</definedName>
    <definedName name="Z_EC8D2E35_93A1_4738_B702_E5EC50C5A68B_.wvu.PrintTitles" localSheetId="0" hidden="1">ACTIVE!$1:$1</definedName>
    <definedName name="Z_EC8D2E35_93A1_4738_B702_E5EC50C5A68B_.wvu.PrintTitles" localSheetId="1" hidden="1">SUCCESSES!$1:$1</definedName>
  </definedNames>
  <calcPr calcId="191029" fullCalcOnLoad="1"/>
  <customWorkbookViews>
    <customWorkbookView name="080596 - Personal View" guid="{C1C6D32A-57B7-4C36-9A9E-B099C6115626}" mergeInterval="0" personalView="1" maximized="1" windowWidth="1243" windowHeight="874" activeSheetId="1"/>
    <customWorkbookView name="141035 - Personal View" guid="{26260A32-B105-4E05-B9D4-02BE983706F4}" mergeInterval="0" personalView="1" maximized="1" windowWidth="987" windowHeight="566" activeSheetId="1"/>
    <customWorkbookView name="185608 - Personal View" guid="{EC8D2E35-93A1-4738-B702-E5EC50C5A68B}" mergeInterval="0" personalView="1" maximized="1" windowWidth="1020" windowHeight="606" activeSheetId="1"/>
    <customWorkbookView name="UR90U58 - Personal View" guid="{3E9228FE-CF4D-496F-843D-063F9D812E5D}" mergeInterval="0" personalView="1" maximized="1" windowWidth="796" windowHeight="43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45" i="1"/>
  <c r="R46" i="1"/>
  <c r="R48" i="1"/>
  <c r="R49" i="1"/>
  <c r="R50" i="1"/>
  <c r="R52" i="1"/>
  <c r="R53" i="1"/>
  <c r="R54" i="1"/>
  <c r="R13" i="2"/>
</calcChain>
</file>

<file path=xl/sharedStrings.xml><?xml version="1.0" encoding="utf-8"?>
<sst xmlns="http://schemas.openxmlformats.org/spreadsheetml/2006/main" count="1463" uniqueCount="678">
  <si>
    <t>Facility</t>
  </si>
  <si>
    <t>Type</t>
  </si>
  <si>
    <t>Title/Description</t>
  </si>
  <si>
    <t>Status Next Action</t>
  </si>
  <si>
    <t>Next Action</t>
  </si>
  <si>
    <t>Date Next Action Due</t>
  </si>
  <si>
    <t>Est. Date to DOE</t>
  </si>
  <si>
    <t>Date R'cd by DOE</t>
  </si>
  <si>
    <t>Date Complete</t>
  </si>
  <si>
    <t>WETF (N)</t>
  </si>
  <si>
    <t>HA New Experiment</t>
  </si>
  <si>
    <t>DOE</t>
  </si>
  <si>
    <t>TA-18 (N)</t>
  </si>
  <si>
    <t>Tom, Nolan, Pellette</t>
  </si>
  <si>
    <t>TA-55 (N)</t>
  </si>
  <si>
    <t>U-2001-532, Radiolytic Gas Production in SHEBA PISA, Rev. 1</t>
  </si>
  <si>
    <t>Wald, Livingston, DeYoung</t>
  </si>
  <si>
    <t>CMR (N)</t>
  </si>
  <si>
    <t xml:space="preserve">LANSCE (NN) </t>
  </si>
  <si>
    <t xml:space="preserve">Interim SAD  </t>
  </si>
  <si>
    <t>Tom/Rowsome, Kim, Graham</t>
  </si>
  <si>
    <t>PISA Glovebox Overpressurization</t>
  </si>
  <si>
    <t>Sandoval, Peters, Gordon</t>
  </si>
  <si>
    <t>CGP Facility</t>
  </si>
  <si>
    <t>Facility Safety Analysis for moderate hazard facility</t>
  </si>
  <si>
    <t>Nez, Kim</t>
  </si>
  <si>
    <t>LANL Special Project</t>
  </si>
  <si>
    <t>LANL</t>
  </si>
  <si>
    <t>Steele, Sasser, Papazian</t>
  </si>
  <si>
    <t>TA-8-23 (N)</t>
  </si>
  <si>
    <t>RLWTF (N)</t>
  </si>
  <si>
    <t xml:space="preserve"> </t>
  </si>
  <si>
    <t>Janke, Peters, McLain</t>
  </si>
  <si>
    <t>BTF (NN)</t>
  </si>
  <si>
    <t>TSTA (N)</t>
  </si>
  <si>
    <t>Knoell, Koch, Tingey</t>
  </si>
  <si>
    <t>Area G (N)</t>
  </si>
  <si>
    <t>Sandoval, Peters, Schepens</t>
  </si>
  <si>
    <t>TA-48 (N)</t>
  </si>
  <si>
    <t>DVRS</t>
  </si>
  <si>
    <t>DARHT (NN)</t>
  </si>
  <si>
    <t>TSFF (N)</t>
  </si>
  <si>
    <t>Remove from nuclear list</t>
  </si>
  <si>
    <t>WCRRF (N)</t>
  </si>
  <si>
    <t>Janke, Peters, Partain</t>
  </si>
  <si>
    <t>RANT (N)</t>
  </si>
  <si>
    <t>TWISP (N)</t>
  </si>
  <si>
    <t>POC</t>
  </si>
  <si>
    <t>70% FSAR/TSR reiew</t>
  </si>
  <si>
    <t>COMPLETE</t>
  </si>
  <si>
    <t>Koch</t>
  </si>
  <si>
    <t>BTF change to Combustible Loading Limits</t>
  </si>
  <si>
    <t>DSA extention request</t>
  </si>
  <si>
    <t>Nez</t>
  </si>
  <si>
    <t>BTF USQ Procedure</t>
  </si>
  <si>
    <t>BIO</t>
  </si>
  <si>
    <t>Steele</t>
  </si>
  <si>
    <t xml:space="preserve">ITSR (Rev. 2)  </t>
  </si>
  <si>
    <t>Hood Washdown System Upgrade</t>
  </si>
  <si>
    <t>Sandoval</t>
  </si>
  <si>
    <t>Emergency Lighting Upgrade</t>
  </si>
  <si>
    <t>Personnel Accountability Upgrade</t>
  </si>
  <si>
    <t>Subproject 96-Fire Protection System</t>
  </si>
  <si>
    <t>Subproject #85, Internal Power Distribution</t>
  </si>
  <si>
    <t>Hot Cell Delta Pressure Monitors "SNSHA"</t>
  </si>
  <si>
    <t>ITSR updates (Rev 3)</t>
  </si>
  <si>
    <t>Fire Suppression System LCO updated</t>
  </si>
  <si>
    <t>Hot Cell Controls/Radiation Monitor</t>
  </si>
  <si>
    <t>JCO f/ Wing 7 HEPA Replacement</t>
  </si>
  <si>
    <t>Wald/Steele</t>
  </si>
  <si>
    <t>Request to approve Perchorate Action Level</t>
  </si>
  <si>
    <t>CMR JCO (Wing 7) Exit Request</t>
  </si>
  <si>
    <t>Upgrade Emergency Notification System SNSHA</t>
  </si>
  <si>
    <t>CMR-Wing 9 Request for Additional MAR for Special Fabrication</t>
  </si>
  <si>
    <t>Steele, Orr</t>
  </si>
  <si>
    <t>Operations Center Upgrade</t>
  </si>
  <si>
    <t>Hood washdown fume capture system.</t>
  </si>
  <si>
    <t>Develop ITSR (Rev. 4)</t>
  </si>
  <si>
    <t>Nez, McClure, Orr</t>
  </si>
  <si>
    <t>USQ-01-082 Increased Vehicular Traffic through CMR Facility</t>
  </si>
  <si>
    <t>Steele, Koch, Partain</t>
  </si>
  <si>
    <t>Medical Radioisotope Program</t>
  </si>
  <si>
    <t>Sandoval, Fischer,Orr</t>
  </si>
  <si>
    <t>Subproject Nuclear Safety Hazards Analysis for Emergency Notification System</t>
  </si>
  <si>
    <t>Mosler Record Safe Model 308030 for CMR inventory contr</t>
  </si>
  <si>
    <t>321/00</t>
  </si>
  <si>
    <t>Sandoval/Jofu, Fischer, Orr</t>
  </si>
  <si>
    <t>JCO on Sprinkler Operations</t>
  </si>
  <si>
    <t>Knoell</t>
  </si>
  <si>
    <t>HA SM-154</t>
  </si>
  <si>
    <t>Janke, Nolan, Partain</t>
  </si>
  <si>
    <t>USQ 02-001, Crane Controller</t>
  </si>
  <si>
    <t>Order, Nolan, Partain</t>
  </si>
  <si>
    <t>SA for Explosion Only</t>
  </si>
  <si>
    <t>Galvin</t>
  </si>
  <si>
    <t>Off Axis Explosive Shots for Modeling Input</t>
  </si>
  <si>
    <t>Explosives tests at DARHT axis 1 firing site</t>
  </si>
  <si>
    <t>Second Axis SAD</t>
  </si>
  <si>
    <t>Whitman</t>
  </si>
  <si>
    <t>DARHT Phase II SAD, Rev. 2.1</t>
  </si>
  <si>
    <t>Firing Site HA Ligthning protection plan</t>
  </si>
  <si>
    <t>Steele, Sasser,Taylor</t>
  </si>
  <si>
    <t>Firing Site HE modeling report for off axis shots</t>
  </si>
  <si>
    <t>3/27/201</t>
  </si>
  <si>
    <t>Amendent to the DARHT Facility Safety Bases</t>
  </si>
  <si>
    <t>HPTF (N)</t>
  </si>
  <si>
    <t>Knoell, Koch, Grace</t>
  </si>
  <si>
    <t>LAAO</t>
  </si>
  <si>
    <t>EH Authorization Basis Finding closure package</t>
  </si>
  <si>
    <t>Vessel Standard:  approved by Crandall, issue with COR AL/HQ acceptance of vessel</t>
  </si>
  <si>
    <t>LANSCE</t>
  </si>
  <si>
    <t>LANSCE 1L BIO</t>
  </si>
  <si>
    <t>Explosives HA</t>
  </si>
  <si>
    <t>Emergent Condition:  PISA/USQ on 1l Beam Target</t>
  </si>
  <si>
    <t>R. Tom, K. Kim, Fink</t>
  </si>
  <si>
    <t xml:space="preserve">LANSCE (N) </t>
  </si>
  <si>
    <t>Actinide BIO</t>
  </si>
  <si>
    <t>Steele/Rowsome, Kim, Graham</t>
  </si>
  <si>
    <t>JCO for WNR Target 4</t>
  </si>
  <si>
    <t>Tom, Kim, Donahue</t>
  </si>
  <si>
    <t>PRAD Hazard Analysis</t>
  </si>
  <si>
    <t>JCO for A Target</t>
  </si>
  <si>
    <t>Capshaw, Kim, Donahue</t>
  </si>
  <si>
    <t>BIO for Storing Activated Components in LANSCE Bldg 53-3 Sector M "Area A East"</t>
  </si>
  <si>
    <t>Steele/Orders, Kim, Fink</t>
  </si>
  <si>
    <t>PHERMEX</t>
  </si>
  <si>
    <t>Safety Survey</t>
  </si>
  <si>
    <t>Capshaw, Koch, Sasser</t>
  </si>
  <si>
    <t>RAMROD (N)</t>
  </si>
  <si>
    <t>SAR</t>
  </si>
  <si>
    <t>Steele/Galvin</t>
  </si>
  <si>
    <t>SAR Addendum for Gas Generation Test</t>
  </si>
  <si>
    <t>Safety Analysis</t>
  </si>
  <si>
    <t>ITSR</t>
  </si>
  <si>
    <t>SIGMA (NN)</t>
  </si>
  <si>
    <t>Remove Sigma Facility from Nuclear Facility List</t>
  </si>
  <si>
    <t>Safety survey for moderate hazard facility</t>
  </si>
  <si>
    <t>Tom</t>
  </si>
  <si>
    <t>Condition of Approval Clarification</t>
  </si>
  <si>
    <t>Site Wide</t>
  </si>
  <si>
    <t>LAAO Safety Basis Review Procedure</t>
  </si>
  <si>
    <t>Closeout of all FY00 Unsatisfactory USQDs</t>
  </si>
  <si>
    <t>Non-nuclear safety survey memo per App F 1.2.f</t>
  </si>
  <si>
    <t>Surveillance wavier for Xmas week</t>
  </si>
  <si>
    <t>LIRs 300-00-05, 06, &amp; 07</t>
  </si>
  <si>
    <t>Tom/Knoell/Nez</t>
  </si>
  <si>
    <t>USQ Procedure</t>
  </si>
  <si>
    <t>Tom, Sasser</t>
  </si>
  <si>
    <t>Nuclear facilities meeting 10CFR830 requirements</t>
  </si>
  <si>
    <t>Tom, McClure</t>
  </si>
  <si>
    <t>Nuclear Facility List</t>
  </si>
  <si>
    <t>Capshaw</t>
  </si>
  <si>
    <t>10CFR830 Management Plan</t>
  </si>
  <si>
    <t>Tom, Nolan, Sasser</t>
  </si>
  <si>
    <t>USQ Process Quality Review Guidance</t>
  </si>
  <si>
    <t>Tom, Marth, Sasser</t>
  </si>
  <si>
    <t>USQ Quality Sampling Process</t>
  </si>
  <si>
    <t>USQ Procedure Rev. 2</t>
  </si>
  <si>
    <t>Wald, Marth, Sasser</t>
  </si>
  <si>
    <t>Project PrHA for Cerro Grande Fire Rehabilitation Project - Task 16 Rev 0.0</t>
  </si>
  <si>
    <t>Wald</t>
  </si>
  <si>
    <t>JCO</t>
  </si>
  <si>
    <t>JCO addendum</t>
  </si>
  <si>
    <t>Steele,</t>
  </si>
  <si>
    <t>JCO addendum (Final)</t>
  </si>
  <si>
    <t>Tom, Koch, Anaya</t>
  </si>
  <si>
    <t>JCO DSA Effective Date Change</t>
  </si>
  <si>
    <t>Steele, Koch, Anaya</t>
  </si>
  <si>
    <t>TA-16-411</t>
  </si>
  <si>
    <t>Knoell/Capshaw</t>
  </si>
  <si>
    <t>Flattop USQ</t>
  </si>
  <si>
    <t>30% BIO Review</t>
  </si>
  <si>
    <t>TSR Changes for TA-18 due to last TSR violation</t>
  </si>
  <si>
    <t>Wald/Nez</t>
  </si>
  <si>
    <t>Lower DR for sealed sources from CMR</t>
  </si>
  <si>
    <t>Godiva Rossi-Alpha Measurements U-2000-442</t>
  </si>
  <si>
    <t>Godiva Administrative Controls U-2000-334</t>
  </si>
  <si>
    <t xml:space="preserve">Receipt of Remainder of NIS-5 Standards for School Activities </t>
  </si>
  <si>
    <t>Kamiar/Wald</t>
  </si>
  <si>
    <t xml:space="preserve">COMET (ZEUS Experiment) USQ </t>
  </si>
  <si>
    <t>70% BIO Review</t>
  </si>
  <si>
    <t>U-2000-447, Critical Experiments Using U-235 and other Matrix Material</t>
  </si>
  <si>
    <t>90% review BIO/TSR</t>
  </si>
  <si>
    <t>USQ for Flooding</t>
  </si>
  <si>
    <t>Kimbal/Wald</t>
  </si>
  <si>
    <t>U-2000-U-99-305, Operration of a Non-Sealed Tube Neutron Generator at TA-18, Rev 1m 11/3/00</t>
  </si>
  <si>
    <t>Tom, Crawford, Pellette</t>
  </si>
  <si>
    <t>Nuclear Mat'l STD for School Activities</t>
  </si>
  <si>
    <t>Steele, Sasser,Pellette</t>
  </si>
  <si>
    <t>Material Relocation Project</t>
  </si>
  <si>
    <t>Steele, TBD, Pellete</t>
  </si>
  <si>
    <t>Vault USQ for transfer of material from CMR</t>
  </si>
  <si>
    <t>9/17/200</t>
  </si>
  <si>
    <t>Wald/Chung</t>
  </si>
  <si>
    <t xml:space="preserve">MAR Limit Change for MMV, Approval of </t>
  </si>
  <si>
    <t xml:space="preserve">Steele, </t>
  </si>
  <si>
    <t>U-2001-491 Flattop Control Rod Limits --Returned by DOE with alternative engineered control</t>
  </si>
  <si>
    <t>Sandoval, Livingston, DeYoung</t>
  </si>
  <si>
    <t>Hazard Analysis for Perchlorate Ops at TA-48</t>
  </si>
  <si>
    <t>TA-48-01-167 Sodium Azide Operations in RC-1</t>
  </si>
  <si>
    <t>Justification to Extend JCO until 1/1/02</t>
  </si>
  <si>
    <t>Steele, Marth, Helmick</t>
  </si>
  <si>
    <t>TSR</t>
  </si>
  <si>
    <t>USQ for 6 MeV LINAC Experiment at TA-55</t>
  </si>
  <si>
    <t>USQ for Installation of Shield Wall in NDA area</t>
  </si>
  <si>
    <t>Surveillance procedure and basis change for H2 detectors</t>
  </si>
  <si>
    <t>USQ for Pu-238 Scrap Recovery</t>
  </si>
  <si>
    <t>Fire water cost benefit/risk analysis</t>
  </si>
  <si>
    <t>USQD, KARDEX seismic analysis</t>
  </si>
  <si>
    <t>Tom/Kimbal</t>
  </si>
  <si>
    <t>USQD 00-091, FSWSS Corrosion and the Use of Pipe Repair Clamps to Repair Leak</t>
  </si>
  <si>
    <t>Tom/Capshaw, Bolig, Gordon</t>
  </si>
  <si>
    <t>DOE comments 90% TA-55 SAR upgrade</t>
  </si>
  <si>
    <t>USQD 01-034, Portable Water Tank</t>
  </si>
  <si>
    <t>USQ-00-048, Accelerated Aging Project (HATCH)</t>
  </si>
  <si>
    <t>Wald, Laul, Nelson</t>
  </si>
  <si>
    <t>Removal of the Metal Preparation Glovebox Line</t>
  </si>
  <si>
    <t>Steele, Sasser, Art</t>
  </si>
  <si>
    <t>01-066, Staging of Waste Outside of PF-4 (PISA)</t>
  </si>
  <si>
    <t>828/2001</t>
  </si>
  <si>
    <t>Knoell, Marth, Gordon</t>
  </si>
  <si>
    <t>70% SAR upgrade by DP-45</t>
  </si>
  <si>
    <t>Chung</t>
  </si>
  <si>
    <t>Pigma Welder</t>
  </si>
  <si>
    <t>Fire Protection Yard Main Replacement Project SB change for construction</t>
  </si>
  <si>
    <t>TBD, McClure, Gordon</t>
  </si>
  <si>
    <t>NMT-14:01-088, PF-4 Sprinkler System, As Found Condition</t>
  </si>
  <si>
    <t>Wald/Capshaw, Koch, Gordon</t>
  </si>
  <si>
    <t>USQ 01-088, Instrument Air Supply from Process Air</t>
  </si>
  <si>
    <t>Wald, Peters, Gordon</t>
  </si>
  <si>
    <t>TA-8-22</t>
  </si>
  <si>
    <t>TSTA Stablization Project-Authorization Basis Transition Plan</t>
  </si>
  <si>
    <t>Sandoval, Sasser, Tinge</t>
  </si>
  <si>
    <t>HA  for De-Inventory of Mositure Collectors</t>
  </si>
  <si>
    <t>Knoell, Koch, Michelotti</t>
  </si>
  <si>
    <t>TSTA-01-003, Removal of TPE Glovebox thru Exterior Wall</t>
  </si>
  <si>
    <t>Knoell, Livingston, Tingey</t>
  </si>
  <si>
    <t>Oxidation of UH Storage Beds, Amendment to Facility Safety Basis</t>
  </si>
  <si>
    <t xml:space="preserve"> BIO/SER </t>
  </si>
  <si>
    <t>TWISP USQ Procedure Approval</t>
  </si>
  <si>
    <t>Criticality safety analysis (SER COA)</t>
  </si>
  <si>
    <t xml:space="preserve">TSR Changes </t>
  </si>
  <si>
    <t>WCRR</t>
  </si>
  <si>
    <t>BIO/ITSRs</t>
  </si>
  <si>
    <t>TSR Changes for HEPA Filter surveillance</t>
  </si>
  <si>
    <t>TA-50-69-01-162, Gas Generation Testing in Drum Equilibration Transportainer</t>
  </si>
  <si>
    <t>Wald, Nolan, Vigil</t>
  </si>
  <si>
    <t>ITSR/HA update</t>
  </si>
  <si>
    <t>Roof Upgrade, Safety Plan</t>
  </si>
  <si>
    <t>New FSAR/TSR 70% Review</t>
  </si>
  <si>
    <t>MAR Increase</t>
  </si>
  <si>
    <t>90% FSAR and issuance of DOE comments</t>
  </si>
  <si>
    <t>MAR removal for Seismic Upgrade of Shelves</t>
  </si>
  <si>
    <t>DSA/TSR SER issued</t>
  </si>
  <si>
    <t>Knoell, Koch, Sutcliffe</t>
  </si>
  <si>
    <t>Tom, Peters, McLain</t>
  </si>
  <si>
    <t>CMR Approved Container</t>
  </si>
  <si>
    <t>Rowsome, Koch, Partain</t>
  </si>
  <si>
    <t>Steele/Knoell, Koch, Sutcliffe</t>
  </si>
  <si>
    <t>Backward Looking USQ Related to Stand Pipe System Event Circa 1997</t>
  </si>
  <si>
    <t>Backward Looking USQ Related to Water Hammer Event Circa 1997</t>
  </si>
  <si>
    <t>DX Forklift Operations HA</t>
  </si>
  <si>
    <t>TSFF Experiment HA</t>
  </si>
  <si>
    <t>Axes 1 &amp; 2 SAD</t>
  </si>
  <si>
    <t>Hazard Analysis for Radiological Operations</t>
  </si>
  <si>
    <t>NNSA Response to DNFSB: Pu-238 Scrap Recovery</t>
  </si>
  <si>
    <t>CMR Request to Change ITSRs for School House MAR</t>
  </si>
  <si>
    <t>LANSCE (N)</t>
  </si>
  <si>
    <t>Remove Target 4 from nuclear list</t>
  </si>
  <si>
    <t>Wald, Koch, Partain</t>
  </si>
  <si>
    <t>HA for Modular Transportables, comments to facility</t>
  </si>
  <si>
    <t>Capshaw, Kim, Seely</t>
  </si>
  <si>
    <t>Updated Nuclear Facility List</t>
  </si>
  <si>
    <t>Nez, Kyo, Nolan</t>
  </si>
  <si>
    <t>Uranium Solutions to CMR</t>
  </si>
  <si>
    <t>Authorization for Neutron Source in Godiva Glory Hole</t>
  </si>
  <si>
    <t>Orders/Nolan/Pellette</t>
  </si>
  <si>
    <t>10CFR830 Subpart B Compliance Management Plan Update</t>
  </si>
  <si>
    <t>67/8/2002</t>
  </si>
  <si>
    <t>Rowsome/Janke, Kim, Orourke</t>
  </si>
  <si>
    <t>Tom/ Kim/Nolan</t>
  </si>
  <si>
    <t>DEFERRED</t>
  </si>
  <si>
    <t xml:space="preserve"> PrHA for PF-41 Radiography Operations</t>
  </si>
  <si>
    <t>Sandoval, Koch, Vigil</t>
  </si>
  <si>
    <t>Non-nuclear facility list</t>
  </si>
  <si>
    <t>Nonconcur</t>
  </si>
  <si>
    <t>Nez, Sasser, Nolan</t>
  </si>
  <si>
    <t>Rad Facility Inventory</t>
  </si>
  <si>
    <t>Janke/ Nolan/Pellette</t>
  </si>
  <si>
    <t>Issued SER for BIO/TSR</t>
  </si>
  <si>
    <t>Authorization for Substition of the Neutron Source in Godiva IV Glory Hole</t>
  </si>
  <si>
    <t>Janke/Nolan/Pellette</t>
  </si>
  <si>
    <t>Request for Temporary Suspension of DSA Annual Update Schedule</t>
  </si>
  <si>
    <t>Steele/ Kim/Kim</t>
  </si>
  <si>
    <t>Sandoval. Koch, Garner</t>
  </si>
  <si>
    <t>Janke, Peters, Vigil</t>
  </si>
  <si>
    <t>Change to Safety Survey Report</t>
  </si>
  <si>
    <t>Sandoval, Koch, Hockaday</t>
  </si>
  <si>
    <t>Steele, Peters, Bolig</t>
  </si>
  <si>
    <t>RANT DSA Upgrade Program Redirection</t>
  </si>
  <si>
    <t>JCO - FM Restructuring</t>
  </si>
  <si>
    <t>Technical defense report for DBRS (Mass Balance)</t>
  </si>
  <si>
    <t>Change in CA for Moisture Collector HA</t>
  </si>
  <si>
    <t>Security Upgrades</t>
  </si>
  <si>
    <t>Janke, Kim, Nolan</t>
  </si>
  <si>
    <t>Nez, Peters, Vigil</t>
  </si>
  <si>
    <t>Sandoval, Koch, Tingey</t>
  </si>
  <si>
    <t>JCO Extension</t>
  </si>
  <si>
    <t>Tom, Koch</t>
  </si>
  <si>
    <t>Steele, Janke, Koll, TBD</t>
  </si>
  <si>
    <t>Capshaw, Koch</t>
  </si>
  <si>
    <t>Steele, Koch</t>
  </si>
  <si>
    <t>Limited Life BIO</t>
  </si>
  <si>
    <t>TRANSPORTATION</t>
  </si>
  <si>
    <t>Sitewide DSA</t>
  </si>
  <si>
    <t>OWR</t>
  </si>
  <si>
    <t>BIO Facility Cat 2 to Cat 3</t>
  </si>
  <si>
    <t>HASP Addendum for Restart of D&amp;D activities</t>
  </si>
  <si>
    <t>Request for Amendment to current SB</t>
  </si>
  <si>
    <t>Temporary Exceedance of TSR Limit in Actinide BIO</t>
  </si>
  <si>
    <t>Non-nuclear facility hazard categorization, request for extension of due-date "after April 10, 2003</t>
  </si>
  <si>
    <t>Rad Facility Inventory List</t>
  </si>
  <si>
    <t>Janke, Knoell, Kjm, Selvage</t>
  </si>
  <si>
    <t>Janke , Kim, Nolan</t>
  </si>
  <si>
    <t>Knoell, Satterwhite</t>
  </si>
  <si>
    <t>Nez, Satterwhite, Kim</t>
  </si>
  <si>
    <t>Downgrade from Haz Cat 2 to Rad facility</t>
  </si>
  <si>
    <t>Koch, Sandoval</t>
  </si>
  <si>
    <t>Request for TSR modification</t>
  </si>
  <si>
    <t>Sandoval, Koch. Tingey</t>
  </si>
  <si>
    <t>RC-1</t>
  </si>
  <si>
    <t>Class</t>
  </si>
  <si>
    <t>L1</t>
  </si>
  <si>
    <t>C1</t>
  </si>
  <si>
    <t>C2</t>
  </si>
  <si>
    <t>O1</t>
  </si>
  <si>
    <t>L3</t>
  </si>
  <si>
    <t>L2</t>
  </si>
  <si>
    <t>CLASS:</t>
  </si>
  <si>
    <t>Tom, KSK, Pellette</t>
  </si>
  <si>
    <t>Janke, Villegas, Criswell</t>
  </si>
  <si>
    <t>Janke, Satterwhite</t>
  </si>
  <si>
    <t>Continuation</t>
  </si>
  <si>
    <t>Capshae, Satterwhite</t>
  </si>
  <si>
    <t>TSR Change - Fire Loop</t>
  </si>
  <si>
    <t>TSR Implementation Plan</t>
  </si>
  <si>
    <t>NIS School at Bldg. 127</t>
  </si>
  <si>
    <t>Tom/Satterwhite</t>
  </si>
  <si>
    <t>Resubmittal of NIS School , Bldg. 127</t>
  </si>
  <si>
    <t>Amendment Request for Laser Ablation</t>
  </si>
  <si>
    <t>Facility Path Forward</t>
  </si>
  <si>
    <t>Janke Satterwhite</t>
  </si>
  <si>
    <t>Tom, Pellette</t>
  </si>
  <si>
    <t>Change request to AB for IP based on SER</t>
  </si>
  <si>
    <t>TBD, Pellette</t>
  </si>
  <si>
    <t>J anke/Satterwhite</t>
  </si>
  <si>
    <t xml:space="preserve">Processing Radioisotope Targets </t>
  </si>
  <si>
    <t>PDSA (TA-50 tanks): New tanks at RLWTF to replace existing tanks.</t>
  </si>
  <si>
    <t xml:space="preserve"> Lead(DOE, SBO, DIV)</t>
  </si>
  <si>
    <t>Continued operations after expiration of JCO</t>
  </si>
  <si>
    <t>Janke</t>
  </si>
  <si>
    <t>Development of Hazard Category 2 BIO (TA-50)</t>
  </si>
  <si>
    <t>Development of Hazard Category 2 DSA and TSRs (TA-54)</t>
  </si>
  <si>
    <t>Development of Hazard Category 2 DSA and TSR (TA-50)</t>
  </si>
  <si>
    <t>ER Site</t>
  </si>
  <si>
    <t>Janke, Koch</t>
  </si>
  <si>
    <t>Proposal to add statement to DF2 and DF5 to clarify the use of robost containers for HEU-FL10 Solution  (NIS-60-03:59)</t>
  </si>
  <si>
    <t>Tom, Reed, Anaya</t>
  </si>
  <si>
    <t>BIO/TSR - Downgrade to HC3 Nuclear Facility to rad facility. NNSA Conditional Approves</t>
  </si>
  <si>
    <t>Knoell, Reed, TBD</t>
  </si>
  <si>
    <t>Request to use EM Methodogy to categorize inactive Potential Release Sites (PRSs).</t>
  </si>
  <si>
    <t>Request to receive and process medical radioisotope target</t>
  </si>
  <si>
    <t>Amend TA-18 AB to allow sample material. NNSA Conditionally Approves</t>
  </si>
  <si>
    <t>Date Received by DOE</t>
  </si>
  <si>
    <t>Tom/Steele</t>
  </si>
  <si>
    <t>Tom/Pellette</t>
  </si>
  <si>
    <t>Request to extend Site Wide JCO beyond 4/10/2003</t>
  </si>
  <si>
    <t>Extension not approved</t>
  </si>
  <si>
    <t>Steele/Gordan</t>
  </si>
  <si>
    <t>Another request to remove from Nuclear List</t>
  </si>
  <si>
    <t>Janke/Steele</t>
  </si>
  <si>
    <t>Continuation of Approved Limited Life BIO beyond June 1, 2003</t>
  </si>
  <si>
    <t>Request to accept meeting SER commitment on containerization</t>
  </si>
  <si>
    <t>Knoell/Hanson</t>
  </si>
  <si>
    <t>Not Apporved, Returned to LANL</t>
  </si>
  <si>
    <t>NNSA Approves</t>
  </si>
  <si>
    <t>NNSA Conditionally approves</t>
  </si>
  <si>
    <t>Not accepted because insufficient justification</t>
  </si>
  <si>
    <t>Janke, Villegas, Bolig</t>
  </si>
  <si>
    <r>
      <t xml:space="preserve">Knoell, </t>
    </r>
    <r>
      <rPr>
        <strike/>
        <sz val="9"/>
        <rFont val="Arial"/>
        <family val="2"/>
      </rPr>
      <t>Koch</t>
    </r>
    <r>
      <rPr>
        <sz val="9"/>
        <rFont val="Arial"/>
        <family val="2"/>
      </rPr>
      <t xml:space="preserve"> Reed, Tingey</t>
    </r>
  </si>
  <si>
    <t>Not approved by NNSA</t>
  </si>
  <si>
    <t>TSR Change approved</t>
  </si>
  <si>
    <t>Sandoval/Pellette</t>
  </si>
  <si>
    <t>Knoell, Steele</t>
  </si>
  <si>
    <t>USQ</t>
  </si>
  <si>
    <t>Nez/TBD/TBD</t>
  </si>
  <si>
    <t>Request for Interperation on Certain type of Ammunition.</t>
  </si>
  <si>
    <t>NNSA Approved</t>
  </si>
  <si>
    <t>L</t>
  </si>
  <si>
    <t>Review of TSTA Implementation Plan</t>
  </si>
  <si>
    <t>Program for Waste Management (a joint LANL/LASO document)</t>
  </si>
  <si>
    <t>Nez/(Holt-Zerkle-Ramsey-Stanford)/??</t>
  </si>
  <si>
    <t>Sandoval, Peters, McLain</t>
  </si>
  <si>
    <r>
      <t xml:space="preserve">Schlapper, Satterwhite, </t>
    </r>
    <r>
      <rPr>
        <strike/>
        <sz val="9"/>
        <rFont val="Arial"/>
        <family val="2"/>
      </rPr>
      <t>Knoell</t>
    </r>
  </si>
  <si>
    <t>USQ: Amend Safety Basis - Air System request to add air compressor</t>
  </si>
  <si>
    <t>NNSA Approved: Can now work until Sept 4th</t>
  </si>
  <si>
    <t>Completed</t>
  </si>
  <si>
    <t>O2</t>
  </si>
  <si>
    <t>S1</t>
  </si>
  <si>
    <t>BSL3</t>
  </si>
  <si>
    <t>Houghton, Villegas, Criswell</t>
  </si>
  <si>
    <t>Request for amendment to increased MAR Levels (NIS-06-0-60)</t>
  </si>
  <si>
    <t>Request for approval to enhance the IP scope and schedule, make minor corrections in content, and correct typographical errors in the IP Appx A.
Memo: NIS-6-03:94</t>
  </si>
  <si>
    <t>Tom/Satterwhite/Pellette</t>
  </si>
  <si>
    <t>Tom+K13/Satterwhite/Pellette</t>
  </si>
  <si>
    <t>Feedback on proposed methodology</t>
  </si>
  <si>
    <t>Janke/Satterwhite/Trewhella</t>
  </si>
  <si>
    <t>Request to approve extension of certain SER Conditions of Approval</t>
  </si>
  <si>
    <t>NNSA approves request</t>
  </si>
  <si>
    <t>Nez/Hanson</t>
  </si>
  <si>
    <t>Strategy for RC-1 Downgrading</t>
  </si>
  <si>
    <t>NNSA approves proposed strategy</t>
  </si>
  <si>
    <t>Steele/Sattelberger</t>
  </si>
  <si>
    <t>Review 2b Tech Defense Report</t>
  </si>
  <si>
    <t>NNSA did not approve the request and returned it with comments for resolution</t>
  </si>
  <si>
    <t>Hazard Categorization to downgrade RC-1 from Hazard Category 3 to Radiological</t>
  </si>
  <si>
    <t>Request for TSR modification for adding Fire King #kr5021-2 safe to the list of approved ROBUST CONTAINERS (NIS-6-03:58)</t>
  </si>
  <si>
    <t>Memo for path forward for inclusion of Mod Units in final DSA for QTW</t>
  </si>
  <si>
    <t>Program Importance</t>
  </si>
  <si>
    <t>Institutional Importance</t>
  </si>
  <si>
    <t>Security</t>
  </si>
  <si>
    <t>Environment</t>
  </si>
  <si>
    <t>Ease of Implementation</t>
  </si>
  <si>
    <t>Comments</t>
  </si>
  <si>
    <t>Institutional importance is a "5" because of INP. On critical path for schedule.</t>
  </si>
  <si>
    <t>LANL request for concurrence for a plan for authorization BSL-3 facility operations through the development of a SB document. Memo Bioscience 03-084</t>
  </si>
  <si>
    <t>LANL is working on resolving DOE comments</t>
  </si>
  <si>
    <t>Janke/Peters/Christensen</t>
  </si>
  <si>
    <t>Request to downgrade TSTA from Nuclear HC3 to Radiological and Non-nuclear Hazard Category C</t>
  </si>
  <si>
    <t>Request conditionally approved</t>
  </si>
  <si>
    <t>WETF TSR Page Changes</t>
  </si>
  <si>
    <t>Knoell/???</t>
  </si>
  <si>
    <t>DOE concurs</t>
  </si>
  <si>
    <t>DOE approves</t>
  </si>
  <si>
    <t>C</t>
  </si>
  <si>
    <t>Nez &amp; Janke, Lambergeti, Kobi</t>
  </si>
  <si>
    <t>Conditional Approval</t>
  </si>
  <si>
    <t>Request for amendment to facility SB IP: NIS-6-03:148</t>
  </si>
  <si>
    <t>LANL DSA Annual Update Schedule - Request for LASO Review and Concurrence. PS-DO: 03-174</t>
  </si>
  <si>
    <t>Classify</t>
  </si>
  <si>
    <t>Steele/Janke, Kobi, McLain</t>
  </si>
  <si>
    <t>Nez, Peters, McLain</t>
  </si>
  <si>
    <t>Mod Units (N)</t>
  </si>
  <si>
    <t>PDSA</t>
  </si>
  <si>
    <t>HC2 BIO and TSR</t>
  </si>
  <si>
    <t>HC-2 BIO  and TSR</t>
  </si>
  <si>
    <t>PISA/USQ on "Standard Tub" containers.</t>
  </si>
  <si>
    <t>Compliance Issues</t>
  </si>
  <si>
    <t>Master</t>
  </si>
  <si>
    <t>Status/Next Action</t>
  </si>
  <si>
    <t xml:space="preserve">SB documentation modified to reflect reorganization and change of TSR responsibilities
</t>
  </si>
  <si>
    <t>Hazard Categorization of ER Sites</t>
  </si>
  <si>
    <t>Site Wide (N)</t>
  </si>
  <si>
    <t>HC-2 DSA and TSR</t>
  </si>
  <si>
    <t>HC-2 BIO and TSR</t>
  </si>
  <si>
    <t>PISA/USQ Flyover</t>
  </si>
  <si>
    <t>Upgraded from L2 to O1</t>
  </si>
  <si>
    <t>MIS Can PrHA</t>
  </si>
  <si>
    <t xml:space="preserve">Facilty </t>
  </si>
  <si>
    <t>Update Nuclear Facility List</t>
  </si>
  <si>
    <t>Site</t>
  </si>
  <si>
    <t>USQ Procedure, Rev. 3</t>
  </si>
  <si>
    <t>TSR Rev. 1</t>
  </si>
  <si>
    <t>Janke, Kobi, Johnson</t>
  </si>
  <si>
    <t>Houghton, Kobi/Villegas, Satterwhite</t>
  </si>
  <si>
    <t>Nez, Kobi, Marth</t>
  </si>
  <si>
    <t>Sandoval, Reed, Sutcliffe</t>
  </si>
  <si>
    <t>Programmatic Issues</t>
  </si>
  <si>
    <t>USQ affects SC-SSC</t>
  </si>
  <si>
    <t>Under review by NNSA</t>
  </si>
  <si>
    <t>Knoell, Dick/Angelo, Tingey</t>
  </si>
  <si>
    <t>CMR-R (N)</t>
  </si>
  <si>
    <t>Facility resolving NNSA comments</t>
  </si>
  <si>
    <t>Activity</t>
  </si>
  <si>
    <t>Parts sanitation furnace</t>
  </si>
  <si>
    <t>TBD, Peters, Vigil</t>
  </si>
  <si>
    <t>Master = Master Schedule (PS-OAB-903, Rev 2)</t>
  </si>
  <si>
    <t>LIR 300-00-07.3 revision</t>
  </si>
  <si>
    <t>LIR 300-00-05.3 revision</t>
  </si>
  <si>
    <t>USQ = unreviewed safety questions</t>
  </si>
  <si>
    <t>Additional NIS-IAEA Training Activities at CMR</t>
  </si>
  <si>
    <t>Houghton, Kobi, Sasa</t>
  </si>
  <si>
    <t>TDB, Peters, Gordon</t>
  </si>
  <si>
    <t xml:space="preserve">FSAR/TSR update.  </t>
  </si>
  <si>
    <t>Knoell, Peters, Gordon</t>
  </si>
  <si>
    <t>BTF</t>
  </si>
  <si>
    <t>PF-41 Mod to Support NDE Ops</t>
  </si>
  <si>
    <t>Cartridge Filter House Modification</t>
  </si>
  <si>
    <t>Implementation of DF HQLTS vessels</t>
  </si>
  <si>
    <t>Cost benefit analysis to implement DSA upgrades</t>
  </si>
  <si>
    <t>Schedule budget review meeting with LANL.</t>
  </si>
  <si>
    <t>Janke, Kobi, Satterwhite</t>
  </si>
  <si>
    <t>DOE Reviewing pending higher priorities</t>
  </si>
  <si>
    <t>Amend Safety Basis, Waste storage rack- door open:NMT-14:03-065</t>
  </si>
  <si>
    <t>Steele/Janke, Peters, Granzow</t>
  </si>
  <si>
    <t>TBD, Villegas, Chris well</t>
  </si>
  <si>
    <t>Request for ecosystem assessment over flight: HSR-5-03-150</t>
  </si>
  <si>
    <t>Steele, Nolan, Pellette</t>
  </si>
  <si>
    <t>PDSA at CD1 Level (Draft PDSA)</t>
  </si>
  <si>
    <t>Nez, Kobi, Hurdle</t>
  </si>
  <si>
    <t>Success</t>
  </si>
  <si>
    <t>Letter request to advance purchase GB</t>
  </si>
  <si>
    <t>Update Rad Facility Inventory List</t>
  </si>
  <si>
    <t>Letter request to RDL for input</t>
  </si>
  <si>
    <t>TBD, Villegas, Satterwhite</t>
  </si>
  <si>
    <t>TBD, Villegas, Bolig</t>
  </si>
  <si>
    <t>Request to downgrade facility to low hazard.</t>
  </si>
  <si>
    <t>PDSA to be developed</t>
  </si>
  <si>
    <t>Request to extend current SB</t>
  </si>
  <si>
    <t>Tom, Kobi, Marth</t>
  </si>
  <si>
    <t>ER Sites (N)</t>
  </si>
  <si>
    <t>ER Sites  (N)</t>
  </si>
  <si>
    <t>Develop FSA</t>
  </si>
  <si>
    <t>In progress</t>
  </si>
  <si>
    <t>TBD, Nolan, Edmonds</t>
  </si>
  <si>
    <t>Sigma</t>
  </si>
  <si>
    <t>Vault Modification</t>
  </si>
  <si>
    <t>External Obligation Issues</t>
  </si>
  <si>
    <t>L6</t>
  </si>
  <si>
    <t>L5</t>
  </si>
  <si>
    <t>TA-35-189</t>
  </si>
  <si>
    <t>Trident Laser Facility Rad Facility Concurrence request</t>
  </si>
  <si>
    <t xml:space="preserve">Under review by NNSA. </t>
  </si>
  <si>
    <t>Tom/Nolan/Pellette</t>
  </si>
  <si>
    <t>Amendment to TA18 Implementation Plan</t>
  </si>
  <si>
    <t>Approved Move to Success</t>
  </si>
  <si>
    <t>Tom, Pellette, Goen</t>
  </si>
  <si>
    <t>Knoell, Sutcliffe, Goen</t>
  </si>
  <si>
    <t>Tom, Anaya, Goen</t>
  </si>
  <si>
    <r>
      <t>COLOR CODE</t>
    </r>
    <r>
      <rPr>
        <sz val="10"/>
        <rFont val="Arial"/>
        <family val="2"/>
      </rPr>
      <t xml:space="preserve">: </t>
    </r>
    <r>
      <rPr>
        <b/>
        <sz val="10"/>
        <rFont val="Arial"/>
        <family val="2"/>
      </rPr>
      <t>RED</t>
    </r>
    <r>
      <rPr>
        <sz val="10"/>
        <rFont val="Arial"/>
        <family val="2"/>
      </rPr>
      <t xml:space="preserve"> are changes made by LANL since the last update, </t>
    </r>
    <r>
      <rPr>
        <b/>
        <sz val="10"/>
        <rFont val="Arial"/>
        <family val="2"/>
      </rPr>
      <t>BLUE</t>
    </r>
    <r>
      <rPr>
        <sz val="10"/>
        <rFont val="Arial"/>
        <family val="2"/>
      </rPr>
      <t xml:space="preserve"> are changes made by DOE since the last update</t>
    </r>
  </si>
  <si>
    <t>Define Major Modification for Purposes of Requiring a PDSA</t>
  </si>
  <si>
    <t>TBD, Satterwhite, Satterwhite</t>
  </si>
  <si>
    <t>Amend Facility SB-TA-18 TSR Administrative Change; NIS-6:03-194</t>
  </si>
  <si>
    <t>Deviation from SER Containerization Requirements, Nuclear Safety Basis Violation, Lightning Considerations and Further MAR Required Reductions</t>
  </si>
  <si>
    <t>Steele, None, Sutcliffe</t>
  </si>
  <si>
    <t>PSWFASRP PSA of PSAIA IP and AB Compliance Plan</t>
  </si>
  <si>
    <t>C3</t>
  </si>
  <si>
    <t>PISA/USQ Emergency Evacuation of the Central Alarm Station</t>
  </si>
  <si>
    <t>Revised Radiological Facility Definition</t>
  </si>
  <si>
    <t>Request to remove Pu Storage Glovebox; NMT-14:03-075</t>
  </si>
  <si>
    <t>Steele, Gordon, Satterwhite</t>
  </si>
  <si>
    <t>NNSA approved deviation and revises SER.</t>
  </si>
  <si>
    <t>Approved</t>
  </si>
  <si>
    <t>Tom, Peters, Gordon</t>
  </si>
  <si>
    <t>TBD, TBD, Nelson</t>
  </si>
  <si>
    <t>TSR change for increased MAR to accommodate OSRP containers</t>
  </si>
  <si>
    <t>Accident analyses mod to include 18.28 kg MAR from School House</t>
  </si>
  <si>
    <t>Returned to LANL with Comments</t>
  </si>
  <si>
    <t>Houghton, Satterwhite, Stanford</t>
  </si>
  <si>
    <t>Fredlund, Nolan, Erickson</t>
  </si>
  <si>
    <t>Rank Priority</t>
  </si>
  <si>
    <t>Top LANL/Safety Issues</t>
  </si>
  <si>
    <t>MST decision to proceed or hold construction in progress</t>
  </si>
  <si>
    <t>IR Comments to support CD-2 PDSA</t>
  </si>
  <si>
    <t>Extension SR for MAR Inventory over Xmas Break</t>
  </si>
  <si>
    <t>Request for Additional IAEA Training Activities at CMR</t>
  </si>
  <si>
    <t>S pertains to safety issues</t>
  </si>
  <si>
    <t>C pertains to compliance issues</t>
  </si>
  <si>
    <t>O pertains to obligation issues</t>
  </si>
  <si>
    <t>Houghton, Peters, Sasa</t>
  </si>
  <si>
    <t>Steele, Peters, Gordon</t>
  </si>
  <si>
    <t>Configuration Modification, Vital Safety System (DNFSB)</t>
  </si>
  <si>
    <t>Tom, Nolan, Bays</t>
  </si>
  <si>
    <t>TA-15 ATOC</t>
  </si>
  <si>
    <t>FHC of the ATOC as a RAD Facility, Cat C Facility for Phase One Operation</t>
  </si>
  <si>
    <t>10/22/203</t>
  </si>
  <si>
    <t>Accurate mesurement of Halon agent in the Halon Suppression system in Rm 110</t>
  </si>
  <si>
    <t>Knoell, Edmonds, Sutcliffe</t>
  </si>
  <si>
    <t>TA-55: 3/31/03
LANSCE: 4/7/03
CMR: 1/27/03</t>
  </si>
  <si>
    <t>Extension of DSA and SAD Submittal Dates</t>
  </si>
  <si>
    <t>NNSA returned for clarification.</t>
  </si>
  <si>
    <t>Memo supersedes NIS-6-03:59 to change the TSRs to correct an error in the original letter. The proposal is to add a statement to clarify the use of robust containers.  Memo: NIS-06-03:99</t>
  </si>
  <si>
    <t xml:space="preserve">Returned to LANL.  </t>
  </si>
  <si>
    <t>NNSA Disapproves Request</t>
  </si>
  <si>
    <t>Hazard Analysis Scrap Recovery: DNFSB commitment and tied to a NASA mission to Pluto</t>
  </si>
  <si>
    <t>Request to categorize General's Tanks as Cat 2 nuke and to use a HASP to conduct characterization activities..</t>
  </si>
  <si>
    <t>Rejected and added new action to prepare AC AA/DSA.</t>
  </si>
  <si>
    <t>Requested additional info, but allowed extension to 4/30/03</t>
  </si>
  <si>
    <t>Returned to Lab for additional data</t>
  </si>
  <si>
    <t>Not approved. No documentation to support below HC3</t>
  </si>
  <si>
    <t>Returned to LANL</t>
  </si>
  <si>
    <t xml:space="preserve">NNSA approves </t>
  </si>
  <si>
    <t>DVRS (N)</t>
  </si>
  <si>
    <t>RC-1 (N)</t>
  </si>
  <si>
    <t>LL BIO Extension</t>
  </si>
  <si>
    <t>30% DSA under development</t>
  </si>
  <si>
    <t>Autorization to extend LL BIO to March 31, 2004- Move to success list</t>
  </si>
  <si>
    <t xml:space="preserve"> SBO review 70% draft. Comment to RRES </t>
  </si>
  <si>
    <t>Knoell, Satterwhite, Hayes</t>
  </si>
  <si>
    <t>NNSA reversed facility categorization. Remove to Success List</t>
  </si>
  <si>
    <t>Include in BIO rewrite - move to success list</t>
  </si>
  <si>
    <t>Nez, Peters, McClain</t>
  </si>
  <si>
    <t>Prep DSA for General's Tanks</t>
  </si>
  <si>
    <t>Nez, Kobi, Seely</t>
  </si>
  <si>
    <t>Fredlund, Reed, Barnett</t>
  </si>
  <si>
    <t>TSD (N)</t>
  </si>
  <si>
    <t>Annual Update for TSR and Annual Summary of USQD</t>
  </si>
  <si>
    <t>Steele, Nolan, Smith</t>
  </si>
  <si>
    <t>TSD Implementation  Extension</t>
  </si>
  <si>
    <t>Janke, Nolan, Smith</t>
  </si>
  <si>
    <t>Develop Aircraft Accident Analysis</t>
  </si>
  <si>
    <t>CMR DSA Amendment (NMT-DO:03-283)</t>
  </si>
  <si>
    <t>Down grade facility to Low Hazard</t>
  </si>
  <si>
    <t>Facility to present planned approache</t>
  </si>
  <si>
    <t>TBD, Reed, Barnett</t>
  </si>
  <si>
    <t>L4</t>
  </si>
  <si>
    <t>Update TA-18 Temperature Monitoring/Scram System for Critical Assemblies</t>
  </si>
  <si>
    <t>DOE requested update 11/21/2003</t>
  </si>
  <si>
    <t>TA-18 Inventory Changes</t>
  </si>
  <si>
    <t>ER Sites DSA for S&amp;M</t>
  </si>
  <si>
    <t>0% Scoping Meeting</t>
  </si>
  <si>
    <t>SBO rework change justification</t>
  </si>
  <si>
    <t>Incorporating new direction</t>
  </si>
  <si>
    <t>Awaiting LIR 300-00-05 for path forward</t>
  </si>
  <si>
    <t>Steele, Villegas, Hurdle</t>
  </si>
  <si>
    <t>Houghton, Peers, Gordon</t>
  </si>
  <si>
    <t>Re-review to comform to issues rasied in PDSA</t>
  </si>
  <si>
    <t>Nez, Kobi, McLain</t>
  </si>
  <si>
    <t>Janke, Kobi, McLain</t>
  </si>
  <si>
    <t>Change CMR BIO Update Schedule</t>
  </si>
  <si>
    <t>1211//2003</t>
  </si>
  <si>
    <t>TSR page changes (Tie downs)</t>
  </si>
  <si>
    <t>TSR page changes (Bubble Wrap)</t>
  </si>
  <si>
    <t>Change Due Date of FSA</t>
  </si>
  <si>
    <t>HA on  clean out of Test vessels</t>
  </si>
  <si>
    <t>Respond to NNSA comments</t>
  </si>
  <si>
    <t>SBO developing white paper to support  definition.</t>
  </si>
  <si>
    <t>LANL Generating TSR Pg. Changes</t>
  </si>
  <si>
    <t>Nez, Nolan,King</t>
  </si>
  <si>
    <t>Houghton, Nolan, King</t>
  </si>
  <si>
    <t>HA for HC-2 Campaign</t>
  </si>
  <si>
    <t xml:space="preserve">Facility developing HA (BIO) </t>
  </si>
  <si>
    <t>Approed</t>
  </si>
  <si>
    <t>Facility withdrew DSA to update</t>
  </si>
  <si>
    <t>Fredlund, Nolan, Edmonds</t>
  </si>
  <si>
    <t>Steele, Kobi, McLain</t>
  </si>
  <si>
    <t>SER Issued</t>
  </si>
  <si>
    <t>12/23/003</t>
  </si>
  <si>
    <t>TA-55</t>
  </si>
  <si>
    <t xml:space="preserve">TSR Page Change for Op Training resources. </t>
  </si>
  <si>
    <t>Nez. Peters, Peters</t>
  </si>
  <si>
    <t>DOE extended due date for FSA</t>
  </si>
  <si>
    <t>Nez-Lambight,Peters, Vigil</t>
  </si>
  <si>
    <t>TBD</t>
  </si>
  <si>
    <r>
      <t xml:space="preserve">TBD, </t>
    </r>
    <r>
      <rPr>
        <sz val="9"/>
        <rFont val="Arial"/>
        <family val="2"/>
      </rPr>
      <t>Edmonds, Hurdle</t>
    </r>
  </si>
  <si>
    <t>TBD, Edmonds, Tingey</t>
  </si>
  <si>
    <t>Incorporating Comments</t>
  </si>
  <si>
    <t xml:space="preserve">Project construction placed on hold. </t>
  </si>
  <si>
    <t>TBD, Edmonds, Norman</t>
  </si>
  <si>
    <r>
      <t xml:space="preserve">TBD, </t>
    </r>
    <r>
      <rPr>
        <strike/>
        <sz val="9"/>
        <rFont val="Arial"/>
        <family val="2"/>
      </rPr>
      <t>Nolan,</t>
    </r>
    <r>
      <rPr>
        <sz val="9"/>
        <rFont val="Arial"/>
        <family val="2"/>
      </rPr>
      <t xml:space="preserve"> Satterwhite</t>
    </r>
  </si>
  <si>
    <t>Houghton,Kobi, Streit</t>
  </si>
  <si>
    <t>TDB, Reed, Pellette</t>
  </si>
  <si>
    <t>Out for review by POCs (Incorporate ER Site Data)</t>
  </si>
  <si>
    <r>
      <t xml:space="preserve">TBD, </t>
    </r>
    <r>
      <rPr>
        <strike/>
        <sz val="10"/>
        <rFont val="Arial"/>
        <family val="2"/>
      </rPr>
      <t>Nolan</t>
    </r>
    <r>
      <rPr>
        <sz val="10"/>
        <rFont val="Arial"/>
        <family val="2"/>
      </rPr>
      <t>, Satterwhite</t>
    </r>
  </si>
  <si>
    <t>Nez, Kobi, Satterwhite</t>
  </si>
  <si>
    <r>
      <t xml:space="preserve">TBD, </t>
    </r>
    <r>
      <rPr>
        <strike/>
        <sz val="9"/>
        <rFont val="Arial"/>
        <family val="2"/>
      </rPr>
      <t>Nolan</t>
    </r>
    <r>
      <rPr>
        <sz val="9"/>
        <rFont val="Arial"/>
        <family val="2"/>
      </rPr>
      <t>, Satterwhite</t>
    </r>
  </si>
  <si>
    <r>
      <t xml:space="preserve">TBD, </t>
    </r>
    <r>
      <rPr>
        <strike/>
        <sz val="9"/>
        <rFont val="Arial"/>
        <family val="2"/>
      </rPr>
      <t>Nolan</t>
    </r>
    <r>
      <rPr>
        <sz val="9"/>
        <rFont val="Arial"/>
        <family val="2"/>
      </rPr>
      <t>, Edmonds</t>
    </r>
  </si>
  <si>
    <r>
      <t xml:space="preserve">TDB, </t>
    </r>
    <r>
      <rPr>
        <strike/>
        <sz val="9"/>
        <rFont val="Arial"/>
        <family val="2"/>
      </rPr>
      <t>Nolan</t>
    </r>
    <r>
      <rPr>
        <sz val="9"/>
        <rFont val="Arial"/>
        <family val="2"/>
      </rPr>
      <t>, Pellette</t>
    </r>
  </si>
  <si>
    <t>Amend TA-18:   IP schedule change for installation of the temperature SCRAM</t>
  </si>
  <si>
    <t>Area G</t>
  </si>
  <si>
    <t>FWO-WFM 04-006: IP to address controls and conditions requested SER</t>
  </si>
  <si>
    <r>
      <t>TBD,</t>
    </r>
    <r>
      <rPr>
        <strike/>
        <sz val="9"/>
        <rFont val="Arial"/>
        <family val="2"/>
      </rPr>
      <t xml:space="preserve"> Nolan</t>
    </r>
    <r>
      <rPr>
        <sz val="9"/>
        <rFont val="Arial"/>
        <family val="2"/>
      </rPr>
      <t>, McLain</t>
    </r>
  </si>
  <si>
    <t>FWO-WFM 03-129: DSA and TSR Revision.
SABT NS:121703: Close out DOE memo</t>
  </si>
  <si>
    <t>FWO-DO:03-121TSR Page Change request</t>
  </si>
  <si>
    <t>Under NNSA Review</t>
  </si>
  <si>
    <t>L pertains ot programmatic issues</t>
  </si>
  <si>
    <t>Complete</t>
  </si>
  <si>
    <t>Sandoval, TBD,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</si>
</sst>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trike/>
      <sz val="9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trike/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b/>
      <strike/>
      <sz val="9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3" fillId="0" borderId="1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1" fontId="4" fillId="2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9" fillId="0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0" fillId="2" borderId="1" xfId="0" applyFill="1" applyBorder="1"/>
    <xf numFmtId="0" fontId="7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textRotation="90" wrapText="1"/>
    </xf>
    <xf numFmtId="0" fontId="0" fillId="0" borderId="1" xfId="0" applyFill="1" applyBorder="1"/>
    <xf numFmtId="0" fontId="7" fillId="5" borderId="3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5" fillId="5" borderId="4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4" xfId="0" applyFont="1" applyFill="1" applyBorder="1"/>
    <xf numFmtId="0" fontId="2" fillId="0" borderId="4" xfId="0" applyFont="1" applyBorder="1"/>
    <xf numFmtId="0" fontId="2" fillId="0" borderId="5" xfId="0" applyFont="1" applyBorder="1"/>
    <xf numFmtId="14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5" fillId="0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3" fillId="0" borderId="3" xfId="0" applyFont="1" applyBorder="1"/>
    <xf numFmtId="0" fontId="3" fillId="0" borderId="3" xfId="0" applyFont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/>
    <xf numFmtId="14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14" fontId="3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top" wrapText="1"/>
    </xf>
    <xf numFmtId="14" fontId="3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top"/>
    </xf>
    <xf numFmtId="0" fontId="5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right" vertical="center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5" fillId="5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2" fillId="0" borderId="3" xfId="0" applyFont="1" applyBorder="1"/>
    <xf numFmtId="0" fontId="3" fillId="3" borderId="4" xfId="0" applyFont="1" applyFill="1" applyBorder="1"/>
    <xf numFmtId="0" fontId="3" fillId="0" borderId="4" xfId="0" applyFont="1" applyBorder="1"/>
    <xf numFmtId="2" fontId="5" fillId="0" borderId="4" xfId="0" applyNumberFormat="1" applyFont="1" applyFill="1" applyBorder="1" applyAlignment="1">
      <alignment vertical="center"/>
    </xf>
    <xf numFmtId="0" fontId="3" fillId="0" borderId="5" xfId="0" applyFont="1" applyBorder="1"/>
    <xf numFmtId="1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/>
    <xf numFmtId="0" fontId="6" fillId="0" borderId="1" xfId="0" applyFont="1" applyBorder="1"/>
    <xf numFmtId="2" fontId="12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1</xdr:col>
      <xdr:colOff>274320</xdr:colOff>
      <xdr:row>59</xdr:row>
      <xdr:rowOff>137160</xdr:rowOff>
    </xdr:to>
    <xdr:pic>
      <xdr:nvPicPr>
        <xdr:cNvPr id="1025" name="Picture 1" descr="Los Alamos National Laboratory">
          <a:extLst>
            <a:ext uri="{FF2B5EF4-FFF2-40B4-BE49-F238E27FC236}">
              <a16:creationId xmlns:a16="http://schemas.microsoft.com/office/drawing/2014/main" id="{1655949E-223C-8D67-BA95-05161544D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6620"/>
          <a:ext cx="132588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63"/>
  <sheetViews>
    <sheetView tabSelected="1" view="pageBreakPreview" zoomScale="7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9.109375" defaultRowHeight="13.2" x14ac:dyDescent="0.25"/>
  <cols>
    <col min="1" max="1" width="15.33203125" style="33" customWidth="1"/>
    <col min="2" max="2" width="8.33203125" style="3" customWidth="1"/>
    <col min="3" max="3" width="9.6640625" style="69" customWidth="1"/>
    <col min="4" max="4" width="25.6640625" style="79" customWidth="1"/>
    <col min="5" max="5" width="29" style="79" customWidth="1"/>
    <col min="6" max="6" width="6.109375" style="69" customWidth="1"/>
    <col min="7" max="7" width="10.6640625" style="43" customWidth="1"/>
    <col min="8" max="8" width="9.6640625" style="19" customWidth="1"/>
    <col min="9" max="9" width="14.109375" style="43" customWidth="1"/>
    <col min="10" max="10" width="10" style="43" customWidth="1"/>
    <col min="11" max="11" width="16.44140625" style="42" customWidth="1"/>
    <col min="12" max="12" width="5.5546875" style="55" customWidth="1"/>
    <col min="13" max="13" width="3.88671875" style="44" hidden="1" customWidth="1"/>
    <col min="14" max="16" width="3.88671875" style="41" hidden="1" customWidth="1"/>
    <col min="17" max="17" width="5.109375" style="41" hidden="1" customWidth="1"/>
    <col min="18" max="18" width="7.33203125" style="41" customWidth="1"/>
    <col min="19" max="19" width="23.5546875" style="2" hidden="1" customWidth="1"/>
    <col min="20" max="16384" width="9.109375" style="41"/>
  </cols>
  <sheetData>
    <row r="1" spans="1:254" s="64" customFormat="1" ht="84" customHeight="1" x14ac:dyDescent="0.25">
      <c r="A1" s="80" t="s">
        <v>0</v>
      </c>
      <c r="B1" s="4" t="s">
        <v>449</v>
      </c>
      <c r="C1" s="4" t="s">
        <v>1</v>
      </c>
      <c r="D1" s="189" t="s">
        <v>2</v>
      </c>
      <c r="E1" s="189" t="s">
        <v>459</v>
      </c>
      <c r="F1" s="4" t="s">
        <v>4</v>
      </c>
      <c r="G1" s="5" t="s">
        <v>5</v>
      </c>
      <c r="H1" s="5" t="s">
        <v>6</v>
      </c>
      <c r="I1" s="5" t="s">
        <v>373</v>
      </c>
      <c r="J1" s="5" t="s">
        <v>8</v>
      </c>
      <c r="K1" s="4" t="s">
        <v>358</v>
      </c>
      <c r="L1" s="54" t="s">
        <v>331</v>
      </c>
      <c r="M1" s="74" t="s">
        <v>428</v>
      </c>
      <c r="N1" s="74" t="s">
        <v>429</v>
      </c>
      <c r="O1" s="74" t="s">
        <v>430</v>
      </c>
      <c r="P1" s="74" t="s">
        <v>431</v>
      </c>
      <c r="Q1" s="75" t="s">
        <v>432</v>
      </c>
      <c r="R1" s="74" t="s">
        <v>560</v>
      </c>
      <c r="S1" s="4" t="s">
        <v>433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R1" s="76"/>
      <c r="IS1" s="76"/>
      <c r="IT1" s="76"/>
    </row>
    <row r="2" spans="1:254" s="76" customFormat="1" ht="24" customHeight="1" x14ac:dyDescent="0.25">
      <c r="A2" s="196" t="s">
        <v>561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</row>
    <row r="3" spans="1:254" s="84" customFormat="1" ht="24" customHeight="1" x14ac:dyDescent="0.25">
      <c r="A3" s="49" t="s">
        <v>592</v>
      </c>
      <c r="B3" s="8"/>
      <c r="C3" s="8" t="s">
        <v>0</v>
      </c>
      <c r="D3" s="38" t="s">
        <v>640</v>
      </c>
      <c r="E3" s="38" t="s">
        <v>641</v>
      </c>
      <c r="F3" s="8" t="s">
        <v>27</v>
      </c>
      <c r="G3" s="8"/>
      <c r="H3" s="8"/>
      <c r="I3" s="8"/>
      <c r="J3" s="8"/>
      <c r="K3" s="8" t="s">
        <v>645</v>
      </c>
      <c r="L3" s="38" t="s">
        <v>408</v>
      </c>
      <c r="M3" s="192"/>
      <c r="N3" s="192"/>
      <c r="O3" s="192"/>
      <c r="P3" s="192"/>
      <c r="Q3" s="192"/>
      <c r="R3" s="192"/>
      <c r="S3" s="36"/>
    </row>
    <row r="4" spans="1:254" s="48" customFormat="1" ht="34.200000000000003" x14ac:dyDescent="0.25">
      <c r="A4" s="49" t="s">
        <v>30</v>
      </c>
      <c r="B4" s="8"/>
      <c r="C4" s="8" t="s">
        <v>483</v>
      </c>
      <c r="D4" s="38" t="s">
        <v>357</v>
      </c>
      <c r="E4" s="38" t="s">
        <v>479</v>
      </c>
      <c r="F4" s="8" t="s">
        <v>11</v>
      </c>
      <c r="G4" s="15"/>
      <c r="H4" s="15">
        <v>37911</v>
      </c>
      <c r="I4" s="15">
        <v>37914</v>
      </c>
      <c r="J4" s="15"/>
      <c r="K4" s="8" t="s">
        <v>473</v>
      </c>
      <c r="L4" s="38" t="s">
        <v>332</v>
      </c>
      <c r="M4" s="10"/>
      <c r="N4" s="10"/>
      <c r="O4" s="10"/>
      <c r="P4" s="10"/>
      <c r="Q4" s="10"/>
      <c r="R4" s="88"/>
      <c r="S4" s="10"/>
    </row>
    <row r="5" spans="1:254" s="45" customFormat="1" ht="22.8" x14ac:dyDescent="0.25">
      <c r="A5" s="49" t="s">
        <v>45</v>
      </c>
      <c r="B5" s="8" t="s">
        <v>458</v>
      </c>
      <c r="C5" s="8" t="s">
        <v>0</v>
      </c>
      <c r="D5" s="38" t="s">
        <v>454</v>
      </c>
      <c r="E5" s="38" t="s">
        <v>646</v>
      </c>
      <c r="F5" s="8" t="s">
        <v>11</v>
      </c>
      <c r="G5" s="15">
        <v>37967</v>
      </c>
      <c r="H5" s="15">
        <v>37967</v>
      </c>
      <c r="I5" s="15">
        <v>37966</v>
      </c>
      <c r="J5" s="15" t="s">
        <v>647</v>
      </c>
      <c r="K5" s="8" t="s">
        <v>450</v>
      </c>
      <c r="L5" s="85" t="s">
        <v>408</v>
      </c>
    </row>
    <row r="6" spans="1:254" s="47" customFormat="1" x14ac:dyDescent="0.25">
      <c r="A6" s="49" t="s">
        <v>43</v>
      </c>
      <c r="B6" s="8" t="s">
        <v>458</v>
      </c>
      <c r="C6" s="12" t="s">
        <v>0</v>
      </c>
      <c r="D6" s="16" t="s">
        <v>455</v>
      </c>
      <c r="E6" s="16" t="s">
        <v>635</v>
      </c>
      <c r="F6" s="12" t="s">
        <v>27</v>
      </c>
      <c r="G6" s="173"/>
      <c r="H6" s="13"/>
      <c r="I6" s="13"/>
      <c r="J6" s="13"/>
      <c r="K6" s="12" t="s">
        <v>627</v>
      </c>
      <c r="L6" s="96" t="s">
        <v>408</v>
      </c>
      <c r="M6" s="46"/>
    </row>
    <row r="7" spans="1:254" s="45" customFormat="1" ht="24" customHeight="1" x14ac:dyDescent="0.25">
      <c r="A7" s="49" t="s">
        <v>9</v>
      </c>
      <c r="B7" s="84"/>
      <c r="C7" s="8" t="s">
        <v>394</v>
      </c>
      <c r="D7" s="16" t="s">
        <v>498</v>
      </c>
      <c r="E7" s="38" t="s">
        <v>637</v>
      </c>
      <c r="F7" s="8" t="s">
        <v>27</v>
      </c>
      <c r="G7" s="15">
        <v>37892</v>
      </c>
      <c r="H7" s="15">
        <v>37859</v>
      </c>
      <c r="I7" s="15">
        <v>37861</v>
      </c>
      <c r="J7" s="15"/>
      <c r="K7" s="8" t="s">
        <v>476</v>
      </c>
      <c r="L7" s="97" t="s">
        <v>408</v>
      </c>
      <c r="M7" s="84"/>
      <c r="N7" s="84"/>
      <c r="O7" s="84"/>
      <c r="P7" s="84"/>
      <c r="Q7" s="84"/>
      <c r="R7" s="84"/>
      <c r="S7" s="85" t="s">
        <v>478</v>
      </c>
    </row>
    <row r="8" spans="1:254" s="47" customFormat="1" ht="24" customHeight="1" x14ac:dyDescent="0.25">
      <c r="A8" s="33" t="s">
        <v>605</v>
      </c>
      <c r="B8" s="81"/>
      <c r="C8" s="81" t="s">
        <v>483</v>
      </c>
      <c r="D8" s="16" t="s">
        <v>632</v>
      </c>
      <c r="E8" s="16" t="s">
        <v>479</v>
      </c>
      <c r="F8" s="81" t="s">
        <v>11</v>
      </c>
      <c r="G8" s="19"/>
      <c r="H8" s="17" t="s">
        <v>630</v>
      </c>
      <c r="I8" s="17">
        <v>37967</v>
      </c>
      <c r="J8" s="19"/>
      <c r="K8" s="101" t="s">
        <v>638</v>
      </c>
      <c r="L8" s="20" t="s">
        <v>546</v>
      </c>
      <c r="M8" s="46"/>
    </row>
    <row r="9" spans="1:254" s="47" customFormat="1" ht="24" customHeight="1" x14ac:dyDescent="0.25">
      <c r="A9" s="33" t="s">
        <v>605</v>
      </c>
      <c r="B9" s="81"/>
      <c r="C9" s="81" t="s">
        <v>483</v>
      </c>
      <c r="D9" s="16" t="s">
        <v>631</v>
      </c>
      <c r="E9" s="16" t="s">
        <v>479</v>
      </c>
      <c r="F9" s="81" t="s">
        <v>11</v>
      </c>
      <c r="G9" s="19"/>
      <c r="H9" s="17"/>
      <c r="I9" s="17">
        <v>37944</v>
      </c>
      <c r="J9" s="19"/>
      <c r="K9" s="101" t="s">
        <v>639</v>
      </c>
      <c r="L9" s="20" t="s">
        <v>546</v>
      </c>
      <c r="M9" s="46"/>
    </row>
    <row r="10" spans="1:254" s="56" customFormat="1" ht="24" customHeight="1" x14ac:dyDescent="0.25">
      <c r="A10" s="196" t="s">
        <v>457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spans="1:254" s="56" customFormat="1" ht="12.75" hidden="1" customHeight="1" x14ac:dyDescent="0.25">
      <c r="A11" s="164"/>
      <c r="B11" s="99"/>
      <c r="C11" s="99"/>
      <c r="D11" s="190"/>
      <c r="E11" s="190"/>
      <c r="F11" s="99"/>
      <c r="G11" s="99"/>
      <c r="H11" s="99"/>
      <c r="I11" s="99"/>
      <c r="J11" s="99"/>
      <c r="K11" s="99"/>
      <c r="L11" s="99"/>
      <c r="M11" s="100">
        <v>25</v>
      </c>
      <c r="N11" s="100">
        <v>20</v>
      </c>
      <c r="O11" s="100">
        <v>20</v>
      </c>
      <c r="P11" s="100">
        <v>20</v>
      </c>
      <c r="Q11" s="100">
        <v>15</v>
      </c>
      <c r="R11" s="100">
        <f>SUM(M11:Q11)</f>
        <v>100</v>
      </c>
      <c r="S11" s="99"/>
    </row>
    <row r="12" spans="1:254" s="63" customFormat="1" ht="24" customHeight="1" x14ac:dyDescent="0.25">
      <c r="A12" s="49" t="s">
        <v>520</v>
      </c>
      <c r="B12" s="9"/>
      <c r="C12" s="9" t="s">
        <v>0</v>
      </c>
      <c r="D12" s="70" t="s">
        <v>602</v>
      </c>
      <c r="E12" s="71" t="s">
        <v>597</v>
      </c>
      <c r="F12" s="9" t="s">
        <v>27</v>
      </c>
      <c r="G12" s="191"/>
      <c r="H12" s="15" t="s">
        <v>653</v>
      </c>
      <c r="I12" s="78"/>
      <c r="J12" s="9"/>
      <c r="K12" s="8" t="s">
        <v>505</v>
      </c>
      <c r="L12" s="97" t="s">
        <v>333</v>
      </c>
      <c r="M12" s="84"/>
      <c r="N12" s="84"/>
      <c r="O12" s="84"/>
      <c r="P12" s="84"/>
      <c r="Q12" s="84"/>
      <c r="R12" s="88"/>
      <c r="S12" s="84"/>
    </row>
    <row r="13" spans="1:254" s="47" customFormat="1" ht="22.8" x14ac:dyDescent="0.25">
      <c r="A13" s="33" t="s">
        <v>521</v>
      </c>
      <c r="B13" s="20"/>
      <c r="C13" s="19" t="s">
        <v>364</v>
      </c>
      <c r="D13" s="71" t="s">
        <v>619</v>
      </c>
      <c r="E13" s="71" t="s">
        <v>620</v>
      </c>
      <c r="F13" s="19" t="s">
        <v>27</v>
      </c>
      <c r="G13" s="17"/>
      <c r="H13" s="17"/>
      <c r="I13" s="13"/>
      <c r="J13" s="19"/>
      <c r="K13" s="12" t="s">
        <v>654</v>
      </c>
      <c r="L13" s="20" t="s">
        <v>333</v>
      </c>
      <c r="M13" s="86"/>
      <c r="N13" s="87"/>
      <c r="O13" s="87"/>
      <c r="P13" s="87"/>
      <c r="Q13" s="87"/>
      <c r="R13" s="88"/>
      <c r="S13" s="87"/>
    </row>
    <row r="14" spans="1:254" s="47" customFormat="1" ht="34.200000000000003" x14ac:dyDescent="0.25">
      <c r="A14" s="33" t="s">
        <v>669</v>
      </c>
      <c r="B14" s="20"/>
      <c r="C14" s="19" t="s">
        <v>0</v>
      </c>
      <c r="D14" s="71" t="s">
        <v>670</v>
      </c>
      <c r="E14" s="71" t="s">
        <v>479</v>
      </c>
      <c r="F14" s="19" t="s">
        <v>11</v>
      </c>
      <c r="G14" s="17"/>
      <c r="H14" s="17"/>
      <c r="I14" s="13">
        <v>37999</v>
      </c>
      <c r="J14" s="19"/>
      <c r="K14" s="12" t="s">
        <v>671</v>
      </c>
      <c r="L14" s="20" t="s">
        <v>333</v>
      </c>
      <c r="M14" s="86"/>
      <c r="N14" s="87"/>
      <c r="O14" s="87"/>
      <c r="P14" s="87"/>
      <c r="Q14" s="87"/>
      <c r="R14" s="88"/>
      <c r="S14" s="87"/>
    </row>
    <row r="15" spans="1:254" s="47" customFormat="1" ht="45.6" x14ac:dyDescent="0.25">
      <c r="A15" s="33" t="s">
        <v>669</v>
      </c>
      <c r="B15" s="20"/>
      <c r="C15" s="19" t="s">
        <v>468</v>
      </c>
      <c r="D15" s="71" t="s">
        <v>672</v>
      </c>
      <c r="E15" s="71" t="s">
        <v>676</v>
      </c>
      <c r="F15" s="19" t="s">
        <v>11</v>
      </c>
      <c r="G15" s="17"/>
      <c r="H15" s="17"/>
      <c r="I15" s="13">
        <v>37964</v>
      </c>
      <c r="J15" s="17">
        <v>37972</v>
      </c>
      <c r="K15" s="12" t="s">
        <v>677</v>
      </c>
      <c r="L15" s="20" t="s">
        <v>334</v>
      </c>
      <c r="M15" s="86"/>
      <c r="N15" s="87"/>
      <c r="O15" s="87"/>
      <c r="P15" s="87"/>
      <c r="Q15" s="87"/>
      <c r="R15" s="88"/>
      <c r="S15" s="87"/>
    </row>
    <row r="16" spans="1:254" s="47" customFormat="1" ht="22.8" x14ac:dyDescent="0.25">
      <c r="A16" s="33" t="s">
        <v>669</v>
      </c>
      <c r="B16" s="20"/>
      <c r="C16" s="19" t="s">
        <v>0</v>
      </c>
      <c r="D16" s="71" t="s">
        <v>673</v>
      </c>
      <c r="E16" s="71" t="s">
        <v>674</v>
      </c>
      <c r="F16" s="19" t="s">
        <v>11</v>
      </c>
      <c r="G16" s="17"/>
      <c r="H16" s="17"/>
      <c r="I16" s="13">
        <v>37978</v>
      </c>
      <c r="J16" s="17"/>
      <c r="K16" s="12" t="s">
        <v>671</v>
      </c>
      <c r="L16" s="20" t="s">
        <v>334</v>
      </c>
      <c r="M16" s="86"/>
      <c r="N16" s="87"/>
      <c r="O16" s="87"/>
      <c r="P16" s="87"/>
      <c r="Q16" s="87"/>
      <c r="R16" s="88"/>
      <c r="S16" s="87"/>
    </row>
    <row r="17" spans="1:19" s="47" customFormat="1" ht="24" customHeight="1" x14ac:dyDescent="0.25">
      <c r="A17" s="49" t="s">
        <v>29</v>
      </c>
      <c r="B17" s="8" t="s">
        <v>458</v>
      </c>
      <c r="C17" s="12" t="s">
        <v>0</v>
      </c>
      <c r="D17" s="71" t="s">
        <v>463</v>
      </c>
      <c r="E17" s="71" t="s">
        <v>479</v>
      </c>
      <c r="F17" s="8" t="s">
        <v>11</v>
      </c>
      <c r="G17" s="15"/>
      <c r="H17" s="15"/>
      <c r="I17" s="15">
        <v>37708</v>
      </c>
      <c r="J17" s="13"/>
      <c r="K17" s="12" t="s">
        <v>367</v>
      </c>
      <c r="L17" s="96" t="s">
        <v>334</v>
      </c>
      <c r="M17" s="86"/>
      <c r="N17" s="87"/>
      <c r="O17" s="87"/>
      <c r="P17" s="87"/>
      <c r="Q17" s="87"/>
      <c r="R17" s="88"/>
      <c r="S17" s="87"/>
    </row>
    <row r="18" spans="1:19" s="47" customFormat="1" ht="24" customHeight="1" x14ac:dyDescent="0.25">
      <c r="A18" s="49" t="s">
        <v>41</v>
      </c>
      <c r="B18" s="8" t="s">
        <v>458</v>
      </c>
      <c r="C18" s="12" t="s">
        <v>0</v>
      </c>
      <c r="D18" s="71" t="s">
        <v>464</v>
      </c>
      <c r="E18" s="71" t="s">
        <v>643</v>
      </c>
      <c r="F18" s="12" t="s">
        <v>27</v>
      </c>
      <c r="G18" s="13">
        <v>38077</v>
      </c>
      <c r="H18" s="13">
        <v>38077</v>
      </c>
      <c r="I18" s="173">
        <v>37721</v>
      </c>
      <c r="J18" s="13"/>
      <c r="K18" s="12" t="s">
        <v>655</v>
      </c>
      <c r="L18" s="20" t="s">
        <v>334</v>
      </c>
      <c r="M18" s="86"/>
      <c r="N18" s="87"/>
      <c r="O18" s="87"/>
      <c r="P18" s="87"/>
      <c r="Q18" s="87"/>
      <c r="R18" s="88"/>
      <c r="S18" s="87"/>
    </row>
    <row r="19" spans="1:19" s="47" customFormat="1" ht="22.8" x14ac:dyDescent="0.25">
      <c r="A19" s="49" t="s">
        <v>30</v>
      </c>
      <c r="B19" s="8" t="s">
        <v>458</v>
      </c>
      <c r="C19" s="8" t="s">
        <v>0</v>
      </c>
      <c r="D19" s="70" t="s">
        <v>464</v>
      </c>
      <c r="E19" s="71" t="s">
        <v>626</v>
      </c>
      <c r="F19" s="12" t="s">
        <v>27</v>
      </c>
      <c r="G19" s="15"/>
      <c r="H19" s="15"/>
      <c r="I19" s="172"/>
      <c r="J19" s="15"/>
      <c r="K19" s="8" t="s">
        <v>628</v>
      </c>
      <c r="L19" s="97" t="s">
        <v>334</v>
      </c>
      <c r="M19" s="86"/>
      <c r="N19" s="87"/>
      <c r="O19" s="87"/>
      <c r="P19" s="87"/>
      <c r="Q19" s="87"/>
      <c r="R19" s="88"/>
      <c r="S19" s="87"/>
    </row>
    <row r="20" spans="1:19" s="47" customFormat="1" ht="22.8" x14ac:dyDescent="0.25">
      <c r="A20" s="49" t="s">
        <v>14</v>
      </c>
      <c r="B20" s="8"/>
      <c r="C20" s="12" t="s">
        <v>0</v>
      </c>
      <c r="D20" s="71" t="s">
        <v>493</v>
      </c>
      <c r="E20" s="71" t="s">
        <v>502</v>
      </c>
      <c r="F20" s="12" t="s">
        <v>11</v>
      </c>
      <c r="G20" s="15"/>
      <c r="H20" s="15">
        <v>37348</v>
      </c>
      <c r="I20" s="13">
        <v>37630</v>
      </c>
      <c r="J20" s="13"/>
      <c r="K20" s="12" t="s">
        <v>494</v>
      </c>
      <c r="L20" s="20" t="s">
        <v>334</v>
      </c>
      <c r="M20" s="84"/>
      <c r="N20" s="84"/>
      <c r="O20" s="84"/>
      <c r="P20" s="84"/>
      <c r="Q20" s="84"/>
      <c r="R20" s="88"/>
      <c r="S20" s="10"/>
    </row>
    <row r="21" spans="1:19" s="47" customFormat="1" ht="22.8" x14ac:dyDescent="0.25">
      <c r="A21" s="49" t="s">
        <v>452</v>
      </c>
      <c r="B21" s="9"/>
      <c r="C21" s="9" t="s">
        <v>0</v>
      </c>
      <c r="D21" s="70" t="s">
        <v>453</v>
      </c>
      <c r="E21" s="70" t="s">
        <v>563</v>
      </c>
      <c r="F21" s="9" t="s">
        <v>27</v>
      </c>
      <c r="G21" s="15">
        <v>37902</v>
      </c>
      <c r="H21" s="15">
        <v>37951</v>
      </c>
      <c r="I21" s="9"/>
      <c r="J21" s="9"/>
      <c r="K21" s="8" t="s">
        <v>504</v>
      </c>
      <c r="L21" s="97" t="s">
        <v>334</v>
      </c>
      <c r="M21" s="46"/>
    </row>
    <row r="22" spans="1:19" s="2" customFormat="1" ht="26.4" x14ac:dyDescent="0.25">
      <c r="A22" s="33" t="s">
        <v>139</v>
      </c>
      <c r="B22" s="3"/>
      <c r="C22" s="81" t="s">
        <v>483</v>
      </c>
      <c r="D22" s="71" t="s">
        <v>548</v>
      </c>
      <c r="E22" s="79" t="s">
        <v>621</v>
      </c>
      <c r="F22" s="81" t="s">
        <v>27</v>
      </c>
      <c r="G22" s="43"/>
      <c r="H22" s="13" t="s">
        <v>653</v>
      </c>
      <c r="I22" s="17"/>
      <c r="J22" s="19"/>
      <c r="K22" s="101" t="s">
        <v>663</v>
      </c>
      <c r="L22" s="20" t="s">
        <v>334</v>
      </c>
      <c r="M22" s="44"/>
    </row>
    <row r="23" spans="1:19" s="2" customFormat="1" ht="26.4" x14ac:dyDescent="0.25">
      <c r="A23" s="33" t="s">
        <v>139</v>
      </c>
      <c r="B23" s="3"/>
      <c r="C23" s="81" t="s">
        <v>483</v>
      </c>
      <c r="D23" s="71" t="s">
        <v>540</v>
      </c>
      <c r="E23" s="71" t="s">
        <v>636</v>
      </c>
      <c r="F23" s="81" t="s">
        <v>27</v>
      </c>
      <c r="G23" s="179"/>
      <c r="H23" s="17">
        <v>37977</v>
      </c>
      <c r="I23" s="13"/>
      <c r="J23" s="43"/>
      <c r="K23" s="27" t="s">
        <v>541</v>
      </c>
      <c r="L23" s="67" t="s">
        <v>334</v>
      </c>
      <c r="M23" s="44"/>
    </row>
    <row r="24" spans="1:19" s="167" customFormat="1" ht="39.6" x14ac:dyDescent="0.25">
      <c r="A24" s="165" t="s">
        <v>139</v>
      </c>
      <c r="B24" s="3"/>
      <c r="C24" s="81" t="s">
        <v>470</v>
      </c>
      <c r="D24" s="71" t="s">
        <v>545</v>
      </c>
      <c r="E24" s="71" t="s">
        <v>479</v>
      </c>
      <c r="F24" s="81" t="s">
        <v>11</v>
      </c>
      <c r="G24" s="43"/>
      <c r="H24" s="17">
        <v>37874</v>
      </c>
      <c r="I24" s="17">
        <v>37895</v>
      </c>
      <c r="J24" s="19"/>
      <c r="K24" s="101" t="s">
        <v>558</v>
      </c>
      <c r="L24" s="20" t="s">
        <v>546</v>
      </c>
      <c r="M24" s="102"/>
      <c r="N24" s="103"/>
      <c r="O24" s="103"/>
      <c r="P24" s="103"/>
      <c r="Q24" s="103"/>
      <c r="R24" s="103"/>
      <c r="S24" s="104"/>
    </row>
    <row r="25" spans="1:19" s="77" customFormat="1" ht="36" customHeight="1" x14ac:dyDescent="0.25">
      <c r="A25" s="166"/>
      <c r="B25" s="197" t="s">
        <v>527</v>
      </c>
      <c r="C25" s="198"/>
      <c r="D25" s="198"/>
      <c r="E25" s="198"/>
      <c r="F25" s="198"/>
      <c r="G25" s="198"/>
      <c r="H25" s="198"/>
      <c r="I25" s="198"/>
      <c r="J25" s="198"/>
      <c r="K25" s="198"/>
      <c r="L25" s="92"/>
      <c r="M25" s="92"/>
      <c r="N25" s="92"/>
      <c r="O25" s="92"/>
      <c r="P25" s="92"/>
      <c r="Q25" s="92"/>
      <c r="R25" s="92"/>
      <c r="S25" s="93"/>
    </row>
    <row r="26" spans="1:19" s="47" customFormat="1" ht="34.200000000000003" x14ac:dyDescent="0.25">
      <c r="A26" s="49" t="s">
        <v>14</v>
      </c>
      <c r="B26" s="9"/>
      <c r="C26" s="12" t="s">
        <v>394</v>
      </c>
      <c r="D26" s="71" t="s">
        <v>467</v>
      </c>
      <c r="E26" s="71" t="s">
        <v>532</v>
      </c>
      <c r="F26" s="12" t="s">
        <v>11</v>
      </c>
      <c r="G26" s="13">
        <v>37610</v>
      </c>
      <c r="H26" s="13">
        <v>37624</v>
      </c>
      <c r="I26" s="13">
        <v>37624</v>
      </c>
      <c r="J26" s="13"/>
      <c r="K26" s="8" t="s">
        <v>652</v>
      </c>
      <c r="L26" s="16" t="s">
        <v>335</v>
      </c>
      <c r="M26" s="86"/>
      <c r="N26" s="87"/>
      <c r="O26" s="87"/>
      <c r="P26" s="87"/>
      <c r="Q26" s="87"/>
      <c r="R26" s="87"/>
      <c r="S26" s="87" t="s">
        <v>466</v>
      </c>
    </row>
    <row r="27" spans="1:19" s="2" customFormat="1" ht="24" customHeight="1" x14ac:dyDescent="0.25">
      <c r="A27" s="33" t="s">
        <v>139</v>
      </c>
      <c r="B27" s="43"/>
      <c r="C27" s="19" t="s">
        <v>483</v>
      </c>
      <c r="D27" s="71" t="s">
        <v>488</v>
      </c>
      <c r="E27" s="70" t="s">
        <v>622</v>
      </c>
      <c r="F27" s="8" t="s">
        <v>27</v>
      </c>
      <c r="G27" s="15">
        <v>37967</v>
      </c>
      <c r="H27" s="19"/>
      <c r="I27" s="43"/>
      <c r="J27" s="90"/>
      <c r="K27" s="82" t="s">
        <v>659</v>
      </c>
      <c r="L27" s="67" t="s">
        <v>335</v>
      </c>
      <c r="M27" s="91"/>
      <c r="N27" s="90"/>
      <c r="O27" s="90"/>
      <c r="P27" s="90"/>
      <c r="Q27" s="90"/>
      <c r="R27" s="88"/>
      <c r="S27" s="90"/>
    </row>
    <row r="28" spans="1:19" s="2" customFormat="1" x14ac:dyDescent="0.25">
      <c r="A28" s="33" t="s">
        <v>17</v>
      </c>
      <c r="B28" s="67"/>
      <c r="C28" s="12" t="s">
        <v>483</v>
      </c>
      <c r="D28" s="71" t="s">
        <v>634</v>
      </c>
      <c r="E28" s="71" t="s">
        <v>656</v>
      </c>
      <c r="F28" s="19" t="s">
        <v>27</v>
      </c>
      <c r="G28" s="105"/>
      <c r="H28" s="19"/>
      <c r="I28" s="43"/>
      <c r="J28" s="67"/>
      <c r="K28" s="82" t="s">
        <v>553</v>
      </c>
      <c r="L28" s="20" t="s">
        <v>335</v>
      </c>
      <c r="M28" s="91"/>
      <c r="N28" s="90"/>
      <c r="O28" s="90"/>
      <c r="P28" s="90"/>
      <c r="Q28" s="90"/>
      <c r="R28" s="88"/>
      <c r="S28" s="90"/>
    </row>
    <row r="29" spans="1:19" s="2" customFormat="1" ht="22.8" x14ac:dyDescent="0.25">
      <c r="A29" s="49" t="s">
        <v>495</v>
      </c>
      <c r="B29" s="55"/>
      <c r="C29" s="19" t="s">
        <v>483</v>
      </c>
      <c r="D29" s="71" t="s">
        <v>526</v>
      </c>
      <c r="E29" s="71" t="s">
        <v>657</v>
      </c>
      <c r="F29" s="19" t="s">
        <v>27</v>
      </c>
      <c r="G29" s="17"/>
      <c r="H29" s="17"/>
      <c r="I29" s="17"/>
      <c r="J29" s="17"/>
      <c r="K29" s="82" t="s">
        <v>658</v>
      </c>
      <c r="L29" s="20" t="s">
        <v>335</v>
      </c>
      <c r="M29" s="91"/>
      <c r="N29" s="90"/>
      <c r="O29" s="90"/>
      <c r="P29" s="90"/>
      <c r="Q29" s="90"/>
      <c r="R29" s="88"/>
      <c r="S29" s="90"/>
    </row>
    <row r="30" spans="1:19" s="2" customFormat="1" ht="22.8" x14ac:dyDescent="0.25">
      <c r="A30" s="49" t="s">
        <v>495</v>
      </c>
      <c r="B30" s="55"/>
      <c r="C30" s="19" t="s">
        <v>483</v>
      </c>
      <c r="D30" s="71" t="s">
        <v>497</v>
      </c>
      <c r="E30" s="71" t="s">
        <v>562</v>
      </c>
      <c r="F30" s="19" t="s">
        <v>27</v>
      </c>
      <c r="G30" s="105"/>
      <c r="H30" s="17"/>
      <c r="I30" s="17"/>
      <c r="J30" s="17"/>
      <c r="K30" s="82" t="s">
        <v>658</v>
      </c>
      <c r="L30" s="20" t="s">
        <v>335</v>
      </c>
      <c r="M30" s="91"/>
      <c r="N30" s="90"/>
      <c r="O30" s="90"/>
      <c r="P30" s="90"/>
      <c r="Q30" s="90"/>
      <c r="R30" s="88"/>
      <c r="S30" s="90"/>
    </row>
    <row r="31" spans="1:19" s="63" customFormat="1" ht="36" customHeight="1" x14ac:dyDescent="0.25">
      <c r="A31" s="49" t="s">
        <v>139</v>
      </c>
      <c r="B31" s="9"/>
      <c r="C31" s="8" t="s">
        <v>394</v>
      </c>
      <c r="D31" s="71" t="s">
        <v>547</v>
      </c>
      <c r="E31" s="70" t="s">
        <v>479</v>
      </c>
      <c r="F31" s="8" t="s">
        <v>11</v>
      </c>
      <c r="G31" s="15"/>
      <c r="H31" s="15">
        <v>37882</v>
      </c>
      <c r="I31" s="15">
        <v>37887</v>
      </c>
      <c r="J31" s="15"/>
      <c r="K31" s="8" t="s">
        <v>660</v>
      </c>
      <c r="L31" s="97" t="s">
        <v>335</v>
      </c>
      <c r="M31" s="84"/>
      <c r="N31" s="84"/>
      <c r="O31" s="84"/>
      <c r="P31" s="84"/>
      <c r="Q31" s="84"/>
      <c r="R31" s="84"/>
      <c r="S31" s="85"/>
    </row>
    <row r="32" spans="1:19" s="167" customFormat="1" ht="34.200000000000003" x14ac:dyDescent="0.25">
      <c r="A32" s="49" t="s">
        <v>12</v>
      </c>
      <c r="B32" s="55"/>
      <c r="C32" s="19" t="s">
        <v>483</v>
      </c>
      <c r="D32" s="71" t="s">
        <v>668</v>
      </c>
      <c r="E32" s="71"/>
      <c r="F32" s="19" t="s">
        <v>27</v>
      </c>
      <c r="G32" s="17"/>
      <c r="H32" s="17">
        <v>38016</v>
      </c>
      <c r="I32" s="17"/>
      <c r="J32" s="17"/>
      <c r="K32" s="82" t="s">
        <v>667</v>
      </c>
      <c r="L32" s="20" t="s">
        <v>335</v>
      </c>
      <c r="M32" s="91"/>
      <c r="N32" s="90"/>
      <c r="O32" s="90"/>
      <c r="P32" s="90"/>
      <c r="Q32" s="90"/>
      <c r="R32" s="88"/>
      <c r="S32" s="90"/>
    </row>
    <row r="33" spans="1:19" s="167" customFormat="1" ht="22.8" x14ac:dyDescent="0.25">
      <c r="A33" s="49" t="s">
        <v>462</v>
      </c>
      <c r="B33" s="55"/>
      <c r="C33" s="19" t="s">
        <v>483</v>
      </c>
      <c r="D33" s="71" t="s">
        <v>610</v>
      </c>
      <c r="E33" s="71" t="s">
        <v>595</v>
      </c>
      <c r="F33" s="19" t="s">
        <v>27</v>
      </c>
      <c r="G33" s="17"/>
      <c r="H33" s="17"/>
      <c r="I33" s="17"/>
      <c r="J33" s="17"/>
      <c r="K33" s="82" t="s">
        <v>664</v>
      </c>
      <c r="L33" s="20" t="s">
        <v>335</v>
      </c>
      <c r="M33" s="91"/>
      <c r="N33" s="90"/>
      <c r="O33" s="90"/>
      <c r="P33" s="90"/>
      <c r="Q33" s="90"/>
      <c r="R33" s="88"/>
      <c r="S33" s="90"/>
    </row>
    <row r="34" spans="1:19" s="175" customFormat="1" ht="36" customHeight="1" x14ac:dyDescent="0.2">
      <c r="A34" s="33" t="s">
        <v>139</v>
      </c>
      <c r="B34" s="43"/>
      <c r="C34" s="19" t="s">
        <v>470</v>
      </c>
      <c r="D34" s="71" t="s">
        <v>571</v>
      </c>
      <c r="E34" s="70" t="s">
        <v>479</v>
      </c>
      <c r="F34" s="8" t="s">
        <v>11</v>
      </c>
      <c r="G34" s="15">
        <v>37896</v>
      </c>
      <c r="H34" s="15">
        <v>37896</v>
      </c>
      <c r="I34" s="15">
        <v>37897</v>
      </c>
      <c r="J34" s="10"/>
      <c r="K34" s="82" t="s">
        <v>572</v>
      </c>
      <c r="L34" s="38" t="s">
        <v>335</v>
      </c>
      <c r="M34" s="10"/>
      <c r="N34" s="10"/>
      <c r="O34" s="10"/>
      <c r="P34" s="10"/>
      <c r="Q34" s="10"/>
      <c r="R34" s="88"/>
      <c r="S34" s="10"/>
    </row>
    <row r="35" spans="1:19" s="175" customFormat="1" ht="36" customHeight="1" x14ac:dyDescent="0.2">
      <c r="A35" s="33" t="s">
        <v>573</v>
      </c>
      <c r="B35" s="43"/>
      <c r="C35" s="19" t="s">
        <v>0</v>
      </c>
      <c r="D35" s="71" t="s">
        <v>574</v>
      </c>
      <c r="E35" s="70" t="s">
        <v>479</v>
      </c>
      <c r="F35" s="8" t="s">
        <v>11</v>
      </c>
      <c r="G35" s="15"/>
      <c r="H35" s="15" t="s">
        <v>575</v>
      </c>
      <c r="I35" s="15">
        <v>37921</v>
      </c>
      <c r="J35" s="10"/>
      <c r="K35" s="82" t="s">
        <v>604</v>
      </c>
      <c r="L35" s="38" t="s">
        <v>335</v>
      </c>
      <c r="M35" s="10"/>
      <c r="N35" s="10"/>
      <c r="O35" s="10"/>
      <c r="P35" s="10"/>
      <c r="Q35" s="10"/>
      <c r="R35" s="88"/>
      <c r="S35" s="10"/>
    </row>
    <row r="36" spans="1:19" s="167" customFormat="1" ht="34.200000000000003" x14ac:dyDescent="0.25">
      <c r="A36" s="49" t="s">
        <v>12</v>
      </c>
      <c r="B36" s="55"/>
      <c r="C36" s="19" t="s">
        <v>483</v>
      </c>
      <c r="D36" s="71" t="s">
        <v>616</v>
      </c>
      <c r="E36" s="71" t="s">
        <v>617</v>
      </c>
      <c r="F36" s="19" t="s">
        <v>27</v>
      </c>
      <c r="G36" s="17">
        <v>37967</v>
      </c>
      <c r="H36" s="17">
        <v>37967</v>
      </c>
      <c r="I36" s="17"/>
      <c r="J36" s="17"/>
      <c r="K36" s="82" t="s">
        <v>661</v>
      </c>
      <c r="L36" s="20" t="s">
        <v>335</v>
      </c>
      <c r="M36" s="91"/>
      <c r="N36" s="90"/>
      <c r="O36" s="90"/>
      <c r="P36" s="90"/>
      <c r="Q36" s="90"/>
      <c r="R36" s="88"/>
      <c r="S36" s="90"/>
    </row>
    <row r="37" spans="1:19" s="63" customFormat="1" ht="34.200000000000003" x14ac:dyDescent="0.25">
      <c r="A37" s="49" t="s">
        <v>462</v>
      </c>
      <c r="B37" s="9"/>
      <c r="C37" s="9" t="s">
        <v>470</v>
      </c>
      <c r="D37" s="70" t="s">
        <v>469</v>
      </c>
      <c r="E37" s="70" t="s">
        <v>662</v>
      </c>
      <c r="F37" s="9" t="s">
        <v>27</v>
      </c>
      <c r="G37" s="172"/>
      <c r="H37" s="15">
        <v>37675</v>
      </c>
      <c r="I37" s="9"/>
      <c r="J37" s="9"/>
      <c r="K37" s="8" t="s">
        <v>474</v>
      </c>
      <c r="L37" s="97" t="s">
        <v>407</v>
      </c>
      <c r="M37" s="84"/>
      <c r="N37" s="84"/>
      <c r="O37" s="84"/>
      <c r="P37" s="84"/>
      <c r="Q37" s="84"/>
      <c r="R37" s="84"/>
      <c r="S37" s="84"/>
    </row>
    <row r="38" spans="1:19" s="63" customFormat="1" ht="22.8" x14ac:dyDescent="0.25">
      <c r="A38" s="49" t="s">
        <v>462</v>
      </c>
      <c r="B38" s="9"/>
      <c r="C38" s="9" t="s">
        <v>470</v>
      </c>
      <c r="D38" s="70" t="s">
        <v>512</v>
      </c>
      <c r="E38" s="72" t="s">
        <v>513</v>
      </c>
      <c r="F38" s="9" t="s">
        <v>27</v>
      </c>
      <c r="G38" s="172"/>
      <c r="H38" s="15">
        <v>37675</v>
      </c>
      <c r="I38" s="9"/>
      <c r="J38" s="9"/>
      <c r="K38" s="8" t="s">
        <v>514</v>
      </c>
      <c r="L38" s="97" t="s">
        <v>407</v>
      </c>
      <c r="M38" s="84"/>
      <c r="N38" s="84"/>
      <c r="O38" s="84"/>
      <c r="P38" s="84"/>
      <c r="Q38" s="84"/>
      <c r="R38" s="84"/>
      <c r="S38" s="84"/>
    </row>
    <row r="39" spans="1:19" s="30" customFormat="1" ht="24" customHeight="1" x14ac:dyDescent="0.2">
      <c r="A39" s="33" t="s">
        <v>139</v>
      </c>
      <c r="B39" s="43"/>
      <c r="C39" s="19" t="s">
        <v>483</v>
      </c>
      <c r="D39" s="71" t="s">
        <v>487</v>
      </c>
      <c r="E39" s="70" t="s">
        <v>623</v>
      </c>
      <c r="F39" s="8" t="s">
        <v>27</v>
      </c>
      <c r="G39" s="15">
        <v>37979</v>
      </c>
      <c r="H39" s="15"/>
      <c r="I39" s="15"/>
      <c r="J39" s="10"/>
      <c r="K39" s="82" t="s">
        <v>665</v>
      </c>
      <c r="L39" s="38" t="s">
        <v>407</v>
      </c>
      <c r="M39" s="10"/>
      <c r="N39" s="10"/>
      <c r="O39" s="10"/>
      <c r="P39" s="10"/>
      <c r="Q39" s="10"/>
      <c r="R39" s="88"/>
      <c r="S39" s="10"/>
    </row>
    <row r="40" spans="1:19" s="51" customFormat="1" ht="24" customHeight="1" x14ac:dyDescent="0.25">
      <c r="A40" s="49" t="s">
        <v>495</v>
      </c>
      <c r="B40" s="9" t="s">
        <v>458</v>
      </c>
      <c r="C40" s="8" t="s">
        <v>0</v>
      </c>
      <c r="D40" s="71" t="s">
        <v>522</v>
      </c>
      <c r="E40" s="70" t="s">
        <v>523</v>
      </c>
      <c r="F40" s="8" t="s">
        <v>27</v>
      </c>
      <c r="G40" s="15"/>
      <c r="H40" s="172"/>
      <c r="I40" s="15"/>
      <c r="J40" s="15"/>
      <c r="K40" s="8" t="s">
        <v>666</v>
      </c>
      <c r="L40" s="97" t="s">
        <v>407</v>
      </c>
      <c r="M40" s="84"/>
      <c r="N40" s="84"/>
      <c r="O40" s="84"/>
      <c r="P40" s="84"/>
      <c r="Q40" s="84"/>
      <c r="R40" s="84"/>
      <c r="S40" s="98"/>
    </row>
    <row r="41" spans="1:19" s="51" customFormat="1" ht="24" customHeight="1" x14ac:dyDescent="0.25">
      <c r="A41" s="49" t="s">
        <v>525</v>
      </c>
      <c r="B41" s="9" t="s">
        <v>458</v>
      </c>
      <c r="C41" s="8" t="s">
        <v>468</v>
      </c>
      <c r="D41" s="71" t="s">
        <v>522</v>
      </c>
      <c r="E41" s="70" t="s">
        <v>523</v>
      </c>
      <c r="F41" s="8" t="s">
        <v>27</v>
      </c>
      <c r="G41" s="15"/>
      <c r="H41" s="15">
        <v>37989</v>
      </c>
      <c r="I41" s="15"/>
      <c r="J41" s="15"/>
      <c r="K41" s="8" t="s">
        <v>666</v>
      </c>
      <c r="L41" s="97" t="s">
        <v>407</v>
      </c>
      <c r="M41" s="84"/>
      <c r="N41" s="84"/>
      <c r="O41" s="84"/>
      <c r="P41" s="84"/>
      <c r="Q41" s="84"/>
      <c r="R41" s="84"/>
      <c r="S41" s="98"/>
    </row>
    <row r="42" spans="1:19" s="51" customFormat="1" ht="24" customHeight="1" x14ac:dyDescent="0.25">
      <c r="A42" s="49" t="s">
        <v>495</v>
      </c>
      <c r="B42" s="9" t="s">
        <v>458</v>
      </c>
      <c r="C42" s="8" t="s">
        <v>0</v>
      </c>
      <c r="D42" s="71" t="s">
        <v>633</v>
      </c>
      <c r="E42" s="70" t="s">
        <v>651</v>
      </c>
      <c r="F42" s="8" t="s">
        <v>11</v>
      </c>
      <c r="G42" s="15"/>
      <c r="H42" s="15">
        <v>37958</v>
      </c>
      <c r="I42" s="15">
        <v>38344</v>
      </c>
      <c r="J42" s="15">
        <v>37993</v>
      </c>
      <c r="K42" s="8" t="s">
        <v>524</v>
      </c>
      <c r="L42" s="97" t="s">
        <v>407</v>
      </c>
      <c r="M42" s="185"/>
      <c r="N42" s="185"/>
      <c r="O42" s="185"/>
      <c r="P42" s="185"/>
      <c r="Q42" s="185"/>
      <c r="R42" s="185"/>
      <c r="S42" s="98"/>
    </row>
    <row r="43" spans="1:19" s="51" customFormat="1" ht="24" customHeight="1" x14ac:dyDescent="0.25">
      <c r="A43" s="49" t="s">
        <v>525</v>
      </c>
      <c r="B43" s="9" t="s">
        <v>458</v>
      </c>
      <c r="C43" s="8" t="s">
        <v>0</v>
      </c>
      <c r="D43" s="71" t="s">
        <v>633</v>
      </c>
      <c r="E43" s="70" t="s">
        <v>479</v>
      </c>
      <c r="F43" s="8" t="s">
        <v>11</v>
      </c>
      <c r="G43" s="15"/>
      <c r="H43" s="63"/>
      <c r="I43" s="15">
        <v>37978</v>
      </c>
      <c r="J43" s="15"/>
      <c r="K43" s="8" t="s">
        <v>644</v>
      </c>
      <c r="L43" s="97" t="s">
        <v>407</v>
      </c>
      <c r="M43" s="84"/>
      <c r="N43" s="84"/>
      <c r="O43" s="84"/>
      <c r="P43" s="84"/>
      <c r="Q43" s="84"/>
      <c r="R43" s="84"/>
      <c r="S43" s="98"/>
    </row>
    <row r="44" spans="1:19" s="56" customFormat="1" ht="36" customHeight="1" x14ac:dyDescent="0.25">
      <c r="A44" s="196" t="s">
        <v>477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</row>
    <row r="45" spans="1:19" s="52" customFormat="1" hidden="1" x14ac:dyDescent="0.25">
      <c r="A45" s="57"/>
      <c r="B45" s="58"/>
      <c r="C45" s="59"/>
      <c r="D45" s="73"/>
      <c r="E45" s="73"/>
      <c r="F45" s="59"/>
      <c r="G45" s="60"/>
      <c r="H45" s="60"/>
      <c r="I45" s="61"/>
      <c r="J45" s="60"/>
      <c r="K45" s="62"/>
      <c r="L45" s="57"/>
      <c r="M45" s="100">
        <v>25</v>
      </c>
      <c r="N45" s="100">
        <v>20</v>
      </c>
      <c r="O45" s="100">
        <v>20</v>
      </c>
      <c r="P45" s="100">
        <v>20</v>
      </c>
      <c r="Q45" s="100">
        <v>15</v>
      </c>
      <c r="R45" s="100">
        <f>SUM(M45:Q45)</f>
        <v>100</v>
      </c>
      <c r="S45" s="94"/>
    </row>
    <row r="46" spans="1:19" s="2" customFormat="1" x14ac:dyDescent="0.25">
      <c r="A46" s="49" t="s">
        <v>14</v>
      </c>
      <c r="B46" s="55"/>
      <c r="C46" s="19" t="s">
        <v>483</v>
      </c>
      <c r="D46" s="71" t="s">
        <v>496</v>
      </c>
      <c r="E46" s="71" t="s">
        <v>517</v>
      </c>
      <c r="F46" s="19" t="s">
        <v>27</v>
      </c>
      <c r="G46" s="17"/>
      <c r="H46" s="17"/>
      <c r="I46" s="17"/>
      <c r="J46" s="17"/>
      <c r="K46" s="82" t="s">
        <v>492</v>
      </c>
      <c r="L46" s="20" t="s">
        <v>332</v>
      </c>
      <c r="M46" s="91"/>
      <c r="N46" s="90"/>
      <c r="O46" s="90"/>
      <c r="P46" s="90"/>
      <c r="Q46" s="90"/>
      <c r="R46" s="88">
        <f t="shared" ref="R46:R54" si="0">(M46*$M$45/100)+(N46*$N$45/100)+(O46*$O$45/100)+(P46*$P$45/100) +(Q46*$Q$45/100)</f>
        <v>0</v>
      </c>
      <c r="S46" s="90"/>
    </row>
    <row r="47" spans="1:19" s="2" customFormat="1" ht="22.8" x14ac:dyDescent="0.25">
      <c r="A47" s="49" t="s">
        <v>648</v>
      </c>
      <c r="B47" s="55"/>
      <c r="C47" s="19" t="s">
        <v>202</v>
      </c>
      <c r="D47" s="71" t="s">
        <v>649</v>
      </c>
      <c r="E47" s="71" t="s">
        <v>479</v>
      </c>
      <c r="F47" s="19" t="s">
        <v>11</v>
      </c>
      <c r="G47" s="17"/>
      <c r="H47" s="17"/>
      <c r="I47" s="17"/>
      <c r="J47" s="17"/>
      <c r="K47" s="82" t="s">
        <v>650</v>
      </c>
      <c r="L47" s="20"/>
      <c r="M47" s="91"/>
      <c r="N47" s="90"/>
      <c r="O47" s="90"/>
      <c r="P47" s="90"/>
      <c r="Q47" s="90"/>
      <c r="R47" s="88"/>
      <c r="S47" s="90"/>
    </row>
    <row r="48" spans="1:19" s="47" customFormat="1" ht="24" customHeight="1" x14ac:dyDescent="0.25">
      <c r="A48" s="49" t="s">
        <v>17</v>
      </c>
      <c r="B48" s="9"/>
      <c r="C48" s="12" t="s">
        <v>394</v>
      </c>
      <c r="D48" s="70" t="s">
        <v>611</v>
      </c>
      <c r="E48" s="71" t="s">
        <v>479</v>
      </c>
      <c r="F48" s="12" t="s">
        <v>11</v>
      </c>
      <c r="G48" s="13"/>
      <c r="H48" s="13">
        <v>37944</v>
      </c>
      <c r="I48" s="13">
        <v>37949</v>
      </c>
      <c r="J48" s="13"/>
      <c r="K48" s="8" t="s">
        <v>625</v>
      </c>
      <c r="L48" s="20" t="s">
        <v>332</v>
      </c>
      <c r="M48" s="84">
        <v>0</v>
      </c>
      <c r="N48" s="84">
        <v>0</v>
      </c>
      <c r="O48" s="84">
        <v>0</v>
      </c>
      <c r="P48" s="84">
        <v>0</v>
      </c>
      <c r="Q48" s="84">
        <v>0</v>
      </c>
      <c r="R48" s="88">
        <f>(M48*$M$45/100)+(N48*$N$45/100)+(O48*$O$45/100)+(P48*$P$45/100) +(Q48*$Q$45/100)</f>
        <v>0</v>
      </c>
      <c r="S48" s="10" t="s">
        <v>434</v>
      </c>
    </row>
    <row r="49" spans="1:19" s="2" customFormat="1" ht="24" customHeight="1" x14ac:dyDescent="0.25">
      <c r="A49" s="33" t="s">
        <v>14</v>
      </c>
      <c r="B49" s="55"/>
      <c r="C49" s="8" t="s">
        <v>394</v>
      </c>
      <c r="D49" s="70" t="s">
        <v>484</v>
      </c>
      <c r="E49" s="79"/>
      <c r="F49" s="19" t="s">
        <v>27</v>
      </c>
      <c r="G49" s="15"/>
      <c r="H49" s="15"/>
      <c r="I49" s="43"/>
      <c r="J49" s="43"/>
      <c r="K49" s="95" t="s">
        <v>485</v>
      </c>
      <c r="L49" s="20" t="s">
        <v>336</v>
      </c>
      <c r="M49" s="91"/>
      <c r="N49" s="90"/>
      <c r="O49" s="90"/>
      <c r="P49" s="90"/>
      <c r="Q49" s="90"/>
      <c r="R49" s="88">
        <f t="shared" si="0"/>
        <v>0</v>
      </c>
      <c r="S49" s="90"/>
    </row>
    <row r="50" spans="1:19" s="47" customFormat="1" ht="34.200000000000003" x14ac:dyDescent="0.25">
      <c r="A50" s="49" t="s">
        <v>481</v>
      </c>
      <c r="B50" s="9"/>
      <c r="C50" s="12" t="s">
        <v>0</v>
      </c>
      <c r="D50" s="70" t="s">
        <v>508</v>
      </c>
      <c r="E50" s="71" t="s">
        <v>482</v>
      </c>
      <c r="F50" s="12" t="s">
        <v>27</v>
      </c>
      <c r="G50" s="13"/>
      <c r="H50" s="13"/>
      <c r="I50" s="13"/>
      <c r="J50" s="13"/>
      <c r="K50" s="8" t="s">
        <v>554</v>
      </c>
      <c r="L50" s="20" t="s">
        <v>336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8">
        <f t="shared" si="0"/>
        <v>0</v>
      </c>
      <c r="S50" s="10" t="s">
        <v>434</v>
      </c>
    </row>
    <row r="51" spans="1:19" s="47" customFormat="1" ht="22.8" x14ac:dyDescent="0.25">
      <c r="A51" s="49" t="s">
        <v>125</v>
      </c>
      <c r="B51" s="9"/>
      <c r="C51" s="12" t="s">
        <v>0</v>
      </c>
      <c r="D51" s="70" t="s">
        <v>612</v>
      </c>
      <c r="E51" s="71" t="s">
        <v>613</v>
      </c>
      <c r="F51" s="12" t="s">
        <v>27</v>
      </c>
      <c r="G51" s="13">
        <v>37972</v>
      </c>
      <c r="H51" s="13"/>
      <c r="I51" s="13"/>
      <c r="J51" s="13"/>
      <c r="K51" s="8" t="s">
        <v>614</v>
      </c>
      <c r="L51" s="20" t="s">
        <v>615</v>
      </c>
      <c r="M51" s="84"/>
      <c r="N51" s="84"/>
      <c r="O51" s="84"/>
      <c r="P51" s="84"/>
      <c r="Q51" s="84"/>
      <c r="R51" s="88"/>
      <c r="S51" s="10"/>
    </row>
    <row r="52" spans="1:19" s="2" customFormat="1" ht="22.8" x14ac:dyDescent="0.25">
      <c r="A52" s="49" t="s">
        <v>12</v>
      </c>
      <c r="B52" s="55"/>
      <c r="C52" s="19" t="s">
        <v>483</v>
      </c>
      <c r="D52" s="71" t="s">
        <v>499</v>
      </c>
      <c r="E52" s="71" t="s">
        <v>500</v>
      </c>
      <c r="F52" s="19" t="s">
        <v>11</v>
      </c>
      <c r="G52" s="83"/>
      <c r="H52" s="17"/>
      <c r="I52" s="17">
        <v>37557</v>
      </c>
      <c r="J52" s="17"/>
      <c r="K52" s="82" t="s">
        <v>536</v>
      </c>
      <c r="L52" s="20" t="s">
        <v>528</v>
      </c>
      <c r="M52" s="91"/>
      <c r="N52" s="90"/>
      <c r="O52" s="90"/>
      <c r="P52" s="90"/>
      <c r="Q52" s="90"/>
      <c r="R52" s="88">
        <f t="shared" si="0"/>
        <v>0</v>
      </c>
      <c r="S52" s="90"/>
    </row>
    <row r="53" spans="1:19" s="2" customFormat="1" ht="22.8" x14ac:dyDescent="0.25">
      <c r="A53" s="49" t="s">
        <v>9</v>
      </c>
      <c r="B53" s="55"/>
      <c r="C53" s="19" t="s">
        <v>483</v>
      </c>
      <c r="D53" s="71" t="s">
        <v>499</v>
      </c>
      <c r="E53" s="71" t="s">
        <v>500</v>
      </c>
      <c r="F53" s="19" t="s">
        <v>11</v>
      </c>
      <c r="G53" s="83"/>
      <c r="H53" s="17"/>
      <c r="I53" s="17">
        <v>37537</v>
      </c>
      <c r="J53" s="17"/>
      <c r="K53" s="82" t="s">
        <v>537</v>
      </c>
      <c r="L53" s="20" t="s">
        <v>528</v>
      </c>
      <c r="M53" s="91"/>
      <c r="N53" s="90"/>
      <c r="O53" s="90"/>
      <c r="P53" s="90"/>
      <c r="Q53" s="90"/>
      <c r="R53" s="88">
        <f t="shared" si="0"/>
        <v>0</v>
      </c>
      <c r="S53" s="90"/>
    </row>
    <row r="54" spans="1:19" s="2" customFormat="1" ht="22.8" x14ac:dyDescent="0.25">
      <c r="A54" s="49" t="s">
        <v>29</v>
      </c>
      <c r="B54" s="55"/>
      <c r="C54" s="19" t="s">
        <v>483</v>
      </c>
      <c r="D54" s="71" t="s">
        <v>499</v>
      </c>
      <c r="E54" s="71" t="s">
        <v>500</v>
      </c>
      <c r="F54" s="19" t="s">
        <v>11</v>
      </c>
      <c r="G54" s="83"/>
      <c r="H54" s="17"/>
      <c r="I54" s="17">
        <v>37650</v>
      </c>
      <c r="J54" s="17"/>
      <c r="K54" s="82" t="s">
        <v>538</v>
      </c>
      <c r="L54" s="20" t="s">
        <v>528</v>
      </c>
      <c r="M54" s="91"/>
      <c r="N54" s="90"/>
      <c r="O54" s="90"/>
      <c r="P54" s="90"/>
      <c r="Q54" s="90"/>
      <c r="R54" s="88">
        <f t="shared" si="0"/>
        <v>0</v>
      </c>
      <c r="S54" s="90"/>
    </row>
    <row r="55" spans="1:19" x14ac:dyDescent="0.25">
      <c r="C55" s="81"/>
      <c r="F55" s="81"/>
      <c r="K55" s="3"/>
      <c r="N55" s="2"/>
      <c r="O55" s="2"/>
      <c r="P55" s="2"/>
      <c r="Q55" s="2"/>
      <c r="R55" s="2"/>
    </row>
    <row r="56" spans="1:19" x14ac:dyDescent="0.25">
      <c r="B56" s="66" t="s">
        <v>486</v>
      </c>
      <c r="C56" s="81"/>
      <c r="F56" s="81"/>
      <c r="J56" s="67" t="s">
        <v>338</v>
      </c>
      <c r="K56" s="193" t="s">
        <v>566</v>
      </c>
      <c r="L56" s="194"/>
      <c r="M56" s="194"/>
      <c r="N56" s="194"/>
      <c r="O56" s="194"/>
      <c r="P56" s="194"/>
      <c r="Q56" s="194"/>
      <c r="R56" s="195"/>
    </row>
    <row r="57" spans="1:19" x14ac:dyDescent="0.25">
      <c r="B57" s="66" t="s">
        <v>489</v>
      </c>
      <c r="C57" s="81"/>
      <c r="F57" s="81"/>
      <c r="J57" s="67"/>
      <c r="K57" s="3" t="s">
        <v>567</v>
      </c>
      <c r="N57" s="2"/>
      <c r="O57" s="2"/>
      <c r="P57" s="2"/>
      <c r="Q57" s="2"/>
    </row>
    <row r="58" spans="1:19" x14ac:dyDescent="0.25">
      <c r="B58" s="68" t="s">
        <v>539</v>
      </c>
      <c r="C58" s="81"/>
      <c r="F58" s="81"/>
      <c r="K58" s="3" t="s">
        <v>568</v>
      </c>
      <c r="N58" s="2"/>
      <c r="O58" s="2"/>
      <c r="P58" s="2"/>
      <c r="Q58" s="2"/>
      <c r="R58" s="2"/>
    </row>
    <row r="59" spans="1:19" x14ac:dyDescent="0.25">
      <c r="C59" s="81"/>
      <c r="F59" s="81"/>
      <c r="K59" s="3" t="s">
        <v>675</v>
      </c>
      <c r="N59" s="2"/>
      <c r="O59" s="2"/>
      <c r="P59" s="2"/>
      <c r="Q59" s="2"/>
      <c r="R59" s="2"/>
    </row>
    <row r="60" spans="1:19" x14ac:dyDescent="0.25">
      <c r="C60" s="81"/>
      <c r="F60" s="81"/>
      <c r="K60" s="3"/>
      <c r="N60" s="2"/>
      <c r="O60" s="2"/>
      <c r="P60" s="2"/>
      <c r="Q60" s="2"/>
      <c r="R60" s="2"/>
    </row>
    <row r="61" spans="1:19" x14ac:dyDescent="0.25">
      <c r="C61" s="81"/>
      <c r="F61" s="81"/>
      <c r="K61" s="3"/>
      <c r="N61" s="2"/>
      <c r="O61" s="2"/>
      <c r="P61" s="2"/>
      <c r="Q61" s="2"/>
      <c r="R61" s="2"/>
    </row>
    <row r="62" spans="1:19" x14ac:dyDescent="0.25">
      <c r="C62" s="81"/>
      <c r="F62" s="81"/>
      <c r="K62" s="3"/>
      <c r="N62" s="2"/>
      <c r="O62" s="2"/>
      <c r="P62" s="2"/>
      <c r="Q62" s="2"/>
      <c r="R62" s="2"/>
    </row>
    <row r="63" spans="1:19" x14ac:dyDescent="0.25">
      <c r="C63" s="81"/>
      <c r="F63" s="81"/>
      <c r="K63" s="3"/>
      <c r="N63" s="2"/>
      <c r="O63" s="2"/>
      <c r="P63" s="2"/>
      <c r="Q63" s="2"/>
      <c r="R63" s="2"/>
    </row>
  </sheetData>
  <customSheetViews>
    <customSheetView guid="{C1C6D32A-57B7-4C36-9A9E-B099C6115626}" showPageBreaks="1" fitToPage="1" printArea="1" showRuler="0">
      <pane xSplit="1" ySplit="1" topLeftCell="B42" activePane="bottomRight" state="frozen"/>
      <selection pane="bottomRight" activeCell="B49" sqref="B49"/>
      <rowBreaks count="5" manualBreakCount="5">
        <brk id="26" max="20" man="1"/>
        <brk id="27" max="20" man="1"/>
        <brk id="35" max="16383" man="1"/>
        <brk id="36" max="16383" man="1"/>
        <brk id="53" max="20" man="1"/>
      </rowBreaks>
      <pageMargins left="0.65" right="0.48" top="0.52" bottom="0.61" header="0.22" footer="0.18"/>
      <pageSetup scale="58" fitToHeight="3" orientation="landscape" horizontalDpi="300" verticalDpi="300" r:id="rId1"/>
      <headerFooter alignWithMargins="0">
        <oddHeader>&amp;L&amp;"Arial,Bold"Page &amp;P&amp;C&amp;"Arial,Bold"&amp;12LANL PS-SBO
DOE/NNSA/LASO SAFETY BASES PROJECT PRIORITIZATION&amp;R&amp;"Arial,Bold"Last Updated 6/31
/2003</oddHeader>
        <oddFooter>&amp;R&amp;"Comic Sans MS,Regular"&amp;8Performance Surety
Safety Basis Office (PS-4)
AJV</oddFooter>
      </headerFooter>
    </customSheetView>
    <customSheetView guid="{26260A32-B105-4E05-B9D4-02BE983706F4}" scale="78" showPageBreaks="1" fitToPage="1" printArea="1" showRuler="0">
      <pane xSplit="1" ySplit="1" topLeftCell="B41" activePane="bottomRight" state="frozen"/>
      <selection pane="bottomRight" activeCell="B48" sqref="B48"/>
      <rowBreaks count="5" manualBreakCount="5">
        <brk id="29" max="20" man="1"/>
        <brk id="30" max="20" man="1"/>
        <brk id="38" max="16383" man="1"/>
        <brk id="39" max="16383" man="1"/>
        <brk id="54" max="20" man="1"/>
      </rowBreaks>
      <pageMargins left="0.65" right="0.48" top="0.52" bottom="0.61" header="0.22" footer="0.18"/>
      <pageSetup scale="55" fitToHeight="3" orientation="landscape" horizontalDpi="300" verticalDpi="300" r:id="rId2"/>
      <headerFooter alignWithMargins="0">
        <oddHeader>&amp;L&amp;"Arial,Bold"Page &amp;P&amp;C&amp;"Arial,Bold"&amp;12LANL PS-SBO
DOE/NNSA/LASO SAFETY BASES PROJECT PRIORITIZATION&amp;R&amp;"Arial,Bold"Last Updated 6/12
/2003</oddHeader>
        <oddFooter>&amp;R&amp;"Comic Sans MS,Regular"&amp;8Performance Surety
Safety Basis Office (PS-4)
AJV</oddFooter>
      </headerFooter>
    </customSheetView>
    <customSheetView guid="{EC8D2E35-93A1-4738-B702-E5EC50C5A68B}" scale="78" showPageBreaks="1" fitToPage="1" printArea="1" hiddenColumns="1" showRuler="0">
      <pane xSplit="1" ySplit="1" topLeftCell="B3" activePane="bottomRight" state="frozen"/>
      <selection pane="bottomRight"/>
      <rowBreaks count="4" manualBreakCount="4">
        <brk id="24" max="20" man="1"/>
        <brk id="32" max="16383" man="1"/>
        <brk id="33" max="16383" man="1"/>
        <brk id="40" max="20" man="1"/>
      </rowBreaks>
      <pageMargins left="0.65" right="0.48" top="0.52" bottom="0.61" header="0.22" footer="0.18"/>
      <pageSetup scale="72" fitToHeight="3" orientation="landscape" horizontalDpi="300" verticalDpi="300" r:id="rId3"/>
      <headerFooter alignWithMargins="0">
        <oddHeader>&amp;L&amp;"Arial,Bold"Page &amp;P&amp;C&amp;"Arial,Bold"&amp;12LANL PS-SBO
DOE/NNSA/LASO SAFETY BASES PROJECT PRIORITIZATION&amp;R&amp;"Arial,Bold"Last Updated 7/9
/2003</oddHeader>
        <oddFooter>&amp;R&amp;"Comic Sans MS,Regular"&amp;8Performance Surety
Safety Basis Office (PS-4)
AJV</oddFooter>
      </headerFooter>
    </customSheetView>
    <customSheetView guid="{3E9228FE-CF4D-496F-843D-063F9D812E5D}" scale="78" showPageBreaks="1" fitToPage="1" printArea="1" showRuler="0">
      <pane xSplit="1" ySplit="1" topLeftCell="B44" activePane="bottomRight" state="frozen"/>
      <selection pane="bottomRight" activeCell="A50" sqref="A50"/>
      <rowBreaks count="4" manualBreakCount="4">
        <brk id="30" max="20" man="1"/>
        <brk id="38" max="16383" man="1"/>
        <brk id="39" max="16383" man="1"/>
        <brk id="54" max="20" man="1"/>
      </rowBreaks>
      <pageMargins left="0.65" right="0.48" top="0.52" bottom="0.61" header="0.22" footer="0.18"/>
      <pageSetup scale="56" fitToHeight="3" orientation="landscape" horizontalDpi="300" verticalDpi="300" r:id="rId4"/>
      <headerFooter alignWithMargins="0">
        <oddHeader>&amp;L&amp;"Arial,Bold"Page &amp;P&amp;C&amp;"Arial,Bold"&amp;12LANL PS-SBO
DOE/NNSA/LASO SAFETY BASES PROJECT PRIORITIZATION&amp;R&amp;"Arial,Bold"Last Updated 6/12
/2003</oddHeader>
        <oddFooter>&amp;R&amp;"Comic Sans MS,Regular"&amp;8Performance Surety
Safety Basis Office (PS-4)
AJV</oddFooter>
      </headerFooter>
    </customSheetView>
  </customSheetViews>
  <mergeCells count="5">
    <mergeCell ref="K56:R56"/>
    <mergeCell ref="A2:S2"/>
    <mergeCell ref="A10:S10"/>
    <mergeCell ref="A44:S44"/>
    <mergeCell ref="B25:K25"/>
  </mergeCells>
  <phoneticPr fontId="0" type="noConversion"/>
  <pageMargins left="0.65" right="0.48" top="0.52" bottom="0.61" header="0.22" footer="0.18"/>
  <pageSetup scale="76" fitToHeight="3" orientation="landscape" r:id="rId5"/>
  <headerFooter alignWithMargins="0">
    <oddHeader>&amp;L&amp;"Arial,Bold"Page &amp;P&amp;C&amp;"Arial,Bold"&amp;12LANL PS-4, SBO
DOE/NNSA/LASO SAFETY BASES PROJECT PRIORITIZATION&amp;R&amp;"Arial,Bold"Last Updated 1/14/2004</oddHeader>
    <oddFooter>&amp;R&amp;"Comic Sans MS,Regular"&amp;8Performance Surety
Safety Basis Office (PS-4)
AJV</oddFooter>
  </headerFooter>
  <rowBreaks count="3" manualBreakCount="3">
    <brk id="22" max="18" man="1"/>
    <brk id="25" max="18" man="1"/>
    <brk id="36" max="18" man="1"/>
  </rowBreaks>
  <colBreaks count="1" manualBreakCount="1">
    <brk id="4" max="56" man="1"/>
  </col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6"/>
  <sheetViews>
    <sheetView workbookViewId="0">
      <selection activeCell="F15" sqref="F15"/>
    </sheetView>
  </sheetViews>
  <sheetFormatPr defaultColWidth="9.109375" defaultRowHeight="13.2" x14ac:dyDescent="0.25"/>
  <cols>
    <col min="1" max="1" width="17.88671875" style="35" customWidth="1"/>
    <col min="2" max="2" width="60.44140625" style="53" customWidth="1"/>
    <col min="3" max="3" width="22" style="125" customWidth="1"/>
    <col min="4" max="4" width="10.44140625" style="34" customWidth="1"/>
    <col min="5" max="5" width="12.88671875" style="34" customWidth="1"/>
    <col min="6" max="6" width="19.6640625" style="2" customWidth="1"/>
    <col min="7" max="7" width="9.109375" style="3"/>
    <col min="8" max="16384" width="9.109375" style="37"/>
  </cols>
  <sheetData>
    <row r="1" spans="1:19" ht="26.4" x14ac:dyDescent="0.25">
      <c r="A1" s="1" t="s">
        <v>0</v>
      </c>
      <c r="B1" s="26" t="s">
        <v>2</v>
      </c>
      <c r="C1" s="122" t="s">
        <v>3</v>
      </c>
      <c r="D1" s="32" t="s">
        <v>7</v>
      </c>
      <c r="E1" s="32" t="s">
        <v>406</v>
      </c>
      <c r="F1" s="1" t="s">
        <v>47</v>
      </c>
      <c r="G1" s="3" t="s">
        <v>331</v>
      </c>
    </row>
    <row r="2" spans="1:19" s="65" customFormat="1" x14ac:dyDescent="0.25">
      <c r="A2" s="176" t="s">
        <v>17</v>
      </c>
      <c r="B2" s="178" t="s">
        <v>629</v>
      </c>
      <c r="C2" s="177" t="s">
        <v>642</v>
      </c>
      <c r="D2" s="186">
        <v>37970</v>
      </c>
      <c r="E2" s="187">
        <v>37971</v>
      </c>
      <c r="F2" s="188" t="s">
        <v>570</v>
      </c>
      <c r="G2" s="181" t="s">
        <v>335</v>
      </c>
      <c r="H2" s="180"/>
      <c r="M2" s="182"/>
      <c r="N2" s="183"/>
      <c r="O2" s="183"/>
      <c r="P2" s="183"/>
      <c r="Q2" s="183"/>
      <c r="R2" s="184"/>
      <c r="S2" s="183"/>
    </row>
    <row r="3" spans="1:19" s="167" customFormat="1" x14ac:dyDescent="0.25">
      <c r="A3" s="49" t="s">
        <v>12</v>
      </c>
      <c r="B3" s="71" t="s">
        <v>618</v>
      </c>
      <c r="C3" s="19" t="s">
        <v>552</v>
      </c>
      <c r="D3" s="17">
        <v>37929</v>
      </c>
      <c r="E3" s="17">
        <v>37946</v>
      </c>
      <c r="F3" s="82" t="s">
        <v>13</v>
      </c>
      <c r="G3" s="20" t="s">
        <v>335</v>
      </c>
      <c r="H3" s="17"/>
      <c r="M3" s="91"/>
      <c r="N3" s="90"/>
      <c r="O3" s="90"/>
      <c r="P3" s="90"/>
      <c r="Q3" s="90"/>
      <c r="R3" s="88"/>
      <c r="S3" s="90"/>
    </row>
    <row r="4" spans="1:19" s="175" customFormat="1" x14ac:dyDescent="0.25">
      <c r="A4" s="33" t="s">
        <v>17</v>
      </c>
      <c r="B4" s="71" t="s">
        <v>565</v>
      </c>
      <c r="C4" s="19" t="s">
        <v>552</v>
      </c>
      <c r="D4" s="15">
        <v>37914</v>
      </c>
      <c r="E4" s="109">
        <v>37946</v>
      </c>
      <c r="F4" s="82" t="s">
        <v>569</v>
      </c>
      <c r="G4" s="38" t="s">
        <v>335</v>
      </c>
      <c r="H4" s="15"/>
      <c r="M4" s="10"/>
      <c r="N4" s="10"/>
      <c r="O4" s="10"/>
      <c r="P4" s="10"/>
      <c r="Q4" s="10"/>
      <c r="R4" s="88"/>
      <c r="S4" s="10"/>
    </row>
    <row r="5" spans="1:19" s="167" customFormat="1" ht="26.4" x14ac:dyDescent="0.25">
      <c r="A5" s="165" t="s">
        <v>17</v>
      </c>
      <c r="B5" s="71" t="s">
        <v>564</v>
      </c>
      <c r="C5" s="81" t="s">
        <v>552</v>
      </c>
      <c r="D5" s="17">
        <v>37914</v>
      </c>
      <c r="E5" s="17">
        <v>37946</v>
      </c>
      <c r="F5" s="101" t="s">
        <v>569</v>
      </c>
      <c r="G5" s="20" t="s">
        <v>334</v>
      </c>
      <c r="H5" s="17"/>
      <c r="M5" s="102"/>
      <c r="N5" s="103"/>
      <c r="O5" s="103"/>
      <c r="P5" s="103"/>
      <c r="Q5" s="103"/>
      <c r="R5" s="103"/>
      <c r="S5" s="104"/>
    </row>
    <row r="6" spans="1:19" s="47" customFormat="1" x14ac:dyDescent="0.25">
      <c r="A6" s="33" t="s">
        <v>521</v>
      </c>
      <c r="B6" s="71" t="s">
        <v>461</v>
      </c>
      <c r="C6" s="19" t="s">
        <v>552</v>
      </c>
      <c r="D6" s="13">
        <v>37946</v>
      </c>
      <c r="E6" s="17">
        <v>37951</v>
      </c>
      <c r="F6" s="12" t="s">
        <v>624</v>
      </c>
      <c r="G6" s="20" t="s">
        <v>333</v>
      </c>
      <c r="H6" s="17"/>
      <c r="M6" s="86"/>
      <c r="N6" s="87"/>
      <c r="O6" s="87"/>
      <c r="P6" s="87"/>
      <c r="Q6" s="87"/>
      <c r="R6" s="88"/>
      <c r="S6" s="87"/>
    </row>
    <row r="7" spans="1:19" s="47" customFormat="1" x14ac:dyDescent="0.25">
      <c r="A7" s="49" t="s">
        <v>36</v>
      </c>
      <c r="B7" s="71" t="s">
        <v>455</v>
      </c>
      <c r="C7" s="12" t="s">
        <v>552</v>
      </c>
      <c r="D7" s="13">
        <v>37721</v>
      </c>
      <c r="E7" s="13">
        <v>37953</v>
      </c>
      <c r="F7" s="12" t="s">
        <v>402</v>
      </c>
      <c r="G7" s="96" t="s">
        <v>408</v>
      </c>
      <c r="H7" s="13"/>
      <c r="M7" s="46"/>
    </row>
    <row r="8" spans="1:19" s="63" customFormat="1" x14ac:dyDescent="0.25">
      <c r="A8" s="49" t="s">
        <v>462</v>
      </c>
      <c r="B8" s="70" t="s">
        <v>471</v>
      </c>
      <c r="C8" s="9" t="s">
        <v>552</v>
      </c>
      <c r="D8" s="78">
        <v>37791</v>
      </c>
      <c r="E8" s="78">
        <v>37929</v>
      </c>
      <c r="F8" s="8" t="s">
        <v>519</v>
      </c>
      <c r="G8" s="97" t="s">
        <v>334</v>
      </c>
      <c r="H8" s="15"/>
      <c r="M8" s="84"/>
      <c r="N8" s="84"/>
      <c r="O8" s="84"/>
      <c r="P8" s="84"/>
      <c r="Q8" s="84"/>
      <c r="R8" s="88"/>
      <c r="S8" s="84"/>
    </row>
    <row r="9" spans="1:19" s="167" customFormat="1" x14ac:dyDescent="0.25">
      <c r="A9" s="49" t="s">
        <v>12</v>
      </c>
      <c r="B9" s="71" t="s">
        <v>555</v>
      </c>
      <c r="C9" s="19" t="s">
        <v>552</v>
      </c>
      <c r="D9" s="17">
        <v>402771</v>
      </c>
      <c r="E9" s="17">
        <v>37946</v>
      </c>
      <c r="F9" s="82" t="s">
        <v>13</v>
      </c>
      <c r="G9" s="20" t="s">
        <v>334</v>
      </c>
      <c r="H9" s="17"/>
      <c r="M9" s="91"/>
      <c r="N9" s="90"/>
      <c r="O9" s="90"/>
      <c r="P9" s="90"/>
      <c r="Q9" s="90"/>
      <c r="R9" s="88"/>
      <c r="S9" s="90"/>
    </row>
    <row r="10" spans="1:19" s="167" customFormat="1" x14ac:dyDescent="0.25">
      <c r="A10" s="107" t="s">
        <v>267</v>
      </c>
      <c r="B10" s="71" t="s">
        <v>579</v>
      </c>
      <c r="C10" s="55" t="s">
        <v>552</v>
      </c>
      <c r="D10" s="19"/>
      <c r="E10" s="17">
        <v>37939</v>
      </c>
      <c r="F10" s="82" t="s">
        <v>603</v>
      </c>
      <c r="G10" s="20" t="s">
        <v>334</v>
      </c>
      <c r="H10" s="17"/>
      <c r="M10" s="168"/>
      <c r="N10" s="169"/>
      <c r="O10" s="169"/>
      <c r="P10" s="169"/>
      <c r="Q10" s="169"/>
      <c r="R10" s="170"/>
      <c r="S10" s="171"/>
    </row>
    <row r="11" spans="1:19" s="47" customFormat="1" x14ac:dyDescent="0.25">
      <c r="A11" s="33" t="s">
        <v>605</v>
      </c>
      <c r="B11" s="71" t="s">
        <v>608</v>
      </c>
      <c r="C11" s="19" t="s">
        <v>552</v>
      </c>
      <c r="D11" s="13">
        <v>37931</v>
      </c>
      <c r="E11" s="17">
        <v>37931</v>
      </c>
      <c r="F11" s="12" t="s">
        <v>609</v>
      </c>
      <c r="G11" s="20" t="s">
        <v>334</v>
      </c>
      <c r="H11" s="17"/>
      <c r="M11" s="86"/>
      <c r="N11" s="87"/>
      <c r="O11" s="87"/>
      <c r="P11" s="87"/>
      <c r="Q11" s="87"/>
      <c r="R11" s="88"/>
      <c r="S11" s="87"/>
    </row>
    <row r="12" spans="1:19" s="47" customFormat="1" x14ac:dyDescent="0.25">
      <c r="A12" s="33" t="s">
        <v>605</v>
      </c>
      <c r="B12" s="71" t="s">
        <v>606</v>
      </c>
      <c r="C12" s="19" t="s">
        <v>552</v>
      </c>
      <c r="D12" s="13">
        <v>37929</v>
      </c>
      <c r="E12" s="17">
        <v>37931</v>
      </c>
      <c r="F12" s="12" t="s">
        <v>607</v>
      </c>
      <c r="G12" s="20" t="s">
        <v>334</v>
      </c>
      <c r="H12" s="17"/>
      <c r="M12" s="86"/>
      <c r="N12" s="87"/>
      <c r="O12" s="87"/>
      <c r="P12" s="87"/>
      <c r="Q12" s="87"/>
      <c r="R12" s="88"/>
      <c r="S12" s="87"/>
    </row>
    <row r="13" spans="1:19" s="30" customFormat="1" x14ac:dyDescent="0.25">
      <c r="A13" s="49" t="s">
        <v>330</v>
      </c>
      <c r="B13" s="70" t="s">
        <v>516</v>
      </c>
      <c r="C13" s="8"/>
      <c r="D13" s="15">
        <v>37908</v>
      </c>
      <c r="E13" s="15">
        <v>37940</v>
      </c>
      <c r="F13" s="8" t="s">
        <v>515</v>
      </c>
      <c r="G13" s="38" t="s">
        <v>529</v>
      </c>
      <c r="H13" s="15"/>
      <c r="M13" s="10"/>
      <c r="N13" s="10"/>
      <c r="O13" s="10"/>
      <c r="P13" s="10"/>
      <c r="Q13" s="10"/>
      <c r="R13" s="88">
        <f>(M13*ACTIVE!$M$11/100)+(N13*ACTIVE!$N$11/100)+(O13*ACTIVE!$O$11/100)+(P13*ACTIVE!$P$11/100) +(Q13*ACTIVE!$Q$11/100)</f>
        <v>0</v>
      </c>
      <c r="S13" s="10"/>
    </row>
    <row r="14" spans="1:19" s="30" customFormat="1" ht="34.200000000000003" x14ac:dyDescent="0.25">
      <c r="A14" s="33" t="s">
        <v>530</v>
      </c>
      <c r="B14" s="71" t="s">
        <v>531</v>
      </c>
      <c r="C14" s="71" t="s">
        <v>599</v>
      </c>
      <c r="D14" s="15">
        <v>37901</v>
      </c>
      <c r="E14" s="17">
        <v>37924</v>
      </c>
      <c r="F14" s="8" t="s">
        <v>559</v>
      </c>
      <c r="G14" s="38" t="s">
        <v>336</v>
      </c>
      <c r="H14" s="17"/>
      <c r="M14" s="10"/>
      <c r="N14" s="10"/>
      <c r="O14" s="10"/>
      <c r="P14" s="10"/>
      <c r="Q14" s="10"/>
      <c r="R14" s="88"/>
      <c r="S14" s="10"/>
    </row>
    <row r="15" spans="1:19" s="2" customFormat="1" ht="39.6" x14ac:dyDescent="0.25">
      <c r="A15" s="33" t="s">
        <v>45</v>
      </c>
      <c r="B15" s="79" t="s">
        <v>594</v>
      </c>
      <c r="C15" s="28" t="s">
        <v>596</v>
      </c>
      <c r="E15" s="83">
        <v>37923</v>
      </c>
      <c r="F15" s="174" t="s">
        <v>32</v>
      </c>
      <c r="G15" s="67" t="s">
        <v>333</v>
      </c>
      <c r="H15" s="43"/>
      <c r="I15" s="43"/>
      <c r="M15" s="44"/>
    </row>
    <row r="16" spans="1:19" s="47" customFormat="1" ht="68.400000000000006" x14ac:dyDescent="0.25">
      <c r="A16" s="33" t="s">
        <v>462</v>
      </c>
      <c r="B16" s="71" t="s">
        <v>460</v>
      </c>
      <c r="C16" s="71" t="s">
        <v>510</v>
      </c>
      <c r="D16" s="12" t="s">
        <v>578</v>
      </c>
      <c r="E16" s="13">
        <v>37923</v>
      </c>
      <c r="F16" s="8" t="s">
        <v>598</v>
      </c>
      <c r="G16" s="20" t="s">
        <v>333</v>
      </c>
      <c r="H16" s="17"/>
      <c r="M16" s="86"/>
      <c r="N16" s="87"/>
      <c r="O16" s="87"/>
      <c r="P16" s="87"/>
      <c r="Q16" s="87"/>
      <c r="R16" s="88"/>
      <c r="S16" s="87"/>
    </row>
    <row r="17" spans="1:19" s="45" customFormat="1" ht="24" customHeight="1" x14ac:dyDescent="0.25">
      <c r="A17" s="49" t="s">
        <v>43</v>
      </c>
      <c r="B17" s="70" t="s">
        <v>511</v>
      </c>
      <c r="C17" s="71" t="s">
        <v>600</v>
      </c>
      <c r="D17" s="15">
        <v>37860</v>
      </c>
      <c r="E17" s="15">
        <v>37924</v>
      </c>
      <c r="F17" s="8" t="s">
        <v>601</v>
      </c>
      <c r="G17" s="15"/>
      <c r="H17" s="15"/>
      <c r="L17" s="85"/>
      <c r="M17" s="84"/>
      <c r="N17" s="84"/>
      <c r="O17" s="84"/>
      <c r="P17" s="84"/>
      <c r="Q17" s="84"/>
      <c r="R17" s="88"/>
      <c r="S17" s="84"/>
    </row>
    <row r="18" spans="1:19" s="30" customFormat="1" ht="22.8" x14ac:dyDescent="0.25">
      <c r="A18" s="49" t="s">
        <v>9</v>
      </c>
      <c r="B18" s="70" t="s">
        <v>576</v>
      </c>
      <c r="C18" s="8" t="s">
        <v>552</v>
      </c>
      <c r="D18" s="15">
        <v>37917</v>
      </c>
      <c r="E18" s="15">
        <v>37923</v>
      </c>
      <c r="F18" s="8" t="s">
        <v>577</v>
      </c>
      <c r="G18" s="15"/>
      <c r="H18" s="15"/>
      <c r="L18" s="38"/>
      <c r="M18" s="10"/>
      <c r="N18" s="10"/>
      <c r="O18" s="10"/>
      <c r="P18" s="10"/>
      <c r="Q18" s="10"/>
      <c r="R18" s="88"/>
      <c r="S18" s="10"/>
    </row>
    <row r="19" spans="1:19" s="126" customFormat="1" ht="12" x14ac:dyDescent="0.2">
      <c r="A19" s="49" t="s">
        <v>12</v>
      </c>
      <c r="B19" s="71" t="s">
        <v>556</v>
      </c>
      <c r="C19" s="16" t="s">
        <v>552</v>
      </c>
      <c r="D19" s="17">
        <v>37908</v>
      </c>
      <c r="E19" s="17">
        <v>37916</v>
      </c>
      <c r="F19" s="82" t="s">
        <v>13</v>
      </c>
      <c r="G19" s="20" t="s">
        <v>334</v>
      </c>
      <c r="H19" s="17"/>
      <c r="M19" s="91"/>
      <c r="N19" s="90"/>
      <c r="O19" s="90"/>
      <c r="P19" s="90"/>
      <c r="Q19" s="90"/>
      <c r="R19" s="88"/>
      <c r="S19" s="90"/>
    </row>
    <row r="20" spans="1:19" s="127" customFormat="1" ht="22.8" x14ac:dyDescent="0.25">
      <c r="A20" s="6" t="s">
        <v>462</v>
      </c>
      <c r="B20" s="70" t="s">
        <v>448</v>
      </c>
      <c r="C20" s="71" t="s">
        <v>552</v>
      </c>
      <c r="D20" s="78">
        <v>37833</v>
      </c>
      <c r="E20" s="78">
        <v>37916</v>
      </c>
      <c r="F20" s="8" t="s">
        <v>501</v>
      </c>
      <c r="G20" s="97" t="s">
        <v>334</v>
      </c>
      <c r="H20" s="78"/>
      <c r="M20" s="86"/>
      <c r="N20" s="87"/>
      <c r="O20" s="87"/>
      <c r="P20" s="87"/>
      <c r="Q20" s="87"/>
      <c r="R20" s="88"/>
      <c r="S20" s="87"/>
    </row>
    <row r="21" spans="1:19" s="90" customFormat="1" ht="12" x14ac:dyDescent="0.2">
      <c r="A21" s="29" t="s">
        <v>12</v>
      </c>
      <c r="B21" s="71" t="s">
        <v>542</v>
      </c>
      <c r="C21" s="16" t="s">
        <v>552</v>
      </c>
      <c r="D21" s="17">
        <v>37881</v>
      </c>
      <c r="E21" s="17">
        <v>37881</v>
      </c>
      <c r="F21" s="12" t="s">
        <v>507</v>
      </c>
      <c r="G21" s="20" t="s">
        <v>334</v>
      </c>
      <c r="H21" s="17"/>
      <c r="M21" s="91"/>
    </row>
    <row r="22" spans="1:19" s="87" customFormat="1" ht="22.8" x14ac:dyDescent="0.25">
      <c r="A22" s="6" t="s">
        <v>43</v>
      </c>
      <c r="B22" s="71" t="s">
        <v>455</v>
      </c>
      <c r="C22" s="71" t="s">
        <v>557</v>
      </c>
      <c r="D22" s="13">
        <v>37719</v>
      </c>
      <c r="E22" s="13">
        <v>37896</v>
      </c>
      <c r="F22" s="12" t="s">
        <v>451</v>
      </c>
      <c r="G22" s="71"/>
      <c r="H22" s="13"/>
      <c r="M22" s="86"/>
    </row>
    <row r="23" spans="1:19" s="90" customFormat="1" ht="22.8" x14ac:dyDescent="0.2">
      <c r="A23" s="49" t="s">
        <v>14</v>
      </c>
      <c r="B23" s="71" t="s">
        <v>549</v>
      </c>
      <c r="C23" s="71" t="s">
        <v>552</v>
      </c>
      <c r="D23" s="17">
        <v>37879</v>
      </c>
      <c r="E23" s="17">
        <v>37881</v>
      </c>
      <c r="F23" s="82" t="s">
        <v>550</v>
      </c>
      <c r="G23" s="12"/>
      <c r="H23" s="17"/>
      <c r="L23" s="20"/>
      <c r="M23" s="91"/>
      <c r="R23" s="88"/>
    </row>
    <row r="24" spans="1:19" s="90" customFormat="1" ht="12" x14ac:dyDescent="0.2">
      <c r="A24" s="29" t="s">
        <v>12</v>
      </c>
      <c r="B24" s="71" t="s">
        <v>534</v>
      </c>
      <c r="C24" s="16" t="s">
        <v>552</v>
      </c>
      <c r="D24" s="17">
        <v>37861</v>
      </c>
      <c r="E24" s="17">
        <v>37875</v>
      </c>
      <c r="F24" s="12" t="s">
        <v>533</v>
      </c>
      <c r="G24" s="71"/>
      <c r="H24" s="43"/>
      <c r="M24" s="91"/>
    </row>
    <row r="25" spans="1:19" s="87" customFormat="1" ht="22.8" x14ac:dyDescent="0.25">
      <c r="A25" s="33" t="s">
        <v>9</v>
      </c>
      <c r="B25" s="71" t="s">
        <v>543</v>
      </c>
      <c r="C25" s="71" t="s">
        <v>551</v>
      </c>
      <c r="D25" s="13">
        <v>37868</v>
      </c>
      <c r="E25" s="17">
        <v>37868</v>
      </c>
      <c r="F25" s="12" t="s">
        <v>544</v>
      </c>
      <c r="G25" s="96" t="s">
        <v>408</v>
      </c>
      <c r="H25" s="17"/>
      <c r="M25" s="86"/>
      <c r="R25" s="88"/>
    </row>
    <row r="26" spans="1:19" s="87" customFormat="1" ht="34.200000000000003" x14ac:dyDescent="0.25">
      <c r="A26" s="6" t="s">
        <v>462</v>
      </c>
      <c r="B26" s="71" t="s">
        <v>465</v>
      </c>
      <c r="C26" s="70" t="s">
        <v>586</v>
      </c>
      <c r="D26" s="13">
        <v>37810</v>
      </c>
      <c r="E26" s="13">
        <v>37875</v>
      </c>
      <c r="F26" s="12" t="s">
        <v>475</v>
      </c>
      <c r="G26" s="20" t="s">
        <v>334</v>
      </c>
      <c r="H26" s="15"/>
      <c r="M26" s="86"/>
      <c r="R26" s="88"/>
    </row>
    <row r="27" spans="1:19" s="89" customFormat="1" ht="12" x14ac:dyDescent="0.2">
      <c r="A27" s="49" t="s">
        <v>9</v>
      </c>
      <c r="B27" s="71" t="s">
        <v>456</v>
      </c>
      <c r="C27" s="38"/>
      <c r="D27" s="15">
        <v>37859</v>
      </c>
      <c r="E27" s="15">
        <v>37881</v>
      </c>
      <c r="F27" s="50" t="s">
        <v>476</v>
      </c>
      <c r="G27" s="97" t="s">
        <v>408</v>
      </c>
      <c r="H27" s="15"/>
      <c r="L27" s="97"/>
      <c r="S27" s="85"/>
    </row>
    <row r="28" spans="1:19" s="89" customFormat="1" ht="22.8" x14ac:dyDescent="0.2">
      <c r="A28" s="6" t="s">
        <v>9</v>
      </c>
      <c r="B28" s="71" t="s">
        <v>440</v>
      </c>
      <c r="C28" s="70" t="s">
        <v>535</v>
      </c>
      <c r="D28" s="15">
        <v>37817</v>
      </c>
      <c r="E28" s="15">
        <v>37817</v>
      </c>
      <c r="F28" s="50" t="s">
        <v>480</v>
      </c>
      <c r="G28" s="97" t="s">
        <v>334</v>
      </c>
      <c r="H28" s="15"/>
      <c r="R28" s="88"/>
    </row>
    <row r="29" spans="1:19" s="10" customFormat="1" ht="12" x14ac:dyDescent="0.25">
      <c r="A29" s="29" t="s">
        <v>14</v>
      </c>
      <c r="B29" s="71" t="s">
        <v>503</v>
      </c>
      <c r="C29" s="16"/>
      <c r="D29" s="15">
        <v>37844</v>
      </c>
      <c r="E29" s="109">
        <v>37852</v>
      </c>
      <c r="F29" s="82" t="s">
        <v>570</v>
      </c>
      <c r="G29" s="38" t="s">
        <v>408</v>
      </c>
      <c r="H29" s="15"/>
    </row>
    <row r="30" spans="1:19" s="10" customFormat="1" ht="12" x14ac:dyDescent="0.25">
      <c r="A30" s="49" t="s">
        <v>17</v>
      </c>
      <c r="B30" s="70" t="s">
        <v>490</v>
      </c>
      <c r="C30" s="38" t="s">
        <v>510</v>
      </c>
      <c r="D30" s="15">
        <v>37833</v>
      </c>
      <c r="E30" s="15">
        <v>37834</v>
      </c>
      <c r="F30" s="50" t="s">
        <v>491</v>
      </c>
      <c r="G30" s="49" t="s">
        <v>398</v>
      </c>
      <c r="H30" s="15"/>
    </row>
    <row r="31" spans="1:19" s="90" customFormat="1" ht="12" x14ac:dyDescent="0.25">
      <c r="A31" s="49" t="s">
        <v>12</v>
      </c>
      <c r="B31" s="71" t="s">
        <v>447</v>
      </c>
      <c r="C31" s="16" t="s">
        <v>510</v>
      </c>
      <c r="D31" s="17">
        <v>37827</v>
      </c>
      <c r="E31" s="17">
        <v>37832</v>
      </c>
      <c r="F31" s="82" t="s">
        <v>13</v>
      </c>
      <c r="G31" s="55" t="s">
        <v>398</v>
      </c>
      <c r="H31" s="43"/>
      <c r="M31" s="91"/>
    </row>
    <row r="32" spans="1:19" s="84" customFormat="1" ht="12" x14ac:dyDescent="0.25">
      <c r="A32" s="6" t="s">
        <v>45</v>
      </c>
      <c r="B32" s="70" t="s">
        <v>518</v>
      </c>
      <c r="C32" s="16" t="s">
        <v>510</v>
      </c>
      <c r="D32" s="128">
        <v>37728</v>
      </c>
      <c r="E32" s="15">
        <v>37859</v>
      </c>
      <c r="F32" s="8" t="s">
        <v>32</v>
      </c>
      <c r="G32" s="15"/>
      <c r="H32" s="15"/>
      <c r="L32" s="85"/>
    </row>
    <row r="33" spans="1:8" s="129" customFormat="1" ht="12" x14ac:dyDescent="0.2">
      <c r="A33" s="33" t="s">
        <v>462</v>
      </c>
      <c r="B33" s="70" t="s">
        <v>506</v>
      </c>
      <c r="C33" s="38"/>
      <c r="D33" s="15">
        <v>37840</v>
      </c>
      <c r="E33" s="15">
        <v>37847</v>
      </c>
      <c r="F33" s="8" t="s">
        <v>509</v>
      </c>
      <c r="G33" s="85" t="s">
        <v>332</v>
      </c>
      <c r="H33" s="15"/>
    </row>
    <row r="34" spans="1:8" s="129" customFormat="1" ht="12" x14ac:dyDescent="0.2">
      <c r="A34" s="49" t="s">
        <v>12</v>
      </c>
      <c r="B34" s="70" t="s">
        <v>472</v>
      </c>
      <c r="C34" s="38"/>
      <c r="D34" s="15">
        <v>37797</v>
      </c>
      <c r="E34" s="15">
        <v>37834</v>
      </c>
      <c r="F34" s="8" t="s">
        <v>507</v>
      </c>
      <c r="G34" s="38" t="s">
        <v>398</v>
      </c>
      <c r="H34" s="15"/>
    </row>
    <row r="35" spans="1:8" s="129" customFormat="1" ht="34.200000000000003" x14ac:dyDescent="0.2">
      <c r="A35" s="49" t="s">
        <v>12</v>
      </c>
      <c r="B35" s="110" t="s">
        <v>412</v>
      </c>
      <c r="C35" s="123" t="s">
        <v>424</v>
      </c>
      <c r="D35" s="111">
        <v>37761</v>
      </c>
      <c r="E35" s="111">
        <v>37771</v>
      </c>
      <c r="F35" s="31" t="s">
        <v>413</v>
      </c>
      <c r="G35" s="107"/>
    </row>
    <row r="36" spans="1:8" s="129" customFormat="1" ht="34.200000000000003" x14ac:dyDescent="0.2">
      <c r="A36" s="49" t="s">
        <v>12</v>
      </c>
      <c r="B36" s="110" t="s">
        <v>581</v>
      </c>
      <c r="C36" s="123" t="s">
        <v>580</v>
      </c>
      <c r="D36" s="111">
        <v>37761</v>
      </c>
      <c r="E36" s="111">
        <v>37771</v>
      </c>
      <c r="F36" s="31" t="s">
        <v>414</v>
      </c>
      <c r="G36" s="107" t="s">
        <v>336</v>
      </c>
    </row>
    <row r="37" spans="1:8" s="129" customFormat="1" ht="34.200000000000003" x14ac:dyDescent="0.2">
      <c r="A37" s="49" t="s">
        <v>12</v>
      </c>
      <c r="B37" s="11" t="s">
        <v>411</v>
      </c>
      <c r="C37" s="16" t="s">
        <v>424</v>
      </c>
      <c r="D37" s="13">
        <v>37712</v>
      </c>
      <c r="E37" s="13">
        <v>37771</v>
      </c>
      <c r="F37" s="12" t="s">
        <v>375</v>
      </c>
      <c r="G37" s="112" t="s">
        <v>336</v>
      </c>
    </row>
    <row r="38" spans="1:8" s="129" customFormat="1" ht="34.200000000000003" x14ac:dyDescent="0.2">
      <c r="A38" s="6" t="s">
        <v>409</v>
      </c>
      <c r="B38" s="10" t="s">
        <v>435</v>
      </c>
      <c r="C38" s="38" t="s">
        <v>436</v>
      </c>
      <c r="D38" s="15">
        <v>37755</v>
      </c>
      <c r="E38" s="15">
        <v>37783</v>
      </c>
      <c r="F38" s="8" t="s">
        <v>416</v>
      </c>
      <c r="G38" s="113" t="s">
        <v>337</v>
      </c>
    </row>
    <row r="39" spans="1:8" s="129" customFormat="1" ht="12" x14ac:dyDescent="0.2">
      <c r="A39" s="6" t="s">
        <v>34</v>
      </c>
      <c r="B39" s="38" t="s">
        <v>417</v>
      </c>
      <c r="C39" s="38" t="s">
        <v>418</v>
      </c>
      <c r="D39" s="78">
        <v>37769</v>
      </c>
      <c r="E39" s="78">
        <v>37769</v>
      </c>
      <c r="F39" s="8" t="s">
        <v>419</v>
      </c>
      <c r="G39" s="114" t="s">
        <v>337</v>
      </c>
    </row>
    <row r="40" spans="1:8" s="129" customFormat="1" ht="22.8" x14ac:dyDescent="0.2">
      <c r="A40" s="49" t="s">
        <v>12</v>
      </c>
      <c r="B40" s="11" t="s">
        <v>426</v>
      </c>
      <c r="C40" s="16" t="s">
        <v>443</v>
      </c>
      <c r="D40" s="13">
        <v>37712</v>
      </c>
      <c r="E40" s="13">
        <v>37777</v>
      </c>
      <c r="F40" s="12" t="s">
        <v>392</v>
      </c>
      <c r="G40" s="112" t="s">
        <v>336</v>
      </c>
    </row>
    <row r="41" spans="1:8" s="129" customFormat="1" ht="22.8" x14ac:dyDescent="0.2">
      <c r="A41" s="6" t="s">
        <v>462</v>
      </c>
      <c r="B41" s="10" t="s">
        <v>400</v>
      </c>
      <c r="C41" s="130"/>
      <c r="D41" s="15">
        <v>37761</v>
      </c>
      <c r="E41" s="15">
        <v>37781</v>
      </c>
      <c r="F41" s="8" t="s">
        <v>401</v>
      </c>
      <c r="G41" s="49" t="s">
        <v>337</v>
      </c>
    </row>
    <row r="42" spans="1:8" s="129" customFormat="1" ht="22.8" x14ac:dyDescent="0.2">
      <c r="A42" s="6" t="s">
        <v>30</v>
      </c>
      <c r="B42" s="10" t="s">
        <v>357</v>
      </c>
      <c r="C42" s="38" t="s">
        <v>446</v>
      </c>
      <c r="D42" s="15">
        <v>37748</v>
      </c>
      <c r="E42" s="15">
        <v>37805</v>
      </c>
      <c r="F42" s="8" t="s">
        <v>445</v>
      </c>
      <c r="G42" s="113" t="s">
        <v>337</v>
      </c>
    </row>
    <row r="43" spans="1:8" s="129" customFormat="1" ht="22.8" x14ac:dyDescent="0.2">
      <c r="A43" s="6" t="s">
        <v>592</v>
      </c>
      <c r="B43" s="38" t="s">
        <v>423</v>
      </c>
      <c r="C43" s="38" t="s">
        <v>442</v>
      </c>
      <c r="D43" s="78">
        <v>37762</v>
      </c>
      <c r="E43" s="78">
        <v>37792</v>
      </c>
      <c r="F43" s="8" t="s">
        <v>437</v>
      </c>
      <c r="G43" s="114" t="s">
        <v>337</v>
      </c>
    </row>
    <row r="44" spans="1:8" s="129" customFormat="1" ht="22.8" x14ac:dyDescent="0.2">
      <c r="A44" s="115" t="s">
        <v>14</v>
      </c>
      <c r="B44" s="116" t="s">
        <v>584</v>
      </c>
      <c r="C44" s="124" t="s">
        <v>552</v>
      </c>
      <c r="D44" s="117">
        <v>37636</v>
      </c>
      <c r="E44" s="117">
        <v>37770</v>
      </c>
      <c r="F44" s="118" t="s">
        <v>393</v>
      </c>
      <c r="G44" s="119" t="s">
        <v>335</v>
      </c>
    </row>
    <row r="45" spans="1:8" s="129" customFormat="1" ht="12" x14ac:dyDescent="0.2">
      <c r="A45" s="49" t="s">
        <v>9</v>
      </c>
      <c r="B45" s="120" t="s">
        <v>440</v>
      </c>
      <c r="C45" s="38" t="s">
        <v>582</v>
      </c>
      <c r="D45" s="15">
        <v>37791</v>
      </c>
      <c r="E45" s="15">
        <v>37809</v>
      </c>
      <c r="F45" s="50" t="s">
        <v>441</v>
      </c>
      <c r="G45" s="114" t="s">
        <v>444</v>
      </c>
    </row>
    <row r="46" spans="1:8" s="129" customFormat="1" ht="12" x14ac:dyDescent="0.2">
      <c r="A46" s="6" t="s">
        <v>34</v>
      </c>
      <c r="B46" s="10" t="s">
        <v>399</v>
      </c>
      <c r="C46" s="38" t="s">
        <v>583</v>
      </c>
      <c r="D46" s="15">
        <v>37741</v>
      </c>
      <c r="E46" s="15">
        <v>37770</v>
      </c>
      <c r="F46" s="8" t="s">
        <v>395</v>
      </c>
      <c r="G46" s="49" t="s">
        <v>334</v>
      </c>
    </row>
    <row r="47" spans="1:8" s="129" customFormat="1" ht="22.8" x14ac:dyDescent="0.2">
      <c r="A47" s="121" t="s">
        <v>520</v>
      </c>
      <c r="B47" s="116" t="s">
        <v>585</v>
      </c>
      <c r="C47" s="124" t="s">
        <v>415</v>
      </c>
      <c r="D47" s="117">
        <v>37750</v>
      </c>
      <c r="E47" s="39">
        <v>37764</v>
      </c>
      <c r="F47" s="118" t="s">
        <v>410</v>
      </c>
      <c r="G47" s="119" t="s">
        <v>334</v>
      </c>
    </row>
    <row r="48" spans="1:8" s="129" customFormat="1" ht="22.8" x14ac:dyDescent="0.2">
      <c r="A48" s="6" t="s">
        <v>34</v>
      </c>
      <c r="B48" s="11" t="s">
        <v>438</v>
      </c>
      <c r="C48" s="16" t="s">
        <v>439</v>
      </c>
      <c r="D48" s="13">
        <v>37781</v>
      </c>
      <c r="E48" s="17">
        <v>37790</v>
      </c>
      <c r="F48" s="8" t="s">
        <v>419</v>
      </c>
      <c r="G48" s="49"/>
    </row>
    <row r="49" spans="1:7" s="129" customFormat="1" ht="22.8" x14ac:dyDescent="0.2">
      <c r="A49" s="33" t="s">
        <v>593</v>
      </c>
      <c r="B49" s="11" t="s">
        <v>425</v>
      </c>
      <c r="C49" s="16" t="s">
        <v>591</v>
      </c>
      <c r="D49" s="13">
        <v>37715</v>
      </c>
      <c r="E49" s="17">
        <v>37762</v>
      </c>
      <c r="F49" s="8" t="s">
        <v>388</v>
      </c>
      <c r="G49" s="49" t="s">
        <v>333</v>
      </c>
    </row>
    <row r="50" spans="1:7" s="129" customFormat="1" ht="22.8" x14ac:dyDescent="0.2">
      <c r="A50" s="33" t="s">
        <v>593</v>
      </c>
      <c r="B50" s="11" t="s">
        <v>420</v>
      </c>
      <c r="C50" s="16" t="s">
        <v>421</v>
      </c>
      <c r="D50" s="13">
        <v>37743</v>
      </c>
      <c r="E50" s="17">
        <v>37743</v>
      </c>
      <c r="F50" s="12" t="s">
        <v>422</v>
      </c>
      <c r="G50" s="112" t="s">
        <v>333</v>
      </c>
    </row>
    <row r="51" spans="1:7" s="129" customFormat="1" ht="22.8" x14ac:dyDescent="0.2">
      <c r="A51" s="6" t="s">
        <v>45</v>
      </c>
      <c r="B51" s="10" t="s">
        <v>381</v>
      </c>
      <c r="C51" s="38" t="s">
        <v>405</v>
      </c>
      <c r="D51" s="131"/>
      <c r="E51" s="15">
        <v>37748</v>
      </c>
      <c r="F51" s="8" t="s">
        <v>360</v>
      </c>
      <c r="G51" s="36"/>
    </row>
    <row r="52" spans="1:7" s="129" customFormat="1" ht="12" x14ac:dyDescent="0.2">
      <c r="A52" s="33" t="s">
        <v>14</v>
      </c>
      <c r="B52" s="11" t="s">
        <v>396</v>
      </c>
      <c r="C52" s="16" t="s">
        <v>397</v>
      </c>
      <c r="D52" s="13">
        <v>37734</v>
      </c>
      <c r="E52" s="17">
        <v>37741</v>
      </c>
      <c r="F52" s="19" t="s">
        <v>53</v>
      </c>
      <c r="G52" s="18" t="s">
        <v>398</v>
      </c>
    </row>
    <row r="53" spans="1:7" s="129" customFormat="1" ht="22.8" x14ac:dyDescent="0.2">
      <c r="A53" s="49" t="s">
        <v>12</v>
      </c>
      <c r="B53" s="11" t="s">
        <v>366</v>
      </c>
      <c r="C53" s="16" t="s">
        <v>391</v>
      </c>
      <c r="D53" s="13">
        <v>37712</v>
      </c>
      <c r="E53" s="17">
        <v>37743</v>
      </c>
      <c r="F53" s="19" t="s">
        <v>375</v>
      </c>
      <c r="G53" s="18" t="s">
        <v>336</v>
      </c>
    </row>
    <row r="54" spans="1:7" s="129" customFormat="1" ht="12" x14ac:dyDescent="0.2">
      <c r="A54" s="33" t="s">
        <v>14</v>
      </c>
      <c r="B54" s="11" t="s">
        <v>404</v>
      </c>
      <c r="C54" s="16" t="s">
        <v>390</v>
      </c>
      <c r="D54" s="17">
        <v>37623</v>
      </c>
      <c r="E54" s="17">
        <v>37748</v>
      </c>
      <c r="F54" s="19" t="s">
        <v>365</v>
      </c>
      <c r="G54" s="18" t="s">
        <v>336</v>
      </c>
    </row>
    <row r="55" spans="1:7" s="129" customFormat="1" ht="22.8" x14ac:dyDescent="0.2">
      <c r="A55" s="33" t="s">
        <v>520</v>
      </c>
      <c r="B55" s="11" t="s">
        <v>370</v>
      </c>
      <c r="C55" s="16" t="s">
        <v>390</v>
      </c>
      <c r="D55" s="13">
        <v>37671</v>
      </c>
      <c r="E55" s="17">
        <v>37746</v>
      </c>
      <c r="F55" s="12" t="s">
        <v>340</v>
      </c>
      <c r="G55" s="18" t="s">
        <v>333</v>
      </c>
    </row>
    <row r="56" spans="1:7" s="129" customFormat="1" ht="22.8" x14ac:dyDescent="0.2">
      <c r="A56" s="6" t="s">
        <v>36</v>
      </c>
      <c r="B56" s="11" t="s">
        <v>427</v>
      </c>
      <c r="C56" s="49"/>
      <c r="D56" s="13">
        <v>37585</v>
      </c>
      <c r="E56" s="13">
        <v>37741</v>
      </c>
      <c r="F56" s="12" t="s">
        <v>403</v>
      </c>
      <c r="G56" s="18" t="s">
        <v>335</v>
      </c>
    </row>
    <row r="57" spans="1:7" s="129" customFormat="1" ht="34.200000000000003" x14ac:dyDescent="0.2">
      <c r="A57" s="29" t="s">
        <v>29</v>
      </c>
      <c r="B57" s="10" t="s">
        <v>359</v>
      </c>
      <c r="C57" s="38" t="s">
        <v>587</v>
      </c>
      <c r="D57" s="15">
        <v>37693</v>
      </c>
      <c r="E57" s="15">
        <v>37720</v>
      </c>
      <c r="F57" s="8" t="s">
        <v>374</v>
      </c>
      <c r="G57" s="36"/>
    </row>
    <row r="58" spans="1:7" s="129" customFormat="1" ht="22.8" x14ac:dyDescent="0.2">
      <c r="A58" s="6" t="s">
        <v>45</v>
      </c>
      <c r="B58" s="10" t="s">
        <v>381</v>
      </c>
      <c r="C58" s="38" t="s">
        <v>588</v>
      </c>
      <c r="D58" s="15">
        <v>37694</v>
      </c>
      <c r="E58" s="15">
        <v>37721</v>
      </c>
      <c r="F58" s="8" t="s">
        <v>360</v>
      </c>
      <c r="G58" s="36"/>
    </row>
    <row r="59" spans="1:7" s="129" customFormat="1" ht="34.200000000000003" x14ac:dyDescent="0.2">
      <c r="A59" s="33" t="s">
        <v>593</v>
      </c>
      <c r="B59" s="11" t="s">
        <v>379</v>
      </c>
      <c r="C59" s="16" t="s">
        <v>589</v>
      </c>
      <c r="D59" s="13">
        <v>37715</v>
      </c>
      <c r="E59" s="13">
        <v>37720</v>
      </c>
      <c r="F59" s="12" t="s">
        <v>380</v>
      </c>
      <c r="G59" s="18" t="s">
        <v>336</v>
      </c>
    </row>
    <row r="60" spans="1:7" s="129" customFormat="1" ht="22.8" x14ac:dyDescent="0.2">
      <c r="A60" s="49" t="s">
        <v>9</v>
      </c>
      <c r="B60" s="10" t="s">
        <v>382</v>
      </c>
      <c r="C60" s="38" t="s">
        <v>387</v>
      </c>
      <c r="D60" s="15">
        <v>37720</v>
      </c>
      <c r="E60" s="15">
        <v>37721</v>
      </c>
      <c r="F60" s="31" t="s">
        <v>383</v>
      </c>
      <c r="G60" s="9" t="s">
        <v>335</v>
      </c>
    </row>
    <row r="61" spans="1:7" s="129" customFormat="1" ht="12" x14ac:dyDescent="0.2">
      <c r="A61" s="33" t="s">
        <v>462</v>
      </c>
      <c r="B61" s="11" t="s">
        <v>376</v>
      </c>
      <c r="C61" s="16" t="s">
        <v>377</v>
      </c>
      <c r="D61" s="17">
        <v>37720</v>
      </c>
      <c r="E61" s="17">
        <v>37720</v>
      </c>
      <c r="F61" s="12" t="s">
        <v>378</v>
      </c>
      <c r="G61" s="18"/>
    </row>
    <row r="62" spans="1:7" s="129" customFormat="1" ht="12" x14ac:dyDescent="0.2">
      <c r="A62" s="49" t="s">
        <v>12</v>
      </c>
      <c r="B62" s="23" t="s">
        <v>353</v>
      </c>
      <c r="C62" s="38" t="s">
        <v>385</v>
      </c>
      <c r="D62" s="24">
        <v>37684</v>
      </c>
      <c r="E62" s="24">
        <v>37704</v>
      </c>
      <c r="F62" s="22" t="s">
        <v>354</v>
      </c>
      <c r="G62" s="25" t="s">
        <v>334</v>
      </c>
    </row>
    <row r="63" spans="1:7" s="129" customFormat="1" ht="12" x14ac:dyDescent="0.2">
      <c r="A63" s="49" t="s">
        <v>12</v>
      </c>
      <c r="B63" s="21" t="s">
        <v>328</v>
      </c>
      <c r="C63" s="38" t="s">
        <v>385</v>
      </c>
      <c r="D63" s="39">
        <v>37634</v>
      </c>
      <c r="E63" s="39">
        <v>37704</v>
      </c>
      <c r="F63" s="40" t="s">
        <v>339</v>
      </c>
      <c r="G63" s="43"/>
    </row>
    <row r="64" spans="1:7" s="129" customFormat="1" ht="12" x14ac:dyDescent="0.2">
      <c r="A64" s="6" t="s">
        <v>41</v>
      </c>
      <c r="B64" s="11" t="s">
        <v>316</v>
      </c>
      <c r="C64" s="16" t="s">
        <v>590</v>
      </c>
      <c r="D64" s="13"/>
      <c r="E64" s="13">
        <v>37704</v>
      </c>
      <c r="F64" s="12" t="s">
        <v>369</v>
      </c>
      <c r="G64" s="43" t="s">
        <v>333</v>
      </c>
    </row>
    <row r="65" spans="1:19" s="129" customFormat="1" ht="22.8" x14ac:dyDescent="0.2">
      <c r="A65" s="6" t="s">
        <v>36</v>
      </c>
      <c r="B65" s="11" t="s">
        <v>362</v>
      </c>
      <c r="C65" s="16" t="s">
        <v>384</v>
      </c>
      <c r="D65" s="13">
        <v>37621</v>
      </c>
      <c r="E65" s="13">
        <v>37691</v>
      </c>
      <c r="F65" s="12" t="s">
        <v>37</v>
      </c>
      <c r="G65" s="43" t="s">
        <v>333</v>
      </c>
    </row>
    <row r="66" spans="1:19" s="129" customFormat="1" ht="22.8" x14ac:dyDescent="0.2">
      <c r="A66" s="6" t="s">
        <v>43</v>
      </c>
      <c r="B66" s="11" t="s">
        <v>361</v>
      </c>
      <c r="C66" s="16" t="s">
        <v>384</v>
      </c>
      <c r="D66" s="13">
        <v>37658</v>
      </c>
      <c r="E66" s="13">
        <v>37704</v>
      </c>
      <c r="F66" s="12" t="s">
        <v>305</v>
      </c>
      <c r="G66" s="43" t="s">
        <v>333</v>
      </c>
    </row>
    <row r="67" spans="1:19" s="129" customFormat="1" ht="22.8" x14ac:dyDescent="0.2">
      <c r="A67" s="6" t="s">
        <v>30</v>
      </c>
      <c r="B67" s="10" t="s">
        <v>363</v>
      </c>
      <c r="C67" s="16" t="s">
        <v>384</v>
      </c>
      <c r="D67" s="13">
        <v>37642</v>
      </c>
      <c r="E67" s="13">
        <v>37705</v>
      </c>
      <c r="F67" s="8" t="s">
        <v>32</v>
      </c>
      <c r="G67" s="43" t="s">
        <v>333</v>
      </c>
    </row>
    <row r="68" spans="1:19" s="129" customFormat="1" ht="22.8" x14ac:dyDescent="0.2">
      <c r="A68" s="49" t="s">
        <v>12</v>
      </c>
      <c r="B68" s="10" t="s">
        <v>372</v>
      </c>
      <c r="C68" s="38" t="s">
        <v>386</v>
      </c>
      <c r="D68" s="15">
        <v>37644</v>
      </c>
      <c r="E68" s="15">
        <v>37686</v>
      </c>
      <c r="F68" s="8" t="s">
        <v>352</v>
      </c>
      <c r="G68" s="14" t="s">
        <v>332</v>
      </c>
    </row>
    <row r="69" spans="1:19" s="129" customFormat="1" ht="12" x14ac:dyDescent="0.2">
      <c r="A69" s="49" t="s">
        <v>12</v>
      </c>
      <c r="B69" s="11" t="s">
        <v>353</v>
      </c>
      <c r="C69" s="132" t="s">
        <v>49</v>
      </c>
      <c r="D69" s="13">
        <v>37684</v>
      </c>
      <c r="E69" s="13">
        <v>37704</v>
      </c>
      <c r="F69" s="12" t="s">
        <v>354</v>
      </c>
      <c r="G69" s="18" t="s">
        <v>334</v>
      </c>
    </row>
    <row r="70" spans="1:19" s="129" customFormat="1" ht="12" x14ac:dyDescent="0.2">
      <c r="A70" s="49" t="s">
        <v>12</v>
      </c>
      <c r="B70" s="10" t="s">
        <v>328</v>
      </c>
      <c r="C70" s="132" t="s">
        <v>49</v>
      </c>
      <c r="D70" s="17">
        <v>37634</v>
      </c>
      <c r="E70" s="17">
        <v>37704</v>
      </c>
      <c r="F70" s="19" t="s">
        <v>339</v>
      </c>
      <c r="G70" s="18" t="s">
        <v>334</v>
      </c>
    </row>
    <row r="71" spans="1:19" s="129" customFormat="1" ht="22.8" x14ac:dyDescent="0.2">
      <c r="A71" s="6" t="s">
        <v>34</v>
      </c>
      <c r="B71" s="11" t="s">
        <v>368</v>
      </c>
      <c r="C71" s="132" t="s">
        <v>49</v>
      </c>
      <c r="D71" s="133"/>
      <c r="E71" s="13">
        <v>37704</v>
      </c>
      <c r="F71" s="12" t="s">
        <v>389</v>
      </c>
      <c r="G71" s="43" t="s">
        <v>333</v>
      </c>
    </row>
    <row r="72" spans="1:19" s="129" customFormat="1" ht="12" x14ac:dyDescent="0.2">
      <c r="A72" s="33" t="s">
        <v>593</v>
      </c>
      <c r="B72" s="10" t="s">
        <v>371</v>
      </c>
      <c r="C72" s="38" t="s">
        <v>49</v>
      </c>
      <c r="D72" s="15">
        <v>37686</v>
      </c>
      <c r="E72" s="15">
        <v>37687</v>
      </c>
      <c r="F72" s="8" t="s">
        <v>360</v>
      </c>
      <c r="G72" s="43"/>
    </row>
    <row r="73" spans="1:19" s="135" customFormat="1" ht="12" x14ac:dyDescent="0.2">
      <c r="A73" s="33" t="s">
        <v>593</v>
      </c>
      <c r="B73" s="11" t="s">
        <v>356</v>
      </c>
      <c r="C73" s="70" t="s">
        <v>49</v>
      </c>
      <c r="D73" s="134">
        <v>37686</v>
      </c>
      <c r="E73" s="134">
        <v>37687</v>
      </c>
      <c r="F73" s="19" t="s">
        <v>355</v>
      </c>
      <c r="G73" s="18" t="s">
        <v>337</v>
      </c>
      <c r="H73" s="129"/>
      <c r="I73" s="129"/>
      <c r="J73" s="129"/>
      <c r="K73" s="129"/>
      <c r="L73" s="129"/>
    </row>
    <row r="74" spans="1:19" s="138" customFormat="1" ht="12" x14ac:dyDescent="0.2">
      <c r="A74" s="6" t="s">
        <v>14</v>
      </c>
      <c r="B74" s="10" t="s">
        <v>349</v>
      </c>
      <c r="C74" s="70" t="s">
        <v>49</v>
      </c>
      <c r="D74" s="136">
        <v>37663</v>
      </c>
      <c r="E74" s="136">
        <v>37666</v>
      </c>
      <c r="F74" s="8" t="s">
        <v>308</v>
      </c>
      <c r="G74" s="137" t="s">
        <v>334</v>
      </c>
      <c r="H74" s="129"/>
      <c r="I74" s="129"/>
      <c r="J74" s="129"/>
      <c r="K74" s="129"/>
      <c r="L74" s="129"/>
    </row>
    <row r="75" spans="1:19" s="129" customFormat="1" ht="12" x14ac:dyDescent="0.2">
      <c r="A75" s="29" t="s">
        <v>12</v>
      </c>
      <c r="B75" s="11" t="s">
        <v>346</v>
      </c>
      <c r="C75" s="71" t="s">
        <v>49</v>
      </c>
      <c r="D75" s="139">
        <v>37652</v>
      </c>
      <c r="E75" s="139">
        <v>37655</v>
      </c>
      <c r="F75" s="12" t="s">
        <v>347</v>
      </c>
      <c r="G75" s="43" t="s">
        <v>336</v>
      </c>
      <c r="H75" s="135"/>
      <c r="I75" s="135"/>
      <c r="J75" s="135"/>
      <c r="K75" s="135"/>
      <c r="L75" s="135"/>
    </row>
    <row r="76" spans="1:19" s="138" customFormat="1" ht="12" x14ac:dyDescent="0.2">
      <c r="A76" s="33" t="s">
        <v>14</v>
      </c>
      <c r="B76" s="11" t="s">
        <v>344</v>
      </c>
      <c r="C76" s="70" t="s">
        <v>49</v>
      </c>
      <c r="D76" s="139">
        <v>37652</v>
      </c>
      <c r="E76" s="139">
        <v>37662</v>
      </c>
      <c r="F76" s="12" t="s">
        <v>324</v>
      </c>
      <c r="G76" s="137" t="s">
        <v>336</v>
      </c>
    </row>
    <row r="77" spans="1:19" s="129" customFormat="1" ht="12" x14ac:dyDescent="0.2">
      <c r="A77" s="7" t="s">
        <v>593</v>
      </c>
      <c r="B77" s="11" t="s">
        <v>350</v>
      </c>
      <c r="C77" s="71" t="s">
        <v>49</v>
      </c>
      <c r="D77" s="134">
        <v>37651</v>
      </c>
      <c r="E77" s="134">
        <v>37656</v>
      </c>
      <c r="F77" s="19" t="s">
        <v>351</v>
      </c>
      <c r="G77" s="19" t="s">
        <v>334</v>
      </c>
    </row>
    <row r="78" spans="1:19" s="129" customFormat="1" ht="12" x14ac:dyDescent="0.2">
      <c r="A78" s="140" t="s">
        <v>17</v>
      </c>
      <c r="B78" s="11" t="s">
        <v>342</v>
      </c>
      <c r="C78" s="71" t="s">
        <v>49</v>
      </c>
      <c r="D78" s="139">
        <v>37650</v>
      </c>
      <c r="E78" s="139">
        <v>37655</v>
      </c>
      <c r="F78" s="12" t="s">
        <v>343</v>
      </c>
      <c r="G78" s="82" t="s">
        <v>336</v>
      </c>
      <c r="H78" s="138"/>
      <c r="I78" s="138"/>
      <c r="J78" s="138"/>
      <c r="K78" s="138"/>
      <c r="L78" s="138"/>
      <c r="M78" s="141"/>
      <c r="N78" s="141"/>
      <c r="O78" s="141"/>
      <c r="P78" s="141"/>
      <c r="Q78" s="141"/>
      <c r="R78" s="141"/>
      <c r="S78" s="142"/>
    </row>
    <row r="79" spans="1:19" s="129" customFormat="1" ht="12" x14ac:dyDescent="0.2">
      <c r="A79" s="6" t="s">
        <v>14</v>
      </c>
      <c r="B79" s="11" t="s">
        <v>303</v>
      </c>
      <c r="C79" s="71" t="s">
        <v>49</v>
      </c>
      <c r="D79" s="139">
        <v>37608</v>
      </c>
      <c r="E79" s="139">
        <v>37637</v>
      </c>
      <c r="F79" s="12" t="s">
        <v>53</v>
      </c>
      <c r="G79" s="43"/>
    </row>
    <row r="80" spans="1:19" s="129" customFormat="1" ht="12" x14ac:dyDescent="0.2">
      <c r="A80" s="29" t="s">
        <v>313</v>
      </c>
      <c r="B80" s="11" t="s">
        <v>345</v>
      </c>
      <c r="C80" s="71" t="s">
        <v>49</v>
      </c>
      <c r="D80" s="139">
        <v>37606</v>
      </c>
      <c r="E80" s="139">
        <v>37651</v>
      </c>
      <c r="F80" s="12" t="s">
        <v>341</v>
      </c>
      <c r="G80" s="43" t="s">
        <v>336</v>
      </c>
      <c r="H80" s="141"/>
      <c r="I80" s="143"/>
      <c r="J80" s="143"/>
      <c r="K80" s="144"/>
      <c r="L80" s="141"/>
    </row>
    <row r="81" spans="1:19" s="129" customFormat="1" ht="22.8" x14ac:dyDescent="0.2">
      <c r="A81" s="29" t="s">
        <v>139</v>
      </c>
      <c r="B81" s="16" t="s">
        <v>320</v>
      </c>
      <c r="C81" s="71" t="s">
        <v>49</v>
      </c>
      <c r="D81" s="139">
        <v>37603</v>
      </c>
      <c r="E81" s="139">
        <v>37606</v>
      </c>
      <c r="F81" s="82" t="s">
        <v>325</v>
      </c>
      <c r="G81" s="43"/>
    </row>
    <row r="82" spans="1:19" s="129" customFormat="1" ht="22.8" x14ac:dyDescent="0.2">
      <c r="A82" s="6" t="s">
        <v>125</v>
      </c>
      <c r="B82" s="145" t="s">
        <v>296</v>
      </c>
      <c r="C82" s="70" t="s">
        <v>49</v>
      </c>
      <c r="D82" s="146">
        <v>37602</v>
      </c>
      <c r="E82" s="133"/>
      <c r="F82" s="50" t="s">
        <v>297</v>
      </c>
      <c r="G82" s="43"/>
    </row>
    <row r="83" spans="1:19" s="129" customFormat="1" ht="12" x14ac:dyDescent="0.2">
      <c r="A83" s="29" t="s">
        <v>315</v>
      </c>
      <c r="B83" s="11" t="s">
        <v>317</v>
      </c>
      <c r="C83" s="71" t="s">
        <v>49</v>
      </c>
      <c r="D83" s="147">
        <v>37587</v>
      </c>
      <c r="E83" s="139">
        <v>37595</v>
      </c>
      <c r="F83" s="82" t="s">
        <v>50</v>
      </c>
      <c r="G83" s="13"/>
      <c r="M83" s="141"/>
      <c r="N83" s="141"/>
      <c r="O83" s="141"/>
      <c r="P83" s="141"/>
      <c r="Q83" s="141"/>
      <c r="R83" s="141"/>
      <c r="S83" s="142"/>
    </row>
    <row r="84" spans="1:19" s="129" customFormat="1" ht="12" x14ac:dyDescent="0.2">
      <c r="A84" s="33" t="s">
        <v>39</v>
      </c>
      <c r="B84" s="11" t="s">
        <v>301</v>
      </c>
      <c r="C84" s="132" t="s">
        <v>49</v>
      </c>
      <c r="D84" s="139">
        <v>37582</v>
      </c>
      <c r="E84" s="139">
        <v>37602</v>
      </c>
      <c r="F84" s="50" t="s">
        <v>53</v>
      </c>
      <c r="G84" s="43"/>
      <c r="M84" s="148"/>
      <c r="N84" s="141"/>
      <c r="O84" s="141"/>
      <c r="P84" s="141"/>
      <c r="Q84" s="141"/>
      <c r="R84" s="141"/>
      <c r="S84" s="142"/>
    </row>
    <row r="85" spans="1:19" s="129" customFormat="1" ht="12" x14ac:dyDescent="0.2">
      <c r="A85" s="7" t="s">
        <v>45</v>
      </c>
      <c r="B85" s="11" t="s">
        <v>312</v>
      </c>
      <c r="C85" s="71" t="s">
        <v>49</v>
      </c>
      <c r="D85" s="139">
        <v>37579</v>
      </c>
      <c r="E85" s="139">
        <v>37613</v>
      </c>
      <c r="F85" s="12" t="s">
        <v>309</v>
      </c>
      <c r="G85" s="43"/>
      <c r="K85" s="144"/>
      <c r="L85" s="141"/>
    </row>
    <row r="86" spans="1:19" s="129" customFormat="1" ht="12" x14ac:dyDescent="0.2">
      <c r="A86" s="29" t="s">
        <v>139</v>
      </c>
      <c r="B86" s="11" t="s">
        <v>287</v>
      </c>
      <c r="C86" s="71" t="s">
        <v>49</v>
      </c>
      <c r="D86" s="139">
        <v>37574</v>
      </c>
      <c r="E86" s="139"/>
      <c r="F86" s="8" t="s">
        <v>323</v>
      </c>
      <c r="G86" s="43"/>
      <c r="H86" s="143"/>
      <c r="I86" s="143"/>
      <c r="K86" s="144"/>
      <c r="L86" s="141"/>
    </row>
    <row r="87" spans="1:19" s="129" customFormat="1" ht="22.8" x14ac:dyDescent="0.2">
      <c r="A87" s="29" t="s">
        <v>267</v>
      </c>
      <c r="B87" s="106" t="s">
        <v>319</v>
      </c>
      <c r="C87" s="71" t="s">
        <v>49</v>
      </c>
      <c r="D87" s="147">
        <v>37564</v>
      </c>
      <c r="E87" s="139">
        <v>37568</v>
      </c>
      <c r="F87" s="82" t="s">
        <v>322</v>
      </c>
      <c r="G87" s="13"/>
      <c r="M87" s="141"/>
      <c r="N87" s="141"/>
      <c r="O87" s="141"/>
      <c r="P87" s="141"/>
      <c r="Q87" s="141"/>
      <c r="R87" s="141"/>
      <c r="S87" s="142"/>
    </row>
    <row r="88" spans="1:19" s="129" customFormat="1" ht="12" x14ac:dyDescent="0.2">
      <c r="A88" s="33" t="s">
        <v>462</v>
      </c>
      <c r="B88" s="11" t="s">
        <v>300</v>
      </c>
      <c r="C88" s="132" t="s">
        <v>49</v>
      </c>
      <c r="D88" s="139">
        <v>37557</v>
      </c>
      <c r="E88" s="139">
        <v>37587</v>
      </c>
      <c r="F88" s="50" t="s">
        <v>56</v>
      </c>
      <c r="G88" s="43"/>
      <c r="M88" s="148"/>
      <c r="N88" s="141"/>
      <c r="O88" s="141"/>
      <c r="P88" s="141"/>
      <c r="Q88" s="141"/>
      <c r="R88" s="141"/>
      <c r="S88" s="142"/>
    </row>
    <row r="89" spans="1:19" s="129" customFormat="1" ht="12" x14ac:dyDescent="0.2">
      <c r="A89" s="6" t="s">
        <v>41</v>
      </c>
      <c r="B89" s="11" t="s">
        <v>262</v>
      </c>
      <c r="C89" s="71" t="s">
        <v>49</v>
      </c>
      <c r="D89" s="139">
        <v>37554</v>
      </c>
      <c r="E89" s="139">
        <v>37601</v>
      </c>
      <c r="F89" s="12" t="s">
        <v>329</v>
      </c>
      <c r="G89" s="43"/>
      <c r="K89" s="144"/>
      <c r="L89" s="141"/>
    </row>
    <row r="90" spans="1:19" s="129" customFormat="1" ht="12" x14ac:dyDescent="0.2">
      <c r="A90" s="140" t="s">
        <v>34</v>
      </c>
      <c r="B90" s="11" t="s">
        <v>302</v>
      </c>
      <c r="C90" s="71" t="s">
        <v>49</v>
      </c>
      <c r="D90" s="147">
        <v>37554</v>
      </c>
      <c r="E90" s="139">
        <v>37601</v>
      </c>
      <c r="F90" s="12" t="s">
        <v>306</v>
      </c>
      <c r="G90" s="43"/>
      <c r="H90" s="143"/>
      <c r="I90" s="143"/>
      <c r="K90" s="144"/>
      <c r="L90" s="141"/>
    </row>
    <row r="91" spans="1:19" s="129" customFormat="1" ht="12" x14ac:dyDescent="0.2">
      <c r="A91" s="29" t="s">
        <v>29</v>
      </c>
      <c r="B91" s="106" t="s">
        <v>318</v>
      </c>
      <c r="C91" s="71" t="s">
        <v>49</v>
      </c>
      <c r="D91" s="139">
        <v>37546</v>
      </c>
      <c r="E91" s="139">
        <v>37587</v>
      </c>
      <c r="F91" s="82" t="s">
        <v>59</v>
      </c>
      <c r="G91" s="43"/>
    </row>
    <row r="92" spans="1:19" s="129" customFormat="1" ht="22.8" x14ac:dyDescent="0.2">
      <c r="A92" s="29" t="s">
        <v>313</v>
      </c>
      <c r="B92" s="106" t="s">
        <v>314</v>
      </c>
      <c r="C92" s="71" t="s">
        <v>49</v>
      </c>
      <c r="D92" s="139">
        <v>37529</v>
      </c>
      <c r="E92" s="139">
        <v>37568</v>
      </c>
      <c r="F92" s="12" t="s">
        <v>279</v>
      </c>
      <c r="G92" s="43"/>
    </row>
    <row r="93" spans="1:19" s="129" customFormat="1" ht="12" x14ac:dyDescent="0.2">
      <c r="A93" s="29" t="s">
        <v>139</v>
      </c>
      <c r="B93" s="106" t="s">
        <v>321</v>
      </c>
      <c r="C93" s="71" t="s">
        <v>49</v>
      </c>
      <c r="D93" s="139">
        <v>37525</v>
      </c>
      <c r="E93" s="139">
        <v>37554</v>
      </c>
      <c r="F93" s="82" t="s">
        <v>304</v>
      </c>
      <c r="G93" s="43"/>
    </row>
    <row r="94" spans="1:19" s="129" customFormat="1" ht="12" x14ac:dyDescent="0.2">
      <c r="A94" s="29" t="s">
        <v>45</v>
      </c>
      <c r="B94" s="106" t="s">
        <v>299</v>
      </c>
      <c r="C94" s="71" t="s">
        <v>49</v>
      </c>
      <c r="D94" s="139">
        <v>37512</v>
      </c>
      <c r="E94" s="139">
        <v>37512</v>
      </c>
      <c r="F94" s="82" t="s">
        <v>298</v>
      </c>
      <c r="G94" s="43"/>
    </row>
    <row r="95" spans="1:19" s="129" customFormat="1" ht="12" x14ac:dyDescent="0.2">
      <c r="A95" s="29" t="s">
        <v>40</v>
      </c>
      <c r="B95" s="11" t="s">
        <v>263</v>
      </c>
      <c r="C95" s="132" t="s">
        <v>49</v>
      </c>
      <c r="D95" s="146">
        <v>37497</v>
      </c>
      <c r="E95" s="146">
        <v>37566</v>
      </c>
      <c r="F95" s="43" t="s">
        <v>310</v>
      </c>
      <c r="G95" s="43"/>
    </row>
    <row r="96" spans="1:19" s="129" customFormat="1" ht="12" x14ac:dyDescent="0.2">
      <c r="A96" s="29" t="s">
        <v>40</v>
      </c>
      <c r="B96" s="11" t="s">
        <v>261</v>
      </c>
      <c r="C96" s="132" t="s">
        <v>49</v>
      </c>
      <c r="D96" s="139">
        <v>37487</v>
      </c>
      <c r="E96" s="139">
        <v>37630</v>
      </c>
      <c r="F96" s="12" t="s">
        <v>294</v>
      </c>
      <c r="G96" s="43"/>
    </row>
    <row r="97" spans="1:19" s="129" customFormat="1" ht="12" x14ac:dyDescent="0.2">
      <c r="A97" s="29" t="s">
        <v>139</v>
      </c>
      <c r="B97" s="106" t="s">
        <v>292</v>
      </c>
      <c r="C97" s="71" t="s">
        <v>49</v>
      </c>
      <c r="D97" s="139">
        <v>37474</v>
      </c>
      <c r="E97" s="139">
        <v>37476</v>
      </c>
      <c r="F97" s="82" t="s">
        <v>293</v>
      </c>
      <c r="G97" s="43"/>
    </row>
    <row r="98" spans="1:19" s="129" customFormat="1" ht="12" x14ac:dyDescent="0.2">
      <c r="A98" s="29" t="s">
        <v>139</v>
      </c>
      <c r="B98" s="106" t="s">
        <v>272</v>
      </c>
      <c r="C98" s="71" t="s">
        <v>49</v>
      </c>
      <c r="D98" s="139">
        <v>37464</v>
      </c>
      <c r="E98" s="139">
        <v>37462</v>
      </c>
      <c r="F98" s="82" t="s">
        <v>273</v>
      </c>
      <c r="G98" s="13"/>
      <c r="M98" s="141"/>
      <c r="N98" s="141"/>
      <c r="O98" s="141"/>
      <c r="P98" s="141"/>
      <c r="Q98" s="141"/>
      <c r="R98" s="141"/>
      <c r="S98" s="142"/>
    </row>
    <row r="99" spans="1:19" s="129" customFormat="1" ht="12" x14ac:dyDescent="0.2">
      <c r="A99" s="29" t="s">
        <v>12</v>
      </c>
      <c r="B99" s="106" t="s">
        <v>290</v>
      </c>
      <c r="C99" s="71" t="s">
        <v>49</v>
      </c>
      <c r="D99" s="149">
        <v>37454</v>
      </c>
      <c r="E99" s="139">
        <v>37468</v>
      </c>
      <c r="F99" s="82" t="s">
        <v>291</v>
      </c>
      <c r="G99" s="43"/>
    </row>
    <row r="100" spans="1:19" s="129" customFormat="1" ht="12" x14ac:dyDescent="0.2">
      <c r="A100" s="29" t="s">
        <v>14</v>
      </c>
      <c r="B100" s="106" t="s">
        <v>282</v>
      </c>
      <c r="C100" s="71" t="s">
        <v>49</v>
      </c>
      <c r="D100" s="139">
        <v>37446</v>
      </c>
      <c r="E100" s="139">
        <v>37456</v>
      </c>
      <c r="F100" s="82" t="s">
        <v>283</v>
      </c>
      <c r="G100" s="43"/>
      <c r="H100" s="143"/>
      <c r="I100" s="143"/>
      <c r="K100" s="144"/>
      <c r="L100" s="141"/>
    </row>
    <row r="101" spans="1:19" s="129" customFormat="1" ht="12" x14ac:dyDescent="0.2">
      <c r="A101" s="29" t="s">
        <v>139</v>
      </c>
      <c r="B101" s="106" t="s">
        <v>277</v>
      </c>
      <c r="C101" s="71" t="s">
        <v>49</v>
      </c>
      <c r="D101" s="139">
        <v>37435</v>
      </c>
      <c r="E101" s="139">
        <v>37437</v>
      </c>
      <c r="F101" s="82" t="s">
        <v>280</v>
      </c>
      <c r="G101" s="43"/>
      <c r="M101" s="141"/>
      <c r="N101" s="141"/>
      <c r="O101" s="141"/>
      <c r="P101" s="141"/>
      <c r="Q101" s="141"/>
      <c r="R101" s="141"/>
      <c r="S101" s="142"/>
    </row>
    <row r="102" spans="1:19" s="129" customFormat="1" ht="12" x14ac:dyDescent="0.2">
      <c r="A102" s="29" t="s">
        <v>38</v>
      </c>
      <c r="B102" s="11" t="s">
        <v>289</v>
      </c>
      <c r="C102" s="71" t="s">
        <v>49</v>
      </c>
      <c r="D102" s="139">
        <v>37435</v>
      </c>
      <c r="E102" s="139">
        <v>37483</v>
      </c>
      <c r="F102" s="82" t="s">
        <v>295</v>
      </c>
      <c r="G102" s="43"/>
      <c r="M102" s="141"/>
      <c r="N102" s="141"/>
      <c r="O102" s="141"/>
      <c r="P102" s="141"/>
      <c r="Q102" s="141"/>
      <c r="R102" s="141"/>
      <c r="S102" s="142"/>
    </row>
    <row r="103" spans="1:19" s="129" customFormat="1" ht="12" x14ac:dyDescent="0.2">
      <c r="A103" s="29" t="s">
        <v>12</v>
      </c>
      <c r="B103" s="106" t="s">
        <v>274</v>
      </c>
      <c r="C103" s="71" t="s">
        <v>49</v>
      </c>
      <c r="D103" s="139">
        <v>37433</v>
      </c>
      <c r="E103" s="139">
        <v>37469</v>
      </c>
      <c r="F103" s="82" t="s">
        <v>288</v>
      </c>
      <c r="G103" s="13"/>
      <c r="H103" s="143"/>
      <c r="I103" s="143"/>
      <c r="J103" s="150"/>
      <c r="K103" s="144"/>
      <c r="L103" s="141"/>
      <c r="M103" s="141"/>
      <c r="N103" s="141"/>
      <c r="O103" s="141"/>
      <c r="P103" s="141"/>
      <c r="Q103" s="141"/>
      <c r="R103" s="141"/>
      <c r="S103" s="142"/>
    </row>
    <row r="104" spans="1:19" s="129" customFormat="1" ht="12" x14ac:dyDescent="0.2">
      <c r="A104" s="140" t="s">
        <v>17</v>
      </c>
      <c r="B104" s="106" t="s">
        <v>256</v>
      </c>
      <c r="C104" s="71" t="s">
        <v>49</v>
      </c>
      <c r="D104" s="139">
        <v>37424</v>
      </c>
      <c r="E104" s="139">
        <v>37427</v>
      </c>
      <c r="F104" s="82" t="s">
        <v>257</v>
      </c>
      <c r="G104" s="82"/>
      <c r="K104" s="144"/>
      <c r="L104" s="141"/>
      <c r="M104" s="141"/>
      <c r="N104" s="141"/>
      <c r="O104" s="141"/>
      <c r="P104" s="141"/>
      <c r="Q104" s="141"/>
      <c r="R104" s="141"/>
      <c r="S104" s="142"/>
    </row>
    <row r="105" spans="1:19" s="129" customFormat="1" ht="12" x14ac:dyDescent="0.2">
      <c r="A105" s="29" t="s">
        <v>267</v>
      </c>
      <c r="B105" s="106" t="s">
        <v>268</v>
      </c>
      <c r="C105" s="71" t="s">
        <v>49</v>
      </c>
      <c r="D105" s="139">
        <v>37424</v>
      </c>
      <c r="E105" s="139" t="s">
        <v>278</v>
      </c>
      <c r="F105" s="82" t="s">
        <v>271</v>
      </c>
      <c r="G105" s="13"/>
      <c r="H105" s="141"/>
      <c r="I105" s="143"/>
      <c r="J105" s="143"/>
      <c r="K105" s="144"/>
      <c r="L105" s="141"/>
      <c r="M105" s="141"/>
      <c r="N105" s="141"/>
      <c r="O105" s="141"/>
      <c r="P105" s="141"/>
      <c r="Q105" s="141"/>
      <c r="R105" s="141"/>
      <c r="S105" s="151"/>
    </row>
    <row r="106" spans="1:19" s="129" customFormat="1" ht="12" x14ac:dyDescent="0.2">
      <c r="A106" s="33" t="s">
        <v>17</v>
      </c>
      <c r="B106" s="106" t="s">
        <v>259</v>
      </c>
      <c r="C106" s="71" t="s">
        <v>49</v>
      </c>
      <c r="D106" s="139">
        <v>37421</v>
      </c>
      <c r="E106" s="139">
        <v>37421</v>
      </c>
      <c r="F106" s="50" t="s">
        <v>44</v>
      </c>
      <c r="G106" s="43"/>
      <c r="K106" s="144"/>
      <c r="L106" s="141"/>
      <c r="M106" s="152"/>
      <c r="N106" s="152"/>
      <c r="O106" s="152"/>
      <c r="P106" s="152"/>
      <c r="Q106" s="152"/>
      <c r="R106" s="152"/>
      <c r="S106" s="153"/>
    </row>
    <row r="107" spans="1:19" s="129" customFormat="1" ht="12" x14ac:dyDescent="0.2">
      <c r="A107" s="6" t="s">
        <v>17</v>
      </c>
      <c r="B107" s="145" t="s">
        <v>266</v>
      </c>
      <c r="C107" s="71" t="s">
        <v>49</v>
      </c>
      <c r="D107" s="136">
        <v>37421</v>
      </c>
      <c r="E107" s="136">
        <v>37455</v>
      </c>
      <c r="F107" s="50" t="s">
        <v>269</v>
      </c>
      <c r="G107" s="50"/>
      <c r="H107" s="143"/>
      <c r="I107" s="143"/>
      <c r="K107" s="144"/>
      <c r="L107" s="141"/>
    </row>
    <row r="108" spans="1:19" s="129" customFormat="1" ht="12" x14ac:dyDescent="0.2">
      <c r="A108" s="29" t="s">
        <v>12</v>
      </c>
      <c r="B108" s="106" t="s">
        <v>275</v>
      </c>
      <c r="C108" s="71" t="s">
        <v>49</v>
      </c>
      <c r="D108" s="149">
        <v>37420</v>
      </c>
      <c r="E108" s="139">
        <v>37421</v>
      </c>
      <c r="F108" s="82" t="s">
        <v>276</v>
      </c>
      <c r="G108" s="43"/>
      <c r="H108" s="141"/>
      <c r="I108" s="154"/>
      <c r="J108" s="155"/>
      <c r="K108" s="156"/>
      <c r="L108" s="152"/>
      <c r="M108" s="141"/>
      <c r="N108" s="141"/>
      <c r="O108" s="141"/>
      <c r="P108" s="141"/>
      <c r="Q108" s="141"/>
      <c r="R108" s="141"/>
      <c r="S108" s="151"/>
    </row>
    <row r="109" spans="1:19" s="129" customFormat="1" ht="12" x14ac:dyDescent="0.2">
      <c r="A109" s="33" t="s">
        <v>17</v>
      </c>
      <c r="B109" s="106" t="s">
        <v>260</v>
      </c>
      <c r="C109" s="71" t="s">
        <v>49</v>
      </c>
      <c r="D109" s="139">
        <v>37399</v>
      </c>
      <c r="E109" s="139">
        <v>37399</v>
      </c>
      <c r="F109" s="50" t="s">
        <v>44</v>
      </c>
      <c r="G109" s="43"/>
      <c r="M109" s="141"/>
      <c r="N109" s="141"/>
      <c r="O109" s="141"/>
      <c r="P109" s="141"/>
      <c r="Q109" s="141"/>
      <c r="R109" s="141"/>
      <c r="S109" s="142"/>
    </row>
    <row r="110" spans="1:19" s="129" customFormat="1" ht="12" x14ac:dyDescent="0.2">
      <c r="A110" s="29" t="s">
        <v>36</v>
      </c>
      <c r="B110" s="106" t="s">
        <v>270</v>
      </c>
      <c r="C110" s="71" t="s">
        <v>49</v>
      </c>
      <c r="D110" s="139">
        <v>37390</v>
      </c>
      <c r="E110" s="139">
        <v>37410</v>
      </c>
      <c r="F110" s="50" t="s">
        <v>32</v>
      </c>
      <c r="G110" s="13"/>
      <c r="H110" s="143"/>
      <c r="I110" s="143"/>
      <c r="K110" s="144"/>
      <c r="L110" s="141"/>
      <c r="M110" s="148"/>
      <c r="N110" s="141"/>
      <c r="O110" s="141"/>
      <c r="P110" s="141"/>
      <c r="Q110" s="141"/>
      <c r="R110" s="141"/>
      <c r="S110" s="142"/>
    </row>
    <row r="111" spans="1:19" s="129" customFormat="1" ht="12" x14ac:dyDescent="0.2">
      <c r="A111" s="33" t="s">
        <v>39</v>
      </c>
      <c r="B111" s="11" t="s">
        <v>264</v>
      </c>
      <c r="C111" s="132" t="s">
        <v>49</v>
      </c>
      <c r="D111" s="139">
        <v>37382</v>
      </c>
      <c r="E111" s="139">
        <v>37385</v>
      </c>
      <c r="F111" s="50" t="s">
        <v>255</v>
      </c>
      <c r="G111" s="43"/>
      <c r="K111" s="144"/>
      <c r="L111" s="141"/>
      <c r="M111" s="152"/>
      <c r="N111" s="152"/>
      <c r="O111" s="152"/>
      <c r="P111" s="152"/>
      <c r="Q111" s="152"/>
      <c r="R111" s="152"/>
      <c r="S111" s="153"/>
    </row>
    <row r="112" spans="1:19" s="129" customFormat="1" ht="22.8" x14ac:dyDescent="0.2">
      <c r="A112" s="6" t="s">
        <v>9</v>
      </c>
      <c r="B112" s="145" t="s">
        <v>10</v>
      </c>
      <c r="C112" s="70" t="s">
        <v>49</v>
      </c>
      <c r="D112" s="136">
        <v>37370</v>
      </c>
      <c r="E112" s="136">
        <v>37372</v>
      </c>
      <c r="F112" s="50" t="s">
        <v>258</v>
      </c>
      <c r="G112" s="15"/>
      <c r="H112" s="143"/>
      <c r="I112" s="143"/>
      <c r="K112" s="144"/>
      <c r="L112" s="141"/>
      <c r="M112" s="141"/>
      <c r="N112" s="141"/>
      <c r="O112" s="141"/>
      <c r="P112" s="141"/>
      <c r="Q112" s="141"/>
      <c r="R112" s="141"/>
      <c r="S112" s="142"/>
    </row>
    <row r="113" spans="1:19" s="129" customFormat="1" ht="22.8" x14ac:dyDescent="0.2">
      <c r="A113" s="29" t="s">
        <v>12</v>
      </c>
      <c r="B113" s="106" t="s">
        <v>15</v>
      </c>
      <c r="C113" s="71" t="s">
        <v>49</v>
      </c>
      <c r="D113" s="149">
        <v>37369</v>
      </c>
      <c r="E113" s="157"/>
      <c r="F113" s="82" t="s">
        <v>16</v>
      </c>
      <c r="G113" s="13"/>
      <c r="K113" s="156"/>
      <c r="L113" s="152"/>
    </row>
    <row r="114" spans="1:19" s="129" customFormat="1" ht="12" x14ac:dyDescent="0.2">
      <c r="A114" s="29" t="s">
        <v>14</v>
      </c>
      <c r="B114" s="106" t="s">
        <v>265</v>
      </c>
      <c r="C114" s="71" t="s">
        <v>49</v>
      </c>
      <c r="D114" s="139">
        <v>37369</v>
      </c>
      <c r="E114" s="139">
        <v>37414</v>
      </c>
      <c r="F114" s="82" t="s">
        <v>56</v>
      </c>
      <c r="G114" s="43"/>
      <c r="I114" s="158"/>
      <c r="K114" s="144"/>
      <c r="L114" s="141"/>
    </row>
    <row r="115" spans="1:19" s="129" customFormat="1" ht="22.8" x14ac:dyDescent="0.2">
      <c r="A115" s="29" t="s">
        <v>115</v>
      </c>
      <c r="B115" s="106" t="s">
        <v>123</v>
      </c>
      <c r="C115" s="71" t="s">
        <v>49</v>
      </c>
      <c r="D115" s="147">
        <v>37351</v>
      </c>
      <c r="E115" s="139">
        <v>37352</v>
      </c>
      <c r="F115" s="82" t="s">
        <v>124</v>
      </c>
      <c r="G115" s="43"/>
    </row>
    <row r="116" spans="1:19" s="129" customFormat="1" ht="12" x14ac:dyDescent="0.2">
      <c r="A116" s="140" t="s">
        <v>34</v>
      </c>
      <c r="B116" s="106" t="s">
        <v>237</v>
      </c>
      <c r="C116" s="71" t="s">
        <v>49</v>
      </c>
      <c r="D116" s="147">
        <v>37351</v>
      </c>
      <c r="E116" s="139">
        <v>37358</v>
      </c>
      <c r="F116" s="82" t="s">
        <v>35</v>
      </c>
      <c r="G116" s="43"/>
      <c r="M116" s="141"/>
      <c r="N116" s="141"/>
      <c r="O116" s="141"/>
      <c r="P116" s="141"/>
      <c r="Q116" s="141"/>
      <c r="R116" s="141"/>
      <c r="S116" s="142"/>
    </row>
    <row r="117" spans="1:19" s="129" customFormat="1" ht="12" x14ac:dyDescent="0.2">
      <c r="A117" s="29" t="s">
        <v>14</v>
      </c>
      <c r="B117" s="106" t="s">
        <v>21</v>
      </c>
      <c r="C117" s="70" t="s">
        <v>49</v>
      </c>
      <c r="D117" s="139">
        <v>37347</v>
      </c>
      <c r="E117" s="139">
        <v>37382</v>
      </c>
      <c r="F117" s="82" t="s">
        <v>22</v>
      </c>
      <c r="G117" s="13"/>
      <c r="M117" s="141"/>
      <c r="N117" s="141"/>
      <c r="O117" s="141"/>
      <c r="P117" s="141"/>
      <c r="Q117" s="141"/>
      <c r="R117" s="141"/>
      <c r="S117" s="142"/>
    </row>
    <row r="118" spans="1:19" s="129" customFormat="1" ht="12" x14ac:dyDescent="0.2">
      <c r="A118" s="29" t="s">
        <v>12</v>
      </c>
      <c r="B118" s="11" t="s">
        <v>289</v>
      </c>
      <c r="C118" s="71" t="s">
        <v>49</v>
      </c>
      <c r="D118" s="139">
        <v>37330</v>
      </c>
      <c r="E118" s="139">
        <v>37467</v>
      </c>
      <c r="F118" s="82" t="s">
        <v>13</v>
      </c>
      <c r="G118" s="13"/>
      <c r="K118" s="144"/>
      <c r="L118" s="141"/>
      <c r="M118" s="141"/>
      <c r="N118" s="141"/>
      <c r="O118" s="141"/>
      <c r="P118" s="141"/>
      <c r="Q118" s="141"/>
      <c r="R118" s="141"/>
      <c r="S118" s="142"/>
    </row>
    <row r="119" spans="1:19" s="129" customFormat="1" ht="22.8" x14ac:dyDescent="0.2">
      <c r="A119" s="29" t="s">
        <v>18</v>
      </c>
      <c r="B119" s="106" t="s">
        <v>19</v>
      </c>
      <c r="C119" s="71" t="s">
        <v>49</v>
      </c>
      <c r="D119" s="147">
        <v>37323</v>
      </c>
      <c r="E119" s="139">
        <v>37371</v>
      </c>
      <c r="F119" s="82" t="s">
        <v>20</v>
      </c>
      <c r="G119" s="13"/>
      <c r="K119" s="144"/>
      <c r="L119" s="141"/>
    </row>
    <row r="120" spans="1:19" s="129" customFormat="1" ht="12" x14ac:dyDescent="0.2">
      <c r="A120" s="159" t="s">
        <v>12</v>
      </c>
      <c r="B120" s="106" t="s">
        <v>194</v>
      </c>
      <c r="C120" s="71" t="s">
        <v>49</v>
      </c>
      <c r="D120" s="139">
        <v>37321</v>
      </c>
      <c r="E120" s="139">
        <v>37321</v>
      </c>
      <c r="F120" s="82" t="s">
        <v>195</v>
      </c>
      <c r="G120" s="43"/>
      <c r="K120" s="144"/>
      <c r="L120" s="141"/>
    </row>
    <row r="121" spans="1:19" s="129" customFormat="1" ht="12" x14ac:dyDescent="0.2">
      <c r="A121" s="29" t="s">
        <v>14</v>
      </c>
      <c r="B121" s="106" t="s">
        <v>228</v>
      </c>
      <c r="C121" s="70" t="s">
        <v>49</v>
      </c>
      <c r="D121" s="139">
        <v>37320</v>
      </c>
      <c r="E121" s="139">
        <v>37328</v>
      </c>
      <c r="F121" s="82" t="s">
        <v>229</v>
      </c>
      <c r="G121" s="43"/>
    </row>
    <row r="122" spans="1:19" s="129" customFormat="1" ht="12" x14ac:dyDescent="0.2">
      <c r="A122" s="29" t="s">
        <v>105</v>
      </c>
      <c r="B122" s="106" t="s">
        <v>42</v>
      </c>
      <c r="C122" s="132" t="s">
        <v>49</v>
      </c>
      <c r="D122" s="139">
        <v>37316</v>
      </c>
      <c r="E122" s="139">
        <v>37343</v>
      </c>
      <c r="F122" s="82" t="s">
        <v>106</v>
      </c>
      <c r="G122" s="43"/>
    </row>
    <row r="123" spans="1:19" s="129" customFormat="1" ht="12" x14ac:dyDescent="0.2">
      <c r="A123" s="29" t="s">
        <v>29</v>
      </c>
      <c r="B123" s="106" t="s">
        <v>166</v>
      </c>
      <c r="C123" s="71" t="s">
        <v>49</v>
      </c>
      <c r="D123" s="139">
        <v>37315</v>
      </c>
      <c r="E123" s="139">
        <v>37315</v>
      </c>
      <c r="F123" s="82" t="s">
        <v>167</v>
      </c>
      <c r="G123" s="43"/>
    </row>
    <row r="124" spans="1:19" s="129" customFormat="1" ht="12" x14ac:dyDescent="0.2">
      <c r="A124" s="29" t="s">
        <v>17</v>
      </c>
      <c r="B124" s="106" t="s">
        <v>89</v>
      </c>
      <c r="C124" s="71" t="s">
        <v>49</v>
      </c>
      <c r="D124" s="139">
        <v>37312</v>
      </c>
      <c r="E124" s="139">
        <v>37329</v>
      </c>
      <c r="F124" s="82" t="s">
        <v>90</v>
      </c>
      <c r="G124" s="43"/>
    </row>
    <row r="125" spans="1:19" s="129" customFormat="1" ht="12" x14ac:dyDescent="0.2">
      <c r="A125" s="33" t="s">
        <v>17</v>
      </c>
      <c r="B125" s="106" t="s">
        <v>91</v>
      </c>
      <c r="C125" s="71" t="s">
        <v>49</v>
      </c>
      <c r="D125" s="139">
        <v>37312</v>
      </c>
      <c r="E125" s="139">
        <v>37337</v>
      </c>
      <c r="F125" s="82" t="s">
        <v>92</v>
      </c>
      <c r="G125" s="43"/>
    </row>
    <row r="126" spans="1:19" s="129" customFormat="1" ht="12" x14ac:dyDescent="0.2">
      <c r="A126" s="29" t="s">
        <v>34</v>
      </c>
      <c r="B126" s="106" t="s">
        <v>235</v>
      </c>
      <c r="C126" s="71" t="s">
        <v>49</v>
      </c>
      <c r="D126" s="139">
        <v>37308</v>
      </c>
      <c r="E126" s="139">
        <v>37315</v>
      </c>
      <c r="F126" s="82" t="s">
        <v>236</v>
      </c>
      <c r="G126" s="43"/>
    </row>
    <row r="127" spans="1:19" s="129" customFormat="1" ht="12" x14ac:dyDescent="0.2">
      <c r="A127" s="29" t="s">
        <v>12</v>
      </c>
      <c r="B127" s="11" t="s">
        <v>348</v>
      </c>
      <c r="C127" s="71" t="s">
        <v>49</v>
      </c>
      <c r="D127" s="139">
        <v>37656</v>
      </c>
      <c r="E127" s="139">
        <v>37656</v>
      </c>
      <c r="F127" s="12" t="s">
        <v>347</v>
      </c>
      <c r="G127" s="43" t="s">
        <v>336</v>
      </c>
    </row>
    <row r="128" spans="1:19" s="129" customFormat="1" ht="12" x14ac:dyDescent="0.2">
      <c r="A128" s="6" t="s">
        <v>9</v>
      </c>
      <c r="B128" s="10" t="s">
        <v>253</v>
      </c>
      <c r="C128" s="70" t="s">
        <v>49</v>
      </c>
      <c r="D128" s="136">
        <v>37280</v>
      </c>
      <c r="E128" s="136">
        <v>37355</v>
      </c>
      <c r="F128" s="50" t="s">
        <v>254</v>
      </c>
      <c r="G128" s="43"/>
      <c r="M128" s="141"/>
      <c r="N128" s="141"/>
      <c r="O128" s="141"/>
      <c r="P128" s="141"/>
      <c r="Q128" s="141"/>
      <c r="R128" s="141"/>
      <c r="S128" s="142"/>
    </row>
    <row r="129" spans="1:19" s="129" customFormat="1" ht="12" x14ac:dyDescent="0.2">
      <c r="A129" s="29" t="s">
        <v>139</v>
      </c>
      <c r="B129" s="106" t="s">
        <v>284</v>
      </c>
      <c r="C129" s="71" t="s">
        <v>285</v>
      </c>
      <c r="D129" s="139">
        <v>37278</v>
      </c>
      <c r="E129" s="139">
        <v>37371</v>
      </c>
      <c r="F129" s="82" t="s">
        <v>286</v>
      </c>
      <c r="G129" s="13"/>
    </row>
    <row r="130" spans="1:19" s="129" customFormat="1" ht="12" x14ac:dyDescent="0.2">
      <c r="A130" s="29" t="s">
        <v>29</v>
      </c>
      <c r="B130" s="106" t="s">
        <v>164</v>
      </c>
      <c r="C130" s="71" t="s">
        <v>49</v>
      </c>
      <c r="D130" s="139">
        <v>37266</v>
      </c>
      <c r="E130" s="139">
        <v>37267</v>
      </c>
      <c r="F130" s="82" t="s">
        <v>165</v>
      </c>
      <c r="G130" s="43"/>
      <c r="H130" s="143"/>
      <c r="I130" s="143"/>
      <c r="K130" s="144"/>
      <c r="L130" s="141"/>
    </row>
    <row r="131" spans="1:19" s="129" customFormat="1" ht="12" x14ac:dyDescent="0.2">
      <c r="A131" s="159" t="s">
        <v>12</v>
      </c>
      <c r="B131" s="106" t="s">
        <v>189</v>
      </c>
      <c r="C131" s="71" t="s">
        <v>49</v>
      </c>
      <c r="D131" s="139">
        <v>37266</v>
      </c>
      <c r="E131" s="139">
        <v>37267</v>
      </c>
      <c r="F131" s="82" t="s">
        <v>190</v>
      </c>
      <c r="G131" s="43"/>
    </row>
    <row r="132" spans="1:19" s="129" customFormat="1" ht="22.8" x14ac:dyDescent="0.2">
      <c r="A132" s="29" t="s">
        <v>12</v>
      </c>
      <c r="B132" s="106" t="s">
        <v>196</v>
      </c>
      <c r="C132" s="71" t="s">
        <v>49</v>
      </c>
      <c r="D132" s="149">
        <v>37265</v>
      </c>
      <c r="E132" s="139">
        <v>37323</v>
      </c>
      <c r="F132" s="82" t="s">
        <v>197</v>
      </c>
      <c r="G132" s="43"/>
    </row>
    <row r="133" spans="1:19" s="129" customFormat="1" ht="12" x14ac:dyDescent="0.2">
      <c r="A133" s="29" t="s">
        <v>29</v>
      </c>
      <c r="B133" s="106" t="s">
        <v>162</v>
      </c>
      <c r="C133" s="71" t="s">
        <v>49</v>
      </c>
      <c r="D133" s="139">
        <v>37227</v>
      </c>
      <c r="E133" s="139">
        <v>37227</v>
      </c>
      <c r="F133" s="82" t="s">
        <v>163</v>
      </c>
      <c r="G133" s="43"/>
    </row>
    <row r="134" spans="1:19" s="129" customFormat="1" ht="22.8" x14ac:dyDescent="0.2">
      <c r="A134" s="112" t="s">
        <v>14</v>
      </c>
      <c r="B134" s="38" t="s">
        <v>226</v>
      </c>
      <c r="C134" s="70" t="s">
        <v>49</v>
      </c>
      <c r="D134" s="136">
        <v>37224</v>
      </c>
      <c r="E134" s="136">
        <v>37243</v>
      </c>
      <c r="F134" s="82" t="s">
        <v>227</v>
      </c>
      <c r="G134" s="43"/>
    </row>
    <row r="135" spans="1:19" s="129" customFormat="1" ht="12" x14ac:dyDescent="0.2">
      <c r="A135" s="29" t="s">
        <v>17</v>
      </c>
      <c r="B135" s="106" t="s">
        <v>87</v>
      </c>
      <c r="C135" s="71" t="s">
        <v>49</v>
      </c>
      <c r="D135" s="139">
        <v>37201</v>
      </c>
      <c r="E135" s="139">
        <v>37202</v>
      </c>
      <c r="F135" s="82" t="s">
        <v>88</v>
      </c>
      <c r="G135" s="43"/>
    </row>
    <row r="136" spans="1:19" s="129" customFormat="1" ht="12" x14ac:dyDescent="0.2">
      <c r="A136" s="29" t="s">
        <v>139</v>
      </c>
      <c r="B136" s="106" t="s">
        <v>157</v>
      </c>
      <c r="C136" s="71" t="s">
        <v>49</v>
      </c>
      <c r="D136" s="139">
        <v>37194</v>
      </c>
      <c r="E136" s="139">
        <v>37225</v>
      </c>
      <c r="F136" s="82" t="s">
        <v>158</v>
      </c>
      <c r="G136" s="43"/>
    </row>
    <row r="137" spans="1:19" s="129" customFormat="1" ht="12" x14ac:dyDescent="0.2">
      <c r="A137" s="29" t="s">
        <v>139</v>
      </c>
      <c r="B137" s="106" t="s">
        <v>159</v>
      </c>
      <c r="C137" s="71" t="s">
        <v>49</v>
      </c>
      <c r="D137" s="139">
        <v>37188</v>
      </c>
      <c r="E137" s="139">
        <v>37245</v>
      </c>
      <c r="F137" s="82" t="s">
        <v>160</v>
      </c>
      <c r="G137" s="43"/>
    </row>
    <row r="138" spans="1:19" s="129" customFormat="1" ht="12" x14ac:dyDescent="0.2">
      <c r="A138" s="29" t="s">
        <v>14</v>
      </c>
      <c r="B138" s="106" t="s">
        <v>216</v>
      </c>
      <c r="C138" s="71" t="s">
        <v>49</v>
      </c>
      <c r="D138" s="139">
        <v>37181</v>
      </c>
      <c r="E138" s="139">
        <v>37181</v>
      </c>
      <c r="F138" s="82" t="s">
        <v>217</v>
      </c>
      <c r="G138" s="43"/>
    </row>
    <row r="139" spans="1:19" s="129" customFormat="1" ht="12" x14ac:dyDescent="0.2">
      <c r="A139" s="33" t="s">
        <v>17</v>
      </c>
      <c r="B139" s="71" t="s">
        <v>83</v>
      </c>
      <c r="C139" s="71" t="s">
        <v>49</v>
      </c>
      <c r="D139" s="139">
        <v>37179</v>
      </c>
      <c r="E139" s="139">
        <v>37180</v>
      </c>
      <c r="F139" s="82" t="s">
        <v>82</v>
      </c>
      <c r="G139" s="43"/>
    </row>
    <row r="140" spans="1:19" s="129" customFormat="1" ht="12" x14ac:dyDescent="0.2">
      <c r="A140" s="29" t="s">
        <v>110</v>
      </c>
      <c r="B140" s="106" t="s">
        <v>113</v>
      </c>
      <c r="C140" s="71" t="s">
        <v>49</v>
      </c>
      <c r="D140" s="139">
        <v>37168</v>
      </c>
      <c r="E140" s="139">
        <v>37172</v>
      </c>
      <c r="F140" s="82" t="s">
        <v>114</v>
      </c>
      <c r="G140" s="43"/>
    </row>
    <row r="141" spans="1:19" s="129" customFormat="1" ht="12" x14ac:dyDescent="0.2">
      <c r="A141" s="29" t="s">
        <v>125</v>
      </c>
      <c r="B141" s="106" t="s">
        <v>126</v>
      </c>
      <c r="C141" s="71"/>
      <c r="D141" s="139">
        <v>37158</v>
      </c>
      <c r="E141" s="139" t="s">
        <v>31</v>
      </c>
      <c r="F141" s="82" t="s">
        <v>127</v>
      </c>
      <c r="G141" s="43"/>
    </row>
    <row r="142" spans="1:19" s="129" customFormat="1" ht="12" x14ac:dyDescent="0.2">
      <c r="A142" s="29" t="s">
        <v>40</v>
      </c>
      <c r="B142" s="120" t="s">
        <v>104</v>
      </c>
      <c r="C142" s="132" t="s">
        <v>49</v>
      </c>
      <c r="D142" s="146">
        <v>37155</v>
      </c>
      <c r="E142" s="146">
        <v>37185</v>
      </c>
      <c r="F142" s="43" t="s">
        <v>56</v>
      </c>
      <c r="G142" s="43"/>
    </row>
    <row r="143" spans="1:19" s="129" customFormat="1" ht="12" x14ac:dyDescent="0.2">
      <c r="A143" s="29" t="s">
        <v>17</v>
      </c>
      <c r="B143" s="106" t="s">
        <v>79</v>
      </c>
      <c r="C143" s="71" t="s">
        <v>49</v>
      </c>
      <c r="D143" s="139">
        <v>37154</v>
      </c>
      <c r="E143" s="139">
        <v>37154</v>
      </c>
      <c r="F143" s="82" t="s">
        <v>80</v>
      </c>
      <c r="G143" s="43"/>
    </row>
    <row r="144" spans="1:19" s="129" customFormat="1" ht="12" x14ac:dyDescent="0.2">
      <c r="A144" s="29" t="s">
        <v>14</v>
      </c>
      <c r="B144" s="106" t="s">
        <v>224</v>
      </c>
      <c r="C144" s="70" t="s">
        <v>49</v>
      </c>
      <c r="D144" s="139">
        <v>37152</v>
      </c>
      <c r="E144" s="139"/>
      <c r="F144" s="82" t="s">
        <v>225</v>
      </c>
      <c r="G144" s="43"/>
      <c r="M144" s="141"/>
      <c r="N144" s="141"/>
      <c r="O144" s="141"/>
      <c r="P144" s="141"/>
      <c r="Q144" s="141"/>
      <c r="R144" s="141"/>
      <c r="S144" s="142"/>
    </row>
    <row r="145" spans="1:12" s="129" customFormat="1" ht="12" x14ac:dyDescent="0.2">
      <c r="A145" s="29" t="s">
        <v>23</v>
      </c>
      <c r="B145" s="106" t="s">
        <v>24</v>
      </c>
      <c r="C145" s="132" t="s">
        <v>281</v>
      </c>
      <c r="D145" s="139">
        <v>37151</v>
      </c>
      <c r="E145" s="157"/>
      <c r="F145" s="82" t="s">
        <v>25</v>
      </c>
      <c r="G145" s="13"/>
    </row>
    <row r="146" spans="1:12" s="129" customFormat="1" ht="12" x14ac:dyDescent="0.2">
      <c r="A146" s="29" t="s">
        <v>115</v>
      </c>
      <c r="B146" s="106" t="s">
        <v>121</v>
      </c>
      <c r="C146" s="71"/>
      <c r="D146" s="139">
        <v>37140</v>
      </c>
      <c r="E146" s="139">
        <v>37271</v>
      </c>
      <c r="F146" s="82" t="s">
        <v>122</v>
      </c>
      <c r="G146" s="43"/>
      <c r="I146" s="143"/>
      <c r="K146" s="144"/>
      <c r="L146" s="141"/>
    </row>
    <row r="147" spans="1:12" s="129" customFormat="1" ht="12" x14ac:dyDescent="0.2">
      <c r="A147" s="29" t="s">
        <v>115</v>
      </c>
      <c r="B147" s="106" t="s">
        <v>118</v>
      </c>
      <c r="C147" s="71" t="s">
        <v>49</v>
      </c>
      <c r="D147" s="139">
        <v>37113</v>
      </c>
      <c r="E147" s="139">
        <v>37140</v>
      </c>
      <c r="F147" s="82" t="s">
        <v>119</v>
      </c>
      <c r="G147" s="43"/>
    </row>
    <row r="148" spans="1:12" s="129" customFormat="1" ht="12" x14ac:dyDescent="0.2">
      <c r="A148" s="29" t="s">
        <v>139</v>
      </c>
      <c r="B148" s="106" t="s">
        <v>156</v>
      </c>
      <c r="C148" s="71" t="s">
        <v>49</v>
      </c>
      <c r="D148" s="139">
        <v>37104</v>
      </c>
      <c r="E148" s="139">
        <v>37106</v>
      </c>
      <c r="F148" s="82" t="s">
        <v>155</v>
      </c>
      <c r="G148" s="43"/>
    </row>
    <row r="149" spans="1:12" s="129" customFormat="1" ht="12" x14ac:dyDescent="0.2">
      <c r="A149" s="29" t="s">
        <v>139</v>
      </c>
      <c r="B149" s="106" t="s">
        <v>154</v>
      </c>
      <c r="C149" s="71" t="s">
        <v>49</v>
      </c>
      <c r="D149" s="139">
        <v>37103</v>
      </c>
      <c r="E149" s="139">
        <v>37106</v>
      </c>
      <c r="F149" s="82" t="s">
        <v>155</v>
      </c>
      <c r="G149" s="43"/>
    </row>
    <row r="150" spans="1:12" s="129" customFormat="1" ht="12" x14ac:dyDescent="0.2">
      <c r="A150" s="29" t="s">
        <v>34</v>
      </c>
      <c r="B150" s="106" t="s">
        <v>233</v>
      </c>
      <c r="C150" s="71" t="s">
        <v>49</v>
      </c>
      <c r="D150" s="139">
        <v>37097</v>
      </c>
      <c r="E150" s="139">
        <v>37116</v>
      </c>
      <c r="F150" s="82" t="s">
        <v>234</v>
      </c>
      <c r="G150" s="43"/>
    </row>
    <row r="151" spans="1:12" s="129" customFormat="1" ht="12" x14ac:dyDescent="0.2">
      <c r="A151" s="29" t="s">
        <v>12</v>
      </c>
      <c r="B151" s="106" t="s">
        <v>187</v>
      </c>
      <c r="C151" s="71" t="s">
        <v>49</v>
      </c>
      <c r="D151" s="139">
        <v>37095</v>
      </c>
      <c r="E151" s="139">
        <v>37095</v>
      </c>
      <c r="F151" s="82" t="s">
        <v>188</v>
      </c>
      <c r="G151" s="43"/>
    </row>
    <row r="152" spans="1:12" s="129" customFormat="1" ht="12" x14ac:dyDescent="0.2">
      <c r="A152" s="6" t="s">
        <v>9</v>
      </c>
      <c r="B152" s="145" t="s">
        <v>252</v>
      </c>
      <c r="C152" s="71" t="s">
        <v>49</v>
      </c>
      <c r="D152" s="136">
        <v>37091</v>
      </c>
      <c r="E152" s="136">
        <v>37095</v>
      </c>
      <c r="F152" s="50" t="s">
        <v>88</v>
      </c>
      <c r="G152" s="43"/>
    </row>
    <row r="153" spans="1:12" s="129" customFormat="1" ht="12" x14ac:dyDescent="0.2">
      <c r="A153" s="29" t="s">
        <v>14</v>
      </c>
      <c r="B153" s="106" t="s">
        <v>218</v>
      </c>
      <c r="C153" s="71" t="s">
        <v>49</v>
      </c>
      <c r="D153" s="139">
        <v>37090</v>
      </c>
      <c r="E153" s="139" t="s">
        <v>219</v>
      </c>
      <c r="F153" s="82" t="s">
        <v>220</v>
      </c>
      <c r="G153" s="43"/>
    </row>
    <row r="154" spans="1:12" s="129" customFormat="1" ht="12" x14ac:dyDescent="0.2">
      <c r="A154" s="29" t="s">
        <v>139</v>
      </c>
      <c r="B154" s="145" t="s">
        <v>152</v>
      </c>
      <c r="C154" s="71" t="s">
        <v>49</v>
      </c>
      <c r="D154" s="139">
        <v>37068</v>
      </c>
      <c r="E154" s="139">
        <v>37071</v>
      </c>
      <c r="F154" s="82" t="s">
        <v>153</v>
      </c>
      <c r="G154" s="43"/>
    </row>
    <row r="155" spans="1:12" s="129" customFormat="1" ht="22.8" x14ac:dyDescent="0.2">
      <c r="A155" s="6" t="s">
        <v>26</v>
      </c>
      <c r="B155" s="145" t="s">
        <v>109</v>
      </c>
      <c r="C155" s="70" t="s">
        <v>49</v>
      </c>
      <c r="D155" s="136">
        <v>37057</v>
      </c>
      <c r="E155" s="136">
        <v>37083</v>
      </c>
      <c r="F155" s="82" t="s">
        <v>28</v>
      </c>
      <c r="G155" s="43"/>
    </row>
    <row r="156" spans="1:12" s="129" customFormat="1" ht="12" x14ac:dyDescent="0.2">
      <c r="A156" s="140" t="s">
        <v>17</v>
      </c>
      <c r="B156" s="106" t="s">
        <v>77</v>
      </c>
      <c r="C156" s="71" t="s">
        <v>49</v>
      </c>
      <c r="D156" s="134">
        <v>37055</v>
      </c>
      <c r="E156" s="139">
        <v>37091</v>
      </c>
      <c r="F156" s="82" t="s">
        <v>78</v>
      </c>
      <c r="G156" s="43"/>
    </row>
    <row r="157" spans="1:12" s="129" customFormat="1" ht="12" x14ac:dyDescent="0.2">
      <c r="A157" s="29" t="s">
        <v>139</v>
      </c>
      <c r="B157" s="106" t="s">
        <v>150</v>
      </c>
      <c r="C157" s="71" t="s">
        <v>49</v>
      </c>
      <c r="D157" s="139">
        <v>37048</v>
      </c>
      <c r="E157" s="139">
        <v>37055</v>
      </c>
      <c r="F157" s="82" t="s">
        <v>151</v>
      </c>
      <c r="G157" s="43"/>
    </row>
    <row r="158" spans="1:12" s="129" customFormat="1" ht="12" x14ac:dyDescent="0.2">
      <c r="A158" s="29" t="s">
        <v>38</v>
      </c>
      <c r="B158" s="106" t="s">
        <v>200</v>
      </c>
      <c r="C158" s="71" t="s">
        <v>49</v>
      </c>
      <c r="D158" s="139">
        <v>37035</v>
      </c>
      <c r="E158" s="139">
        <v>37049</v>
      </c>
      <c r="F158" s="82" t="s">
        <v>201</v>
      </c>
      <c r="G158" s="43"/>
    </row>
    <row r="159" spans="1:12" s="129" customFormat="1" ht="12" x14ac:dyDescent="0.2">
      <c r="A159" s="29" t="s">
        <v>40</v>
      </c>
      <c r="B159" s="106" t="s">
        <v>100</v>
      </c>
      <c r="C159" s="71" t="s">
        <v>49</v>
      </c>
      <c r="D159" s="139">
        <v>37033</v>
      </c>
      <c r="E159" s="139">
        <v>37048</v>
      </c>
      <c r="F159" s="82" t="s">
        <v>101</v>
      </c>
      <c r="G159" s="43"/>
    </row>
    <row r="160" spans="1:12" s="129" customFormat="1" ht="22.8" x14ac:dyDescent="0.2">
      <c r="A160" s="29" t="s">
        <v>12</v>
      </c>
      <c r="B160" s="106" t="s">
        <v>185</v>
      </c>
      <c r="C160" s="71" t="s">
        <v>49</v>
      </c>
      <c r="D160" s="139">
        <v>37033</v>
      </c>
      <c r="E160" s="139">
        <v>37041</v>
      </c>
      <c r="F160" s="82" t="s">
        <v>186</v>
      </c>
      <c r="G160" s="43"/>
    </row>
    <row r="161" spans="1:7" s="129" customFormat="1" ht="12" x14ac:dyDescent="0.2">
      <c r="A161" s="6" t="s">
        <v>9</v>
      </c>
      <c r="B161" s="145" t="s">
        <v>250</v>
      </c>
      <c r="C161" s="71" t="s">
        <v>49</v>
      </c>
      <c r="D161" s="136">
        <v>37018</v>
      </c>
      <c r="E161" s="136">
        <v>37018</v>
      </c>
      <c r="F161" s="50" t="s">
        <v>56</v>
      </c>
      <c r="G161" s="43"/>
    </row>
    <row r="162" spans="1:7" s="129" customFormat="1" ht="12" x14ac:dyDescent="0.2">
      <c r="A162" s="159" t="s">
        <v>33</v>
      </c>
      <c r="B162" s="160" t="s">
        <v>52</v>
      </c>
      <c r="C162" s="161" t="s">
        <v>49</v>
      </c>
      <c r="D162" s="162">
        <v>37013</v>
      </c>
      <c r="E162" s="162">
        <v>37029</v>
      </c>
      <c r="F162" s="163" t="s">
        <v>53</v>
      </c>
      <c r="G162" s="43"/>
    </row>
    <row r="163" spans="1:7" s="129" customFormat="1" ht="12" x14ac:dyDescent="0.2">
      <c r="A163" s="29" t="s">
        <v>17</v>
      </c>
      <c r="B163" s="106" t="s">
        <v>73</v>
      </c>
      <c r="C163" s="71" t="s">
        <v>49</v>
      </c>
      <c r="D163" s="139">
        <v>37013</v>
      </c>
      <c r="E163" s="139">
        <v>37014</v>
      </c>
      <c r="F163" s="82" t="s">
        <v>74</v>
      </c>
      <c r="G163" s="43"/>
    </row>
    <row r="164" spans="1:7" s="129" customFormat="1" ht="12" x14ac:dyDescent="0.2">
      <c r="A164" s="33" t="s">
        <v>17</v>
      </c>
      <c r="B164" s="71" t="s">
        <v>76</v>
      </c>
      <c r="C164" s="71" t="s">
        <v>49</v>
      </c>
      <c r="D164" s="139">
        <v>37012</v>
      </c>
      <c r="E164" s="139">
        <v>37068</v>
      </c>
      <c r="F164" s="82" t="s">
        <v>59</v>
      </c>
      <c r="G164" s="43"/>
    </row>
    <row r="165" spans="1:7" s="129" customFormat="1" ht="12" x14ac:dyDescent="0.2">
      <c r="A165" s="33" t="s">
        <v>17</v>
      </c>
      <c r="B165" s="71" t="s">
        <v>81</v>
      </c>
      <c r="C165" s="71" t="s">
        <v>49</v>
      </c>
      <c r="D165" s="139">
        <v>37012</v>
      </c>
      <c r="E165" s="139">
        <v>37175</v>
      </c>
      <c r="F165" s="82" t="s">
        <v>82</v>
      </c>
      <c r="G165" s="43"/>
    </row>
    <row r="166" spans="1:7" s="129" customFormat="1" ht="12" x14ac:dyDescent="0.2">
      <c r="A166" s="29" t="s">
        <v>168</v>
      </c>
      <c r="B166" s="106" t="s">
        <v>42</v>
      </c>
      <c r="C166" s="71" t="s">
        <v>49</v>
      </c>
      <c r="D166" s="139">
        <v>37004</v>
      </c>
      <c r="E166" s="139">
        <v>37012</v>
      </c>
      <c r="F166" s="82" t="s">
        <v>169</v>
      </c>
      <c r="G166" s="43"/>
    </row>
    <row r="167" spans="1:7" s="129" customFormat="1" ht="12" x14ac:dyDescent="0.2">
      <c r="A167" s="29" t="s">
        <v>230</v>
      </c>
      <c r="B167" s="106" t="s">
        <v>42</v>
      </c>
      <c r="C167" s="71" t="s">
        <v>49</v>
      </c>
      <c r="D167" s="139">
        <v>37004</v>
      </c>
      <c r="E167" s="139">
        <v>37012</v>
      </c>
      <c r="F167" s="82" t="s">
        <v>88</v>
      </c>
      <c r="G167" s="43"/>
    </row>
    <row r="168" spans="1:7" s="129" customFormat="1" ht="12" x14ac:dyDescent="0.2">
      <c r="A168" s="29" t="s">
        <v>134</v>
      </c>
      <c r="B168" s="106" t="s">
        <v>138</v>
      </c>
      <c r="C168" s="161" t="s">
        <v>49</v>
      </c>
      <c r="D168" s="139">
        <v>37000</v>
      </c>
      <c r="E168" s="139">
        <v>37029</v>
      </c>
      <c r="F168" s="82" t="s">
        <v>53</v>
      </c>
      <c r="G168" s="43"/>
    </row>
    <row r="169" spans="1:7" s="129" customFormat="1" ht="12" x14ac:dyDescent="0.2">
      <c r="A169" s="29" t="s">
        <v>17</v>
      </c>
      <c r="B169" s="106" t="s">
        <v>72</v>
      </c>
      <c r="C169" s="71" t="s">
        <v>49</v>
      </c>
      <c r="D169" s="139">
        <v>36991</v>
      </c>
      <c r="E169" s="139">
        <v>37001</v>
      </c>
      <c r="F169" s="82" t="s">
        <v>59</v>
      </c>
      <c r="G169" s="43"/>
    </row>
    <row r="170" spans="1:7" s="129" customFormat="1" ht="22.8" x14ac:dyDescent="0.2">
      <c r="A170" s="29" t="s">
        <v>115</v>
      </c>
      <c r="B170" s="106" t="s">
        <v>116</v>
      </c>
      <c r="C170" s="71" t="s">
        <v>49</v>
      </c>
      <c r="D170" s="134">
        <v>36991</v>
      </c>
      <c r="E170" s="139">
        <v>37193</v>
      </c>
      <c r="F170" s="82" t="s">
        <v>117</v>
      </c>
      <c r="G170" s="43"/>
    </row>
    <row r="171" spans="1:7" s="129" customFormat="1" ht="12" x14ac:dyDescent="0.2">
      <c r="A171" s="33" t="s">
        <v>14</v>
      </c>
      <c r="B171" s="71" t="s">
        <v>213</v>
      </c>
      <c r="C171" s="71" t="s">
        <v>49</v>
      </c>
      <c r="D171" s="139">
        <v>36986</v>
      </c>
      <c r="E171" s="139">
        <v>37004</v>
      </c>
      <c r="F171" s="82" t="s">
        <v>59</v>
      </c>
      <c r="G171" s="43"/>
    </row>
    <row r="172" spans="1:7" s="129" customFormat="1" ht="12" x14ac:dyDescent="0.2">
      <c r="A172" s="29" t="s">
        <v>139</v>
      </c>
      <c r="B172" s="106" t="s">
        <v>148</v>
      </c>
      <c r="C172" s="71" t="s">
        <v>49</v>
      </c>
      <c r="D172" s="139">
        <v>36982</v>
      </c>
      <c r="E172" s="139">
        <v>37028</v>
      </c>
      <c r="F172" s="82" t="s">
        <v>149</v>
      </c>
      <c r="G172" s="43"/>
    </row>
    <row r="173" spans="1:7" s="129" customFormat="1" ht="12" x14ac:dyDescent="0.2">
      <c r="A173" s="6" t="s">
        <v>9</v>
      </c>
      <c r="B173" s="145" t="s">
        <v>251</v>
      </c>
      <c r="C173" s="71" t="s">
        <v>49</v>
      </c>
      <c r="D173" s="136">
        <v>36980</v>
      </c>
      <c r="E173" s="136">
        <v>37022</v>
      </c>
      <c r="F173" s="50" t="s">
        <v>88</v>
      </c>
      <c r="G173" s="43"/>
    </row>
    <row r="174" spans="1:7" s="129" customFormat="1" ht="12" x14ac:dyDescent="0.2">
      <c r="A174" s="29" t="s">
        <v>34</v>
      </c>
      <c r="B174" s="106" t="s">
        <v>231</v>
      </c>
      <c r="C174" s="71" t="s">
        <v>49</v>
      </c>
      <c r="D174" s="139">
        <v>36973</v>
      </c>
      <c r="E174" s="139">
        <v>36983</v>
      </c>
      <c r="F174" s="82" t="s">
        <v>232</v>
      </c>
      <c r="G174" s="43"/>
    </row>
    <row r="175" spans="1:7" s="129" customFormat="1" ht="12" x14ac:dyDescent="0.2">
      <c r="A175" s="29" t="s">
        <v>139</v>
      </c>
      <c r="B175" s="106" t="s">
        <v>146</v>
      </c>
      <c r="C175" s="71" t="s">
        <v>49</v>
      </c>
      <c r="D175" s="134">
        <v>36971</v>
      </c>
      <c r="E175" s="134">
        <v>36986</v>
      </c>
      <c r="F175" s="82" t="s">
        <v>147</v>
      </c>
      <c r="G175" s="43"/>
    </row>
    <row r="176" spans="1:7" s="129" customFormat="1" ht="12" x14ac:dyDescent="0.2">
      <c r="A176" s="29" t="s">
        <v>14</v>
      </c>
      <c r="B176" s="106" t="s">
        <v>214</v>
      </c>
      <c r="C176" s="71" t="s">
        <v>49</v>
      </c>
      <c r="D176" s="139">
        <v>36964</v>
      </c>
      <c r="E176" s="139">
        <v>37014</v>
      </c>
      <c r="F176" s="82" t="s">
        <v>215</v>
      </c>
      <c r="G176" s="43"/>
    </row>
    <row r="177" spans="1:7" s="129" customFormat="1" ht="12" x14ac:dyDescent="0.2">
      <c r="A177" s="29" t="s">
        <v>242</v>
      </c>
      <c r="B177" s="106" t="s">
        <v>245</v>
      </c>
      <c r="C177" s="71" t="s">
        <v>49</v>
      </c>
      <c r="D177" s="139">
        <v>36963</v>
      </c>
      <c r="E177" s="139">
        <v>36987</v>
      </c>
      <c r="F177" s="82" t="s">
        <v>246</v>
      </c>
      <c r="G177" s="43"/>
    </row>
    <row r="178" spans="1:7" s="129" customFormat="1" ht="12" x14ac:dyDescent="0.2">
      <c r="A178" s="29" t="s">
        <v>242</v>
      </c>
      <c r="B178" s="106" t="s">
        <v>247</v>
      </c>
      <c r="C178" s="71" t="s">
        <v>49</v>
      </c>
      <c r="D178" s="139">
        <v>36962</v>
      </c>
      <c r="E178" s="139">
        <v>36991</v>
      </c>
      <c r="F178" s="82" t="s">
        <v>50</v>
      </c>
      <c r="G178" s="43"/>
    </row>
    <row r="179" spans="1:7" s="129" customFormat="1" ht="12" x14ac:dyDescent="0.2">
      <c r="A179" s="29" t="s">
        <v>134</v>
      </c>
      <c r="B179" s="106" t="s">
        <v>136</v>
      </c>
      <c r="C179" s="161" t="s">
        <v>49</v>
      </c>
      <c r="D179" s="139">
        <v>36955</v>
      </c>
      <c r="E179" s="139">
        <v>37006</v>
      </c>
      <c r="F179" s="82" t="s">
        <v>137</v>
      </c>
      <c r="G179" s="43"/>
    </row>
    <row r="180" spans="1:7" s="129" customFormat="1" ht="22.8" x14ac:dyDescent="0.2">
      <c r="A180" s="6" t="s">
        <v>14</v>
      </c>
      <c r="B180" s="145" t="s">
        <v>210</v>
      </c>
      <c r="C180" s="71" t="s">
        <v>49</v>
      </c>
      <c r="D180" s="136">
        <v>36955</v>
      </c>
      <c r="E180" s="136">
        <v>36984</v>
      </c>
      <c r="F180" s="50" t="s">
        <v>211</v>
      </c>
      <c r="G180" s="43"/>
    </row>
    <row r="181" spans="1:7" s="129" customFormat="1" ht="12" x14ac:dyDescent="0.2">
      <c r="A181" s="29" t="s">
        <v>134</v>
      </c>
      <c r="B181" s="106" t="s">
        <v>135</v>
      </c>
      <c r="C181" s="71" t="s">
        <v>49</v>
      </c>
      <c r="D181" s="139">
        <v>36952</v>
      </c>
      <c r="E181" s="139">
        <v>36960</v>
      </c>
      <c r="F181" s="82" t="s">
        <v>53</v>
      </c>
      <c r="G181" s="43"/>
    </row>
    <row r="182" spans="1:7" s="129" customFormat="1" ht="12" x14ac:dyDescent="0.2">
      <c r="A182" s="29" t="s">
        <v>139</v>
      </c>
      <c r="B182" s="106" t="s">
        <v>144</v>
      </c>
      <c r="C182" s="71" t="s">
        <v>49</v>
      </c>
      <c r="D182" s="134">
        <v>36948</v>
      </c>
      <c r="E182" s="134">
        <v>36978</v>
      </c>
      <c r="F182" s="82" t="s">
        <v>145</v>
      </c>
      <c r="G182" s="43"/>
    </row>
    <row r="183" spans="1:7" s="129" customFormat="1" ht="12" x14ac:dyDescent="0.2">
      <c r="A183" s="29" t="s">
        <v>12</v>
      </c>
      <c r="B183" s="106" t="s">
        <v>181</v>
      </c>
      <c r="C183" s="71" t="s">
        <v>49</v>
      </c>
      <c r="D183" s="139">
        <v>36943</v>
      </c>
      <c r="E183" s="139">
        <v>36969</v>
      </c>
      <c r="F183" s="82" t="s">
        <v>53</v>
      </c>
      <c r="G183" s="43"/>
    </row>
    <row r="184" spans="1:7" s="129" customFormat="1" ht="12" x14ac:dyDescent="0.2">
      <c r="A184" s="29" t="s">
        <v>38</v>
      </c>
      <c r="B184" s="106" t="s">
        <v>199</v>
      </c>
      <c r="C184" s="71" t="s">
        <v>49</v>
      </c>
      <c r="D184" s="139">
        <v>36934</v>
      </c>
      <c r="E184" s="139">
        <v>36977</v>
      </c>
      <c r="F184" s="82" t="s">
        <v>53</v>
      </c>
      <c r="G184" s="43"/>
    </row>
    <row r="185" spans="1:7" s="129" customFormat="1" ht="12" x14ac:dyDescent="0.2">
      <c r="A185" s="140" t="s">
        <v>17</v>
      </c>
      <c r="B185" s="106" t="s">
        <v>71</v>
      </c>
      <c r="C185" s="71" t="s">
        <v>49</v>
      </c>
      <c r="D185" s="139">
        <v>36927</v>
      </c>
      <c r="E185" s="139">
        <v>36927</v>
      </c>
      <c r="F185" s="82" t="s">
        <v>59</v>
      </c>
      <c r="G185" s="43"/>
    </row>
    <row r="186" spans="1:7" s="129" customFormat="1" ht="12" x14ac:dyDescent="0.2">
      <c r="A186" s="29" t="s">
        <v>12</v>
      </c>
      <c r="B186" s="106" t="s">
        <v>175</v>
      </c>
      <c r="C186" s="71" t="s">
        <v>49</v>
      </c>
      <c r="D186" s="139">
        <v>36923</v>
      </c>
      <c r="E186" s="139">
        <v>36924</v>
      </c>
      <c r="F186" s="82" t="s">
        <v>160</v>
      </c>
      <c r="G186" s="43"/>
    </row>
    <row r="187" spans="1:7" s="129" customFormat="1" ht="12" x14ac:dyDescent="0.2">
      <c r="A187" s="29" t="s">
        <v>12</v>
      </c>
      <c r="B187" s="106" t="s">
        <v>176</v>
      </c>
      <c r="C187" s="71" t="s">
        <v>49</v>
      </c>
      <c r="D187" s="139">
        <v>36923</v>
      </c>
      <c r="E187" s="139">
        <v>36924</v>
      </c>
      <c r="F187" s="82" t="s">
        <v>160</v>
      </c>
      <c r="G187" s="43"/>
    </row>
    <row r="188" spans="1:7" s="129" customFormat="1" ht="12" x14ac:dyDescent="0.2">
      <c r="A188" s="29" t="s">
        <v>38</v>
      </c>
      <c r="B188" s="106" t="s">
        <v>198</v>
      </c>
      <c r="C188" s="71" t="s">
        <v>49</v>
      </c>
      <c r="D188" s="139">
        <v>36922</v>
      </c>
      <c r="E188" s="139">
        <v>36929</v>
      </c>
      <c r="F188" s="82" t="s">
        <v>50</v>
      </c>
      <c r="G188" s="43"/>
    </row>
    <row r="189" spans="1:7" s="129" customFormat="1" ht="12" x14ac:dyDescent="0.2">
      <c r="A189" s="33" t="s">
        <v>17</v>
      </c>
      <c r="B189" s="106" t="s">
        <v>68</v>
      </c>
      <c r="C189" s="71" t="s">
        <v>49</v>
      </c>
      <c r="D189" s="139">
        <v>36917</v>
      </c>
      <c r="E189" s="139">
        <v>36917</v>
      </c>
      <c r="F189" s="82" t="s">
        <v>69</v>
      </c>
      <c r="G189" s="43"/>
    </row>
    <row r="190" spans="1:7" s="129" customFormat="1" ht="12" x14ac:dyDescent="0.2">
      <c r="A190" s="29" t="s">
        <v>40</v>
      </c>
      <c r="B190" s="106" t="s">
        <v>102</v>
      </c>
      <c r="C190" s="71" t="s">
        <v>49</v>
      </c>
      <c r="D190" s="139">
        <v>36914</v>
      </c>
      <c r="E190" s="139" t="s">
        <v>103</v>
      </c>
      <c r="F190" s="82" t="s">
        <v>50</v>
      </c>
      <c r="G190" s="43"/>
    </row>
    <row r="191" spans="1:7" s="129" customFormat="1" ht="12" x14ac:dyDescent="0.2">
      <c r="A191" s="29" t="s">
        <v>40</v>
      </c>
      <c r="B191" s="106" t="s">
        <v>97</v>
      </c>
      <c r="C191" s="71" t="s">
        <v>49</v>
      </c>
      <c r="D191" s="139">
        <v>36913</v>
      </c>
      <c r="E191" s="139">
        <v>36958</v>
      </c>
      <c r="F191" s="82" t="s">
        <v>98</v>
      </c>
      <c r="G191" s="43"/>
    </row>
    <row r="192" spans="1:7" s="129" customFormat="1" ht="12" x14ac:dyDescent="0.2">
      <c r="A192" s="29" t="s">
        <v>12</v>
      </c>
      <c r="B192" s="106" t="s">
        <v>179</v>
      </c>
      <c r="C192" s="71" t="s">
        <v>49</v>
      </c>
      <c r="D192" s="139">
        <v>36910</v>
      </c>
      <c r="E192" s="139">
        <v>36956</v>
      </c>
      <c r="F192" s="82" t="s">
        <v>53</v>
      </c>
      <c r="G192" s="43"/>
    </row>
    <row r="193" spans="1:7" s="129" customFormat="1" ht="12" x14ac:dyDescent="0.2">
      <c r="A193" s="29" t="s">
        <v>12</v>
      </c>
      <c r="B193" s="106" t="s">
        <v>177</v>
      </c>
      <c r="C193" s="71" t="s">
        <v>49</v>
      </c>
      <c r="D193" s="139">
        <v>36908</v>
      </c>
      <c r="E193" s="139">
        <v>36927</v>
      </c>
      <c r="F193" s="82" t="s">
        <v>178</v>
      </c>
      <c r="G193" s="43"/>
    </row>
    <row r="194" spans="1:7" s="129" customFormat="1" ht="12" x14ac:dyDescent="0.2">
      <c r="A194" s="29" t="s">
        <v>242</v>
      </c>
      <c r="B194" s="106" t="s">
        <v>244</v>
      </c>
      <c r="C194" s="71" t="s">
        <v>49</v>
      </c>
      <c r="D194" s="139">
        <v>36896</v>
      </c>
      <c r="E194" s="139">
        <v>36902</v>
      </c>
      <c r="F194" s="82" t="s">
        <v>160</v>
      </c>
      <c r="G194" s="43"/>
    </row>
    <row r="195" spans="1:7" s="129" customFormat="1" ht="12" x14ac:dyDescent="0.2">
      <c r="A195" s="33" t="s">
        <v>17</v>
      </c>
      <c r="B195" s="106" t="s">
        <v>70</v>
      </c>
      <c r="C195" s="71" t="s">
        <v>49</v>
      </c>
      <c r="D195" s="139">
        <v>36878</v>
      </c>
      <c r="E195" s="139">
        <v>36924</v>
      </c>
      <c r="F195" s="82" t="s">
        <v>56</v>
      </c>
      <c r="G195" s="43"/>
    </row>
    <row r="196" spans="1:7" s="129" customFormat="1" ht="12" x14ac:dyDescent="0.2">
      <c r="A196" s="29" t="s">
        <v>12</v>
      </c>
      <c r="B196" s="106" t="s">
        <v>180</v>
      </c>
      <c r="C196" s="71" t="s">
        <v>49</v>
      </c>
      <c r="D196" s="139">
        <v>36878</v>
      </c>
      <c r="E196" s="139">
        <v>36958</v>
      </c>
      <c r="F196" s="82" t="s">
        <v>50</v>
      </c>
      <c r="G196" s="43"/>
    </row>
    <row r="197" spans="1:7" s="129" customFormat="1" ht="12" x14ac:dyDescent="0.2">
      <c r="A197" s="6" t="s">
        <v>9</v>
      </c>
      <c r="B197" s="145" t="s">
        <v>249</v>
      </c>
      <c r="C197" s="71" t="s">
        <v>49</v>
      </c>
      <c r="D197" s="136">
        <v>36878</v>
      </c>
      <c r="E197" s="136">
        <v>36931</v>
      </c>
      <c r="F197" s="50" t="s">
        <v>88</v>
      </c>
      <c r="G197" s="43"/>
    </row>
    <row r="198" spans="1:7" s="129" customFormat="1" ht="12" x14ac:dyDescent="0.2">
      <c r="A198" s="29" t="s">
        <v>139</v>
      </c>
      <c r="B198" s="106" t="s">
        <v>143</v>
      </c>
      <c r="C198" s="71" t="s">
        <v>49</v>
      </c>
      <c r="D198" s="139">
        <v>36874</v>
      </c>
      <c r="E198" s="139">
        <v>36874</v>
      </c>
      <c r="F198" s="82" t="s">
        <v>56</v>
      </c>
      <c r="G198" s="43"/>
    </row>
    <row r="199" spans="1:7" s="129" customFormat="1" ht="12" x14ac:dyDescent="0.2">
      <c r="A199" s="29" t="s">
        <v>139</v>
      </c>
      <c r="B199" s="106" t="s">
        <v>142</v>
      </c>
      <c r="C199" s="71" t="s">
        <v>49</v>
      </c>
      <c r="D199" s="139">
        <v>36859</v>
      </c>
      <c r="E199" s="139">
        <v>36859</v>
      </c>
      <c r="F199" s="82" t="s">
        <v>56</v>
      </c>
      <c r="G199" s="43"/>
    </row>
    <row r="200" spans="1:7" s="129" customFormat="1" ht="12" x14ac:dyDescent="0.2">
      <c r="A200" s="33" t="s">
        <v>17</v>
      </c>
      <c r="B200" s="106" t="s">
        <v>65</v>
      </c>
      <c r="C200" s="71" t="s">
        <v>49</v>
      </c>
      <c r="D200" s="139">
        <v>36857</v>
      </c>
      <c r="E200" s="139">
        <v>36872</v>
      </c>
      <c r="F200" s="82" t="s">
        <v>59</v>
      </c>
      <c r="G200" s="43"/>
    </row>
    <row r="201" spans="1:7" s="129" customFormat="1" ht="12" x14ac:dyDescent="0.2">
      <c r="A201" s="159" t="s">
        <v>12</v>
      </c>
      <c r="B201" s="106" t="s">
        <v>174</v>
      </c>
      <c r="C201" s="71" t="s">
        <v>49</v>
      </c>
      <c r="D201" s="139">
        <v>36847</v>
      </c>
      <c r="E201" s="139">
        <v>36851</v>
      </c>
      <c r="F201" s="82" t="s">
        <v>56</v>
      </c>
      <c r="G201" s="43"/>
    </row>
    <row r="202" spans="1:7" s="129" customFormat="1" ht="12" x14ac:dyDescent="0.2">
      <c r="A202" s="29" t="s">
        <v>14</v>
      </c>
      <c r="B202" s="106" t="s">
        <v>208</v>
      </c>
      <c r="C202" s="71" t="s">
        <v>49</v>
      </c>
      <c r="D202" s="139">
        <v>36846</v>
      </c>
      <c r="E202" s="139">
        <v>36959</v>
      </c>
      <c r="F202" s="82" t="s">
        <v>209</v>
      </c>
      <c r="G202" s="43"/>
    </row>
    <row r="203" spans="1:7" s="129" customFormat="1" ht="12" x14ac:dyDescent="0.2">
      <c r="A203" s="29" t="s">
        <v>14</v>
      </c>
      <c r="B203" s="106" t="s">
        <v>205</v>
      </c>
      <c r="C203" s="71" t="s">
        <v>49</v>
      </c>
      <c r="D203" s="139">
        <v>36832</v>
      </c>
      <c r="E203" s="139">
        <v>36845</v>
      </c>
      <c r="F203" s="82" t="s">
        <v>88</v>
      </c>
      <c r="G203" s="43"/>
    </row>
    <row r="204" spans="1:7" s="129" customFormat="1" ht="12" x14ac:dyDescent="0.2">
      <c r="A204" s="29" t="s">
        <v>17</v>
      </c>
      <c r="B204" s="106" t="s">
        <v>64</v>
      </c>
      <c r="C204" s="71" t="s">
        <v>49</v>
      </c>
      <c r="D204" s="139">
        <v>36831</v>
      </c>
      <c r="E204" s="139">
        <v>36851</v>
      </c>
      <c r="F204" s="82" t="s">
        <v>59</v>
      </c>
      <c r="G204" s="43"/>
    </row>
    <row r="205" spans="1:7" s="129" customFormat="1" ht="12" x14ac:dyDescent="0.2">
      <c r="A205" s="29" t="s">
        <v>110</v>
      </c>
      <c r="B205" s="106" t="s">
        <v>112</v>
      </c>
      <c r="C205" s="71" t="s">
        <v>49</v>
      </c>
      <c r="D205" s="139">
        <v>36829</v>
      </c>
      <c r="E205" s="139">
        <v>36838</v>
      </c>
      <c r="F205" s="82" t="s">
        <v>50</v>
      </c>
      <c r="G205" s="43"/>
    </row>
    <row r="206" spans="1:7" s="129" customFormat="1" ht="12" x14ac:dyDescent="0.2">
      <c r="A206" s="29" t="s">
        <v>9</v>
      </c>
      <c r="B206" s="106" t="s">
        <v>248</v>
      </c>
      <c r="C206" s="71" t="s">
        <v>49</v>
      </c>
      <c r="D206" s="139">
        <v>36804</v>
      </c>
      <c r="E206" s="139">
        <v>36810</v>
      </c>
      <c r="F206" s="82" t="s">
        <v>88</v>
      </c>
      <c r="G206" s="43"/>
    </row>
    <row r="207" spans="1:7" s="129" customFormat="1" ht="12" x14ac:dyDescent="0.2">
      <c r="A207" s="29" t="s">
        <v>17</v>
      </c>
      <c r="B207" s="106" t="s">
        <v>62</v>
      </c>
      <c r="C207" s="71" t="s">
        <v>49</v>
      </c>
      <c r="D207" s="139">
        <v>36801</v>
      </c>
      <c r="E207" s="139">
        <v>36812</v>
      </c>
      <c r="F207" s="82" t="s">
        <v>59</v>
      </c>
      <c r="G207" s="43"/>
    </row>
    <row r="208" spans="1:7" s="129" customFormat="1" ht="12" x14ac:dyDescent="0.2">
      <c r="A208" s="29" t="s">
        <v>14</v>
      </c>
      <c r="B208" s="106" t="s">
        <v>204</v>
      </c>
      <c r="C208" s="71" t="s">
        <v>49</v>
      </c>
      <c r="D208" s="139">
        <v>36797</v>
      </c>
      <c r="E208" s="139">
        <v>36797</v>
      </c>
      <c r="F208" s="82" t="s">
        <v>56</v>
      </c>
      <c r="G208" s="43"/>
    </row>
    <row r="209" spans="1:7" s="129" customFormat="1" ht="12" x14ac:dyDescent="0.2">
      <c r="A209" s="29" t="s">
        <v>12</v>
      </c>
      <c r="B209" s="106" t="s">
        <v>183</v>
      </c>
      <c r="C209" s="71" t="s">
        <v>49</v>
      </c>
      <c r="D209" s="139">
        <v>36790</v>
      </c>
      <c r="E209" s="139">
        <v>37040</v>
      </c>
      <c r="F209" s="82" t="s">
        <v>184</v>
      </c>
      <c r="G209" s="43"/>
    </row>
    <row r="210" spans="1:7" s="129" customFormat="1" ht="12" x14ac:dyDescent="0.2">
      <c r="A210" s="29" t="s">
        <v>17</v>
      </c>
      <c r="B210" s="106" t="s">
        <v>63</v>
      </c>
      <c r="C210" s="71" t="s">
        <v>49</v>
      </c>
      <c r="D210" s="139">
        <v>36789</v>
      </c>
      <c r="E210" s="139">
        <v>36817</v>
      </c>
      <c r="F210" s="82" t="s">
        <v>53</v>
      </c>
      <c r="G210" s="43"/>
    </row>
    <row r="211" spans="1:7" s="129" customFormat="1" ht="12" x14ac:dyDescent="0.2">
      <c r="A211" s="29" t="s">
        <v>17</v>
      </c>
      <c r="B211" s="106" t="s">
        <v>67</v>
      </c>
      <c r="C211" s="71" t="s">
        <v>49</v>
      </c>
      <c r="D211" s="139">
        <v>36789</v>
      </c>
      <c r="E211" s="139">
        <v>36881</v>
      </c>
      <c r="F211" s="82" t="s">
        <v>53</v>
      </c>
      <c r="G211" s="43"/>
    </row>
    <row r="212" spans="1:7" s="129" customFormat="1" ht="12" x14ac:dyDescent="0.2">
      <c r="A212" s="159" t="s">
        <v>12</v>
      </c>
      <c r="B212" s="106" t="s">
        <v>191</v>
      </c>
      <c r="C212" s="71" t="s">
        <v>49</v>
      </c>
      <c r="D212" s="139">
        <v>36785</v>
      </c>
      <c r="E212" s="139" t="s">
        <v>192</v>
      </c>
      <c r="F212" s="82" t="s">
        <v>193</v>
      </c>
      <c r="G212" s="43"/>
    </row>
    <row r="213" spans="1:7" s="129" customFormat="1" ht="12" x14ac:dyDescent="0.2">
      <c r="A213" s="29" t="s">
        <v>40</v>
      </c>
      <c r="B213" s="106" t="s">
        <v>95</v>
      </c>
      <c r="C213" s="71" t="s">
        <v>49</v>
      </c>
      <c r="D213" s="139">
        <v>36784</v>
      </c>
      <c r="E213" s="139">
        <v>36810</v>
      </c>
      <c r="F213" s="82" t="s">
        <v>50</v>
      </c>
      <c r="G213" s="43"/>
    </row>
    <row r="214" spans="1:7" s="129" customFormat="1" ht="12" x14ac:dyDescent="0.2">
      <c r="A214" s="29" t="s">
        <v>40</v>
      </c>
      <c r="B214" s="106" t="s">
        <v>96</v>
      </c>
      <c r="C214" s="71" t="s">
        <v>49</v>
      </c>
      <c r="D214" s="139">
        <v>36784</v>
      </c>
      <c r="E214" s="139">
        <v>36810</v>
      </c>
      <c r="F214" s="82" t="s">
        <v>50</v>
      </c>
      <c r="G214" s="43"/>
    </row>
    <row r="215" spans="1:7" s="129" customFormat="1" ht="12" x14ac:dyDescent="0.2">
      <c r="A215" s="29" t="s">
        <v>46</v>
      </c>
      <c r="B215" s="106" t="s">
        <v>241</v>
      </c>
      <c r="C215" s="71" t="s">
        <v>49</v>
      </c>
      <c r="D215" s="139">
        <v>36781</v>
      </c>
      <c r="E215" s="139">
        <v>36795</v>
      </c>
      <c r="F215" s="82" t="s">
        <v>160</v>
      </c>
      <c r="G215" s="43"/>
    </row>
    <row r="216" spans="1:7" s="129" customFormat="1" ht="12" x14ac:dyDescent="0.2">
      <c r="A216" s="29" t="s">
        <v>46</v>
      </c>
      <c r="B216" s="106" t="s">
        <v>240</v>
      </c>
      <c r="C216" s="71" t="s">
        <v>49</v>
      </c>
      <c r="D216" s="139">
        <v>36770</v>
      </c>
      <c r="E216" s="139">
        <v>36790</v>
      </c>
      <c r="F216" s="82" t="s">
        <v>160</v>
      </c>
      <c r="G216" s="43"/>
    </row>
    <row r="217" spans="1:7" s="129" customFormat="1" ht="12" x14ac:dyDescent="0.2">
      <c r="A217" s="33" t="s">
        <v>17</v>
      </c>
      <c r="B217" s="106" t="s">
        <v>66</v>
      </c>
      <c r="C217" s="71" t="s">
        <v>49</v>
      </c>
      <c r="D217" s="139">
        <v>36748</v>
      </c>
      <c r="E217" s="139">
        <v>36872</v>
      </c>
      <c r="F217" s="82" t="s">
        <v>59</v>
      </c>
      <c r="G217" s="43"/>
    </row>
    <row r="218" spans="1:7" s="129" customFormat="1" ht="12" x14ac:dyDescent="0.2">
      <c r="A218" s="29" t="s">
        <v>14</v>
      </c>
      <c r="B218" s="106" t="s">
        <v>206</v>
      </c>
      <c r="C218" s="71" t="s">
        <v>49</v>
      </c>
      <c r="D218" s="139">
        <v>36738</v>
      </c>
      <c r="E218" s="139">
        <v>36861</v>
      </c>
      <c r="F218" s="82" t="s">
        <v>160</v>
      </c>
      <c r="G218" s="43"/>
    </row>
    <row r="219" spans="1:7" s="129" customFormat="1" ht="12" x14ac:dyDescent="0.2">
      <c r="A219" s="29" t="s">
        <v>38</v>
      </c>
      <c r="B219" s="106" t="s">
        <v>161</v>
      </c>
      <c r="C219" s="71" t="s">
        <v>49</v>
      </c>
      <c r="D219" s="139">
        <v>36735</v>
      </c>
      <c r="E219" s="139">
        <v>36756</v>
      </c>
      <c r="F219" s="82" t="s">
        <v>50</v>
      </c>
      <c r="G219" s="43"/>
    </row>
    <row r="220" spans="1:7" s="129" customFormat="1" ht="12" x14ac:dyDescent="0.2">
      <c r="A220" s="159" t="s">
        <v>12</v>
      </c>
      <c r="B220" s="106" t="s">
        <v>172</v>
      </c>
      <c r="C220" s="71" t="s">
        <v>49</v>
      </c>
      <c r="D220" s="139">
        <v>36647</v>
      </c>
      <c r="E220" s="139">
        <v>36801</v>
      </c>
      <c r="F220" s="82" t="s">
        <v>173</v>
      </c>
      <c r="G220" s="43"/>
    </row>
    <row r="221" spans="1:7" s="129" customFormat="1" ht="12" x14ac:dyDescent="0.2">
      <c r="A221" s="159" t="s">
        <v>46</v>
      </c>
      <c r="B221" s="160" t="s">
        <v>238</v>
      </c>
      <c r="C221" s="161" t="s">
        <v>49</v>
      </c>
      <c r="D221" s="162">
        <v>36640</v>
      </c>
      <c r="E221" s="162">
        <v>36703</v>
      </c>
      <c r="F221" s="163" t="s">
        <v>160</v>
      </c>
      <c r="G221" s="43"/>
    </row>
    <row r="222" spans="1:7" s="129" customFormat="1" ht="12" x14ac:dyDescent="0.2">
      <c r="A222" s="159" t="s">
        <v>46</v>
      </c>
      <c r="B222" s="160" t="s">
        <v>239</v>
      </c>
      <c r="C222" s="161" t="s">
        <v>49</v>
      </c>
      <c r="D222" s="162">
        <v>36609</v>
      </c>
      <c r="E222" s="162">
        <v>36789</v>
      </c>
      <c r="F222" s="163" t="s">
        <v>50</v>
      </c>
      <c r="G222" s="43"/>
    </row>
    <row r="223" spans="1:7" s="129" customFormat="1" ht="12" x14ac:dyDescent="0.2">
      <c r="A223" s="29" t="s">
        <v>110</v>
      </c>
      <c r="B223" s="106" t="s">
        <v>111</v>
      </c>
      <c r="C223" s="71" t="s">
        <v>49</v>
      </c>
      <c r="D223" s="139">
        <v>36593</v>
      </c>
      <c r="E223" s="139">
        <v>36607</v>
      </c>
      <c r="F223" s="82" t="s">
        <v>50</v>
      </c>
      <c r="G223" s="43"/>
    </row>
    <row r="224" spans="1:7" s="129" customFormat="1" ht="12" x14ac:dyDescent="0.2">
      <c r="A224" s="29" t="s">
        <v>242</v>
      </c>
      <c r="B224" s="106" t="s">
        <v>243</v>
      </c>
      <c r="C224" s="71" t="s">
        <v>49</v>
      </c>
      <c r="D224" s="139">
        <v>36567</v>
      </c>
      <c r="E224" s="139">
        <v>36596</v>
      </c>
      <c r="F224" s="82" t="s">
        <v>50</v>
      </c>
      <c r="G224" s="43"/>
    </row>
    <row r="225" spans="1:7" s="129" customFormat="1" ht="12" x14ac:dyDescent="0.2">
      <c r="A225" s="29" t="s">
        <v>17</v>
      </c>
      <c r="B225" s="106" t="s">
        <v>55</v>
      </c>
      <c r="C225" s="71" t="s">
        <v>49</v>
      </c>
      <c r="D225" s="139">
        <v>36033</v>
      </c>
      <c r="E225" s="139">
        <v>36038</v>
      </c>
      <c r="F225" s="82" t="s">
        <v>56</v>
      </c>
      <c r="G225" s="43"/>
    </row>
    <row r="226" spans="1:7" s="129" customFormat="1" ht="12" x14ac:dyDescent="0.2">
      <c r="A226" s="159" t="s">
        <v>33</v>
      </c>
      <c r="B226" s="160" t="s">
        <v>51</v>
      </c>
      <c r="C226" s="161" t="s">
        <v>49</v>
      </c>
      <c r="D226" s="162"/>
      <c r="E226" s="162">
        <v>36789</v>
      </c>
      <c r="F226" s="163">
        <v>7</v>
      </c>
      <c r="G226" s="43"/>
    </row>
    <row r="227" spans="1:7" s="129" customFormat="1" ht="12" x14ac:dyDescent="0.2">
      <c r="A227" s="140" t="s">
        <v>17</v>
      </c>
      <c r="B227" s="106" t="s">
        <v>57</v>
      </c>
      <c r="C227" s="71" t="s">
        <v>49</v>
      </c>
      <c r="D227" s="139"/>
      <c r="E227" s="139">
        <v>36556</v>
      </c>
      <c r="F227" s="82" t="s">
        <v>56</v>
      </c>
      <c r="G227" s="43"/>
    </row>
    <row r="228" spans="1:7" s="129" customFormat="1" ht="12" x14ac:dyDescent="0.2">
      <c r="A228" s="33" t="s">
        <v>17</v>
      </c>
      <c r="B228" s="106" t="s">
        <v>58</v>
      </c>
      <c r="C228" s="71" t="s">
        <v>49</v>
      </c>
      <c r="D228" s="139"/>
      <c r="E228" s="139">
        <v>36703</v>
      </c>
      <c r="F228" s="82" t="s">
        <v>59</v>
      </c>
      <c r="G228" s="43"/>
    </row>
    <row r="229" spans="1:7" s="129" customFormat="1" ht="12" x14ac:dyDescent="0.2">
      <c r="A229" s="33" t="s">
        <v>17</v>
      </c>
      <c r="B229" s="106" t="s">
        <v>60</v>
      </c>
      <c r="C229" s="71" t="s">
        <v>49</v>
      </c>
      <c r="D229" s="139"/>
      <c r="E229" s="139">
        <v>36727</v>
      </c>
      <c r="F229" s="82" t="s">
        <v>59</v>
      </c>
      <c r="G229" s="43"/>
    </row>
    <row r="230" spans="1:7" s="129" customFormat="1" ht="12" x14ac:dyDescent="0.2">
      <c r="A230" s="33" t="s">
        <v>17</v>
      </c>
      <c r="B230" s="106" t="s">
        <v>61</v>
      </c>
      <c r="C230" s="71" t="s">
        <v>49</v>
      </c>
      <c r="D230" s="139"/>
      <c r="E230" s="139">
        <v>36754</v>
      </c>
      <c r="F230" s="82" t="s">
        <v>59</v>
      </c>
      <c r="G230" s="43"/>
    </row>
    <row r="231" spans="1:7" s="129" customFormat="1" ht="12" x14ac:dyDescent="0.2">
      <c r="A231" s="29" t="s">
        <v>17</v>
      </c>
      <c r="B231" s="106" t="s">
        <v>75</v>
      </c>
      <c r="C231" s="71" t="s">
        <v>49</v>
      </c>
      <c r="D231" s="139"/>
      <c r="E231" s="139">
        <v>37055</v>
      </c>
      <c r="F231" s="82" t="s">
        <v>59</v>
      </c>
      <c r="G231" s="43"/>
    </row>
    <row r="232" spans="1:7" s="129" customFormat="1" ht="22.8" x14ac:dyDescent="0.2">
      <c r="A232" s="33" t="s">
        <v>17</v>
      </c>
      <c r="B232" s="106" t="s">
        <v>84</v>
      </c>
      <c r="C232" s="71" t="s">
        <v>49</v>
      </c>
      <c r="D232" s="139"/>
      <c r="E232" s="139" t="s">
        <v>85</v>
      </c>
      <c r="F232" s="82" t="s">
        <v>86</v>
      </c>
      <c r="G232" s="43"/>
    </row>
    <row r="233" spans="1:7" s="129" customFormat="1" ht="12" x14ac:dyDescent="0.2">
      <c r="A233" s="29" t="s">
        <v>40</v>
      </c>
      <c r="B233" s="106" t="s">
        <v>93</v>
      </c>
      <c r="C233" s="71" t="s">
        <v>49</v>
      </c>
      <c r="D233" s="139"/>
      <c r="E233" s="139">
        <v>36373</v>
      </c>
      <c r="F233" s="82" t="s">
        <v>94</v>
      </c>
      <c r="G233" s="43"/>
    </row>
    <row r="234" spans="1:7" s="129" customFormat="1" ht="12" x14ac:dyDescent="0.2">
      <c r="A234" s="29" t="s">
        <v>40</v>
      </c>
      <c r="B234" s="106" t="s">
        <v>99</v>
      </c>
      <c r="C234" s="71" t="s">
        <v>49</v>
      </c>
      <c r="D234" s="139"/>
      <c r="E234" s="139">
        <v>37013</v>
      </c>
      <c r="F234" s="82" t="s">
        <v>50</v>
      </c>
      <c r="G234" s="43"/>
    </row>
    <row r="235" spans="1:7" s="129" customFormat="1" ht="12" x14ac:dyDescent="0.2">
      <c r="A235" s="29" t="s">
        <v>107</v>
      </c>
      <c r="B235" s="106" t="s">
        <v>108</v>
      </c>
      <c r="C235" s="71" t="s">
        <v>49</v>
      </c>
      <c r="D235" s="139"/>
      <c r="E235" s="139">
        <v>36795</v>
      </c>
      <c r="F235" s="82" t="s">
        <v>53</v>
      </c>
      <c r="G235" s="43"/>
    </row>
    <row r="236" spans="1:7" s="129" customFormat="1" ht="12" x14ac:dyDescent="0.2">
      <c r="A236" s="29" t="s">
        <v>128</v>
      </c>
      <c r="B236" s="106" t="s">
        <v>129</v>
      </c>
      <c r="C236" s="71" t="s">
        <v>49</v>
      </c>
      <c r="D236" s="139"/>
      <c r="E236" s="139">
        <v>36008</v>
      </c>
      <c r="F236" s="82" t="s">
        <v>130</v>
      </c>
      <c r="G236" s="43"/>
    </row>
    <row r="237" spans="1:7" s="129" customFormat="1" ht="12" x14ac:dyDescent="0.2">
      <c r="A237" s="29" t="s">
        <v>128</v>
      </c>
      <c r="B237" s="106" t="s">
        <v>131</v>
      </c>
      <c r="C237" s="71" t="s">
        <v>49</v>
      </c>
      <c r="D237" s="139"/>
      <c r="E237" s="139">
        <v>36708</v>
      </c>
      <c r="F237" s="82" t="s">
        <v>50</v>
      </c>
      <c r="G237" s="43"/>
    </row>
    <row r="238" spans="1:7" s="129" customFormat="1" ht="12" x14ac:dyDescent="0.2">
      <c r="A238" s="29" t="s">
        <v>128</v>
      </c>
      <c r="B238" s="106" t="s">
        <v>326</v>
      </c>
      <c r="C238" s="71" t="s">
        <v>49</v>
      </c>
      <c r="D238" s="139"/>
      <c r="E238" s="139">
        <v>37634</v>
      </c>
      <c r="F238" s="82" t="s">
        <v>327</v>
      </c>
      <c r="G238" s="43"/>
    </row>
    <row r="239" spans="1:7" s="129" customFormat="1" ht="12" x14ac:dyDescent="0.2">
      <c r="A239" s="29" t="s">
        <v>45</v>
      </c>
      <c r="B239" s="106" t="s">
        <v>132</v>
      </c>
      <c r="C239" s="71" t="s">
        <v>49</v>
      </c>
      <c r="D239" s="139"/>
      <c r="E239" s="139">
        <v>35827</v>
      </c>
      <c r="F239" s="82" t="s">
        <v>94</v>
      </c>
      <c r="G239" s="43"/>
    </row>
    <row r="240" spans="1:7" s="129" customFormat="1" ht="12" x14ac:dyDescent="0.2">
      <c r="A240" s="29" t="s">
        <v>30</v>
      </c>
      <c r="B240" s="106" t="s">
        <v>133</v>
      </c>
      <c r="C240" s="71" t="s">
        <v>49</v>
      </c>
      <c r="D240" s="139"/>
      <c r="E240" s="139">
        <v>36404</v>
      </c>
      <c r="F240" s="82"/>
      <c r="G240" s="43"/>
    </row>
    <row r="241" spans="1:7" s="129" customFormat="1" ht="12" x14ac:dyDescent="0.2">
      <c r="A241" s="29" t="s">
        <v>139</v>
      </c>
      <c r="B241" s="160" t="s">
        <v>140</v>
      </c>
      <c r="C241" s="161" t="s">
        <v>49</v>
      </c>
      <c r="D241" s="162"/>
      <c r="E241" s="162">
        <v>36777</v>
      </c>
      <c r="F241" s="163" t="s">
        <v>53</v>
      </c>
      <c r="G241" s="43"/>
    </row>
    <row r="242" spans="1:7" s="129" customFormat="1" ht="12" x14ac:dyDescent="0.2">
      <c r="A242" s="29" t="s">
        <v>139</v>
      </c>
      <c r="B242" s="160" t="s">
        <v>141</v>
      </c>
      <c r="C242" s="161" t="s">
        <v>49</v>
      </c>
      <c r="D242" s="162"/>
      <c r="E242" s="162">
        <v>36798</v>
      </c>
      <c r="F242" s="82" t="s">
        <v>56</v>
      </c>
      <c r="G242" s="43"/>
    </row>
    <row r="243" spans="1:7" s="129" customFormat="1" ht="12" x14ac:dyDescent="0.2">
      <c r="A243" s="29" t="s">
        <v>29</v>
      </c>
      <c r="B243" s="106" t="s">
        <v>307</v>
      </c>
      <c r="C243" s="71" t="s">
        <v>49</v>
      </c>
      <c r="D243" s="139"/>
      <c r="E243" s="139">
        <v>37566</v>
      </c>
      <c r="F243" s="82" t="s">
        <v>311</v>
      </c>
      <c r="G243" s="43"/>
    </row>
    <row r="244" spans="1:7" s="129" customFormat="1" ht="12" x14ac:dyDescent="0.2">
      <c r="A244" s="159" t="s">
        <v>12</v>
      </c>
      <c r="B244" s="160" t="s">
        <v>170</v>
      </c>
      <c r="C244" s="161" t="s">
        <v>49</v>
      </c>
      <c r="D244" s="162"/>
      <c r="E244" s="162">
        <v>36307</v>
      </c>
      <c r="F244" s="108"/>
      <c r="G244" s="43"/>
    </row>
    <row r="245" spans="1:7" s="129" customFormat="1" ht="12" x14ac:dyDescent="0.2">
      <c r="A245" s="29" t="s">
        <v>12</v>
      </c>
      <c r="B245" s="106" t="s">
        <v>171</v>
      </c>
      <c r="C245" s="71" t="s">
        <v>49</v>
      </c>
      <c r="D245" s="139"/>
      <c r="E245" s="139">
        <v>36594</v>
      </c>
      <c r="F245" s="82" t="s">
        <v>160</v>
      </c>
      <c r="G245" s="43"/>
    </row>
    <row r="246" spans="1:7" s="129" customFormat="1" ht="12" x14ac:dyDescent="0.2">
      <c r="A246" s="29" t="s">
        <v>12</v>
      </c>
      <c r="B246" s="106" t="s">
        <v>182</v>
      </c>
      <c r="C246" s="71" t="s">
        <v>49</v>
      </c>
      <c r="D246" s="139"/>
      <c r="E246" s="139">
        <v>37029</v>
      </c>
      <c r="F246" s="82" t="s">
        <v>160</v>
      </c>
      <c r="G246" s="43"/>
    </row>
    <row r="247" spans="1:7" s="129" customFormat="1" ht="12" x14ac:dyDescent="0.2">
      <c r="A247" s="29" t="s">
        <v>14</v>
      </c>
      <c r="B247" s="106" t="s">
        <v>202</v>
      </c>
      <c r="C247" s="71" t="s">
        <v>49</v>
      </c>
      <c r="D247" s="139"/>
      <c r="E247" s="139">
        <v>36434</v>
      </c>
      <c r="F247" s="82"/>
      <c r="G247" s="43"/>
    </row>
    <row r="248" spans="1:7" s="129" customFormat="1" ht="12" x14ac:dyDescent="0.2">
      <c r="A248" s="29" t="s">
        <v>14</v>
      </c>
      <c r="B248" s="106" t="s">
        <v>203</v>
      </c>
      <c r="C248" s="71" t="s">
        <v>49</v>
      </c>
      <c r="D248" s="139"/>
      <c r="E248" s="139">
        <v>36651</v>
      </c>
      <c r="F248" s="82" t="s">
        <v>59</v>
      </c>
      <c r="G248" s="43"/>
    </row>
    <row r="249" spans="1:7" s="129" customFormat="1" ht="12" x14ac:dyDescent="0.2">
      <c r="A249" s="33" t="s">
        <v>14</v>
      </c>
      <c r="B249" s="71" t="s">
        <v>207</v>
      </c>
      <c r="C249" s="71" t="s">
        <v>49</v>
      </c>
      <c r="D249" s="139"/>
      <c r="E249" s="139">
        <v>36927</v>
      </c>
      <c r="F249" s="82" t="s">
        <v>88</v>
      </c>
      <c r="G249" s="43"/>
    </row>
    <row r="250" spans="1:7" s="129" customFormat="1" ht="12" x14ac:dyDescent="0.2">
      <c r="A250" s="29" t="s">
        <v>14</v>
      </c>
      <c r="B250" s="106" t="s">
        <v>212</v>
      </c>
      <c r="C250" s="71" t="s">
        <v>49</v>
      </c>
      <c r="D250" s="139"/>
      <c r="E250" s="139">
        <v>36999</v>
      </c>
      <c r="F250" s="82" t="s">
        <v>88</v>
      </c>
      <c r="G250" s="43"/>
    </row>
    <row r="251" spans="1:7" s="129" customFormat="1" ht="12" x14ac:dyDescent="0.2">
      <c r="A251" s="29" t="s">
        <v>14</v>
      </c>
      <c r="B251" s="106" t="s">
        <v>221</v>
      </c>
      <c r="C251" s="71" t="s">
        <v>49</v>
      </c>
      <c r="D251" s="139"/>
      <c r="E251" s="139"/>
      <c r="F251" s="82" t="s">
        <v>222</v>
      </c>
      <c r="G251" s="43"/>
    </row>
    <row r="252" spans="1:7" s="129" customFormat="1" ht="12" x14ac:dyDescent="0.2">
      <c r="A252" s="29" t="s">
        <v>14</v>
      </c>
      <c r="B252" s="106" t="s">
        <v>223</v>
      </c>
      <c r="C252" s="71" t="s">
        <v>49</v>
      </c>
      <c r="D252" s="139"/>
      <c r="E252" s="139"/>
      <c r="F252" s="82"/>
      <c r="G252" s="43"/>
    </row>
    <row r="253" spans="1:7" s="129" customFormat="1" ht="12" x14ac:dyDescent="0.2">
      <c r="A253" s="29" t="s">
        <v>29</v>
      </c>
      <c r="B253" s="106" t="s">
        <v>307</v>
      </c>
      <c r="C253" s="71" t="s">
        <v>49</v>
      </c>
      <c r="D253" s="139"/>
      <c r="E253" s="139">
        <v>37566</v>
      </c>
      <c r="F253" s="82" t="s">
        <v>308</v>
      </c>
      <c r="G253" s="43"/>
    </row>
    <row r="254" spans="1:7" s="129" customFormat="1" ht="12" x14ac:dyDescent="0.2">
      <c r="A254" s="29" t="s">
        <v>36</v>
      </c>
      <c r="B254" s="106" t="s">
        <v>48</v>
      </c>
      <c r="C254" s="71" t="s">
        <v>49</v>
      </c>
      <c r="D254" s="139" t="s">
        <v>31</v>
      </c>
      <c r="E254" s="139">
        <v>36867</v>
      </c>
      <c r="F254" s="82" t="s">
        <v>50</v>
      </c>
      <c r="G254" s="43"/>
    </row>
    <row r="255" spans="1:7" s="129" customFormat="1" ht="12" x14ac:dyDescent="0.2">
      <c r="A255" s="29" t="s">
        <v>33</v>
      </c>
      <c r="B255" s="106" t="s">
        <v>54</v>
      </c>
      <c r="C255" s="71" t="s">
        <v>49</v>
      </c>
      <c r="D255" s="139" t="s">
        <v>31</v>
      </c>
      <c r="E255" s="139"/>
      <c r="F255" s="82" t="s">
        <v>53</v>
      </c>
      <c r="G255" s="43"/>
    </row>
    <row r="256" spans="1:7" s="129" customFormat="1" ht="12" x14ac:dyDescent="0.2">
      <c r="A256" s="29" t="s">
        <v>18</v>
      </c>
      <c r="B256" s="106" t="s">
        <v>120</v>
      </c>
      <c r="C256" s="71" t="s">
        <v>49</v>
      </c>
      <c r="D256" s="139" t="s">
        <v>31</v>
      </c>
      <c r="E256" s="139">
        <v>36868</v>
      </c>
      <c r="F256" s="82" t="s">
        <v>50</v>
      </c>
      <c r="G256" s="43"/>
    </row>
  </sheetData>
  <customSheetViews>
    <customSheetView guid="{C1C6D32A-57B7-4C36-9A9E-B099C6115626}" fitToPage="1" showRuler="0" topLeftCell="A3">
      <selection activeCell="B11" sqref="B11"/>
      <pageMargins left="0.75" right="0.75" top="1.33" bottom="1" header="0.5" footer="0.5"/>
      <pageSetup scale="70" fitToHeight="7" orientation="landscape" horizontalDpi="300" verticalDpi="300" r:id="rId1"/>
      <headerFooter alignWithMargins="0">
        <oddHeader>&amp;L&amp;"Arial,Bold"Page &amp;P&amp;C&amp;"Arial,Bold"&amp;12LANL PS-OAB
DOE/NNSA/OLASO
SAFETY BASES PROJECT 
SUCCESSES&amp;R&amp;"Arial,Bold"&amp;D</oddHeader>
      </headerFooter>
    </customSheetView>
    <customSheetView guid="{26260A32-B105-4E05-B9D4-02BE983706F4}" showPageBreaks="1" fitToPage="1" printArea="1" showRuler="0">
      <selection activeCell="B7" sqref="B7"/>
      <pageMargins left="0.75" right="0.75" top="1.33" bottom="1" header="0.5" footer="0.5"/>
      <pageSetup scale="75" fitToHeight="7" orientation="landscape" horizontalDpi="300" verticalDpi="300" r:id="rId2"/>
      <headerFooter alignWithMargins="0">
        <oddHeader>&amp;L&amp;"Arial,Bold"Page &amp;P&amp;C&amp;"Arial,Bold"&amp;12LANL PS-OAB
DOE/NNSA/OLASO
SAFETY BASES PROJECT 
SUCCESSES&amp;R&amp;"Arial,Bold"&amp;D</oddHeader>
      </headerFooter>
    </customSheetView>
    <customSheetView guid="{EC8D2E35-93A1-4738-B702-E5EC50C5A68B}" showPageBreaks="1" fitToPage="1" printArea="1" showRuler="0">
      <selection activeCell="A4" sqref="A4"/>
      <pageMargins left="0.75" right="0.75" top="1.33" bottom="1" header="0.5" footer="0.5"/>
      <pageSetup scale="70" fitToHeight="7" orientation="landscape" horizontalDpi="300" verticalDpi="300" r:id="rId3"/>
      <headerFooter alignWithMargins="0">
        <oddHeader>&amp;L&amp;"Arial,Bold"Page &amp;P&amp;C&amp;"Arial,Bold"&amp;12LANL PS-OAB
DOE/NNSA/OLASO
SAFETY BASES PROJECT 
SUCCESSES&amp;R&amp;"Arial,Bold"&amp;D</oddHeader>
      </headerFooter>
    </customSheetView>
    <customSheetView guid="{3E9228FE-CF4D-496F-843D-063F9D812E5D}" showPageBreaks="1" fitToPage="1" printArea="1" showRuler="0">
      <selection activeCell="B7" sqref="B7"/>
      <pageMargins left="0.75" right="0.75" top="1.33" bottom="1" header="0.5" footer="0.5"/>
      <pageSetup scale="84" fitToHeight="7" orientation="landscape" horizontalDpi="300" verticalDpi="300" r:id="rId4"/>
      <headerFooter alignWithMargins="0">
        <oddHeader>&amp;L&amp;"Arial,Bold"Page &amp;P&amp;C&amp;"Arial,Bold"&amp;12LANL PS-OAB
DOE/NNSA/OLASO
SAFETY BASES PROJECT 
SUCCESSES&amp;R&amp;"Arial,Bold"&amp;D</oddHeader>
      </headerFooter>
    </customSheetView>
  </customSheetViews>
  <phoneticPr fontId="0" type="noConversion"/>
  <pageMargins left="0.75" right="0.75" top="1.33" bottom="1" header="0.5" footer="0.5"/>
  <pageSetup scale="70" fitToHeight="7" orientation="landscape" horizontalDpi="300" verticalDpi="300" r:id="rId5"/>
  <headerFooter alignWithMargins="0">
    <oddHeader>&amp;L&amp;"Arial,Bold"Page &amp;P&amp;C&amp;"Arial,Bold"&amp;12LANL PS-OAB
DOE/NNSA/OLASO
SAFETY BASES PROJECT 
SUCCESSES&amp;R&amp;"Arial,Bold"&amp;D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ACTIVE</vt:lpstr>
      <vt:lpstr>SUCCESSES</vt:lpstr>
      <vt:lpstr>ACTIVE!Print_Area</vt:lpstr>
      <vt:lpstr>SUCCESSES!Print_Area</vt:lpstr>
      <vt:lpstr>ACTIVE!Print_Titles</vt:lpstr>
      <vt:lpstr>SUCCESSES!Print_Titles</vt:lpstr>
    </vt:vector>
  </TitlesOfParts>
  <Company>LANL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Nolan</dc:creator>
  <cp:lastModifiedBy>Aniket Gupta</cp:lastModifiedBy>
  <cp:lastPrinted>2004-01-14T14:52:14Z</cp:lastPrinted>
  <dcterms:created xsi:type="dcterms:W3CDTF">2002-04-24T18:41:03Z</dcterms:created>
  <dcterms:modified xsi:type="dcterms:W3CDTF">2024-02-03T22:31:41Z</dcterms:modified>
</cp:coreProperties>
</file>