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050019EB-7F34-448C-960F-C81F0CB3B381}" xr6:coauthVersionLast="47" xr6:coauthVersionMax="47" xr10:uidLastSave="{00000000-0000-0000-0000-000000000000}"/>
  <bookViews>
    <workbookView xWindow="768" yWindow="768" windowWidth="17280" windowHeight="8880"/>
  </bookViews>
  <sheets>
    <sheet name="NPS" sheetId="1" r:id="rId1"/>
    <sheet name="BLM" sheetId="2" r:id="rId2"/>
    <sheet name="USFS" sheetId="3" r:id="rId3"/>
    <sheet name="USG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 l="1"/>
  <c r="E17" i="2"/>
  <c r="E26" i="2"/>
  <c r="E29" i="2" s="1"/>
  <c r="E7" i="1"/>
  <c r="E73" i="1" s="1"/>
  <c r="E27" i="1"/>
  <c r="E33" i="1"/>
  <c r="E53" i="1"/>
  <c r="E57" i="1"/>
  <c r="E72" i="1"/>
</calcChain>
</file>

<file path=xl/sharedStrings.xml><?xml version="1.0" encoding="utf-8"?>
<sst xmlns="http://schemas.openxmlformats.org/spreadsheetml/2006/main" count="480" uniqueCount="217">
  <si>
    <t>Year(s)</t>
  </si>
  <si>
    <t>University</t>
  </si>
  <si>
    <t>PI</t>
  </si>
  <si>
    <t>Project Title</t>
  </si>
  <si>
    <t>Budget</t>
  </si>
  <si>
    <t>2002-2005</t>
  </si>
  <si>
    <t>Bock, Jane</t>
  </si>
  <si>
    <t>Survey of Vegetation and Birds at Little Bighorn National Battlefield and Historical Comparisons</t>
  </si>
  <si>
    <t>Hogan, Tim</t>
  </si>
  <si>
    <t>Limerick, Patricia</t>
  </si>
  <si>
    <t>Science in the West Publication</t>
  </si>
  <si>
    <t>2002-2003</t>
  </si>
  <si>
    <t>Tomback, Dianna</t>
  </si>
  <si>
    <t>A Study of Whitebark Pine Regeneration after fire in Glacier National Park</t>
  </si>
  <si>
    <t>2002-2004</t>
  </si>
  <si>
    <t>Davis, Leslie</t>
  </si>
  <si>
    <t>Backcountry Trail Archeological Investigation, Yellowstone National Park</t>
  </si>
  <si>
    <t>Spatial Dynamics of the Central Yellowstone Bison Herd: Integration and Visualization of Large Spatial Databases</t>
  </si>
  <si>
    <t>Graumlich, Lisa</t>
  </si>
  <si>
    <t>Support for Network Personnel at Montana State University: Infrastructure for Vital Signs Planning Workshops</t>
  </si>
  <si>
    <t>Guy, Christopher</t>
  </si>
  <si>
    <t>Lake McDonald Fishery Investigation</t>
  </si>
  <si>
    <t>Hansen, Andy</t>
  </si>
  <si>
    <t>Interactions between Heartland National Parks and Surrounding Land Use Change: Development of Conceptual Models and Indicators for Monitoring</t>
  </si>
  <si>
    <t>Microbial Life in Yellowstone National Park</t>
  </si>
  <si>
    <t>Hudson, Crystal</t>
  </si>
  <si>
    <t>Kerans, Billie</t>
  </si>
  <si>
    <t>Lawrence, Rick</t>
  </si>
  <si>
    <t>Non-forest Vegetation Mapping and Change Detection Using Landsat TM and ETM+ Imagery in the Northern Range of Yellowstone National Park</t>
  </si>
  <si>
    <t>2002</t>
  </si>
  <si>
    <t>Llewellyn, Clark</t>
  </si>
  <si>
    <t>Historic Structure Documentation</t>
  </si>
  <si>
    <t>Patten, Duncan</t>
  </si>
  <si>
    <t>Develop Ecosystem Conceptual Model(s) for the Greater Yellowstone Network</t>
  </si>
  <si>
    <t>Quist, Charlotte and Harmsen, Allen</t>
  </si>
  <si>
    <t>Development of a Protocol to Evaluate Remotely Administered Ballistic Implants as a Vaccine Delivery System for Bison in Yellowstone National Park</t>
  </si>
  <si>
    <t>Rew, Lisa</t>
  </si>
  <si>
    <t>Non-Native Plants Survey of the Greater Yellowstone Inventory and Monitoring Network (GRYE): Study Plan</t>
  </si>
  <si>
    <t>Rew, Lisa J.</t>
  </si>
  <si>
    <t>Sheley, Roger</t>
  </si>
  <si>
    <t>Tobias, Ronald</t>
  </si>
  <si>
    <t>Saving the Grizzly, One Hair at a Time</t>
  </si>
  <si>
    <t>Weaver, Tad</t>
  </si>
  <si>
    <t>Inventory of Alpine Vegetation and Mountain Goat Habitat</t>
  </si>
  <si>
    <t>Swaney, Bill</t>
  </si>
  <si>
    <t>Student Intern in Natural Resources at Glacier National Park</t>
  </si>
  <si>
    <t>Byers, John</t>
  </si>
  <si>
    <t>Hall, Troy and Krumpe, Ed</t>
  </si>
  <si>
    <t>Wright, Gerald</t>
  </si>
  <si>
    <t>Complete Bibliographic Database at Glacier National Park</t>
  </si>
  <si>
    <t>Brown, Perry</t>
  </si>
  <si>
    <t>Technical Workshop on Remote Ballistic Delivery to Free-Ranging Wildlife</t>
  </si>
  <si>
    <t>Program Support for PRIMENet</t>
  </si>
  <si>
    <t>Wilderness Workshop, NPS</t>
  </si>
  <si>
    <t>Crabtree, Bob</t>
  </si>
  <si>
    <t>Characterizing Yellowstone Lake Streams and Creating a GYA Noxious Weed Risk Base Map Using Remote Sensing</t>
  </si>
  <si>
    <t>Duffield, John</t>
  </si>
  <si>
    <t>Development of Planning Tools and an Interactive Model for Yellowstone NP</t>
  </si>
  <si>
    <t>Ellis, Bonnie</t>
  </si>
  <si>
    <t>Biology of the Rocky Mountain Capshell in Lost Lake, Glacier NP- Part 2</t>
  </si>
  <si>
    <t>Freimund, Wayne</t>
  </si>
  <si>
    <t>Research to Support Application of the Visitor Experience and Resource Protection Framework at Zion National Park</t>
  </si>
  <si>
    <t>Mills, Scott</t>
  </si>
  <si>
    <t>Relative abundance and distribution of snowshoe hares in Yellowstone National Park</t>
  </si>
  <si>
    <t>Redmond, Roland</t>
  </si>
  <si>
    <t>Comparison of Landscape Patterns Delineated by Automated Versus Manual Techniques for the Point Reyes National Seashore</t>
  </si>
  <si>
    <t>Land-cover Mapping and Research in Pinnacles National Monument</t>
  </si>
  <si>
    <t>Rice, Peter</t>
  </si>
  <si>
    <t>Floodplain Vegetation Investigations- Grant-Kohrs Ranch</t>
  </si>
  <si>
    <t>Grant Kohrs Ranch Vascular Plant Survey</t>
  </si>
  <si>
    <t>Woods, Scott</t>
  </si>
  <si>
    <t>Greater Yellowstone Network Water Quality Monitoring Plan: Recommendations for Vital Signs Monitoring</t>
  </si>
  <si>
    <t>Brunson, Mark</t>
  </si>
  <si>
    <t>Support for Ecological Applications for Land Managers</t>
  </si>
  <si>
    <t>Dewey, Steven</t>
  </si>
  <si>
    <t>Initiate an Intermountain Region Noxious Weed Inventory &amp; Mapping Program Northern Colorado Plateau</t>
  </si>
  <si>
    <t>McCalpin, James P.</t>
  </si>
  <si>
    <t>Active Faults and Seismic Hazards to Infrastructure at Great Sand Dunes National Monument and Preserve</t>
  </si>
  <si>
    <t>Anderson, Stan</t>
  </si>
  <si>
    <t>Baker, William L.</t>
  </si>
  <si>
    <t>Rocky Mountain National Park Subalpine Forest Fire History Study</t>
  </si>
  <si>
    <t>Beauvais, Gary</t>
  </si>
  <si>
    <t>Bat and Terrestrial Mammal Inventories in the Greater Yellowstone Network</t>
  </si>
  <si>
    <t>Eckles, David</t>
  </si>
  <si>
    <t>Cultural Resource Survey and Evaluation of Historic Road Features Virginia Cascade, Yellowstone National Park, Wyoming</t>
  </si>
  <si>
    <t>Grandjean, Burke</t>
  </si>
  <si>
    <t>Biostatistics Support for National Park Service Biological Projects</t>
  </si>
  <si>
    <t>Harlow, Hank</t>
  </si>
  <si>
    <t>AMK Cooperative Research Program- Continuation</t>
  </si>
  <si>
    <t>AMK Cooperative Research Program</t>
  </si>
  <si>
    <t>Jones, George</t>
  </si>
  <si>
    <t>Teton National Park:  Vegetation Mapping &amp; Classification</t>
  </si>
  <si>
    <t>Shalinsky, Audrey</t>
  </si>
  <si>
    <t>Walker, Danny</t>
  </si>
  <si>
    <t>Archeological Sensing and Testing Fort Laramie National Historic Site</t>
  </si>
  <si>
    <t>Archeological Survey of Powerline Route Fort Laramie National Historic Site</t>
  </si>
  <si>
    <t>Hinman, Nancy</t>
  </si>
  <si>
    <t>Category</t>
  </si>
  <si>
    <t>Theme</t>
  </si>
  <si>
    <t>Research</t>
  </si>
  <si>
    <t>A6, C1, C2</t>
  </si>
  <si>
    <t>A2, C2</t>
  </si>
  <si>
    <t>Education</t>
  </si>
  <si>
    <t>A5,  C1, C2</t>
  </si>
  <si>
    <t>A2, A5, C2</t>
  </si>
  <si>
    <t>TA</t>
  </si>
  <si>
    <t>A2, A5, C1,C2</t>
  </si>
  <si>
    <t>A2, A5, A6, C1, C2</t>
  </si>
  <si>
    <t>A5, B1, B3</t>
  </si>
  <si>
    <t>B3, C2</t>
  </si>
  <si>
    <t>C2</t>
  </si>
  <si>
    <t>B2, C2</t>
  </si>
  <si>
    <t>Sheehan, Kathy</t>
  </si>
  <si>
    <t>A6</t>
  </si>
  <si>
    <t>Initiate An Intermountain Region Noxious Weed Inventory &amp; Mapping Program</t>
  </si>
  <si>
    <t>B1, C3</t>
  </si>
  <si>
    <t>A2, C1, C2</t>
  </si>
  <si>
    <t>B1, B3, C2</t>
  </si>
  <si>
    <t>B3</t>
  </si>
  <si>
    <t>A2, B1, C1, C2</t>
  </si>
  <si>
    <t>A5, B1, C2</t>
  </si>
  <si>
    <t>B1,B2, B3, C2</t>
  </si>
  <si>
    <t>B1, C1</t>
  </si>
  <si>
    <t>A2, B1, C1,C2</t>
  </si>
  <si>
    <t>C1,C2</t>
  </si>
  <si>
    <t>A1, C2</t>
  </si>
  <si>
    <t>Assist NPS catalog and electronically archive existing geothermal maps</t>
  </si>
  <si>
    <t>B1</t>
  </si>
  <si>
    <t>A2,C2</t>
  </si>
  <si>
    <t>A2,,C2</t>
  </si>
  <si>
    <t>A5, B3</t>
  </si>
  <si>
    <t>B1,C2</t>
  </si>
  <si>
    <t>B1, C2</t>
  </si>
  <si>
    <t>A2, B1, C2</t>
  </si>
  <si>
    <t>Using Watershed Characteristics to predict the Sensitivity to Acidification of High Elevation Lakes in Grand Teton National Park</t>
  </si>
  <si>
    <t>Garrott, Robert</t>
  </si>
  <si>
    <t xml:space="preserve">Digitizing Cultural Resource Records Yellowstone National Park, Wyoming
</t>
  </si>
  <si>
    <t>Montana State University</t>
  </si>
  <si>
    <t>Salish Kootenai College</t>
  </si>
  <si>
    <t>University of Idaho</t>
  </si>
  <si>
    <t>Utah State University</t>
  </si>
  <si>
    <t>University of Wyoming</t>
  </si>
  <si>
    <t>Harmata, Al</t>
  </si>
  <si>
    <t>Kevin Rim Raptors</t>
  </si>
  <si>
    <t>Marlow, Clayton</t>
  </si>
  <si>
    <t>Prairie Ecosystems on the Northern Great Plains and Prescribed Fire</t>
  </si>
  <si>
    <t>Nelson, Dennis</t>
  </si>
  <si>
    <t>Project Archeology</t>
  </si>
  <si>
    <t>A3, C2, C3</t>
  </si>
  <si>
    <t>Sowell, Bok</t>
  </si>
  <si>
    <t>Crested Wheatgrass Management</t>
  </si>
  <si>
    <t>A2, C2,</t>
  </si>
  <si>
    <t>Bunting, Steve</t>
  </si>
  <si>
    <t>Western Juniper Research Project</t>
  </si>
  <si>
    <t>Hammel, Peggy</t>
  </si>
  <si>
    <t>Removing Heavy Metals form Groundwater Systems with Immobilized Biochelators</t>
  </si>
  <si>
    <t>ID Water Resources Research Institute</t>
  </si>
  <si>
    <t>Provide research and methods to promote recovery of native riparian vegetation along Prine Creek</t>
  </si>
  <si>
    <t>Investigation of Mine Drainage in the Pine Creek District Idaho</t>
  </si>
  <si>
    <t>Kingery, Jim</t>
  </si>
  <si>
    <t>Develop methodologies to replace weedy vegetation with desirable perennial vegetation- continued</t>
  </si>
  <si>
    <t>Sanyal, Nick</t>
  </si>
  <si>
    <t>Collection of data and information which will be used  as the basis for revising the Recreation Area Management Plan for the Lower Salmon River from Hammer Creek to Heller Bar on the Snake River</t>
  </si>
  <si>
    <t>A1, A2, A3, A4, B1, C2</t>
  </si>
  <si>
    <t>Schwarzlaender, Mark</t>
  </si>
  <si>
    <t>Rush Skeleton Biocontrol Project</t>
  </si>
  <si>
    <t>Foresman, Kerry</t>
  </si>
  <si>
    <t>Sylvatic Plague in Phillips County</t>
  </si>
  <si>
    <t>Hutto, Richard</t>
  </si>
  <si>
    <t>Bird Inventory and Monitoring along the Missouri</t>
  </si>
  <si>
    <t>Maxwell, Bryce A.</t>
  </si>
  <si>
    <t>Amphibian and Aquatic Reptile Inventory</t>
  </si>
  <si>
    <t>Patterson, Mike</t>
  </si>
  <si>
    <t>Predator Compensation Program Evaluation</t>
  </si>
  <si>
    <t>Purviance, David</t>
  </si>
  <si>
    <t>A2, A3, A5, C3</t>
  </si>
  <si>
    <t>Thomas, Jack</t>
  </si>
  <si>
    <t>Collection of GAP Landcover Types and Vegetation Canopy Coverage Data in South Phillips County, MT</t>
  </si>
  <si>
    <t>Wakimota, Ronald</t>
  </si>
  <si>
    <t>BLM Community Assistance and Protection Handbook</t>
  </si>
  <si>
    <t>A2, A5, B3, C2</t>
  </si>
  <si>
    <t>Baker, William</t>
  </si>
  <si>
    <t>Pinyon-Juniper/Sagebrush Zone Vegetation Study</t>
  </si>
  <si>
    <t>University of Montana</t>
  </si>
  <si>
    <t>Total =</t>
  </si>
  <si>
    <t>BLM Total =</t>
  </si>
  <si>
    <t>RM-CESU:  BLM PROJECTS 2002</t>
  </si>
  <si>
    <t>Total=</t>
  </si>
  <si>
    <t>Cultural Resource Survey and Evaluation of Historic Road Features Fire Hole River, Yellowstone NP</t>
  </si>
  <si>
    <t>Archeological Inventory and Site Evaluation for  Mechanical Fuels Treatment Projects, Grand Teton NP</t>
  </si>
  <si>
    <t>University of Colorado</t>
  </si>
  <si>
    <t>Archeological Testing of Site 48YE252 Yellowstone National Park</t>
  </si>
  <si>
    <t>Modeling the Consequences of Wolf Recovery on the Northern Yellowstone Elk Population</t>
  </si>
  <si>
    <t>Lab Assessment of Yellowstone Cutthroat Trout Whirling Disease Infection as part of the Yellowstone National Park Whirling Disease Study</t>
  </si>
  <si>
    <t>Assessment of Tubificid Assemblages, Abundance, and Prevalence of Disease in worms as part of the Yellowstone NP Whirlng Disease Study</t>
  </si>
  <si>
    <t>Development of an Integrated Weed Management Plan for the Northern District of Bighorn Canyon NRA</t>
  </si>
  <si>
    <t>Yellowstone Pronghorn Conservation Assessment Workshop</t>
  </si>
  <si>
    <t>Northern Colorado Plateau Network - Delphi Process for Vital Signs Determination</t>
  </si>
  <si>
    <t>Broberg, Len</t>
  </si>
  <si>
    <t>Technical and Administrative Support for Crown of the Continent Ecosystem Managers Partnership</t>
  </si>
  <si>
    <t>Final Injury Report preparation for Grant-Kohrs National Historic Site and BLM</t>
  </si>
  <si>
    <t>Coordination and Synthesis of Natural Resource Damage Assessment Data Reports</t>
  </si>
  <si>
    <t>Addressing the Problem of High Water Table Levels and Subterranean Room Flooding at Bent's Old Fort</t>
  </si>
  <si>
    <t>Continuation:  Sage Grouse Seasonal Habitat Use in Grand Teton National Park</t>
  </si>
  <si>
    <t>Federal Highway Archeological Inventory and Site Evaluation, Yellowstone National Park</t>
  </si>
  <si>
    <t>Northern Colorado Plateau Network- Floristic Inventory of Black Canyon of the Gunnnison National Park and Curecanti National Recreation</t>
  </si>
  <si>
    <t>Armells Creek Prescribed Fire and Demonstration Project</t>
  </si>
  <si>
    <t>Develop methodologies to replace weedy vegetation with desirable perennial vegetation</t>
  </si>
  <si>
    <t>Confluence of Cultures</t>
  </si>
  <si>
    <t>NPS TOTAL=</t>
  </si>
  <si>
    <t>RM-CESU: NPS PROJECTS 2002</t>
  </si>
  <si>
    <t>RM-CESU: USFS PROJECTS 2002</t>
  </si>
  <si>
    <t>Queen, Lloyd</t>
  </si>
  <si>
    <t>Implementation of a National Fire Analysis Center</t>
  </si>
  <si>
    <t>A2, A5, B1, B2, B3, C2</t>
  </si>
  <si>
    <t>USFS Total=</t>
  </si>
  <si>
    <t>Development of a Landscape Fire Analysis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</si>
</sst>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quot;$&quot;#,##0.00;\(&quot;$&quot;#,##0.00\)"/>
    <numFmt numFmtId="166" formatCode="&quot;$&quot;#,##0"/>
  </numFmts>
  <fonts count="5" x14ac:knownFonts="1">
    <font>
      <sz val="10"/>
      <name val="Arial"/>
    </font>
    <font>
      <sz val="10"/>
      <color indexed="8"/>
      <name val="Arial"/>
    </font>
    <font>
      <b/>
      <sz val="10"/>
      <color indexed="8"/>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2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22"/>
      </left>
      <right style="thin">
        <color indexed="22"/>
      </right>
      <top/>
      <bottom/>
      <diagonal/>
    </border>
    <border>
      <left style="thin">
        <color indexed="22"/>
      </left>
      <right style="thin">
        <color indexed="22"/>
      </right>
      <top style="thin">
        <color indexed="8"/>
      </top>
      <bottom style="thin">
        <color indexed="22"/>
      </bottom>
      <diagonal/>
    </border>
    <border>
      <left/>
      <right/>
      <top/>
      <bottom style="thin">
        <color indexed="8"/>
      </bottom>
      <diagonal/>
    </border>
  </borders>
  <cellStyleXfs count="4">
    <xf numFmtId="0" fontId="0" fillId="0" borderId="0"/>
    <xf numFmtId="0" fontId="1" fillId="0" borderId="0"/>
    <xf numFmtId="0" fontId="1" fillId="0" borderId="0"/>
    <xf numFmtId="0" fontId="1" fillId="0" borderId="0"/>
  </cellStyleXfs>
  <cellXfs count="35">
    <xf numFmtId="0" fontId="0" fillId="0" borderId="0" xfId="0"/>
    <xf numFmtId="0" fontId="1" fillId="0" borderId="1" xfId="3" applyFont="1" applyFill="1" applyBorder="1" applyAlignment="1">
      <alignment horizontal="left" wrapText="1"/>
    </xf>
    <xf numFmtId="165" fontId="1" fillId="0" borderId="1" xfId="3" applyNumberFormat="1" applyFont="1" applyFill="1" applyBorder="1" applyAlignment="1">
      <alignment horizontal="right" wrapText="1"/>
    </xf>
    <xf numFmtId="165" fontId="0" fillId="0" borderId="0" xfId="0" applyNumberFormat="1"/>
    <xf numFmtId="0" fontId="1" fillId="0" borderId="1" xfId="2" applyFont="1" applyFill="1" applyBorder="1" applyAlignment="1">
      <alignment horizontal="left" wrapText="1"/>
    </xf>
    <xf numFmtId="165" fontId="1" fillId="0" borderId="1" xfId="2" applyNumberFormat="1" applyFont="1" applyFill="1" applyBorder="1" applyAlignment="1">
      <alignment horizontal="right" wrapText="1"/>
    </xf>
    <xf numFmtId="0" fontId="1" fillId="0" borderId="1" xfId="2" applyFont="1" applyFill="1" applyBorder="1" applyAlignment="1">
      <alignment horizontal="center" wrapText="1"/>
    </xf>
    <xf numFmtId="0" fontId="0" fillId="0" borderId="0" xfId="0" applyAlignment="1">
      <alignment horizontal="center"/>
    </xf>
    <xf numFmtId="0" fontId="1" fillId="0" borderId="1" xfId="1" applyFont="1" applyFill="1" applyBorder="1" applyAlignment="1">
      <alignment horizontal="left" wrapText="1"/>
    </xf>
    <xf numFmtId="165" fontId="1" fillId="0" borderId="1" xfId="1" applyNumberFormat="1" applyFont="1" applyFill="1" applyBorder="1" applyAlignment="1">
      <alignment horizontal="right" wrapText="1"/>
    </xf>
    <xf numFmtId="0" fontId="2" fillId="2" borderId="2" xfId="2" applyFont="1" applyFill="1" applyBorder="1" applyAlignment="1">
      <alignment horizontal="center"/>
    </xf>
    <xf numFmtId="0" fontId="2" fillId="0" borderId="1" xfId="2" applyFont="1" applyFill="1" applyBorder="1" applyAlignment="1">
      <alignment horizontal="left" wrapText="1"/>
    </xf>
    <xf numFmtId="0" fontId="2" fillId="2" borderId="2" xfId="1" applyFont="1" applyFill="1" applyBorder="1" applyAlignment="1">
      <alignment horizontal="center"/>
    </xf>
    <xf numFmtId="0" fontId="2" fillId="0" borderId="1" xfId="1" applyFont="1" applyFill="1" applyBorder="1" applyAlignment="1">
      <alignment horizontal="left" wrapText="1"/>
    </xf>
    <xf numFmtId="165" fontId="2" fillId="0" borderId="1" xfId="1" applyNumberFormat="1" applyFont="1" applyFill="1" applyBorder="1" applyAlignment="1">
      <alignment horizontal="right" wrapText="1"/>
    </xf>
    <xf numFmtId="0" fontId="2" fillId="0" borderId="1" xfId="1" applyFont="1" applyFill="1" applyBorder="1" applyAlignment="1">
      <alignment horizontal="right" wrapText="1"/>
    </xf>
    <xf numFmtId="0" fontId="1" fillId="0" borderId="1" xfId="1" applyFont="1" applyFill="1" applyBorder="1" applyAlignment="1">
      <alignment horizontal="right" wrapText="1"/>
    </xf>
    <xf numFmtId="0" fontId="2" fillId="0" borderId="3" xfId="1" applyFont="1" applyFill="1" applyBorder="1" applyAlignment="1">
      <alignment horizontal="left" wrapText="1"/>
    </xf>
    <xf numFmtId="4" fontId="3" fillId="0" borderId="0" xfId="0" applyNumberFormat="1" applyFont="1"/>
    <xf numFmtId="0" fontId="1" fillId="0" borderId="0" xfId="2" applyFont="1" applyFill="1" applyBorder="1" applyAlignment="1">
      <alignment horizontal="center" wrapText="1"/>
    </xf>
    <xf numFmtId="0" fontId="1" fillId="0" borderId="0" xfId="2" applyFont="1" applyFill="1" applyBorder="1" applyAlignment="1">
      <alignment horizontal="left" wrapText="1"/>
    </xf>
    <xf numFmtId="0" fontId="2" fillId="0" borderId="1" xfId="2" applyFont="1" applyFill="1" applyBorder="1" applyAlignment="1">
      <alignment horizontal="right" wrapText="1"/>
    </xf>
    <xf numFmtId="165" fontId="2" fillId="0" borderId="1" xfId="2" applyNumberFormat="1" applyFont="1" applyFill="1" applyBorder="1" applyAlignment="1">
      <alignment horizontal="right" wrapText="1"/>
    </xf>
    <xf numFmtId="0" fontId="2" fillId="0" borderId="1" xfId="3" applyFont="1" applyFill="1" applyBorder="1" applyAlignment="1">
      <alignment horizontal="left" wrapText="1"/>
    </xf>
    <xf numFmtId="165" fontId="2" fillId="0" borderId="1" xfId="3" applyNumberFormat="1" applyFont="1" applyFill="1" applyBorder="1" applyAlignment="1">
      <alignment horizontal="right" wrapText="1"/>
    </xf>
    <xf numFmtId="0" fontId="4" fillId="0" borderId="3" xfId="1" applyFont="1" applyFill="1" applyBorder="1" applyAlignment="1">
      <alignment horizontal="right" wrapText="1"/>
    </xf>
    <xf numFmtId="0" fontId="3" fillId="0" borderId="4" xfId="0" applyFont="1" applyBorder="1"/>
    <xf numFmtId="0" fontId="0" fillId="0" borderId="4" xfId="0" applyBorder="1"/>
    <xf numFmtId="166" fontId="0" fillId="0" borderId="4" xfId="0" applyNumberFormat="1" applyBorder="1"/>
    <xf numFmtId="0" fontId="0" fillId="0" borderId="4" xfId="0" applyBorder="1" applyAlignment="1">
      <alignment horizontal="center"/>
    </xf>
    <xf numFmtId="0" fontId="0" fillId="0" borderId="1" xfId="0" applyBorder="1"/>
    <xf numFmtId="0" fontId="3" fillId="0" borderId="1" xfId="0" applyFont="1" applyBorder="1" applyAlignment="1">
      <alignment horizontal="right"/>
    </xf>
    <xf numFmtId="166" fontId="3" fillId="0" borderId="1" xfId="0" applyNumberFormat="1" applyFont="1" applyBorder="1"/>
    <xf numFmtId="0" fontId="3" fillId="2" borderId="5" xfId="0" applyFont="1" applyFill="1" applyBorder="1" applyAlignment="1">
      <alignment horizontal="center"/>
    </xf>
    <xf numFmtId="0" fontId="0" fillId="0" borderId="5" xfId="0" applyBorder="1" applyAlignment="1">
      <alignment horizontal="center"/>
    </xf>
  </cellXfs>
  <cellStyles count="4">
    <cellStyle name="Normal" xfId="0" builtinId="0"/>
    <cellStyle name="Normal_BLM" xfId="1"/>
    <cellStyle name="Normal_NPS" xfId="2"/>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abSelected="1" zoomScaleNormal="100" workbookViewId="0">
      <selection sqref="A1:G2"/>
    </sheetView>
  </sheetViews>
  <sheetFormatPr defaultColWidth="11.33203125" defaultRowHeight="55.5" customHeight="1" x14ac:dyDescent="0.25"/>
  <cols>
    <col min="1" max="1" width="18.109375" customWidth="1"/>
    <col min="2" max="2" width="27.33203125" customWidth="1"/>
    <col min="3" max="3" width="36.6640625" customWidth="1"/>
    <col min="4" max="4" width="11.33203125" customWidth="1"/>
    <col min="5" max="5" width="15.109375" customWidth="1"/>
    <col min="6" max="6" width="11.33203125" style="7" customWidth="1"/>
  </cols>
  <sheetData>
    <row r="1" spans="1:7" ht="24.75" customHeight="1" x14ac:dyDescent="0.25">
      <c r="A1" s="33" t="s">
        <v>210</v>
      </c>
      <c r="B1" s="34"/>
      <c r="C1" s="34"/>
      <c r="D1" s="34"/>
      <c r="E1" s="34"/>
      <c r="F1" s="34"/>
      <c r="G1" s="34"/>
    </row>
    <row r="2" spans="1:7" ht="21.75" customHeight="1" x14ac:dyDescent="0.25">
      <c r="A2" s="10" t="s">
        <v>1</v>
      </c>
      <c r="B2" s="10" t="s">
        <v>2</v>
      </c>
      <c r="C2" s="10" t="s">
        <v>3</v>
      </c>
      <c r="D2" s="10" t="s">
        <v>0</v>
      </c>
      <c r="E2" s="10" t="s">
        <v>4</v>
      </c>
      <c r="F2" s="10" t="s">
        <v>97</v>
      </c>
      <c r="G2" s="10" t="s">
        <v>98</v>
      </c>
    </row>
    <row r="3" spans="1:7" ht="55.5" customHeight="1" x14ac:dyDescent="0.25">
      <c r="A3" s="11" t="s">
        <v>190</v>
      </c>
      <c r="B3" s="4" t="s">
        <v>6</v>
      </c>
      <c r="C3" s="4" t="s">
        <v>7</v>
      </c>
      <c r="D3" s="4" t="s">
        <v>5</v>
      </c>
      <c r="E3" s="5">
        <v>9975</v>
      </c>
      <c r="F3" s="6" t="s">
        <v>99</v>
      </c>
      <c r="G3" s="4" t="s">
        <v>100</v>
      </c>
    </row>
    <row r="4" spans="1:7" ht="55.5" customHeight="1" x14ac:dyDescent="0.25">
      <c r="A4" s="4"/>
      <c r="B4" s="4" t="s">
        <v>8</v>
      </c>
      <c r="C4" s="4" t="s">
        <v>205</v>
      </c>
      <c r="D4" s="4" t="s">
        <v>5</v>
      </c>
      <c r="E4" s="5">
        <v>41642</v>
      </c>
      <c r="F4" s="6" t="s">
        <v>99</v>
      </c>
      <c r="G4" s="4" t="s">
        <v>101</v>
      </c>
    </row>
    <row r="5" spans="1:7" ht="55.5" customHeight="1" x14ac:dyDescent="0.25">
      <c r="A5" s="4"/>
      <c r="B5" s="4" t="s">
        <v>9</v>
      </c>
      <c r="C5" s="4" t="s">
        <v>10</v>
      </c>
      <c r="D5" s="4" t="s">
        <v>5</v>
      </c>
      <c r="E5" s="5">
        <v>11500</v>
      </c>
      <c r="F5" s="6" t="s">
        <v>102</v>
      </c>
      <c r="G5" s="4" t="s">
        <v>103</v>
      </c>
    </row>
    <row r="6" spans="1:7" ht="55.5" customHeight="1" x14ac:dyDescent="0.25">
      <c r="A6" s="4"/>
      <c r="B6" s="4" t="s">
        <v>12</v>
      </c>
      <c r="C6" s="4" t="s">
        <v>13</v>
      </c>
      <c r="D6" s="4" t="s">
        <v>11</v>
      </c>
      <c r="E6" s="5">
        <v>2709</v>
      </c>
      <c r="F6" s="6" t="s">
        <v>99</v>
      </c>
      <c r="G6" s="4" t="s">
        <v>104</v>
      </c>
    </row>
    <row r="7" spans="1:7" ht="55.5" customHeight="1" x14ac:dyDescent="0.25">
      <c r="A7" s="4"/>
      <c r="B7" s="4"/>
      <c r="C7" s="4"/>
      <c r="D7" s="21" t="s">
        <v>187</v>
      </c>
      <c r="E7" s="22">
        <f>SUM(E3:E6)</f>
        <v>65826</v>
      </c>
      <c r="F7" s="6"/>
      <c r="G7" s="4"/>
    </row>
    <row r="8" spans="1:7" ht="55.5" customHeight="1" x14ac:dyDescent="0.25">
      <c r="A8" s="11" t="s">
        <v>137</v>
      </c>
      <c r="B8" s="4" t="s">
        <v>15</v>
      </c>
      <c r="C8" s="4" t="s">
        <v>16</v>
      </c>
      <c r="D8" s="4" t="s">
        <v>5</v>
      </c>
      <c r="E8" s="5">
        <v>16000</v>
      </c>
      <c r="F8" s="6" t="s">
        <v>105</v>
      </c>
      <c r="G8" s="4" t="s">
        <v>101</v>
      </c>
    </row>
    <row r="9" spans="1:7" ht="55.5" customHeight="1" x14ac:dyDescent="0.25">
      <c r="A9" s="4"/>
      <c r="B9" s="4" t="s">
        <v>15</v>
      </c>
      <c r="C9" s="4" t="s">
        <v>191</v>
      </c>
      <c r="D9" s="4" t="s">
        <v>14</v>
      </c>
      <c r="E9" s="5">
        <v>43500</v>
      </c>
      <c r="F9" s="6" t="s">
        <v>105</v>
      </c>
      <c r="G9" s="4" t="s">
        <v>101</v>
      </c>
    </row>
    <row r="10" spans="1:7" ht="55.5" customHeight="1" x14ac:dyDescent="0.25">
      <c r="A10" s="4"/>
      <c r="B10" s="4" t="s">
        <v>135</v>
      </c>
      <c r="C10" s="4" t="s">
        <v>192</v>
      </c>
      <c r="D10" s="4" t="s">
        <v>11</v>
      </c>
      <c r="E10" s="5">
        <v>12000</v>
      </c>
      <c r="F10" s="6" t="s">
        <v>99</v>
      </c>
      <c r="G10" s="4" t="s">
        <v>106</v>
      </c>
    </row>
    <row r="11" spans="1:7" ht="55.5" customHeight="1" x14ac:dyDescent="0.25">
      <c r="A11" s="4"/>
      <c r="B11" s="4" t="s">
        <v>135</v>
      </c>
      <c r="C11" s="4" t="s">
        <v>17</v>
      </c>
      <c r="D11" s="4" t="s">
        <v>5</v>
      </c>
      <c r="E11" s="5">
        <v>73025</v>
      </c>
      <c r="F11" s="6" t="s">
        <v>99</v>
      </c>
      <c r="G11" s="4" t="s">
        <v>107</v>
      </c>
    </row>
    <row r="12" spans="1:7" ht="55.5" customHeight="1" x14ac:dyDescent="0.25">
      <c r="A12" s="4"/>
      <c r="B12" s="4" t="s">
        <v>18</v>
      </c>
      <c r="C12" s="4" t="s">
        <v>19</v>
      </c>
      <c r="D12" s="4" t="s">
        <v>14</v>
      </c>
      <c r="E12" s="5">
        <v>173500</v>
      </c>
      <c r="F12" s="6" t="s">
        <v>105</v>
      </c>
      <c r="G12" s="4" t="s">
        <v>108</v>
      </c>
    </row>
    <row r="13" spans="1:7" ht="55.5" customHeight="1" x14ac:dyDescent="0.25">
      <c r="A13" s="4"/>
      <c r="B13" s="4" t="s">
        <v>20</v>
      </c>
      <c r="C13" s="4" t="s">
        <v>21</v>
      </c>
      <c r="D13" s="4" t="s">
        <v>5</v>
      </c>
      <c r="E13" s="5">
        <v>60315</v>
      </c>
      <c r="F13" s="6" t="s">
        <v>99</v>
      </c>
      <c r="G13" s="4" t="s">
        <v>101</v>
      </c>
    </row>
    <row r="14" spans="1:7" ht="55.5" customHeight="1" x14ac:dyDescent="0.25">
      <c r="A14" s="4"/>
      <c r="B14" s="4" t="s">
        <v>22</v>
      </c>
      <c r="C14" s="4" t="s">
        <v>23</v>
      </c>
      <c r="D14" s="4" t="s">
        <v>11</v>
      </c>
      <c r="E14" s="5">
        <v>47534</v>
      </c>
      <c r="F14" s="6" t="s">
        <v>99</v>
      </c>
      <c r="G14" s="4" t="s">
        <v>101</v>
      </c>
    </row>
    <row r="15" spans="1:7" ht="55.5" customHeight="1" x14ac:dyDescent="0.25">
      <c r="A15" s="4"/>
      <c r="B15" s="4" t="s">
        <v>25</v>
      </c>
      <c r="C15" s="4" t="s">
        <v>193</v>
      </c>
      <c r="D15" s="4" t="s">
        <v>11</v>
      </c>
      <c r="E15" s="5">
        <v>9000</v>
      </c>
      <c r="F15" s="6" t="s">
        <v>99</v>
      </c>
      <c r="G15" s="4" t="s">
        <v>101</v>
      </c>
    </row>
    <row r="16" spans="1:7" ht="55.5" customHeight="1" x14ac:dyDescent="0.25">
      <c r="A16" s="4"/>
      <c r="B16" s="4" t="s">
        <v>26</v>
      </c>
      <c r="C16" s="4" t="s">
        <v>194</v>
      </c>
      <c r="D16" s="4" t="s">
        <v>14</v>
      </c>
      <c r="E16" s="5">
        <v>1300</v>
      </c>
      <c r="F16" s="6" t="s">
        <v>99</v>
      </c>
      <c r="G16" s="4" t="s">
        <v>101</v>
      </c>
    </row>
    <row r="17" spans="1:7" ht="55.5" customHeight="1" x14ac:dyDescent="0.25">
      <c r="A17" s="4"/>
      <c r="B17" s="4" t="s">
        <v>27</v>
      </c>
      <c r="C17" s="4" t="s">
        <v>28</v>
      </c>
      <c r="D17" s="4" t="s">
        <v>14</v>
      </c>
      <c r="E17" s="5">
        <v>28578</v>
      </c>
      <c r="F17" s="6" t="s">
        <v>105</v>
      </c>
      <c r="G17" s="4" t="s">
        <v>109</v>
      </c>
    </row>
    <row r="18" spans="1:7" ht="55.5" customHeight="1" x14ac:dyDescent="0.25">
      <c r="A18" s="4"/>
      <c r="B18" s="4" t="s">
        <v>30</v>
      </c>
      <c r="C18" s="4" t="s">
        <v>31</v>
      </c>
      <c r="D18" s="4" t="s">
        <v>29</v>
      </c>
      <c r="E18" s="5">
        <v>6500</v>
      </c>
      <c r="F18" s="6" t="s">
        <v>105</v>
      </c>
      <c r="G18" s="4" t="s">
        <v>110</v>
      </c>
    </row>
    <row r="19" spans="1:7" ht="55.5" customHeight="1" x14ac:dyDescent="0.25">
      <c r="A19" s="4"/>
      <c r="B19" s="4" t="s">
        <v>32</v>
      </c>
      <c r="C19" s="4" t="s">
        <v>33</v>
      </c>
      <c r="D19" s="4" t="s">
        <v>29</v>
      </c>
      <c r="E19" s="5">
        <v>22793</v>
      </c>
      <c r="F19" s="6" t="s">
        <v>99</v>
      </c>
      <c r="G19" s="4" t="s">
        <v>104</v>
      </c>
    </row>
    <row r="20" spans="1:7" ht="55.5" customHeight="1" x14ac:dyDescent="0.25">
      <c r="A20" s="4"/>
      <c r="B20" s="4" t="s">
        <v>34</v>
      </c>
      <c r="C20" s="4" t="s">
        <v>35</v>
      </c>
      <c r="D20" s="4" t="s">
        <v>11</v>
      </c>
      <c r="E20" s="5">
        <v>24752</v>
      </c>
      <c r="F20" s="6" t="s">
        <v>99</v>
      </c>
      <c r="G20" s="4" t="s">
        <v>111</v>
      </c>
    </row>
    <row r="21" spans="1:7" ht="55.5" customHeight="1" x14ac:dyDescent="0.25">
      <c r="A21" s="4"/>
      <c r="B21" s="4" t="s">
        <v>36</v>
      </c>
      <c r="C21" s="4" t="s">
        <v>37</v>
      </c>
      <c r="D21" s="4" t="s">
        <v>11</v>
      </c>
      <c r="E21" s="5">
        <v>51099</v>
      </c>
      <c r="F21" s="6" t="s">
        <v>99</v>
      </c>
      <c r="G21" s="4" t="s">
        <v>101</v>
      </c>
    </row>
    <row r="22" spans="1:7" ht="55.5" customHeight="1" x14ac:dyDescent="0.25">
      <c r="A22" s="4"/>
      <c r="B22" s="4" t="s">
        <v>38</v>
      </c>
      <c r="C22" s="4" t="s">
        <v>195</v>
      </c>
      <c r="D22" s="4" t="s">
        <v>11</v>
      </c>
      <c r="E22" s="5">
        <v>7012</v>
      </c>
      <c r="F22" s="6" t="s">
        <v>105</v>
      </c>
      <c r="G22" s="4" t="s">
        <v>101</v>
      </c>
    </row>
    <row r="23" spans="1:7" ht="55.5" customHeight="1" x14ac:dyDescent="0.25">
      <c r="A23" s="4"/>
      <c r="B23" s="4" t="s">
        <v>112</v>
      </c>
      <c r="C23" s="4" t="s">
        <v>24</v>
      </c>
      <c r="D23" s="4" t="s">
        <v>11</v>
      </c>
      <c r="E23" s="5">
        <v>5750</v>
      </c>
      <c r="F23" s="6" t="s">
        <v>102</v>
      </c>
      <c r="G23" s="4" t="s">
        <v>113</v>
      </c>
    </row>
    <row r="24" spans="1:7" ht="55.5" customHeight="1" x14ac:dyDescent="0.25">
      <c r="A24" s="4"/>
      <c r="B24" s="4" t="s">
        <v>39</v>
      </c>
      <c r="C24" s="4" t="s">
        <v>114</v>
      </c>
      <c r="D24" s="4" t="s">
        <v>14</v>
      </c>
      <c r="E24" s="5">
        <v>99383</v>
      </c>
      <c r="F24" s="6" t="s">
        <v>99</v>
      </c>
      <c r="G24" s="4" t="s">
        <v>101</v>
      </c>
    </row>
    <row r="25" spans="1:7" ht="55.5" customHeight="1" x14ac:dyDescent="0.25">
      <c r="A25" s="4"/>
      <c r="B25" s="4" t="s">
        <v>40</v>
      </c>
      <c r="C25" s="4" t="s">
        <v>41</v>
      </c>
      <c r="D25" s="4" t="s">
        <v>11</v>
      </c>
      <c r="E25" s="5">
        <v>10000</v>
      </c>
      <c r="F25" s="6" t="s">
        <v>102</v>
      </c>
      <c r="G25" s="4" t="s">
        <v>113</v>
      </c>
    </row>
    <row r="26" spans="1:7" ht="55.5" customHeight="1" x14ac:dyDescent="0.25">
      <c r="A26" s="4"/>
      <c r="B26" s="4" t="s">
        <v>42</v>
      </c>
      <c r="C26" s="4" t="s">
        <v>43</v>
      </c>
      <c r="D26" s="4" t="s">
        <v>11</v>
      </c>
      <c r="E26" s="5">
        <v>6500</v>
      </c>
      <c r="F26" s="6" t="s">
        <v>99</v>
      </c>
      <c r="G26" s="4" t="s">
        <v>101</v>
      </c>
    </row>
    <row r="27" spans="1:7" ht="55.5" customHeight="1" x14ac:dyDescent="0.25">
      <c r="A27" s="4"/>
      <c r="B27" s="4"/>
      <c r="C27" s="4"/>
      <c r="D27" s="21" t="s">
        <v>187</v>
      </c>
      <c r="E27" s="22">
        <f>SUM(E8:E26)</f>
        <v>698541</v>
      </c>
      <c r="F27" s="6"/>
      <c r="G27" s="4"/>
    </row>
    <row r="28" spans="1:7" ht="55.5" customHeight="1" x14ac:dyDescent="0.25">
      <c r="A28" s="11" t="s">
        <v>138</v>
      </c>
      <c r="B28" s="4" t="s">
        <v>44</v>
      </c>
      <c r="C28" s="4" t="s">
        <v>45</v>
      </c>
      <c r="D28" s="4" t="s">
        <v>11</v>
      </c>
      <c r="E28" s="5">
        <v>6024</v>
      </c>
      <c r="F28" s="6" t="s">
        <v>102</v>
      </c>
      <c r="G28" s="4" t="s">
        <v>115</v>
      </c>
    </row>
    <row r="29" spans="1:7" ht="55.5" customHeight="1" x14ac:dyDescent="0.25">
      <c r="A29" s="11"/>
      <c r="B29" s="4"/>
      <c r="C29" s="4"/>
      <c r="D29" s="21" t="s">
        <v>187</v>
      </c>
      <c r="E29" s="22">
        <v>6024</v>
      </c>
      <c r="F29" s="6"/>
      <c r="G29" s="4"/>
    </row>
    <row r="30" spans="1:7" ht="55.5" customHeight="1" x14ac:dyDescent="0.25">
      <c r="A30" s="11" t="s">
        <v>139</v>
      </c>
      <c r="B30" s="4" t="s">
        <v>46</v>
      </c>
      <c r="C30" s="4" t="s">
        <v>196</v>
      </c>
      <c r="D30" s="4" t="s">
        <v>29</v>
      </c>
      <c r="E30" s="5">
        <v>525</v>
      </c>
      <c r="F30" s="6" t="s">
        <v>102</v>
      </c>
      <c r="G30" s="4" t="s">
        <v>116</v>
      </c>
    </row>
    <row r="31" spans="1:7" ht="55.5" customHeight="1" x14ac:dyDescent="0.25">
      <c r="A31" s="4"/>
      <c r="B31" s="4" t="s">
        <v>47</v>
      </c>
      <c r="C31" s="4" t="s">
        <v>197</v>
      </c>
      <c r="D31" s="4" t="s">
        <v>11</v>
      </c>
      <c r="E31" s="5">
        <v>24607</v>
      </c>
      <c r="F31" s="6" t="s">
        <v>105</v>
      </c>
      <c r="G31" s="4" t="s">
        <v>117</v>
      </c>
    </row>
    <row r="32" spans="1:7" ht="55.5" customHeight="1" x14ac:dyDescent="0.25">
      <c r="A32" s="4"/>
      <c r="B32" s="4" t="s">
        <v>48</v>
      </c>
      <c r="C32" s="4" t="s">
        <v>49</v>
      </c>
      <c r="D32" s="4" t="s">
        <v>11</v>
      </c>
      <c r="E32" s="5">
        <v>7418</v>
      </c>
      <c r="F32" s="6" t="s">
        <v>105</v>
      </c>
      <c r="G32" s="4" t="s">
        <v>118</v>
      </c>
    </row>
    <row r="33" spans="1:7" ht="55.5" customHeight="1" x14ac:dyDescent="0.25">
      <c r="A33" s="4"/>
      <c r="B33" s="4"/>
      <c r="C33" s="4"/>
      <c r="D33" s="11" t="s">
        <v>187</v>
      </c>
      <c r="E33" s="22">
        <f>SUM(E30:E32)</f>
        <v>32550</v>
      </c>
      <c r="F33" s="6"/>
      <c r="G33" s="4"/>
    </row>
    <row r="34" spans="1:7" ht="55.5" customHeight="1" x14ac:dyDescent="0.25">
      <c r="A34" s="11" t="s">
        <v>183</v>
      </c>
      <c r="B34" s="4" t="s">
        <v>198</v>
      </c>
      <c r="C34" s="4" t="s">
        <v>199</v>
      </c>
      <c r="D34" s="4" t="s">
        <v>11</v>
      </c>
      <c r="E34" s="5">
        <v>10000</v>
      </c>
      <c r="F34" s="6" t="s">
        <v>105</v>
      </c>
      <c r="G34" s="4" t="s">
        <v>119</v>
      </c>
    </row>
    <row r="35" spans="1:7" ht="55.5" customHeight="1" x14ac:dyDescent="0.25">
      <c r="A35" s="4"/>
      <c r="B35" s="4" t="s">
        <v>50</v>
      </c>
      <c r="C35" s="4" t="s">
        <v>51</v>
      </c>
      <c r="D35" s="4" t="s">
        <v>11</v>
      </c>
      <c r="E35" s="5">
        <v>24748</v>
      </c>
      <c r="F35" s="6" t="s">
        <v>102</v>
      </c>
      <c r="G35" s="4" t="s">
        <v>120</v>
      </c>
    </row>
    <row r="36" spans="1:7" ht="55.5" customHeight="1" x14ac:dyDescent="0.25">
      <c r="A36" s="4"/>
      <c r="B36" s="4" t="s">
        <v>50</v>
      </c>
      <c r="C36" s="4" t="s">
        <v>52</v>
      </c>
      <c r="D36" s="4" t="s">
        <v>11</v>
      </c>
      <c r="E36" s="5">
        <v>55775</v>
      </c>
      <c r="F36" s="6" t="s">
        <v>105</v>
      </c>
      <c r="G36" s="4" t="s">
        <v>121</v>
      </c>
    </row>
    <row r="37" spans="1:7" ht="55.5" customHeight="1" x14ac:dyDescent="0.25">
      <c r="A37" s="4"/>
      <c r="B37" s="4" t="s">
        <v>50</v>
      </c>
      <c r="C37" s="4" t="s">
        <v>53</v>
      </c>
      <c r="D37" s="4" t="s">
        <v>29</v>
      </c>
      <c r="E37" s="5">
        <v>3925</v>
      </c>
      <c r="F37" s="6" t="s">
        <v>105</v>
      </c>
      <c r="G37" s="4" t="s">
        <v>122</v>
      </c>
    </row>
    <row r="38" spans="1:7" ht="55.5" customHeight="1" x14ac:dyDescent="0.25">
      <c r="A38" s="4"/>
      <c r="B38" s="4" t="s">
        <v>54</v>
      </c>
      <c r="C38" s="4" t="s">
        <v>55</v>
      </c>
      <c r="D38" s="4" t="s">
        <v>14</v>
      </c>
      <c r="E38" s="5">
        <v>15200</v>
      </c>
      <c r="F38" s="6" t="s">
        <v>99</v>
      </c>
      <c r="G38" s="4" t="s">
        <v>123</v>
      </c>
    </row>
    <row r="39" spans="1:7" ht="55.5" customHeight="1" x14ac:dyDescent="0.25">
      <c r="A39" s="4"/>
      <c r="B39" s="4" t="s">
        <v>56</v>
      </c>
      <c r="C39" s="4" t="s">
        <v>57</v>
      </c>
      <c r="D39" s="4" t="s">
        <v>29</v>
      </c>
      <c r="E39" s="5">
        <v>118780</v>
      </c>
      <c r="F39" s="6" t="s">
        <v>99</v>
      </c>
      <c r="G39" s="4" t="s">
        <v>118</v>
      </c>
    </row>
    <row r="40" spans="1:7" ht="55.5" customHeight="1" x14ac:dyDescent="0.25">
      <c r="A40" s="4"/>
      <c r="B40" s="4" t="s">
        <v>58</v>
      </c>
      <c r="C40" s="4" t="s">
        <v>59</v>
      </c>
      <c r="D40" s="4" t="s">
        <v>14</v>
      </c>
      <c r="E40" s="5">
        <v>10000</v>
      </c>
      <c r="F40" s="6" t="s">
        <v>99</v>
      </c>
      <c r="G40" s="4" t="s">
        <v>124</v>
      </c>
    </row>
    <row r="41" spans="1:7" ht="55.5" customHeight="1" x14ac:dyDescent="0.25">
      <c r="A41" s="4"/>
      <c r="B41" s="4" t="s">
        <v>60</v>
      </c>
      <c r="C41" s="4" t="s">
        <v>61</v>
      </c>
      <c r="D41" s="4" t="s">
        <v>29</v>
      </c>
      <c r="E41" s="5">
        <v>16790</v>
      </c>
      <c r="F41" s="6" t="s">
        <v>99</v>
      </c>
      <c r="G41" s="4" t="s">
        <v>125</v>
      </c>
    </row>
    <row r="42" spans="1:7" ht="55.5" customHeight="1" x14ac:dyDescent="0.25">
      <c r="A42" s="4"/>
      <c r="B42" s="4" t="s">
        <v>96</v>
      </c>
      <c r="C42" s="4" t="s">
        <v>126</v>
      </c>
      <c r="D42" s="4" t="s">
        <v>29</v>
      </c>
      <c r="E42" s="5">
        <v>750</v>
      </c>
      <c r="F42" s="6" t="s">
        <v>105</v>
      </c>
      <c r="G42" s="4" t="s">
        <v>127</v>
      </c>
    </row>
    <row r="43" spans="1:7" ht="55.5" customHeight="1" x14ac:dyDescent="0.25">
      <c r="A43" s="4"/>
      <c r="B43" s="4" t="s">
        <v>62</v>
      </c>
      <c r="C43" s="4" t="s">
        <v>63</v>
      </c>
      <c r="D43" s="4" t="s">
        <v>11</v>
      </c>
      <c r="E43" s="5">
        <v>18240</v>
      </c>
      <c r="F43" s="6" t="s">
        <v>99</v>
      </c>
      <c r="G43" s="4" t="s">
        <v>101</v>
      </c>
    </row>
    <row r="44" spans="1:7" ht="55.5" customHeight="1" x14ac:dyDescent="0.25">
      <c r="A44" s="4"/>
      <c r="B44" s="4" t="s">
        <v>64</v>
      </c>
      <c r="C44" s="4" t="s">
        <v>65</v>
      </c>
      <c r="D44" s="4" t="s">
        <v>14</v>
      </c>
      <c r="E44" s="5">
        <v>35000</v>
      </c>
      <c r="F44" s="6" t="s">
        <v>105</v>
      </c>
      <c r="G44" s="4" t="s">
        <v>109</v>
      </c>
    </row>
    <row r="45" spans="1:7" ht="55.5" customHeight="1" x14ac:dyDescent="0.25">
      <c r="A45" s="4"/>
      <c r="B45" s="4" t="s">
        <v>64</v>
      </c>
      <c r="C45" s="4" t="s">
        <v>66</v>
      </c>
      <c r="D45" s="4" t="s">
        <v>14</v>
      </c>
      <c r="E45" s="5">
        <v>47000</v>
      </c>
      <c r="F45" s="6" t="s">
        <v>105</v>
      </c>
      <c r="G45" s="4" t="s">
        <v>110</v>
      </c>
    </row>
    <row r="46" spans="1:7" ht="55.5" customHeight="1" x14ac:dyDescent="0.25">
      <c r="A46" s="4"/>
      <c r="B46" s="4" t="s">
        <v>67</v>
      </c>
      <c r="C46" s="4" t="s">
        <v>68</v>
      </c>
      <c r="D46" s="4" t="s">
        <v>29</v>
      </c>
      <c r="E46" s="5">
        <v>3940</v>
      </c>
      <c r="F46" s="6" t="s">
        <v>99</v>
      </c>
      <c r="G46" s="4" t="s">
        <v>128</v>
      </c>
    </row>
    <row r="47" spans="1:7" ht="55.5" customHeight="1" x14ac:dyDescent="0.25">
      <c r="A47" s="4"/>
      <c r="B47" s="4" t="s">
        <v>67</v>
      </c>
      <c r="C47" s="4" t="s">
        <v>200</v>
      </c>
      <c r="D47" s="4" t="s">
        <v>29</v>
      </c>
      <c r="E47" s="5">
        <v>7553</v>
      </c>
      <c r="F47" s="6" t="s">
        <v>105</v>
      </c>
      <c r="G47" s="4" t="s">
        <v>128</v>
      </c>
    </row>
    <row r="48" spans="1:7" ht="55.5" customHeight="1" x14ac:dyDescent="0.25">
      <c r="A48" s="4"/>
      <c r="B48" s="4" t="s">
        <v>67</v>
      </c>
      <c r="C48" s="4" t="s">
        <v>69</v>
      </c>
      <c r="D48" s="4" t="s">
        <v>11</v>
      </c>
      <c r="E48" s="5">
        <v>7745</v>
      </c>
      <c r="F48" s="6" t="s">
        <v>99</v>
      </c>
      <c r="G48" s="4" t="s">
        <v>110</v>
      </c>
    </row>
    <row r="49" spans="1:7" ht="55.5" customHeight="1" x14ac:dyDescent="0.25">
      <c r="A49" s="4"/>
      <c r="B49" s="4" t="s">
        <v>67</v>
      </c>
      <c r="C49" s="4" t="s">
        <v>201</v>
      </c>
      <c r="D49" s="4" t="s">
        <v>29</v>
      </c>
      <c r="E49" s="5">
        <v>29669</v>
      </c>
      <c r="F49" s="6" t="s">
        <v>105</v>
      </c>
      <c r="G49" s="4" t="s">
        <v>128</v>
      </c>
    </row>
    <row r="50" spans="1:7" ht="55.5" customHeight="1" x14ac:dyDescent="0.25">
      <c r="A50" s="4"/>
      <c r="B50" s="4" t="s">
        <v>70</v>
      </c>
      <c r="C50" s="4" t="s">
        <v>71</v>
      </c>
      <c r="D50" s="4" t="s">
        <v>11</v>
      </c>
      <c r="E50" s="5">
        <v>17000</v>
      </c>
      <c r="F50" s="6" t="s">
        <v>99</v>
      </c>
      <c r="G50" s="4" t="s">
        <v>110</v>
      </c>
    </row>
    <row r="51" spans="1:7" ht="55.5" customHeight="1" x14ac:dyDescent="0.25">
      <c r="A51" s="4"/>
      <c r="B51" s="4" t="s">
        <v>70</v>
      </c>
      <c r="C51" s="4" t="s">
        <v>134</v>
      </c>
      <c r="D51" s="4" t="s">
        <v>14</v>
      </c>
      <c r="E51" s="5">
        <v>10000</v>
      </c>
      <c r="F51" s="6" t="s">
        <v>99</v>
      </c>
      <c r="G51" s="4" t="s">
        <v>129</v>
      </c>
    </row>
    <row r="52" spans="1:7" ht="55.5" customHeight="1" x14ac:dyDescent="0.25">
      <c r="A52" s="4"/>
      <c r="B52" s="4" t="s">
        <v>70</v>
      </c>
      <c r="C52" s="4" t="s">
        <v>202</v>
      </c>
      <c r="D52" s="4" t="s">
        <v>11</v>
      </c>
      <c r="E52" s="5">
        <v>4991</v>
      </c>
      <c r="F52" s="6" t="s">
        <v>99</v>
      </c>
      <c r="G52" s="4" t="s">
        <v>110</v>
      </c>
    </row>
    <row r="53" spans="1:7" ht="55.5" customHeight="1" x14ac:dyDescent="0.25">
      <c r="A53" s="4"/>
      <c r="B53" s="4"/>
      <c r="C53" s="4"/>
      <c r="D53" s="21" t="s">
        <v>187</v>
      </c>
      <c r="E53" s="22">
        <f>SUM(E34:E52)</f>
        <v>437106</v>
      </c>
      <c r="F53" s="6"/>
      <c r="G53" s="4"/>
    </row>
    <row r="54" spans="1:7" ht="55.5" customHeight="1" x14ac:dyDescent="0.25">
      <c r="A54" s="11" t="s">
        <v>140</v>
      </c>
      <c r="B54" s="4" t="s">
        <v>72</v>
      </c>
      <c r="C54" s="4" t="s">
        <v>73</v>
      </c>
      <c r="D54" s="4" t="s">
        <v>29</v>
      </c>
      <c r="E54" s="5">
        <v>2875</v>
      </c>
      <c r="F54" s="6" t="s">
        <v>102</v>
      </c>
      <c r="G54" s="4" t="s">
        <v>130</v>
      </c>
    </row>
    <row r="55" spans="1:7" ht="55.5" customHeight="1" x14ac:dyDescent="0.25">
      <c r="A55" s="4"/>
      <c r="B55" s="4" t="s">
        <v>74</v>
      </c>
      <c r="C55" s="4" t="s">
        <v>75</v>
      </c>
      <c r="D55" s="4" t="s">
        <v>14</v>
      </c>
      <c r="E55" s="5">
        <v>15000</v>
      </c>
      <c r="F55" s="6" t="s">
        <v>105</v>
      </c>
      <c r="G55" s="4" t="s">
        <v>101</v>
      </c>
    </row>
    <row r="56" spans="1:7" ht="55.5" customHeight="1" x14ac:dyDescent="0.25">
      <c r="A56" s="4"/>
      <c r="B56" s="4" t="s">
        <v>76</v>
      </c>
      <c r="C56" s="4" t="s">
        <v>77</v>
      </c>
      <c r="D56" s="4" t="s">
        <v>11</v>
      </c>
      <c r="E56" s="5">
        <v>9447</v>
      </c>
      <c r="F56" s="6" t="s">
        <v>99</v>
      </c>
      <c r="G56" s="4" t="s">
        <v>110</v>
      </c>
    </row>
    <row r="57" spans="1:7" ht="55.5" customHeight="1" x14ac:dyDescent="0.25">
      <c r="A57" s="4"/>
      <c r="B57" s="4"/>
      <c r="C57" s="4"/>
      <c r="D57" s="21" t="s">
        <v>187</v>
      </c>
      <c r="E57" s="22">
        <f>SUM(E54:E56)</f>
        <v>27322</v>
      </c>
      <c r="F57" s="6"/>
      <c r="G57" s="4"/>
    </row>
    <row r="58" spans="1:7" ht="55.5" customHeight="1" x14ac:dyDescent="0.25">
      <c r="A58" s="11" t="s">
        <v>141</v>
      </c>
      <c r="B58" s="4" t="s">
        <v>78</v>
      </c>
      <c r="C58" s="4" t="s">
        <v>203</v>
      </c>
      <c r="D58" s="4" t="s">
        <v>11</v>
      </c>
      <c r="E58" s="5">
        <v>15000</v>
      </c>
      <c r="F58" s="6" t="s">
        <v>99</v>
      </c>
      <c r="G58" s="4" t="s">
        <v>110</v>
      </c>
    </row>
    <row r="59" spans="1:7" ht="55.5" customHeight="1" x14ac:dyDescent="0.25">
      <c r="A59" s="4"/>
      <c r="B59" s="4" t="s">
        <v>79</v>
      </c>
      <c r="C59" s="4" t="s">
        <v>80</v>
      </c>
      <c r="D59" s="4" t="s">
        <v>11</v>
      </c>
      <c r="E59" s="5">
        <v>4000</v>
      </c>
      <c r="F59" s="6" t="s">
        <v>99</v>
      </c>
      <c r="G59" s="4" t="s">
        <v>110</v>
      </c>
    </row>
    <row r="60" spans="1:7" ht="55.5" customHeight="1" x14ac:dyDescent="0.25">
      <c r="A60" s="4"/>
      <c r="B60" s="4" t="s">
        <v>81</v>
      </c>
      <c r="C60" s="4" t="s">
        <v>82</v>
      </c>
      <c r="D60" s="4" t="s">
        <v>11</v>
      </c>
      <c r="E60" s="5">
        <v>26969</v>
      </c>
      <c r="F60" s="6" t="s">
        <v>99</v>
      </c>
      <c r="G60" s="4" t="s">
        <v>110</v>
      </c>
    </row>
    <row r="61" spans="1:7" ht="55.5" customHeight="1" x14ac:dyDescent="0.25">
      <c r="A61" s="4"/>
      <c r="B61" s="4" t="s">
        <v>83</v>
      </c>
      <c r="C61" s="4" t="s">
        <v>204</v>
      </c>
      <c r="D61" s="4" t="s">
        <v>11</v>
      </c>
      <c r="E61" s="5">
        <v>9999</v>
      </c>
      <c r="F61" s="6" t="s">
        <v>105</v>
      </c>
      <c r="G61" s="4" t="s">
        <v>110</v>
      </c>
    </row>
    <row r="62" spans="1:7" ht="55.5" customHeight="1" x14ac:dyDescent="0.25">
      <c r="A62" s="4"/>
      <c r="B62" s="4" t="s">
        <v>83</v>
      </c>
      <c r="C62" s="4" t="s">
        <v>188</v>
      </c>
      <c r="D62" s="4" t="s">
        <v>11</v>
      </c>
      <c r="E62" s="5">
        <v>5000</v>
      </c>
      <c r="F62" s="6" t="s">
        <v>105</v>
      </c>
      <c r="G62" s="4" t="s">
        <v>131</v>
      </c>
    </row>
    <row r="63" spans="1:7" ht="55.5" customHeight="1" x14ac:dyDescent="0.25">
      <c r="A63" s="4"/>
      <c r="B63" s="4" t="s">
        <v>83</v>
      </c>
      <c r="C63" s="4" t="s">
        <v>84</v>
      </c>
      <c r="D63" s="4" t="s">
        <v>14</v>
      </c>
      <c r="E63" s="5">
        <v>13340</v>
      </c>
      <c r="F63" s="6" t="s">
        <v>105</v>
      </c>
      <c r="G63" s="4" t="s">
        <v>132</v>
      </c>
    </row>
    <row r="64" spans="1:7" ht="55.5" customHeight="1" x14ac:dyDescent="0.25">
      <c r="A64" s="4"/>
      <c r="B64" s="4" t="s">
        <v>83</v>
      </c>
      <c r="C64" s="4" t="s">
        <v>189</v>
      </c>
      <c r="D64" s="4" t="s">
        <v>11</v>
      </c>
      <c r="E64" s="5">
        <v>10451</v>
      </c>
      <c r="F64" s="6" t="s">
        <v>99</v>
      </c>
      <c r="G64" s="4" t="s">
        <v>110</v>
      </c>
    </row>
    <row r="65" spans="1:7" ht="55.5" customHeight="1" x14ac:dyDescent="0.25">
      <c r="A65" s="4"/>
      <c r="B65" s="4" t="s">
        <v>85</v>
      </c>
      <c r="C65" s="4" t="s">
        <v>86</v>
      </c>
      <c r="D65" s="4" t="s">
        <v>14</v>
      </c>
      <c r="E65" s="5">
        <v>60000</v>
      </c>
      <c r="F65" s="6" t="s">
        <v>105</v>
      </c>
      <c r="G65" s="4" t="s">
        <v>110</v>
      </c>
    </row>
    <row r="66" spans="1:7" ht="55.5" customHeight="1" x14ac:dyDescent="0.25">
      <c r="A66" s="4"/>
      <c r="B66" s="4" t="s">
        <v>87</v>
      </c>
      <c r="C66" s="4" t="s">
        <v>88</v>
      </c>
      <c r="D66" s="4" t="s">
        <v>11</v>
      </c>
      <c r="E66" s="5">
        <v>10360</v>
      </c>
      <c r="F66" s="6" t="s">
        <v>99</v>
      </c>
      <c r="G66" s="4" t="s">
        <v>133</v>
      </c>
    </row>
    <row r="67" spans="1:7" ht="55.5" customHeight="1" x14ac:dyDescent="0.25">
      <c r="A67" s="4"/>
      <c r="B67" s="4" t="s">
        <v>87</v>
      </c>
      <c r="C67" s="4" t="s">
        <v>89</v>
      </c>
      <c r="D67" s="4" t="s">
        <v>11</v>
      </c>
      <c r="E67" s="5">
        <v>5750</v>
      </c>
      <c r="F67" s="6" t="s">
        <v>99</v>
      </c>
      <c r="G67" s="4" t="s">
        <v>133</v>
      </c>
    </row>
    <row r="68" spans="1:7" ht="55.5" customHeight="1" x14ac:dyDescent="0.25">
      <c r="A68" s="4"/>
      <c r="B68" s="4" t="s">
        <v>90</v>
      </c>
      <c r="C68" s="4" t="s">
        <v>91</v>
      </c>
      <c r="D68" s="4" t="s">
        <v>29</v>
      </c>
      <c r="E68" s="5">
        <v>86686</v>
      </c>
      <c r="F68" s="6" t="s">
        <v>99</v>
      </c>
      <c r="G68" s="4" t="s">
        <v>132</v>
      </c>
    </row>
    <row r="69" spans="1:7" ht="55.5" customHeight="1" x14ac:dyDescent="0.25">
      <c r="A69" s="4"/>
      <c r="B69" s="4" t="s">
        <v>92</v>
      </c>
      <c r="C69" s="4" t="s">
        <v>136</v>
      </c>
      <c r="D69" s="4" t="s">
        <v>11</v>
      </c>
      <c r="E69" s="5">
        <v>8625</v>
      </c>
      <c r="F69" s="6" t="s">
        <v>105</v>
      </c>
      <c r="G69" s="4" t="s">
        <v>110</v>
      </c>
    </row>
    <row r="70" spans="1:7" ht="55.5" customHeight="1" x14ac:dyDescent="0.25">
      <c r="A70" s="4"/>
      <c r="B70" s="4" t="s">
        <v>93</v>
      </c>
      <c r="C70" s="4" t="s">
        <v>94</v>
      </c>
      <c r="D70" s="4" t="s">
        <v>14</v>
      </c>
      <c r="E70" s="5">
        <v>72100</v>
      </c>
      <c r="F70" s="6" t="s">
        <v>99</v>
      </c>
      <c r="G70" s="4" t="s">
        <v>110</v>
      </c>
    </row>
    <row r="71" spans="1:7" ht="55.5" customHeight="1" x14ac:dyDescent="0.25">
      <c r="A71" s="4"/>
      <c r="B71" s="4" t="s">
        <v>93</v>
      </c>
      <c r="C71" s="4" t="s">
        <v>95</v>
      </c>
      <c r="D71" s="4" t="s">
        <v>14</v>
      </c>
      <c r="E71" s="5">
        <v>8100</v>
      </c>
      <c r="F71" s="6" t="s">
        <v>99</v>
      </c>
      <c r="G71" s="4" t="s">
        <v>110</v>
      </c>
    </row>
    <row r="72" spans="1:7" ht="55.5" customHeight="1" x14ac:dyDescent="0.25">
      <c r="A72" s="4"/>
      <c r="B72" s="4"/>
      <c r="C72" s="4"/>
      <c r="D72" s="21" t="s">
        <v>187</v>
      </c>
      <c r="E72" s="22">
        <f>SUM(E58:E71)</f>
        <v>336380</v>
      </c>
      <c r="F72" s="19"/>
      <c r="G72" s="20"/>
    </row>
    <row r="73" spans="1:7" ht="55.5" customHeight="1" x14ac:dyDescent="0.25">
      <c r="A73" s="1"/>
      <c r="B73" s="1"/>
      <c r="C73" s="1"/>
      <c r="D73" s="23" t="s">
        <v>209</v>
      </c>
      <c r="E73" s="24">
        <f>E7+E27+E29+E33+E53+E57+E72</f>
        <v>1603749</v>
      </c>
    </row>
    <row r="74" spans="1:7" ht="55.5" customHeight="1" x14ac:dyDescent="0.25">
      <c r="A74" s="1"/>
      <c r="B74" s="1"/>
      <c r="C74" s="1"/>
      <c r="D74" s="1"/>
      <c r="E74" s="2"/>
    </row>
    <row r="75" spans="1:7" ht="55.5" customHeight="1" x14ac:dyDescent="0.25">
      <c r="A75" s="1"/>
      <c r="B75" s="1"/>
      <c r="C75" s="1"/>
      <c r="D75" s="1"/>
      <c r="E75" s="2"/>
    </row>
    <row r="76" spans="1:7" ht="55.5" customHeight="1" x14ac:dyDescent="0.25">
      <c r="E76" s="3"/>
    </row>
  </sheetData>
  <mergeCells count="1">
    <mergeCell ref="A1:G1"/>
  </mergeCells>
  <phoneticPr fontId="0" type="noConversion"/>
  <pageMargins left="0.75" right="0.75" top="0.51" bottom="0.51" header="0.5" footer="0.5"/>
  <pageSetup scale="9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C25" zoomScaleNormal="100" workbookViewId="0">
      <selection activeCell="C25" sqref="C25"/>
    </sheetView>
  </sheetViews>
  <sheetFormatPr defaultRowHeight="53.25" customHeight="1" x14ac:dyDescent="0.25"/>
  <cols>
    <col min="1" max="1" width="15.109375" customWidth="1"/>
    <col min="2" max="2" width="18" customWidth="1"/>
    <col min="3" max="3" width="46.44140625" customWidth="1"/>
    <col min="4" max="4" width="12.33203125" customWidth="1"/>
    <col min="5" max="5" width="16" customWidth="1"/>
    <col min="6" max="6" width="12.33203125" customWidth="1"/>
    <col min="7" max="7" width="13.109375" customWidth="1"/>
  </cols>
  <sheetData>
    <row r="1" spans="1:7" ht="21.75" customHeight="1" x14ac:dyDescent="0.25">
      <c r="A1" s="33" t="s">
        <v>186</v>
      </c>
      <c r="B1" s="34"/>
      <c r="C1" s="34"/>
      <c r="D1" s="34"/>
      <c r="E1" s="34"/>
      <c r="F1" s="34"/>
      <c r="G1" s="34"/>
    </row>
    <row r="2" spans="1:7" ht="25.5" customHeight="1" x14ac:dyDescent="0.25">
      <c r="A2" s="12" t="s">
        <v>1</v>
      </c>
      <c r="B2" s="12" t="s">
        <v>2</v>
      </c>
      <c r="C2" s="12" t="s">
        <v>3</v>
      </c>
      <c r="D2" s="12" t="s">
        <v>0</v>
      </c>
      <c r="E2" s="12" t="s">
        <v>4</v>
      </c>
      <c r="F2" s="12" t="s">
        <v>97</v>
      </c>
      <c r="G2" s="12" t="s">
        <v>98</v>
      </c>
    </row>
    <row r="3" spans="1:7" ht="53.25" customHeight="1" x14ac:dyDescent="0.25">
      <c r="A3" s="13" t="s">
        <v>137</v>
      </c>
      <c r="B3" s="8" t="s">
        <v>142</v>
      </c>
      <c r="C3" s="8" t="s">
        <v>143</v>
      </c>
      <c r="D3" s="8" t="s">
        <v>11</v>
      </c>
      <c r="E3" s="9">
        <v>12000</v>
      </c>
      <c r="F3" s="8" t="s">
        <v>99</v>
      </c>
      <c r="G3" s="8" t="s">
        <v>101</v>
      </c>
    </row>
    <row r="4" spans="1:7" ht="53.25" customHeight="1" x14ac:dyDescent="0.25">
      <c r="A4" s="8"/>
      <c r="B4" s="8" t="s">
        <v>144</v>
      </c>
      <c r="C4" s="8" t="s">
        <v>145</v>
      </c>
      <c r="D4" s="8" t="s">
        <v>29</v>
      </c>
      <c r="E4" s="9">
        <v>11500</v>
      </c>
      <c r="F4" s="8" t="s">
        <v>99</v>
      </c>
      <c r="G4" s="8" t="s">
        <v>133</v>
      </c>
    </row>
    <row r="5" spans="1:7" ht="53.25" customHeight="1" x14ac:dyDescent="0.25">
      <c r="A5" s="8"/>
      <c r="B5" s="8" t="s">
        <v>144</v>
      </c>
      <c r="C5" s="8" t="s">
        <v>206</v>
      </c>
      <c r="D5" s="8" t="s">
        <v>29</v>
      </c>
      <c r="E5" s="9">
        <v>62000</v>
      </c>
      <c r="F5" s="8" t="s">
        <v>99</v>
      </c>
      <c r="G5" s="8" t="s">
        <v>133</v>
      </c>
    </row>
    <row r="6" spans="1:7" ht="53.25" customHeight="1" x14ac:dyDescent="0.25">
      <c r="A6" s="8"/>
      <c r="B6" s="8" t="s">
        <v>146</v>
      </c>
      <c r="C6" s="8" t="s">
        <v>147</v>
      </c>
      <c r="D6" s="8" t="s">
        <v>11</v>
      </c>
      <c r="E6" s="9">
        <v>25000</v>
      </c>
      <c r="F6" s="8" t="s">
        <v>102</v>
      </c>
      <c r="G6" s="8" t="s">
        <v>148</v>
      </c>
    </row>
    <row r="7" spans="1:7" ht="53.25" customHeight="1" x14ac:dyDescent="0.25">
      <c r="A7" s="8"/>
      <c r="B7" s="8" t="s">
        <v>149</v>
      </c>
      <c r="C7" s="8" t="s">
        <v>150</v>
      </c>
      <c r="D7" s="8" t="s">
        <v>14</v>
      </c>
      <c r="E7" s="9">
        <v>99360</v>
      </c>
      <c r="F7" s="8" t="s">
        <v>99</v>
      </c>
      <c r="G7" s="8" t="s">
        <v>151</v>
      </c>
    </row>
    <row r="8" spans="1:7" ht="53.25" customHeight="1" x14ac:dyDescent="0.25">
      <c r="A8" s="8"/>
      <c r="B8" s="8"/>
      <c r="C8" s="8"/>
      <c r="D8" s="15" t="s">
        <v>184</v>
      </c>
      <c r="E8" s="14">
        <f>SUM(E3:E7)</f>
        <v>209860</v>
      </c>
      <c r="F8" s="8"/>
      <c r="G8" s="8"/>
    </row>
    <row r="9" spans="1:7" ht="53.25" customHeight="1" x14ac:dyDescent="0.25">
      <c r="A9" s="13" t="s">
        <v>139</v>
      </c>
      <c r="B9" s="8" t="s">
        <v>152</v>
      </c>
      <c r="C9" s="8" t="s">
        <v>153</v>
      </c>
      <c r="D9" s="8" t="s">
        <v>14</v>
      </c>
      <c r="E9" s="9">
        <v>85860</v>
      </c>
      <c r="F9" s="8" t="s">
        <v>99</v>
      </c>
      <c r="G9" s="8" t="s">
        <v>101</v>
      </c>
    </row>
    <row r="10" spans="1:7" ht="53.25" customHeight="1" x14ac:dyDescent="0.25">
      <c r="A10" s="8"/>
      <c r="B10" s="8" t="s">
        <v>154</v>
      </c>
      <c r="C10" s="8" t="s">
        <v>155</v>
      </c>
      <c r="D10" s="8" t="s">
        <v>14</v>
      </c>
      <c r="E10" s="9">
        <v>28768</v>
      </c>
      <c r="F10" s="8" t="s">
        <v>105</v>
      </c>
      <c r="G10" s="8" t="s">
        <v>133</v>
      </c>
    </row>
    <row r="11" spans="1:7" ht="53.25" customHeight="1" x14ac:dyDescent="0.25">
      <c r="A11" s="8"/>
      <c r="B11" s="8" t="s">
        <v>156</v>
      </c>
      <c r="C11" s="8" t="s">
        <v>157</v>
      </c>
      <c r="D11" s="8" t="s">
        <v>14</v>
      </c>
      <c r="E11" s="9">
        <v>28258</v>
      </c>
      <c r="F11" s="8" t="s">
        <v>99</v>
      </c>
      <c r="G11" s="8" t="s">
        <v>101</v>
      </c>
    </row>
    <row r="12" spans="1:7" ht="53.25" customHeight="1" x14ac:dyDescent="0.25">
      <c r="A12" s="8"/>
      <c r="B12" s="8" t="s">
        <v>156</v>
      </c>
      <c r="C12" s="8" t="s">
        <v>158</v>
      </c>
      <c r="D12" s="8" t="s">
        <v>11</v>
      </c>
      <c r="E12" s="9">
        <v>16560</v>
      </c>
      <c r="F12" s="8" t="s">
        <v>99</v>
      </c>
      <c r="G12" s="8" t="s">
        <v>101</v>
      </c>
    </row>
    <row r="13" spans="1:7" ht="53.25" customHeight="1" x14ac:dyDescent="0.25">
      <c r="A13" s="8"/>
      <c r="B13" s="8" t="s">
        <v>159</v>
      </c>
      <c r="C13" s="8" t="s">
        <v>160</v>
      </c>
      <c r="D13" s="8" t="s">
        <v>14</v>
      </c>
      <c r="E13" s="9">
        <v>22500</v>
      </c>
      <c r="F13" s="8" t="s">
        <v>105</v>
      </c>
      <c r="G13" s="8" t="s">
        <v>133</v>
      </c>
    </row>
    <row r="14" spans="1:7" ht="53.25" customHeight="1" x14ac:dyDescent="0.25">
      <c r="A14" s="8"/>
      <c r="B14" s="8" t="s">
        <v>159</v>
      </c>
      <c r="C14" s="8" t="s">
        <v>207</v>
      </c>
      <c r="D14" s="8" t="s">
        <v>11</v>
      </c>
      <c r="E14" s="9">
        <v>24000</v>
      </c>
      <c r="F14" s="8" t="s">
        <v>105</v>
      </c>
      <c r="G14" s="8" t="s">
        <v>133</v>
      </c>
    </row>
    <row r="15" spans="1:7" ht="53.25" customHeight="1" x14ac:dyDescent="0.25">
      <c r="A15" s="8"/>
      <c r="B15" s="8" t="s">
        <v>161</v>
      </c>
      <c r="C15" s="8" t="s">
        <v>162</v>
      </c>
      <c r="D15" s="8" t="s">
        <v>11</v>
      </c>
      <c r="E15" s="9">
        <v>15500</v>
      </c>
      <c r="F15" s="8" t="s">
        <v>105</v>
      </c>
      <c r="G15" s="8" t="s">
        <v>163</v>
      </c>
    </row>
    <row r="16" spans="1:7" ht="53.25" customHeight="1" x14ac:dyDescent="0.25">
      <c r="A16" s="8"/>
      <c r="B16" s="8" t="s">
        <v>164</v>
      </c>
      <c r="C16" s="8" t="s">
        <v>165</v>
      </c>
      <c r="D16" s="8" t="s">
        <v>11</v>
      </c>
      <c r="E16" s="9">
        <v>30000</v>
      </c>
      <c r="F16" s="8" t="s">
        <v>99</v>
      </c>
      <c r="G16" s="8" t="s">
        <v>110</v>
      </c>
    </row>
    <row r="17" spans="1:7" ht="53.25" customHeight="1" x14ac:dyDescent="0.25">
      <c r="A17" s="8"/>
      <c r="B17" s="8"/>
      <c r="C17" s="8"/>
      <c r="D17" s="13" t="s">
        <v>184</v>
      </c>
      <c r="E17" s="14">
        <f>SUM(E9:E16)</f>
        <v>251446</v>
      </c>
      <c r="F17" s="8"/>
      <c r="G17" s="8"/>
    </row>
    <row r="18" spans="1:7" ht="53.25" customHeight="1" x14ac:dyDescent="0.25">
      <c r="A18" s="13" t="s">
        <v>183</v>
      </c>
      <c r="B18" s="8" t="s">
        <v>166</v>
      </c>
      <c r="C18" s="8" t="s">
        <v>167</v>
      </c>
      <c r="D18" s="8" t="s">
        <v>14</v>
      </c>
      <c r="E18" s="9">
        <v>10000</v>
      </c>
      <c r="F18" s="8" t="s">
        <v>99</v>
      </c>
      <c r="G18" s="8" t="s">
        <v>110</v>
      </c>
    </row>
    <row r="19" spans="1:7" ht="53.25" customHeight="1" x14ac:dyDescent="0.25">
      <c r="A19" s="8"/>
      <c r="B19" s="8" t="s">
        <v>168</v>
      </c>
      <c r="C19" s="8" t="s">
        <v>169</v>
      </c>
      <c r="D19" s="8" t="s">
        <v>11</v>
      </c>
      <c r="E19" s="9">
        <v>25000</v>
      </c>
      <c r="F19" s="8" t="s">
        <v>99</v>
      </c>
      <c r="G19" s="8" t="s">
        <v>133</v>
      </c>
    </row>
    <row r="20" spans="1:7" ht="53.25" customHeight="1" x14ac:dyDescent="0.25">
      <c r="A20" s="8"/>
      <c r="B20" s="8" t="s">
        <v>170</v>
      </c>
      <c r="C20" s="8" t="s">
        <v>171</v>
      </c>
      <c r="D20" s="8" t="s">
        <v>11</v>
      </c>
      <c r="E20" s="9">
        <v>10000</v>
      </c>
      <c r="F20" s="8" t="s">
        <v>99</v>
      </c>
      <c r="G20" s="8" t="s">
        <v>133</v>
      </c>
    </row>
    <row r="21" spans="1:7" ht="53.25" customHeight="1" x14ac:dyDescent="0.25">
      <c r="A21" s="8"/>
      <c r="B21" s="8" t="s">
        <v>172</v>
      </c>
      <c r="C21" s="8" t="s">
        <v>173</v>
      </c>
      <c r="D21" s="8" t="s">
        <v>11</v>
      </c>
      <c r="E21" s="9">
        <v>6900</v>
      </c>
      <c r="F21" s="8" t="s">
        <v>99</v>
      </c>
      <c r="G21" s="8" t="s">
        <v>119</v>
      </c>
    </row>
    <row r="22" spans="1:7" ht="53.25" customHeight="1" x14ac:dyDescent="0.25">
      <c r="A22" s="8"/>
      <c r="B22" s="8" t="s">
        <v>174</v>
      </c>
      <c r="C22" s="8" t="s">
        <v>208</v>
      </c>
      <c r="D22" s="8" t="s">
        <v>11</v>
      </c>
      <c r="E22" s="9">
        <v>5000</v>
      </c>
      <c r="F22" s="8" t="s">
        <v>102</v>
      </c>
      <c r="G22" s="8" t="s">
        <v>175</v>
      </c>
    </row>
    <row r="23" spans="1:7" ht="53.25" customHeight="1" x14ac:dyDescent="0.25">
      <c r="A23" s="8"/>
      <c r="B23" s="8" t="s">
        <v>212</v>
      </c>
      <c r="C23" s="8" t="s">
        <v>216</v>
      </c>
      <c r="D23" s="8" t="s">
        <v>11</v>
      </c>
      <c r="E23" s="9">
        <v>1000000</v>
      </c>
      <c r="F23" s="8" t="s">
        <v>99</v>
      </c>
      <c r="G23" s="8" t="s">
        <v>214</v>
      </c>
    </row>
    <row r="24" spans="1:7" ht="53.25" customHeight="1" x14ac:dyDescent="0.25">
      <c r="A24" s="8"/>
      <c r="B24" s="8" t="s">
        <v>176</v>
      </c>
      <c r="C24" s="8" t="s">
        <v>177</v>
      </c>
      <c r="D24" s="8" t="s">
        <v>29</v>
      </c>
      <c r="E24" s="9">
        <v>9892</v>
      </c>
      <c r="F24" s="8" t="s">
        <v>99</v>
      </c>
      <c r="G24" s="8" t="s">
        <v>110</v>
      </c>
    </row>
    <row r="25" spans="1:7" ht="53.25" customHeight="1" x14ac:dyDescent="0.25">
      <c r="A25" s="8"/>
      <c r="B25" s="8" t="s">
        <v>178</v>
      </c>
      <c r="C25" s="8" t="s">
        <v>179</v>
      </c>
      <c r="D25" s="8" t="s">
        <v>29</v>
      </c>
      <c r="E25" s="9">
        <v>10000</v>
      </c>
      <c r="F25" s="8" t="s">
        <v>102</v>
      </c>
      <c r="G25" s="8" t="s">
        <v>180</v>
      </c>
    </row>
    <row r="26" spans="1:7" ht="53.25" customHeight="1" x14ac:dyDescent="0.25">
      <c r="A26" s="8"/>
      <c r="B26" s="8"/>
      <c r="C26" s="8"/>
      <c r="D26" s="16" t="s">
        <v>184</v>
      </c>
      <c r="E26" s="14">
        <f>SUM(E18:E25)</f>
        <v>1076792</v>
      </c>
      <c r="F26" s="8"/>
      <c r="G26" s="8"/>
    </row>
    <row r="27" spans="1:7" ht="53.25" customHeight="1" x14ac:dyDescent="0.25">
      <c r="A27" s="13" t="s">
        <v>141</v>
      </c>
      <c r="B27" s="8" t="s">
        <v>181</v>
      </c>
      <c r="C27" s="8" t="s">
        <v>182</v>
      </c>
      <c r="D27" s="8" t="s">
        <v>5</v>
      </c>
      <c r="E27" s="9">
        <v>170000</v>
      </c>
      <c r="F27" s="8" t="s">
        <v>99</v>
      </c>
      <c r="G27" s="8" t="s">
        <v>110</v>
      </c>
    </row>
    <row r="28" spans="1:7" ht="53.25" customHeight="1" x14ac:dyDescent="0.25">
      <c r="D28" s="25" t="s">
        <v>184</v>
      </c>
      <c r="E28" s="14">
        <v>170000</v>
      </c>
    </row>
    <row r="29" spans="1:7" ht="53.25" customHeight="1" x14ac:dyDescent="0.25">
      <c r="D29" s="17" t="s">
        <v>185</v>
      </c>
      <c r="E29" s="18">
        <f>E8+E17+E26+E28</f>
        <v>1708098</v>
      </c>
    </row>
  </sheetData>
  <mergeCells count="1">
    <mergeCell ref="A1:G1"/>
  </mergeCells>
  <phoneticPr fontId="0" type="noConversion"/>
  <pageMargins left="0.75" right="0.75" top="1" bottom="1" header="0.5" footer="0.5"/>
  <pageSetup scale="90" orientation="landscape" r:id="rId1"/>
  <headerFooter alignWithMargins="0"/>
  <rowBreaks count="1" manualBreakCount="1">
    <brk id="19"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zoomScaleNormal="100" workbookViewId="0">
      <selection activeCell="C13" sqref="C13"/>
    </sheetView>
  </sheetViews>
  <sheetFormatPr defaultRowHeight="13.2" x14ac:dyDescent="0.25"/>
  <cols>
    <col min="1" max="1" width="22" customWidth="1"/>
    <col min="2" max="2" width="15" customWidth="1"/>
    <col min="3" max="3" width="43.44140625" customWidth="1"/>
    <col min="4" max="4" width="10.5546875" customWidth="1"/>
    <col min="5" max="5" width="15.5546875" customWidth="1"/>
    <col min="6" max="6" width="14.5546875" customWidth="1"/>
    <col min="7" max="7" width="21.44140625" customWidth="1"/>
  </cols>
  <sheetData>
    <row r="1" spans="1:7" ht="20.25" customHeight="1" x14ac:dyDescent="0.25">
      <c r="A1" s="33" t="s">
        <v>211</v>
      </c>
      <c r="B1" s="34"/>
      <c r="C1" s="34"/>
      <c r="D1" s="34"/>
      <c r="E1" s="34"/>
      <c r="F1" s="34"/>
      <c r="G1" s="34"/>
    </row>
    <row r="2" spans="1:7" ht="22.5" customHeight="1" x14ac:dyDescent="0.25">
      <c r="A2" s="10" t="s">
        <v>1</v>
      </c>
      <c r="B2" s="10" t="s">
        <v>2</v>
      </c>
      <c r="C2" s="10" t="s">
        <v>3</v>
      </c>
      <c r="D2" s="10" t="s">
        <v>0</v>
      </c>
      <c r="E2" s="10" t="s">
        <v>4</v>
      </c>
      <c r="F2" s="10" t="s">
        <v>97</v>
      </c>
      <c r="G2" s="10" t="s">
        <v>98</v>
      </c>
    </row>
    <row r="3" spans="1:7" ht="32.25" customHeight="1" x14ac:dyDescent="0.25">
      <c r="A3" s="26" t="s">
        <v>183</v>
      </c>
      <c r="B3" s="27" t="s">
        <v>212</v>
      </c>
      <c r="C3" s="27" t="s">
        <v>213</v>
      </c>
      <c r="D3" s="27" t="s">
        <v>11</v>
      </c>
      <c r="E3" s="28">
        <v>250000</v>
      </c>
      <c r="F3" s="29" t="s">
        <v>99</v>
      </c>
      <c r="G3" s="27" t="s">
        <v>214</v>
      </c>
    </row>
    <row r="4" spans="1:7" ht="27" customHeight="1" x14ac:dyDescent="0.25">
      <c r="A4" s="30"/>
      <c r="B4" s="30"/>
      <c r="C4" s="30"/>
      <c r="D4" s="31" t="s">
        <v>215</v>
      </c>
      <c r="E4" s="32">
        <v>250000</v>
      </c>
      <c r="F4" s="30"/>
      <c r="G4" s="30"/>
    </row>
  </sheetData>
  <mergeCells count="1">
    <mergeCell ref="A1:G1"/>
  </mergeCells>
  <phoneticPr fontId="0" type="noConversion"/>
  <pageMargins left="0.75" right="0.75" top="1" bottom="1" header="0.5" footer="0.5"/>
  <pageSetup scale="86"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2" sqref="B22"/>
    </sheetView>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NPS</vt:lpstr>
      <vt:lpstr>BLM</vt:lpstr>
      <vt:lpstr>USFS</vt:lpstr>
      <vt:lpstr>USGS</vt:lpstr>
    </vt:vector>
  </TitlesOfParts>
  <Company>The University of Montana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Gerloff</dc:creator>
  <cp:lastModifiedBy>Aniket Gupta</cp:lastModifiedBy>
  <cp:lastPrinted>2003-01-03T15:40:17Z</cp:lastPrinted>
  <dcterms:created xsi:type="dcterms:W3CDTF">2002-10-23T21:42:17Z</dcterms:created>
  <dcterms:modified xsi:type="dcterms:W3CDTF">2024-02-03T22:31:49Z</dcterms:modified>
</cp:coreProperties>
</file>